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harts/chart4.xml" ContentType="application/vnd.openxmlformats-officedocument.drawingml.chart+xml"/>
  <Override PartName="/xl/charts/style3.xml" ContentType="application/vnd.ms-office.chartstyle+xml"/>
  <Override PartName="/xl/charts/colors3.xml" ContentType="application/vnd.ms-office.chartcolorstyle+xml"/>
  <Override PartName="/xl/charts/chart5.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Ex2.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3.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drawings/drawing4.xml" ContentType="application/vnd.openxmlformats-officedocument.drawingml.chartshapes+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5.xml" ContentType="application/vnd.openxmlformats-officedocument.drawingml.chartshapes+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Ex4.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drawings/drawing6.xml" ContentType="application/vnd.openxmlformats-officedocument.drawing+xml"/>
  <Override PartName="/xl/slicers/slicer2.xml" ContentType="application/vnd.ms-excel.slicer+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drawings/drawing7.xml" ContentType="application/vnd.openxmlformats-officedocument.drawingml.chartshapes+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drawings/drawing8.xml" ContentType="application/vnd.openxmlformats-officedocument.drawingml.chartshapes+xml"/>
  <Override PartName="/xl/charts/chartEx5.xml" ContentType="application/vnd.ms-office.chartex+xml"/>
  <Override PartName="/xl/charts/style19.xml" ContentType="application/vnd.ms-office.chartstyle+xml"/>
  <Override PartName="/xl/charts/colors19.xml" ContentType="application/vnd.ms-office.chartcolorstyle+xml"/>
  <Override PartName="/xl/charts/chart17.xml" ContentType="application/vnd.openxmlformats-officedocument.drawingml.chart+xml"/>
  <Override PartName="/xl/charts/style20.xml" ContentType="application/vnd.ms-office.chartstyle+xml"/>
  <Override PartName="/xl/charts/colors20.xml" ContentType="application/vnd.ms-office.chartcolorstyle+xml"/>
  <Override PartName="/xl/charts/chart18.xml" ContentType="application/vnd.openxmlformats-officedocument.drawingml.chart+xml"/>
  <Override PartName="/xl/charts/style21.xml" ContentType="application/vnd.ms-office.chartstyle+xml"/>
  <Override PartName="/xl/charts/colors21.xml" ContentType="application/vnd.ms-office.chartcolorstyle+xml"/>
  <Override PartName="/xl/charts/chart19.xml" ContentType="application/vnd.openxmlformats-officedocument.drawingml.chart+xml"/>
  <Override PartName="/xl/charts/style22.xml" ContentType="application/vnd.ms-office.chartstyle+xml"/>
  <Override PartName="/xl/charts/colors22.xml" ContentType="application/vnd.ms-office.chartcolorstyle+xml"/>
  <Override PartName="/xl/charts/chart20.xml" ContentType="application/vnd.openxmlformats-officedocument.drawingml.chart+xml"/>
  <Override PartName="/xl/charts/style23.xml" ContentType="application/vnd.ms-office.chartstyle+xml"/>
  <Override PartName="/xl/charts/colors23.xml" ContentType="application/vnd.ms-office.chartcolorstyle+xml"/>
  <Override PartName="/xl/charts/chart21.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https://d.docs.live.net/25049bea8372d6db/Máy tính/DataAnalysis/MazCourse/SQLMate/"/>
    </mc:Choice>
  </mc:AlternateContent>
  <xr:revisionPtr revIDLastSave="14" documentId="11_F25DC773A252ABDACC1048B5099C62705BDE58E7" xr6:coauthVersionLast="47" xr6:coauthVersionMax="47" xr10:uidLastSave="{EC1EE61D-2505-435C-B823-A3AE92F2D655}"/>
  <bookViews>
    <workbookView xWindow="-108" yWindow="-108" windowWidth="23256" windowHeight="13896" xr2:uid="{00000000-000D-0000-FFFF-FFFF00000000}"/>
  </bookViews>
  <sheets>
    <sheet name="Data Sales Adidas" sheetId="1" r:id="rId1"/>
    <sheet name="Pivot table" sheetId="2" r:id="rId2"/>
    <sheet name="Overviewdashboard" sheetId="5" r:id="rId3"/>
    <sheet name="Product Dashboard" sheetId="6" r:id="rId4"/>
    <sheet name="pivottable product" sheetId="7" r:id="rId5"/>
  </sheets>
  <definedNames>
    <definedName name="_xlchart.v1.11" hidden="1">'Pivot table'!$AA$15:$AA$20</definedName>
    <definedName name="_xlchart.v1.12" hidden="1">'Pivot table'!$AB$14</definedName>
    <definedName name="_xlchart.v1.13" hidden="1">'Pivot table'!$AB$15:$AB$20</definedName>
    <definedName name="_xlchart.v1.4" hidden="1">'Pivot table'!$AA$15:$AA$20</definedName>
    <definedName name="_xlchart.v1.5" hidden="1">'Pivot table'!$AB$14</definedName>
    <definedName name="_xlchart.v1.6" hidden="1">'Pivot table'!$AB$15:$AB$20</definedName>
    <definedName name="_xlchart.v5.0" hidden="1">'Pivot table'!$AK$5</definedName>
    <definedName name="_xlchart.v5.1" hidden="1">'Pivot table'!$AK$6:$AK$61</definedName>
    <definedName name="_xlchart.v5.10" hidden="1">'Pivot table'!$AL$6:$AL$61</definedName>
    <definedName name="_xlchart.v5.14" hidden="1">'Pivot table'!$AK$5</definedName>
    <definedName name="_xlchart.v5.15" hidden="1">'Pivot table'!$AK$6:$AK$61</definedName>
    <definedName name="_xlchart.v5.16" hidden="1">'Pivot table'!$AL$5</definedName>
    <definedName name="_xlchart.v5.17" hidden="1">'Pivot table'!$AL$6:$AL$61</definedName>
    <definedName name="_xlchart.v5.2" hidden="1">'Pivot table'!$AL$5</definedName>
    <definedName name="_xlchart.v5.3" hidden="1">'Pivot table'!$AL$6:$AL$61</definedName>
    <definedName name="_xlchart.v5.7" hidden="1">'Pivot table'!$AK$5</definedName>
    <definedName name="_xlchart.v5.8" hidden="1">'Pivot table'!$AK$6:$AK$61</definedName>
    <definedName name="_xlchart.v5.9" hidden="1">'Pivot table'!$AL$5</definedName>
    <definedName name="Slicer_Product">#N/A</definedName>
    <definedName name="Slicer_Region">#N/A</definedName>
    <definedName name="Slicer_Sales_Method">#N/A</definedName>
    <definedName name="Slicer_Years">#N/A</definedName>
  </definedNames>
  <calcPr calcId="191029"/>
  <pivotCaches>
    <pivotCache cacheId="2" r:id="rId6"/>
  </pivotCaches>
  <extLst>
    <ext xmlns:x14="http://schemas.microsoft.com/office/spreadsheetml/2009/9/main" uri="{BBE1A952-AA13-448e-AADC-164F8A28A991}">
      <x14:slicerCaches>
        <x14:slicerCache r:id="rId7"/>
        <x14:slicerCache r:id="rId8"/>
        <x14:slicerCache r:id="rId9"/>
        <x14:slicerCache r:id="rId1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4" i="2" l="1"/>
  <c r="C14" i="2"/>
</calcChain>
</file>

<file path=xl/sharedStrings.xml><?xml version="1.0" encoding="utf-8"?>
<sst xmlns="http://schemas.openxmlformats.org/spreadsheetml/2006/main" count="58269" uniqueCount="178">
  <si>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</si>
  <si>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</si>
  <si>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</si>
  <si>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</si>
  <si>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</si>
  <si>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</si>
  <si>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</si>
  <si>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</si>
  <si>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</si>
  <si>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</si>
  <si>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</si>
  <si>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</si>
  <si>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</si>
  <si>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</si>
  <si>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</si>
  <si>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</si>
  <si>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</si>
  <si>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</si>
  <si>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</si>
  <si>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</si>
  <si>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</si>
  <si>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</si>
  <si>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</si>
  <si>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</si>
  <si>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</si>
  <si>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</si>
  <si>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</si>
  <si>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</si>
  <si>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</si>
  <si>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</si>
  <si>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</si>
  <si>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</si>
  <si>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</si>
  <si>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</si>
  <si>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</si>
  <si>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</si>
  <si>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</si>
  <si>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</si>
  <si>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</si>
  <si>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</si>
  <si>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</si>
  <si>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</si>
  <si>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</si>
  <si>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</si>
  <si>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</si>
  <si>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</si>
  <si>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</si>
  <si>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</si>
  <si>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</si>
  <si>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</si>
  <si>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</si>
  <si>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</si>
  <si>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</si>
  <si>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</si>
  <si>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</si>
  <si>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</si>
  <si>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</si>
  <si>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</si>
  <si>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</si>
  <si>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</si>
  <si>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</si>
  <si>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</si>
  <si>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</si>
  <si>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</si>
  <si>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</si>
  <si>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</si>
  <si>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</si>
  <si>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</si>
  <si>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</si>
  <si>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</si>
  <si>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</si>
  <si>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</si>
  <si>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</si>
  <si>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</si>
  <si>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</si>
  <si>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</si>
  <si>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</si>
  <si>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</si>
  <si>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</si>
  <si>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</si>
  <si>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</si>
  <si>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</si>
  <si>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</si>
  <si>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</si>
  <si>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</si>
  <si>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</si>
  <si>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</si>
  <si>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</si>
  <si>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</si>
  <si>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</si>
  <si>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</si>
  <si>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</si>
  <si>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</si>
  <si>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</si>
  <si>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</si>
  <si>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</si>
  <si>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</si>
  <si>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</si>
  <si>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</si>
  <si>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</si>
  <si>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</si>
  <si>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</si>
  <si>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</si>
  <si>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</si>
  <si>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</si>
  <si>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</si>
  <si>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</si>
  <si>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</si>
  <si>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</si>
  <si>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</si>
  <si>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</si>
  <si>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</si>
  <si>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</si>
  <si>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</si>
  <si>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</si>
  <si>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</si>
  <si>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</si>
  <si>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</si>
  <si>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</si>
  <si>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</si>
  <si>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</si>
  <si>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</si>
  <si>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</si>
  <si>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</si>
  <si>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</si>
  <si>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</si>
  <si>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</si>
  <si>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</si>
  <si>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</si>
  <si>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</si>
  <si>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</si>
  <si>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</si>
  <si>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</si>
  <si>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</si>
  <si>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</si>
  <si>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</si>
  <si>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Card</t>
  </si>
  <si>
    <t>Cost</t>
  </si>
  <si>
    <t>#Order</t>
  </si>
  <si>
    <t>Revenue</t>
  </si>
  <si>
    <t>Profit</t>
  </si>
  <si>
    <t>Linechart: Profit + revenue</t>
  </si>
  <si>
    <t>2020</t>
  </si>
  <si>
    <t>Jan</t>
  </si>
  <si>
    <t>Feb</t>
  </si>
  <si>
    <t>Mar</t>
  </si>
  <si>
    <t>Apr</t>
  </si>
  <si>
    <t>May</t>
  </si>
  <si>
    <t>Jun</t>
  </si>
  <si>
    <t>Jul</t>
  </si>
  <si>
    <t>Aug</t>
  </si>
  <si>
    <t>Sep</t>
  </si>
  <si>
    <t>Oct</t>
  </si>
  <si>
    <t>Nov</t>
  </si>
  <si>
    <t>Dec</t>
  </si>
  <si>
    <t>2021</t>
  </si>
  <si>
    <t>Line bar margin</t>
  </si>
  <si>
    <t>#unit</t>
  </si>
  <si>
    <t>margin profit</t>
  </si>
  <si>
    <t xml:space="preserve">%profit </t>
  </si>
  <si>
    <t>%cost</t>
  </si>
  <si>
    <t>Pie</t>
  </si>
  <si>
    <t xml:space="preserve"> </t>
  </si>
  <si>
    <t xml:space="preserve">     </t>
  </si>
  <si>
    <t>Bar: Revenue + Profit</t>
  </si>
  <si>
    <t>Tree map</t>
  </si>
  <si>
    <t>Location</t>
  </si>
  <si>
    <t>Method</t>
  </si>
  <si>
    <t>product matrix</t>
  </si>
  <si>
    <t>revenue</t>
  </si>
  <si>
    <t>profit</t>
  </si>
  <si>
    <t xml:space="preserve"> profit margin</t>
  </si>
  <si>
    <t>avg profit per units</t>
  </si>
  <si>
    <t>Sum of Total Sales</t>
  </si>
  <si>
    <t>Column Labels</t>
  </si>
  <si>
    <t>Trend bar stackerd sale</t>
  </si>
  <si>
    <t>Sum of profit margin</t>
  </si>
  <si>
    <t xml:space="preserve">profit margin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</si>
</sst>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6" formatCode="&quot;$&quot;#,##0_);[Red]\(&quot;$&quot;#,##0\)"/>
    <numFmt numFmtId="8" formatCode="&quot;$&quot;#,##0.00_);[Red]\(&quot;$&quot;#,##0.00\)"/>
    <numFmt numFmtId="44" formatCode="_(&quot;$&quot;* #,##0.00_);_(&quot;$&quot;* \(#,##0.00\);_(&quot;$&quot;* &quot;-&quot;??_);_(@_)"/>
    <numFmt numFmtId="164" formatCode="&quot;$&quot;#,,"/>
    <numFmt numFmtId="165" formatCode="00,000"/>
    <numFmt numFmtId="166" formatCode="&quot;$&quot;#"/>
    <numFmt numFmtId="167" formatCode="&quot;$&quot;#.0,,"/>
  </numFmts>
  <fonts count="8"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b/>
      <sz val="11"/>
      <color theme="1"/>
      <name val="Calibri"/>
      <family val="2"/>
      <scheme val="minor"/>
    </font>
    <font>
      <sz val="11"/>
      <color theme="1"/>
      <name val="Calibri"/>
      <family val="2"/>
      <scheme val="minor"/>
    </font>
  </fonts>
  <fills count="8">
    <fill>
      <patternFill patternType="none"/>
    </fill>
    <fill>
      <patternFill patternType="gray125"/>
    </fill>
    <fill>
      <patternFill patternType="solid">
        <fgColor rgb="FF013693"/>
        <bgColor rgb="FF013693"/>
      </patternFill>
    </fill>
    <fill>
      <patternFill patternType="solid">
        <fgColor theme="9"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s>
  <borders count="4">
    <border>
      <left/>
      <right/>
      <top/>
      <bottom/>
      <diagonal/>
    </border>
    <border>
      <left/>
      <right/>
      <top/>
      <bottom style="thin">
        <color rgb="FF000000"/>
      </bottom>
      <diagonal/>
    </border>
    <border>
      <left style="thin">
        <color indexed="64"/>
      </left>
      <right style="thin">
        <color indexed="64"/>
      </right>
      <top style="thin">
        <color indexed="64"/>
      </top>
      <bottom style="thin">
        <color indexed="64"/>
      </bottom>
      <diagonal/>
    </border>
    <border>
      <left/>
      <right/>
      <top/>
      <bottom style="thin">
        <color theme="4" tint="0.39997558519241921"/>
      </bottom>
      <diagonal/>
    </border>
  </borders>
  <cellStyleXfs count="2">
    <xf numFmtId="0" fontId="0" fillId="0" borderId="0"/>
    <xf numFmtId="44" fontId="7" fillId="0" borderId="0" applyFont="0" applyFill="0" applyBorder="0" applyAlignment="0" applyProtection="0"/>
  </cellStyleXfs>
  <cellXfs count="44">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8" fontId="4" fillId="0" borderId="0" xfId="0" applyNumberFormat="1" applyFont="1" applyAlignment="1">
      <alignment horizontal="center"/>
    </xf>
    <xf numFmtId="3" fontId="4" fillId="0" borderId="0" xfId="0" applyNumberFormat="1" applyFont="1" applyAlignment="1">
      <alignment horizontal="center"/>
    </xf>
    <xf numFmtId="6" fontId="4" fillId="0" borderId="0" xfId="0" applyNumberFormat="1" applyFont="1" applyAlignment="1">
      <alignment horizontal="center"/>
    </xf>
    <xf numFmtId="9" fontId="4" fillId="0" borderId="0" xfId="0" applyNumberFormat="1" applyFont="1" applyAlignment="1">
      <alignment horizontal="center"/>
    </xf>
    <xf numFmtId="0" fontId="0" fillId="0" borderId="0" xfId="0"/>
    <xf numFmtId="0" fontId="0" fillId="3" borderId="0" xfId="0" applyFill="1"/>
    <xf numFmtId="0" fontId="6" fillId="3" borderId="0" xfId="0" applyFont="1" applyFill="1"/>
    <xf numFmtId="0" fontId="0" fillId="0" borderId="0" xfId="0" applyNumberFormat="1"/>
    <xf numFmtId="6" fontId="0" fillId="0" borderId="0" xfId="0" applyNumberFormat="1"/>
    <xf numFmtId="44"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indent="1"/>
    </xf>
    <xf numFmtId="9" fontId="0" fillId="0" borderId="0" xfId="0" applyNumberFormat="1"/>
    <xf numFmtId="0" fontId="0" fillId="5" borderId="0" xfId="0" applyFill="1"/>
    <xf numFmtId="0" fontId="0" fillId="4" borderId="0" xfId="0" applyFill="1"/>
    <xf numFmtId="0" fontId="0" fillId="0" borderId="2" xfId="0" applyBorder="1"/>
    <xf numFmtId="9" fontId="0" fillId="0" borderId="2" xfId="0" applyNumberFormat="1" applyBorder="1" applyAlignment="1">
      <alignment horizontal="left"/>
    </xf>
    <xf numFmtId="0" fontId="0" fillId="6" borderId="0" xfId="0" applyFill="1"/>
    <xf numFmtId="0" fontId="0" fillId="0" borderId="2" xfId="0" applyBorder="1" applyAlignment="1">
      <alignment horizontal="left"/>
    </xf>
    <xf numFmtId="0" fontId="0" fillId="0" borderId="2" xfId="0" applyNumberFormat="1" applyBorder="1"/>
    <xf numFmtId="0" fontId="0" fillId="7" borderId="0" xfId="0" applyFill="1"/>
    <xf numFmtId="0" fontId="0" fillId="0" borderId="0" xfId="0" applyAlignment="1">
      <alignment horizontal="left" indent="1"/>
    </xf>
    <xf numFmtId="44" fontId="0" fillId="0" borderId="0" xfId="1" applyFont="1"/>
    <xf numFmtId="0" fontId="6" fillId="0" borderId="3" xfId="0" applyFont="1" applyBorder="1" applyAlignment="1">
      <alignment horizontal="left"/>
    </xf>
    <xf numFmtId="44" fontId="6" fillId="0" borderId="3" xfId="1" applyNumberFormat="1" applyFont="1" applyBorder="1"/>
    <xf numFmtId="164" fontId="0" fillId="0" borderId="0" xfId="0" applyNumberFormat="1"/>
    <xf numFmtId="165" fontId="0" fillId="0" borderId="0" xfId="0" applyNumberFormat="1"/>
    <xf numFmtId="166" fontId="0" fillId="0" borderId="0" xfId="0" applyNumberFormat="1"/>
    <xf numFmtId="167" fontId="0" fillId="0" borderId="0" xfId="0" applyNumberFormat="1"/>
    <xf numFmtId="0" fontId="0" fillId="0" borderId="0" xfId="0"/>
    <xf numFmtId="0" fontId="1" fillId="0" borderId="0" xfId="0" applyFont="1" applyAlignment="1">
      <alignment horizontal="left" vertical="center"/>
    </xf>
    <xf numFmtId="0" fontId="0" fillId="0" borderId="0" xfId="0"/>
    <xf numFmtId="0" fontId="3" fillId="0" borderId="1" xfId="0" applyFont="1" applyBorder="1"/>
    <xf numFmtId="10" fontId="0" fillId="0" borderId="0" xfId="0" applyNumberFormat="1"/>
    <xf numFmtId="9" fontId="0" fillId="0" borderId="0" xfId="0" applyNumberFormat="1" applyAlignment="1">
      <alignment horizontal="left"/>
    </xf>
    <xf numFmtId="9" fontId="0" fillId="0" borderId="0" xfId="0" applyNumberFormat="1" applyAlignment="1">
      <alignment horizontal="left" indent="1"/>
    </xf>
  </cellXfs>
  <cellStyles count="2">
    <cellStyle name="Currency" xfId="1" builtinId="4"/>
    <cellStyle name="Normal" xfId="0" builtinId="0"/>
  </cellStyles>
  <dxfs count="280">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64"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64"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64"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64"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67" formatCode="&quot;$&quot;#.0,,"/>
    </dxf>
    <dxf>
      <numFmt numFmtId="167" formatCode="&quot;$&quot;#.0,,"/>
    </dxf>
    <dxf>
      <numFmt numFmtId="167" formatCode="&quot;$&quot;#.0,,"/>
    </dxf>
    <dxf>
      <numFmt numFmtId="13" formatCode="0%"/>
    </dxf>
    <dxf>
      <numFmt numFmtId="168" formatCode="&quot;$&quot;#,"/>
    </dxf>
    <dxf>
      <numFmt numFmtId="164" formatCode="&quot;$&quot;#,,"/>
    </dxf>
    <dxf>
      <numFmt numFmtId="165" formatCode="00,000"/>
    </dxf>
    <dxf>
      <numFmt numFmtId="166" formatCode="&quot;$&quot;#"/>
    </dxf>
    <dxf>
      <numFmt numFmtId="13" formatCode="0%"/>
    </dxf>
    <dxf>
      <numFmt numFmtId="13" formatCode="0%"/>
    </dxf>
    <dxf>
      <numFmt numFmtId="13" formatCode="0%"/>
    </dxf>
    <dxf>
      <numFmt numFmtId="164" formatCode="&quot;$&quot;#,,"/>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34" formatCode="_(&quot;$&quot;* #,##0.00_);_(&quot;$&quot;* \(#,##0.00\);_(&quot;$&quot;* &quot;-&quot;??_);_(@_)"/>
    </dxf>
    <dxf>
      <numFmt numFmtId="13" formatCode="0%"/>
    </dxf>
    <dxf>
      <numFmt numFmtId="34" formatCode="_(&quot;$&quot;* #,##0.00_);_(&quot;$&quot;* \(#,##0.00\);_(&quot;$&quot;* &quot;-&quot;??_);_(@_)"/>
    </dxf>
    <dxf>
      <numFmt numFmtId="34" formatCode="_(&quot;$&quot;* #,##0.00_);_(&quot;$&quot;* \(#,##0.00\);_(&quot;$&quot;* &quot;-&quot;??_);_(@_)"/>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64" formatCode="&quot;$&quot;#,,"/>
    </dxf>
    <dxf>
      <numFmt numFmtId="167" formatCode="&quot;$&quot;#.0,,"/>
    </dxf>
    <dxf>
      <numFmt numFmtId="167" formatCode="&quot;$&quot;#.0,,"/>
    </dxf>
    <dxf>
      <numFmt numFmtId="167" formatCode="&quot;$&quot;#.0,,"/>
    </dxf>
    <dxf>
      <numFmt numFmtId="166" formatCode="&quot;$&quot;#"/>
    </dxf>
    <dxf>
      <numFmt numFmtId="165" formatCode="00,000"/>
    </dxf>
    <dxf>
      <numFmt numFmtId="164" formatCode="&quot;$&quot;#,,"/>
    </dxf>
    <dxf>
      <numFmt numFmtId="168" formatCode="&quot;$&quot;#,"/>
    </dxf>
    <dxf>
      <numFmt numFmtId="13" formatCode="0%"/>
    </dxf>
    <dxf>
      <numFmt numFmtId="34" formatCode="_(&quot;$&quot;* #,##0.00_);_(&quot;$&quot;* \(#,##0.00\);_(&quot;$&quot;* &quot;-&quot;??_);_(@_)"/>
    </dxf>
    <dxf>
      <numFmt numFmtId="34" formatCode="_(&quot;$&quot;* #,##0.00_);_(&quot;$&quot;* \(#,##0.00\);_(&quot;$&quot;* &quot;-&quot;??_);_(@_)"/>
    </dxf>
    <dxf>
      <numFmt numFmtId="13" formatCode="0%"/>
    </dxf>
    <dxf>
      <numFmt numFmtId="13" formatCode="0%"/>
    </dxf>
    <dxf>
      <numFmt numFmtId="13" formatCode="0%"/>
    </dxf>
    <dxf>
      <numFmt numFmtId="13" formatCode="0%"/>
    </dxf>
    <dxf>
      <numFmt numFmtId="34" formatCode="_(&quot;$&quot;* #,##0.00_);_(&quot;$&quot;* \(#,##0.00\);_(&quot;$&quot;*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0"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2"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9" formatCode="m/d/yy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
      <font>
        <b/>
        <color theme="1"/>
      </font>
      <border>
        <bottom style="thin">
          <color theme="0" tint="-0.34998626667073579"/>
        </bottom>
        <vertical/>
        <horizontal/>
      </border>
    </dxf>
    <dxf>
      <font>
        <color theme="1"/>
      </font>
      <fill>
        <patternFill>
          <bgColor theme="0" tint="-0.14996795556505021"/>
        </patternFill>
      </fill>
      <border diagonalUp="0" diagonalDown="0">
        <left/>
        <right/>
        <top/>
        <bottom/>
        <vertical/>
        <horizontal/>
      </border>
    </dxf>
    <dxf>
      <font>
        <b/>
        <color theme="1"/>
      </font>
      <border>
        <bottom style="thin">
          <color theme="0" tint="-0.34998626667073579"/>
        </bottom>
        <vertical/>
        <horizontal/>
      </border>
    </dxf>
    <dxf>
      <font>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ont>
        <b/>
        <color theme="1"/>
      </font>
      <border>
        <bottom style="thin">
          <color theme="0" tint="-0.34998626667073579"/>
        </bottom>
        <vertical/>
        <horizontal/>
      </border>
    </dxf>
    <dxf>
      <font>
        <color theme="1"/>
      </font>
      <fill>
        <patternFill patternType="none">
          <bgColor auto="1"/>
        </patternFill>
      </fill>
      <border diagonalUp="0" diagonalDown="0">
        <left/>
        <right/>
        <top/>
        <bottom/>
        <vertical/>
        <horizontal/>
      </border>
    </dxf>
    <dxf>
      <font>
        <b/>
        <color theme="1"/>
      </font>
      <border>
        <bottom style="thin">
          <color theme="0" tint="-0.34998626667073579"/>
        </bottom>
        <vertical/>
        <horizontal/>
      </border>
    </dxf>
    <dxf>
      <font>
        <color theme="1"/>
      </font>
      <fill>
        <patternFill patternType="solid">
          <bgColor theme="0"/>
        </patternFill>
      </fill>
      <border diagonalUp="0" diagonalDown="0">
        <left/>
        <right/>
        <top/>
        <bottom/>
        <vertical/>
        <horizontal/>
      </border>
    </dxf>
    <dxf>
      <font>
        <b/>
        <color theme="1"/>
      </font>
      <border>
        <bottom style="thin">
          <color theme="0" tint="-0.34998626667073579"/>
        </bottom>
        <vertical/>
        <horizontal/>
      </border>
    </dxf>
    <dxf>
      <font>
        <color theme="1"/>
      </font>
      <fill>
        <patternFill>
          <bgColor theme="0" tint="-4.9989318521683403E-2"/>
        </patternFill>
      </fill>
      <border diagonalUp="0" diagonalDown="0">
        <left/>
        <right/>
        <top/>
        <bottom/>
        <vertical/>
        <horizontal/>
      </border>
    </dxf>
  </dxfs>
  <tableStyles count="5" defaultTableStyle="TableStyleMedium2" defaultPivotStyle="PivotStyleLight16">
    <tableStyle name="a" pivot="0" table="0" count="10" xr9:uid="{52C16BC2-7D68-4F05-8406-52E8EDB44053}">
      <tableStyleElement type="wholeTable" dxfId="279"/>
      <tableStyleElement type="headerRow" dxfId="278"/>
    </tableStyle>
    <tableStyle name="Format Product" pivot="0" table="0" count="10" xr9:uid="{9BA03153-7281-48F6-8027-6725653A33CF}">
      <tableStyleElement type="wholeTable" dxfId="277"/>
      <tableStyleElement type="headerRow" dxfId="276"/>
    </tableStyle>
    <tableStyle name="Time" pivot="0" table="0" count="10" xr9:uid="{7058148A-C0A3-4F1F-836D-B400EFB1233D}">
      <tableStyleElement type="wholeTable" dxfId="275"/>
      <tableStyleElement type="headerRow" dxfId="274"/>
    </tableStyle>
    <tableStyle name="Time2" pivot="0" table="0" count="10" xr9:uid="{04F339E2-08D2-4FBA-8E6B-4CA671EED056}">
      <tableStyleElement type="wholeTable" dxfId="273"/>
      <tableStyleElement type="headerRow" dxfId="272"/>
    </tableStyle>
    <tableStyle name="Time3" pivot="0" table="0" count="10" xr9:uid="{F135AD56-FE86-4A82-A93B-32BED7263E7A}">
      <tableStyleElement type="wholeTable" dxfId="271"/>
      <tableStyleElement type="headerRow" dxfId="270"/>
    </tableStyle>
  </tableStyles>
  <colors>
    <mruColors>
      <color rgb="FF009999"/>
      <color rgb="FFDF2DB5"/>
      <color rgb="FFE44CC0"/>
    </mruColors>
  </colors>
  <extLst>
    <ext xmlns:x14="http://schemas.microsoft.com/office/spreadsheetml/2009/9/main" uri="{46F421CA-312F-682f-3DD2-61675219B42D}">
      <x14:dxfs count="40">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
          <x14:slicerStyleElements>
            <x14:slicerStyleElement type="unselectedItemWithData" dxfId="39"/>
            <x14:slicerStyleElement type="unselectedItemWithNoData" dxfId="38"/>
            <x14:slicerStyleElement type="selectedItemWithData" dxfId="37"/>
            <x14:slicerStyleElement type="selectedItemWithNoData" dxfId="36"/>
            <x14:slicerStyleElement type="hoveredUnselectedItemWithData" dxfId="35"/>
            <x14:slicerStyleElement type="hoveredSelectedItemWithData" dxfId="34"/>
            <x14:slicerStyleElement type="hoveredUnselectedItemWithNoData" dxfId="33"/>
            <x14:slicerStyleElement type="hoveredSelectedItemWithNoData" dxfId="32"/>
          </x14:slicerStyleElements>
        </x14:slicerStyle>
        <x14:slicerStyle name="Format Product">
          <x14:slicerStyleElements>
            <x14:slicerStyleElement type="unselectedItemWithData" dxfId="31"/>
            <x14:slicerStyleElement type="unselectedItemWithNoData" dxfId="30"/>
            <x14:slicerStyleElement type="selectedItemWithData" dxfId="29"/>
            <x14:slicerStyleElement type="selectedItemWithNoData" dxfId="28"/>
            <x14:slicerStyleElement type="hoveredUnselectedItemWithData" dxfId="27"/>
            <x14:slicerStyleElement type="hoveredSelectedItemWithData" dxfId="26"/>
            <x14:slicerStyleElement type="hoveredUnselectedItemWithNoData" dxfId="25"/>
            <x14:slicerStyleElement type="hoveredSelectedItemWithNoData" dxfId="24"/>
          </x14:slicerStyleElements>
        </x14:slicerStyle>
        <x14:slicerStyle name="Time">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Time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Time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1.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theme" Target="theme/theme1.xml"/><Relationship Id="rId5" Type="http://schemas.openxmlformats.org/officeDocument/2006/relationships/worksheet" Target="worksheets/sheet5.xml"/><Relationship Id="rId10" Type="http://schemas.microsoft.com/office/2007/relationships/slicerCache" Target="slicerCaches/slicerCache4.xml"/><Relationship Id="rId4" Type="http://schemas.openxmlformats.org/officeDocument/2006/relationships/worksheet" Target="worksheets/sheet4.xml"/><Relationship Id="rId9" Type="http://schemas.microsoft.com/office/2007/relationships/slicerCache" Target="slicerCaches/slicerCache3.xml"/><Relationship Id="rId14"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4.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5.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3" Type="http://schemas.openxmlformats.org/officeDocument/2006/relationships/chartUserShapes" Target="../drawings/drawing4.xml"/><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3" Type="http://schemas.openxmlformats.org/officeDocument/2006/relationships/chartUserShapes" Target="../drawings/drawing5.xml"/><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3" Type="http://schemas.openxmlformats.org/officeDocument/2006/relationships/chartUserShapes" Target="../drawings/drawing7.xml"/><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3" Type="http://schemas.openxmlformats.org/officeDocument/2006/relationships/chartUserShapes" Target="../drawings/drawing8.xml"/><Relationship Id="rId2" Type="http://schemas.microsoft.com/office/2011/relationships/chartColorStyle" Target="colors18.xml"/><Relationship Id="rId1" Type="http://schemas.microsoft.com/office/2011/relationships/chartStyle" Target="style18.xml"/></Relationships>
</file>

<file path=xl/charts/_rels/chart17.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18.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9.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0.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1.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2.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table!Line profit revenue</c:name>
    <c:fmtId val="45"/>
  </c:pivotSource>
  <c:chart>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table'!$K$5</c:f>
              <c:strCache>
                <c:ptCount val="1"/>
                <c:pt idx="0">
                  <c:v>     </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multiLvlStrRef>
              <c:f>'Pivot table'!$J$6:$J$31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table'!$K$6:$K$31</c:f>
              <c:numCache>
                <c:formatCode>_("$"* #,##0.00_);_("$"* \(#,##0.00\);_("$"*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6-2431-4183-BB7D-89BA325A81A6}"/>
            </c:ext>
          </c:extLst>
        </c:ser>
        <c:ser>
          <c:idx val="1"/>
          <c:order val="1"/>
          <c:tx>
            <c:strRef>
              <c:f>'Pivot table'!$L$5</c:f>
              <c:strCache>
                <c:ptCount val="1"/>
                <c:pt idx="0">
                  <c:v>Revenue</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multiLvlStrRef>
              <c:f>'Pivot table'!$J$6:$J$31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table'!$L$6:$L$31</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7-2431-4183-BB7D-89BA325A81A6}"/>
            </c:ext>
          </c:extLst>
        </c:ser>
        <c:dLbls>
          <c:showLegendKey val="0"/>
          <c:showVal val="0"/>
          <c:showCatName val="0"/>
          <c:showSerName val="0"/>
          <c:showPercent val="0"/>
          <c:showBubbleSize val="0"/>
        </c:dLbls>
        <c:marker val="1"/>
        <c:smooth val="0"/>
        <c:axId val="331323792"/>
        <c:axId val="121459008"/>
      </c:lineChart>
      <c:catAx>
        <c:axId val="3313237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59008"/>
        <c:crosses val="autoZero"/>
        <c:auto val="1"/>
        <c:lblAlgn val="ctr"/>
        <c:lblOffset val="100"/>
        <c:noMultiLvlLbl val="0"/>
      </c:catAx>
      <c:valAx>
        <c:axId val="121459008"/>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13237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table!Line order margin</c:name>
    <c:fmtId val="3"/>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5400">
            <a:noFill/>
          </a:ln>
          <a:effectLst/>
        </c:spPr>
        <c:marker>
          <c:symbol val="none"/>
        </c:marker>
        <c:dLbl>
          <c:idx val="0"/>
          <c:delete val="1"/>
          <c:extLst>
            <c:ext xmlns:c15="http://schemas.microsoft.com/office/drawing/2012/chart" uri="{CE6537A1-D6FC-4f65-9D91-7224C49458BB}"/>
          </c:extLst>
        </c:dLbl>
      </c:pivotFmt>
    </c:pivotFmts>
    <c:plotArea>
      <c:layout/>
      <c:barChart>
        <c:barDir val="col"/>
        <c:grouping val="clustered"/>
        <c:varyColors val="0"/>
        <c:ser>
          <c:idx val="0"/>
          <c:order val="0"/>
          <c:tx>
            <c:strRef>
              <c:f>'Pivot table'!$P$5</c:f>
              <c:strCache>
                <c:ptCount val="1"/>
                <c:pt idx="0">
                  <c:v>#unit</c:v>
                </c:pt>
              </c:strCache>
            </c:strRef>
          </c:tx>
          <c:spPr>
            <a:solidFill>
              <a:schemeClr val="accent1"/>
            </a:solidFill>
            <a:ln>
              <a:noFill/>
            </a:ln>
            <a:effectLst/>
          </c:spPr>
          <c:invertIfNegative val="0"/>
          <c:cat>
            <c:multiLvlStrRef>
              <c:f>'Pivot table'!$O$6:$O$31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table'!$P$6:$P$31</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6-BD4E-4F27-A18F-C5BC81BB1D12}"/>
            </c:ext>
          </c:extLst>
        </c:ser>
        <c:ser>
          <c:idx val="1"/>
          <c:order val="1"/>
          <c:tx>
            <c:strRef>
              <c:f>'Pivot table'!$Q$5</c:f>
              <c:strCache>
                <c:ptCount val="1"/>
                <c:pt idx="0">
                  <c:v>margin profit</c:v>
                </c:pt>
              </c:strCache>
            </c:strRef>
          </c:tx>
          <c:spPr>
            <a:ln w="25400">
              <a:noFill/>
            </a:ln>
            <a:effectLst/>
          </c:spPr>
          <c:invertIfNegative val="0"/>
          <c:cat>
            <c:multiLvlStrRef>
              <c:f>'Pivot table'!$O$6:$O$31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table'!$Q$6:$Q$31</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extLst>
            <c:ext xmlns:c16="http://schemas.microsoft.com/office/drawing/2014/chart" uri="{C3380CC4-5D6E-409C-BE32-E72D297353CC}">
              <c16:uniqueId val="{00000007-BD4E-4F27-A18F-C5BC81BB1D12}"/>
            </c:ext>
          </c:extLst>
        </c:ser>
        <c:dLbls>
          <c:showLegendKey val="0"/>
          <c:showVal val="0"/>
          <c:showCatName val="0"/>
          <c:showSerName val="0"/>
          <c:showPercent val="0"/>
          <c:showBubbleSize val="0"/>
        </c:dLbls>
        <c:gapWidth val="150"/>
        <c:axId val="825927392"/>
        <c:axId val="825927808"/>
      </c:barChart>
      <c:catAx>
        <c:axId val="82592739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27808"/>
        <c:crosses val="autoZero"/>
        <c:auto val="1"/>
        <c:lblAlgn val="ctr"/>
        <c:lblOffset val="100"/>
        <c:noMultiLvlLbl val="0"/>
      </c:catAx>
      <c:valAx>
        <c:axId val="825927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5927392"/>
        <c:crosses val="autoZero"/>
        <c:crossBetween val="between"/>
      </c:valAx>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chart>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table'!$C$12</c:f>
              <c:strCache>
                <c:ptCount val="1"/>
                <c:pt idx="0">
                  <c:v>Cost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1B8-4CC4-97E6-EA0E5E341AF9}"/>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1B8-4CC4-97E6-EA0E5E341AF9}"/>
              </c:ext>
            </c:extLst>
          </c:dPt>
          <c:val>
            <c:numRef>
              <c:f>'Pivot table'!$C$13:$C$14</c:f>
              <c:numCache>
                <c:formatCode>0%</c:formatCode>
                <c:ptCount val="2"/>
                <c:pt idx="0">
                  <c:v>0.63</c:v>
                </c:pt>
                <c:pt idx="1">
                  <c:v>0.37</c:v>
                </c:pt>
              </c:numCache>
            </c:numRef>
          </c:val>
          <c:extLst>
            <c:ext xmlns:c16="http://schemas.microsoft.com/office/drawing/2014/chart" uri="{C3380CC4-5D6E-409C-BE32-E72D297353CC}">
              <c16:uniqueId val="{00000000-C35A-4A0F-AEE0-372C02564D52}"/>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doughnutChart>
        <c:varyColors val="1"/>
        <c:ser>
          <c:idx val="0"/>
          <c:order val="0"/>
          <c:tx>
            <c:strRef>
              <c:f>'Pivot table'!$D$12</c:f>
              <c:strCache>
                <c:ptCount val="1"/>
                <c:pt idx="0">
                  <c:v>Profit</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7ED-400F-8E91-78A7282AA13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7ED-400F-8E91-78A7282AA13C}"/>
              </c:ext>
            </c:extLst>
          </c:dPt>
          <c:val>
            <c:numRef>
              <c:f>'Pivot table'!$D$13:$D$14</c:f>
              <c:numCache>
                <c:formatCode>0%</c:formatCode>
                <c:ptCount val="2"/>
                <c:pt idx="0">
                  <c:v>0.37</c:v>
                </c:pt>
                <c:pt idx="1">
                  <c:v>0.63</c:v>
                </c:pt>
              </c:numCache>
            </c:numRef>
          </c:val>
          <c:extLst>
            <c:ext xmlns:c16="http://schemas.microsoft.com/office/drawing/2014/chart" uri="{C3380CC4-5D6E-409C-BE32-E72D297353CC}">
              <c16:uniqueId val="{00000000-C8DE-47EE-B109-737F243962B9}"/>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rtl="0">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table!Bar revenue profit</c:name>
    <c:fmtId val="16"/>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table'!$V$5</c:f>
              <c:strCache>
                <c:ptCount val="1"/>
                <c:pt idx="0">
                  <c:v>Revenue</c:v>
                </c:pt>
              </c:strCache>
            </c:strRef>
          </c:tx>
          <c:spPr>
            <a:solidFill>
              <a:schemeClr val="accent1"/>
            </a:solidFill>
            <a:ln>
              <a:noFill/>
            </a:ln>
            <a:effectLst/>
          </c:spPr>
          <c:invertIfNegative val="0"/>
          <c:cat>
            <c:strRef>
              <c:f>'Pivot table'!$U$6:$U$11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table'!$V$6:$V$11</c:f>
              <c:numCache>
                <c:formatCode>_("$"* #,##0.00_);_("$"* \(#,##0.00\);_("$"*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6-1768-4257-808F-8879CBB9AF81}"/>
            </c:ext>
          </c:extLst>
        </c:ser>
        <c:ser>
          <c:idx val="1"/>
          <c:order val="1"/>
          <c:tx>
            <c:strRef>
              <c:f>'Pivot table'!$W$5</c:f>
              <c:strCache>
                <c:ptCount val="1"/>
                <c:pt idx="0">
                  <c:v>Profit</c:v>
                </c:pt>
              </c:strCache>
            </c:strRef>
          </c:tx>
          <c:spPr>
            <a:solidFill>
              <a:schemeClr val="accent2"/>
            </a:solidFill>
            <a:ln>
              <a:noFill/>
            </a:ln>
            <a:effectLst/>
          </c:spPr>
          <c:invertIfNegative val="0"/>
          <c:cat>
            <c:strRef>
              <c:f>'Pivot table'!$U$6:$U$11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table'!$W$6:$W$11</c:f>
              <c:numCache>
                <c:formatCode>_("$"* #,##0.00_);_("$"* \(#,##0.00\);_("$"* "-"??_);_(@_)</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7-1768-4257-808F-8879CBB9AF81}"/>
            </c:ext>
          </c:extLst>
        </c:ser>
        <c:dLbls>
          <c:showLegendKey val="0"/>
          <c:showVal val="0"/>
          <c:showCatName val="0"/>
          <c:showSerName val="0"/>
          <c:showPercent val="0"/>
          <c:showBubbleSize val="0"/>
        </c:dLbls>
        <c:gapWidth val="219"/>
        <c:overlap val="-27"/>
        <c:axId val="1141331472"/>
        <c:axId val="1141334800"/>
      </c:barChart>
      <c:catAx>
        <c:axId val="11413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34800"/>
        <c:crosses val="autoZero"/>
        <c:auto val="1"/>
        <c:lblAlgn val="ctr"/>
        <c:lblOffset val="100"/>
        <c:noMultiLvlLbl val="0"/>
      </c:catAx>
      <c:valAx>
        <c:axId val="1141334800"/>
        <c:scaling>
          <c:orientation val="minMax"/>
        </c:scaling>
        <c:delete val="0"/>
        <c:axPos val="l"/>
        <c:majorGridlines>
          <c:spPr>
            <a:ln w="9525" cap="flat" cmpd="sng" algn="ctr">
              <a:solidFill>
                <a:schemeClr val="tx1">
                  <a:lumMod val="15000"/>
                  <a:lumOff val="85000"/>
                </a:schemeClr>
              </a:solid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413314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table!method</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'Pivot table'!$AQ$5</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4A-4969-AEB5-84283962C9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4A-4969-AEB5-84283962C967}"/>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4A-4969-AEB5-84283962C967}"/>
              </c:ext>
            </c:extLst>
          </c:dPt>
          <c:cat>
            <c:strRef>
              <c:f>'Pivot table'!$AP$6:$AP$8</c:f>
              <c:strCache>
                <c:ptCount val="3"/>
                <c:pt idx="0">
                  <c:v>In-store</c:v>
                </c:pt>
                <c:pt idx="1">
                  <c:v>Online</c:v>
                </c:pt>
                <c:pt idx="2">
                  <c:v>Outlet</c:v>
                </c:pt>
              </c:strCache>
            </c:strRef>
          </c:cat>
          <c:val>
            <c:numRef>
              <c:f>'Pivot table'!$AQ$6:$AQ$8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3FC5-48C3-992C-CA0ABBCC7DA5}"/>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table!method</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table'!$AQ$5</c:f>
              <c:strCache>
                <c:ptCount val="1"/>
                <c:pt idx="0">
                  <c:v>Total</c:v>
                </c:pt>
              </c:strCache>
            </c:strRef>
          </c:tx>
          <c:spPr>
            <a:solidFill>
              <a:schemeClr val="accent1"/>
            </a:solidFill>
            <a:ln>
              <a:noFill/>
            </a:ln>
            <a:effectLst/>
          </c:spPr>
          <c:invertIfNegative val="0"/>
          <c:cat>
            <c:strRef>
              <c:f>'Pivot table'!$AP$6:$AP$8</c:f>
              <c:strCache>
                <c:ptCount val="3"/>
                <c:pt idx="0">
                  <c:v>In-store</c:v>
                </c:pt>
                <c:pt idx="1">
                  <c:v>Online</c:v>
                </c:pt>
                <c:pt idx="2">
                  <c:v>Outlet</c:v>
                </c:pt>
              </c:strCache>
            </c:strRef>
          </c:cat>
          <c:val>
            <c:numRef>
              <c:f>'Pivot table'!$AQ$6:$AQ$8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04DD-4A87-9ED1-58F71DB476BA}"/>
            </c:ext>
          </c:extLst>
        </c:ser>
        <c:dLbls>
          <c:showLegendKey val="0"/>
          <c:showVal val="0"/>
          <c:showCatName val="0"/>
          <c:showSerName val="0"/>
          <c:showPercent val="0"/>
          <c:showBubbleSize val="0"/>
        </c:dLbls>
        <c:gapWidth val="219"/>
        <c:overlap val="-27"/>
        <c:axId val="682586032"/>
        <c:axId val="682593520"/>
      </c:barChart>
      <c:catAx>
        <c:axId val="6825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93520"/>
        <c:crosses val="autoZero"/>
        <c:auto val="1"/>
        <c:lblAlgn val="ctr"/>
        <c:lblOffset val="100"/>
        <c:noMultiLvlLbl val="0"/>
      </c:catAx>
      <c:valAx>
        <c:axId val="682593520"/>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25860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table!Line profit revenue</c:name>
    <c:fmtId val="47"/>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rgbClr val="E44CC0"/>
            </a:solidFill>
            <a:round/>
          </a:ln>
          <a:effectLst/>
        </c:spPr>
        <c:marker>
          <c:symbol val="circle"/>
          <c:size val="5"/>
          <c:spPr>
            <a:solidFill>
              <a:srgbClr val="E44CC0"/>
            </a:solidFill>
            <a:ln w="0">
              <a:solidFill>
                <a:srgbClr val="E44CC0"/>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rgbClr val="009999"/>
            </a:solidFill>
            <a:round/>
          </a:ln>
          <a:effectLst/>
        </c:spPr>
        <c:marker>
          <c:symbol val="circle"/>
          <c:size val="5"/>
          <c:spPr>
            <a:solidFill>
              <a:srgbClr val="009999"/>
            </a:solidFill>
            <a:ln w="0">
              <a:solidFill>
                <a:srgbClr val="009999"/>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600" b="0" i="0" u="none" strike="noStrike" kern="1200" baseline="0">
                  <a:solidFill>
                    <a:schemeClr val="tx1">
                      <a:lumMod val="75000"/>
                      <a:lumOff val="25000"/>
                    </a:schemeClr>
                  </a:solidFill>
                  <a:latin typeface="+mj-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2258316036855225"/>
          <c:y val="0.16698233666737605"/>
          <c:w val="0.74240245335441857"/>
          <c:h val="0.54613814109384984"/>
        </c:manualLayout>
      </c:layout>
      <c:lineChart>
        <c:grouping val="standard"/>
        <c:varyColors val="0"/>
        <c:ser>
          <c:idx val="0"/>
          <c:order val="0"/>
          <c:tx>
            <c:strRef>
              <c:f>'Pivot table'!$K$5</c:f>
              <c:strCache>
                <c:ptCount val="1"/>
                <c:pt idx="0">
                  <c:v>     </c:v>
                </c:pt>
              </c:strCache>
            </c:strRef>
          </c:tx>
          <c:spPr>
            <a:ln w="28575" cap="rnd">
              <a:solidFill>
                <a:srgbClr val="E44CC0"/>
              </a:solidFill>
              <a:round/>
            </a:ln>
            <a:effectLst/>
          </c:spPr>
          <c:marker>
            <c:symbol val="circle"/>
            <c:size val="5"/>
            <c:spPr>
              <a:solidFill>
                <a:srgbClr val="E44CC0"/>
              </a:solidFill>
              <a:ln w="0">
                <a:solidFill>
                  <a:srgbClr val="E44CC0"/>
                </a:solidFill>
              </a:ln>
              <a:effectLst/>
            </c:spPr>
          </c:marker>
          <c:cat>
            <c:multiLvlStrRef>
              <c:f>'Pivot table'!$J$6:$J$31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table'!$K$6:$K$31</c:f>
              <c:numCache>
                <c:formatCode>_("$"* #,##0.00_);_("$"* \(#,##0.00\);_("$"* "-"??_);_(@_)</c:formatCode>
                <c:ptCount val="24"/>
                <c:pt idx="0">
                  <c:v>5830005.4100000001</c:v>
                </c:pt>
                <c:pt idx="1">
                  <c:v>5207354.4400000004</c:v>
                </c:pt>
                <c:pt idx="2">
                  <c:v>5862006.2600000007</c:v>
                </c:pt>
                <c:pt idx="3">
                  <c:v>9301293.3400000017</c:v>
                </c:pt>
                <c:pt idx="4">
                  <c:v>5870841.9500000002</c:v>
                </c:pt>
                <c:pt idx="5">
                  <c:v>2292727.4100000006</c:v>
                </c:pt>
                <c:pt idx="6">
                  <c:v>4917665.1099999966</c:v>
                </c:pt>
                <c:pt idx="7">
                  <c:v>7338924.5400000028</c:v>
                </c:pt>
                <c:pt idx="8">
                  <c:v>7119702.4399999995</c:v>
                </c:pt>
                <c:pt idx="9">
                  <c:v>4139469.2099999995</c:v>
                </c:pt>
                <c:pt idx="10">
                  <c:v>2783476.2399999988</c:v>
                </c:pt>
                <c:pt idx="11">
                  <c:v>2712196.2300000014</c:v>
                </c:pt>
                <c:pt idx="12">
                  <c:v>19311929.099999994</c:v>
                </c:pt>
                <c:pt idx="13">
                  <c:v>16185382.25999999</c:v>
                </c:pt>
                <c:pt idx="14">
                  <c:v>14577781.740000006</c:v>
                </c:pt>
                <c:pt idx="15">
                  <c:v>18257943.970000006</c:v>
                </c:pt>
                <c:pt idx="16">
                  <c:v>24075413.379999977</c:v>
                </c:pt>
                <c:pt idx="17">
                  <c:v>24421988.509999976</c:v>
                </c:pt>
                <c:pt idx="18">
                  <c:v>29137233.48000003</c:v>
                </c:pt>
                <c:pt idx="19">
                  <c:v>27112515.760000009</c:v>
                </c:pt>
                <c:pt idx="20">
                  <c:v>23889884.29000001</c:v>
                </c:pt>
                <c:pt idx="21">
                  <c:v>20938975.390000004</c:v>
                </c:pt>
                <c:pt idx="22">
                  <c:v>21972045.189999979</c:v>
                </c:pt>
                <c:pt idx="23">
                  <c:v>28878005.799999986</c:v>
                </c:pt>
              </c:numCache>
            </c:numRef>
          </c:val>
          <c:smooth val="0"/>
          <c:extLst>
            <c:ext xmlns:c16="http://schemas.microsoft.com/office/drawing/2014/chart" uri="{C3380CC4-5D6E-409C-BE32-E72D297353CC}">
              <c16:uniqueId val="{00000007-8CF7-43C4-A44D-08FBB2369638}"/>
            </c:ext>
          </c:extLst>
        </c:ser>
        <c:ser>
          <c:idx val="1"/>
          <c:order val="1"/>
          <c:tx>
            <c:strRef>
              <c:f>'Pivot table'!$L$5</c:f>
              <c:strCache>
                <c:ptCount val="1"/>
                <c:pt idx="0">
                  <c:v>Revenue</c:v>
                </c:pt>
              </c:strCache>
            </c:strRef>
          </c:tx>
          <c:spPr>
            <a:ln w="28575" cap="rnd">
              <a:solidFill>
                <a:srgbClr val="009999"/>
              </a:solidFill>
              <a:round/>
            </a:ln>
            <a:effectLst/>
          </c:spPr>
          <c:marker>
            <c:symbol val="circle"/>
            <c:size val="5"/>
            <c:spPr>
              <a:solidFill>
                <a:srgbClr val="009999"/>
              </a:solidFill>
              <a:ln w="0">
                <a:solidFill>
                  <a:srgbClr val="009999"/>
                </a:solidFill>
              </a:ln>
              <a:effectLst/>
            </c:spPr>
          </c:marker>
          <c:cat>
            <c:multiLvlStrRef>
              <c:f>'Pivot table'!$J$6:$J$31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table'!$L$6:$L$31</c:f>
              <c:numCache>
                <c:formatCode>_("$"* #,##0.00_);_("$"* \(#,##0.00\);_("$"*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8-8CF7-43C4-A44D-08FBB2369638}"/>
            </c:ext>
          </c:extLst>
        </c:ser>
        <c:dLbls>
          <c:showLegendKey val="0"/>
          <c:showVal val="0"/>
          <c:showCatName val="0"/>
          <c:showSerName val="0"/>
          <c:showPercent val="0"/>
          <c:showBubbleSize val="0"/>
        </c:dLbls>
        <c:marker val="1"/>
        <c:smooth val="0"/>
        <c:axId val="331323792"/>
        <c:axId val="121459008"/>
      </c:lineChart>
      <c:catAx>
        <c:axId val="3313237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121459008"/>
        <c:crosses val="autoZero"/>
        <c:auto val="1"/>
        <c:lblAlgn val="ctr"/>
        <c:lblOffset val="100"/>
        <c:noMultiLvlLbl val="0"/>
      </c:catAx>
      <c:valAx>
        <c:axId val="121459008"/>
        <c:scaling>
          <c:orientation val="minMax"/>
        </c:scaling>
        <c:delete val="0"/>
        <c:axPos val="l"/>
        <c:majorGridlines>
          <c:spPr>
            <a:ln w="9525" cap="flat" cmpd="sng" algn="ctr">
              <a:noFill/>
              <a:round/>
            </a:ln>
            <a:effectLst/>
          </c:spPr>
        </c:majorGridlines>
        <c:numFmt formatCode="_(&quot;$&quot;* #,##0.00_);_(&quot;$&quot;* \(#,##0.00\);_(&quot;$&quot;* &quot;-&quot;??_);_(@_)"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331323792"/>
        <c:crosses val="autoZero"/>
        <c:crossBetween val="between"/>
      </c:valAx>
      <c:spPr>
        <a:noFill/>
        <a:ln w="25400">
          <a:noFill/>
        </a:ln>
        <a:effectLst/>
      </c:spPr>
    </c:plotArea>
    <c:legend>
      <c:legendPos val="t"/>
      <c:layout>
        <c:manualLayout>
          <c:xMode val="edge"/>
          <c:yMode val="edge"/>
          <c:x val="0.60998187417166916"/>
          <c:y val="3.0991735537190084E-2"/>
          <c:w val="0.32227843859943039"/>
          <c:h val="0.11041088934506084"/>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sz="600">
          <a:latin typeface="+mj-l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table!Line order margin</c:name>
    <c:fmtId val="7"/>
  </c:pivotSource>
  <c:chart>
    <c:autoTitleDeleted val="0"/>
    <c:pivotFmts>
      <c:pivotFmt>
        <c:idx val="0"/>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7"/>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delete val="1"/>
          <c:extLst>
            <c:ext xmlns:c15="http://schemas.microsoft.com/office/drawing/2012/chart" uri="{CE6537A1-D6FC-4f65-9D91-7224C49458BB}"/>
          </c:extLst>
        </c:dLbl>
      </c:pivotFmt>
      <c:pivotFmt>
        <c:idx val="9"/>
        <c:spPr>
          <a:ln w="28575" cap="rnd">
            <a:solidFill>
              <a:schemeClr val="accent2"/>
            </a:solidFill>
            <a:round/>
          </a:ln>
          <a:effectLst/>
        </c:spPr>
        <c:marker>
          <c:symbol val="none"/>
        </c:marker>
        <c:dLbl>
          <c:idx val="0"/>
          <c:delete val="1"/>
          <c:extLst>
            <c:ext xmlns:c15="http://schemas.microsoft.com/office/drawing/2012/chart" uri="{CE6537A1-D6FC-4f65-9D91-7224C49458BB}"/>
          </c:extLst>
        </c:dLbl>
      </c:pivotFmt>
      <c:pivotFmt>
        <c:idx val="10"/>
        <c:spPr>
          <a:solidFill>
            <a:srgbClr val="009999"/>
          </a:solidFill>
          <a:ln>
            <a:noFill/>
          </a:ln>
          <a:effectLst/>
        </c:spPr>
        <c:marker>
          <c:symbol val="none"/>
        </c:marker>
        <c:dLbl>
          <c:idx val="0"/>
          <c:delete val="1"/>
          <c:extLst>
            <c:ext xmlns:c15="http://schemas.microsoft.com/office/drawing/2012/chart" uri="{CE6537A1-D6FC-4f65-9D91-7224C49458BB}"/>
          </c:extLst>
        </c:dLbl>
      </c:pivotFmt>
      <c:pivotFmt>
        <c:idx val="11"/>
        <c:spPr>
          <a:ln w="25400">
            <a:noFill/>
          </a:ln>
          <a:effectLst/>
        </c:spPr>
        <c:marker>
          <c:symbol val="none"/>
        </c:marker>
        <c:dLbl>
          <c:idx val="0"/>
          <c:delete val="1"/>
          <c:extLst>
            <c:ext xmlns:c15="http://schemas.microsoft.com/office/drawing/2012/chart" uri="{CE6537A1-D6FC-4f65-9D91-7224C49458BB}"/>
          </c:extLst>
        </c:dLbl>
      </c:pivotFmt>
      <c:pivotFmt>
        <c:idx val="12"/>
      </c:pivotFmt>
    </c:pivotFmts>
    <c:plotArea>
      <c:layout>
        <c:manualLayout>
          <c:layoutTarget val="inner"/>
          <c:xMode val="edge"/>
          <c:yMode val="edge"/>
          <c:x val="0.13085152048996987"/>
          <c:y val="0.2574766404926539"/>
          <c:w val="0.8047094933120269"/>
          <c:h val="0.50960364897227639"/>
        </c:manualLayout>
      </c:layout>
      <c:barChart>
        <c:barDir val="col"/>
        <c:grouping val="clustered"/>
        <c:varyColors val="0"/>
        <c:ser>
          <c:idx val="0"/>
          <c:order val="0"/>
          <c:tx>
            <c:strRef>
              <c:f>'Pivot table'!$P$5</c:f>
              <c:strCache>
                <c:ptCount val="1"/>
                <c:pt idx="0">
                  <c:v>#unit</c:v>
                </c:pt>
              </c:strCache>
            </c:strRef>
          </c:tx>
          <c:spPr>
            <a:solidFill>
              <a:srgbClr val="009999"/>
            </a:solidFill>
            <a:ln>
              <a:noFill/>
            </a:ln>
            <a:effectLst/>
          </c:spPr>
          <c:invertIfNegative val="0"/>
          <c:cat>
            <c:multiLvlStrRef>
              <c:f>'Pivot table'!$O$6:$O$31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table'!$P$6:$P$31</c:f>
              <c:numCache>
                <c:formatCode>General</c:formatCode>
                <c:ptCount val="24"/>
                <c:pt idx="0">
                  <c:v>48333</c:v>
                </c:pt>
                <c:pt idx="1">
                  <c:v>37846</c:v>
                </c:pt>
                <c:pt idx="2">
                  <c:v>46972</c:v>
                </c:pt>
                <c:pt idx="3">
                  <c:v>54709</c:v>
                </c:pt>
                <c:pt idx="4">
                  <c:v>35705</c:v>
                </c:pt>
                <c:pt idx="5">
                  <c:v>16269</c:v>
                </c:pt>
                <c:pt idx="6">
                  <c:v>38219</c:v>
                </c:pt>
                <c:pt idx="7">
                  <c:v>62307</c:v>
                </c:pt>
                <c:pt idx="8">
                  <c:v>46125</c:v>
                </c:pt>
                <c:pt idx="9">
                  <c:v>30167</c:v>
                </c:pt>
                <c:pt idx="10">
                  <c:v>25152</c:v>
                </c:pt>
                <c:pt idx="11">
                  <c:v>20545</c:v>
                </c:pt>
                <c:pt idx="12">
                  <c:v>179299</c:v>
                </c:pt>
                <c:pt idx="13">
                  <c:v>156113</c:v>
                </c:pt>
                <c:pt idx="14">
                  <c:v>143988</c:v>
                </c:pt>
                <c:pt idx="15">
                  <c:v>161717</c:v>
                </c:pt>
                <c:pt idx="16">
                  <c:v>178900</c:v>
                </c:pt>
                <c:pt idx="17">
                  <c:v>164745</c:v>
                </c:pt>
                <c:pt idx="18">
                  <c:v>180481</c:v>
                </c:pt>
                <c:pt idx="19">
                  <c:v>195414</c:v>
                </c:pt>
                <c:pt idx="20">
                  <c:v>182425</c:v>
                </c:pt>
                <c:pt idx="21">
                  <c:v>152834</c:v>
                </c:pt>
                <c:pt idx="22">
                  <c:v>149350</c:v>
                </c:pt>
                <c:pt idx="23">
                  <c:v>171246</c:v>
                </c:pt>
              </c:numCache>
            </c:numRef>
          </c:val>
          <c:extLst>
            <c:ext xmlns:c16="http://schemas.microsoft.com/office/drawing/2014/chart" uri="{C3380CC4-5D6E-409C-BE32-E72D297353CC}">
              <c16:uniqueId val="{00000008-D0B3-4553-809B-4FB93AFFF18C}"/>
            </c:ext>
          </c:extLst>
        </c:ser>
        <c:ser>
          <c:idx val="1"/>
          <c:order val="1"/>
          <c:tx>
            <c:strRef>
              <c:f>'Pivot table'!$Q$5</c:f>
              <c:strCache>
                <c:ptCount val="1"/>
                <c:pt idx="0">
                  <c:v>margin profit</c:v>
                </c:pt>
              </c:strCache>
            </c:strRef>
          </c:tx>
          <c:spPr>
            <a:ln w="25400">
              <a:noFill/>
            </a:ln>
            <a:effectLst/>
          </c:spPr>
          <c:invertIfNegative val="0"/>
          <c:cat>
            <c:multiLvlStrRef>
              <c:f>'Pivot table'!$O$6:$O$31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 table'!$Q$6:$Q$31</c:f>
              <c:numCache>
                <c:formatCode>0%</c:formatCode>
                <c:ptCount val="24"/>
                <c:pt idx="0">
                  <c:v>0.35868687808951855</c:v>
                </c:pt>
                <c:pt idx="1">
                  <c:v>0.34720353423405864</c:v>
                </c:pt>
                <c:pt idx="2">
                  <c:v>0.33192608939107715</c:v>
                </c:pt>
                <c:pt idx="3">
                  <c:v>0.37799370390692805</c:v>
                </c:pt>
                <c:pt idx="4">
                  <c:v>0.34701720603848657</c:v>
                </c:pt>
                <c:pt idx="5">
                  <c:v>0.25965735084716918</c:v>
                </c:pt>
                <c:pt idx="6">
                  <c:v>0.28681099856858833</c:v>
                </c:pt>
                <c:pt idx="7">
                  <c:v>0.36919870831945717</c:v>
                </c:pt>
                <c:pt idx="8">
                  <c:v>0.38896049241834052</c:v>
                </c:pt>
                <c:pt idx="9">
                  <c:v>0.38200133366936528</c:v>
                </c:pt>
                <c:pt idx="10">
                  <c:v>0.32282294051471172</c:v>
                </c:pt>
                <c:pt idx="11">
                  <c:v>0.33790408105523118</c:v>
                </c:pt>
                <c:pt idx="12">
                  <c:v>0.34969290396758757</c:v>
                </c:pt>
                <c:pt idx="13">
                  <c:v>0.35107640302792703</c:v>
                </c:pt>
                <c:pt idx="14">
                  <c:v>0.37237109529419915</c:v>
                </c:pt>
                <c:pt idx="15">
                  <c:v>0.38250178576800731</c:v>
                </c:pt>
                <c:pt idx="16">
                  <c:v>0.37860566370823556</c:v>
                </c:pt>
                <c:pt idx="17">
                  <c:v>0.37049294760683815</c:v>
                </c:pt>
                <c:pt idx="18">
                  <c:v>0.37195828345812798</c:v>
                </c:pt>
                <c:pt idx="19">
                  <c:v>0.37506132236951867</c:v>
                </c:pt>
                <c:pt idx="20">
                  <c:v>0.40247780435349684</c:v>
                </c:pt>
                <c:pt idx="21">
                  <c:v>0.3945184832098359</c:v>
                </c:pt>
                <c:pt idx="22">
                  <c:v>0.37092986161569197</c:v>
                </c:pt>
                <c:pt idx="23">
                  <c:v>0.37110899213690635</c:v>
                </c:pt>
              </c:numCache>
            </c:numRef>
          </c:val>
          <c:extLst>
            <c:ext xmlns:c16="http://schemas.microsoft.com/office/drawing/2014/chart" uri="{C3380CC4-5D6E-409C-BE32-E72D297353CC}">
              <c16:uniqueId val="{00000009-D0B3-4553-809B-4FB93AFFF18C}"/>
            </c:ext>
          </c:extLst>
        </c:ser>
        <c:dLbls>
          <c:showLegendKey val="0"/>
          <c:showVal val="0"/>
          <c:showCatName val="0"/>
          <c:showSerName val="0"/>
          <c:showPercent val="0"/>
          <c:showBubbleSize val="0"/>
        </c:dLbls>
        <c:gapWidth val="30"/>
        <c:axId val="825927392"/>
        <c:axId val="825927808"/>
      </c:barChart>
      <c:catAx>
        <c:axId val="825927392"/>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825927808"/>
        <c:crosses val="autoZero"/>
        <c:auto val="1"/>
        <c:lblAlgn val="ctr"/>
        <c:lblOffset val="100"/>
        <c:noMultiLvlLbl val="0"/>
      </c:catAx>
      <c:valAx>
        <c:axId val="825927808"/>
        <c:scaling>
          <c:orientation val="minMax"/>
        </c:scaling>
        <c:delete val="0"/>
        <c:axPos val="l"/>
        <c:majorGridlines>
          <c:spPr>
            <a:ln w="9525" cap="flat" cmpd="sng" algn="ctr">
              <a:no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crossAx val="825927392"/>
        <c:crosses val="autoZero"/>
        <c:crossBetween val="between"/>
      </c:valAx>
      <c:spPr>
        <a:noFill/>
      </c:spPr>
    </c:plotArea>
    <c:legend>
      <c:legendPos val="t"/>
      <c:layout>
        <c:manualLayout>
          <c:xMode val="edge"/>
          <c:yMode val="edge"/>
          <c:x val="0.55448063702152106"/>
          <c:y val="0.10443265370869545"/>
          <c:w val="0.2550753277890338"/>
          <c:h val="9.0871245622390032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legend>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table'!$C$12</c:f>
              <c:strCache>
                <c:ptCount val="1"/>
                <c:pt idx="0">
                  <c:v>Cost</c:v>
                </c:pt>
              </c:strCache>
            </c:strRef>
          </c:tx>
          <c:spPr>
            <a:ln>
              <a:noFill/>
            </a:ln>
          </c:spPr>
          <c:dPt>
            <c:idx val="0"/>
            <c:bubble3D val="0"/>
            <c:spPr>
              <a:solidFill>
                <a:srgbClr val="E44CC0"/>
              </a:solidFill>
              <a:ln w="19050">
                <a:noFill/>
              </a:ln>
              <a:effectLst/>
            </c:spPr>
            <c:extLst>
              <c:ext xmlns:c16="http://schemas.microsoft.com/office/drawing/2014/chart" uri="{C3380CC4-5D6E-409C-BE32-E72D297353CC}">
                <c16:uniqueId val="{00000001-ECE4-429A-997A-6FF338BA2141}"/>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ECE4-429A-997A-6FF338BA2141}"/>
              </c:ext>
            </c:extLst>
          </c:dPt>
          <c:val>
            <c:numRef>
              <c:f>'Pivot table'!$C$13:$C$14</c:f>
              <c:numCache>
                <c:formatCode>0%</c:formatCode>
                <c:ptCount val="2"/>
                <c:pt idx="0">
                  <c:v>0.63</c:v>
                </c:pt>
                <c:pt idx="1">
                  <c:v>0.37</c:v>
                </c:pt>
              </c:numCache>
            </c:numRef>
          </c:val>
          <c:extLst>
            <c:ext xmlns:c16="http://schemas.microsoft.com/office/drawing/2014/chart" uri="{C3380CC4-5D6E-409C-BE32-E72D297353CC}">
              <c16:uniqueId val="{00000004-ECE4-429A-997A-6FF338BA2141}"/>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table'!$D$12</c:f>
              <c:strCache>
                <c:ptCount val="1"/>
                <c:pt idx="0">
                  <c:v>Profit</c:v>
                </c:pt>
              </c:strCache>
            </c:strRef>
          </c:tx>
          <c:spPr>
            <a:solidFill>
              <a:srgbClr val="E44CC0"/>
            </a:solidFill>
            <a:ln>
              <a:noFill/>
            </a:ln>
          </c:spPr>
          <c:dPt>
            <c:idx val="0"/>
            <c:bubble3D val="0"/>
            <c:spPr>
              <a:solidFill>
                <a:srgbClr val="009999"/>
              </a:solidFill>
              <a:ln w="19050">
                <a:noFill/>
              </a:ln>
              <a:effectLst/>
            </c:spPr>
            <c:extLst>
              <c:ext xmlns:c16="http://schemas.microsoft.com/office/drawing/2014/chart" uri="{C3380CC4-5D6E-409C-BE32-E72D297353CC}">
                <c16:uniqueId val="{00000001-6F6F-4A72-84AA-B10007574929}"/>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6F6F-4A72-84AA-B10007574929}"/>
              </c:ext>
            </c:extLst>
          </c:dPt>
          <c:val>
            <c:numRef>
              <c:f>'Pivot table'!$D$13:$D$14</c:f>
              <c:numCache>
                <c:formatCode>0%</c:formatCode>
                <c:ptCount val="2"/>
                <c:pt idx="0">
                  <c:v>0.37</c:v>
                </c:pt>
                <c:pt idx="1">
                  <c:v>0.63</c:v>
                </c:pt>
              </c:numCache>
            </c:numRef>
          </c:val>
          <c:extLst>
            <c:ext xmlns:c16="http://schemas.microsoft.com/office/drawing/2014/chart" uri="{C3380CC4-5D6E-409C-BE32-E72D297353CC}">
              <c16:uniqueId val="{00000004-6F6F-4A72-84AA-B10007574929}"/>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table!Bar revenue profit</c:name>
    <c:fmtId val="19"/>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rgbClr val="009999"/>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E44CC0"/>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009999"/>
          </a:solidFill>
          <a:ln>
            <a:noFill/>
          </a:ln>
          <a:effectLst/>
        </c:spPr>
      </c:pivotFmt>
    </c:pivotFmts>
    <c:plotArea>
      <c:layout>
        <c:manualLayout>
          <c:layoutTarget val="inner"/>
          <c:xMode val="edge"/>
          <c:yMode val="edge"/>
          <c:x val="6.1884696893450233E-2"/>
          <c:y val="0.17142222735179236"/>
          <c:w val="0.90333094480974108"/>
          <c:h val="0.58541232272469235"/>
        </c:manualLayout>
      </c:layout>
      <c:barChart>
        <c:barDir val="col"/>
        <c:grouping val="clustered"/>
        <c:varyColors val="0"/>
        <c:ser>
          <c:idx val="0"/>
          <c:order val="0"/>
          <c:tx>
            <c:strRef>
              <c:f>'Pivot table'!$V$5</c:f>
              <c:strCache>
                <c:ptCount val="1"/>
                <c:pt idx="0">
                  <c:v>Revenue</c:v>
                </c:pt>
              </c:strCache>
            </c:strRef>
          </c:tx>
          <c:spPr>
            <a:solidFill>
              <a:srgbClr val="009999"/>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table'!$U$6:$U$11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table'!$V$6:$V$11</c:f>
              <c:numCache>
                <c:formatCode>_("$"* #,##0.00_);_("$"* \(#,##0.00\);_("$"* "-"??_);_(@_)</c:formatCode>
                <c:ptCount val="6"/>
                <c:pt idx="0">
                  <c:v>123728632</c:v>
                </c:pt>
                <c:pt idx="1">
                  <c:v>153673680</c:v>
                </c:pt>
                <c:pt idx="2">
                  <c:v>208826244</c:v>
                </c:pt>
                <c:pt idx="3">
                  <c:v>179038860</c:v>
                </c:pt>
                <c:pt idx="4">
                  <c:v>106631896</c:v>
                </c:pt>
                <c:pt idx="5">
                  <c:v>128002813</c:v>
                </c:pt>
              </c:numCache>
            </c:numRef>
          </c:val>
          <c:extLst>
            <c:ext xmlns:c16="http://schemas.microsoft.com/office/drawing/2014/chart" uri="{C3380CC4-5D6E-409C-BE32-E72D297353CC}">
              <c16:uniqueId val="{00000007-9792-4B85-92C4-E46BDB3EC960}"/>
            </c:ext>
          </c:extLst>
        </c:ser>
        <c:ser>
          <c:idx val="1"/>
          <c:order val="1"/>
          <c:tx>
            <c:strRef>
              <c:f>'Pivot table'!$W$5</c:f>
              <c:strCache>
                <c:ptCount val="1"/>
                <c:pt idx="0">
                  <c:v>Profit</c:v>
                </c:pt>
              </c:strCache>
            </c:strRef>
          </c:tx>
          <c:spPr>
            <a:solidFill>
              <a:srgbClr val="E44CC0"/>
            </a:solidFill>
            <a:ln>
              <a:noFill/>
            </a:ln>
            <a:effectLst/>
          </c:spPr>
          <c:invertIfNegative val="0"/>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400" b="0" i="0" u="none" strike="noStrike" kern="1200" baseline="0">
                    <a:solidFill>
                      <a:schemeClr val="tx1">
                        <a:lumMod val="75000"/>
                        <a:lumOff val="25000"/>
                      </a:schemeClr>
                    </a:solidFill>
                    <a:latin typeface="+mj-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table'!$U$6:$U$11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'Pivot table'!$W$6:$W$11</c:f>
              <c:numCache>
                <c:formatCode>_("$"* #,##0.00_);_("$"* \(#,##0.00\);_("$"* "-"??_);_(@_)</c:formatCode>
                <c:ptCount val="6"/>
                <c:pt idx="0">
                  <c:v>44763030.330000028</c:v>
                </c:pt>
                <c:pt idx="1">
                  <c:v>51846888.190000139</c:v>
                </c:pt>
                <c:pt idx="2">
                  <c:v>82802260.619999707</c:v>
                </c:pt>
                <c:pt idx="3">
                  <c:v>68650970.560000017</c:v>
                </c:pt>
                <c:pt idx="4">
                  <c:v>38975784.93999999</c:v>
                </c:pt>
                <c:pt idx="5">
                  <c:v>45095826.810000047</c:v>
                </c:pt>
              </c:numCache>
            </c:numRef>
          </c:val>
          <c:extLst>
            <c:ext xmlns:c16="http://schemas.microsoft.com/office/drawing/2014/chart" uri="{C3380CC4-5D6E-409C-BE32-E72D297353CC}">
              <c16:uniqueId val="{00000008-9792-4B85-92C4-E46BDB3EC960}"/>
            </c:ext>
          </c:extLst>
        </c:ser>
        <c:dLbls>
          <c:dLblPos val="outEnd"/>
          <c:showLegendKey val="0"/>
          <c:showVal val="1"/>
          <c:showCatName val="0"/>
          <c:showSerName val="0"/>
          <c:showPercent val="0"/>
          <c:showBubbleSize val="0"/>
        </c:dLbls>
        <c:gapWidth val="219"/>
        <c:overlap val="-27"/>
        <c:axId val="1141331472"/>
        <c:axId val="1141334800"/>
      </c:barChart>
      <c:catAx>
        <c:axId val="11413314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500" b="1" i="0" u="none" strike="noStrike" kern="1200" baseline="0">
                <a:solidFill>
                  <a:schemeClr val="tx1">
                    <a:lumMod val="65000"/>
                    <a:lumOff val="35000"/>
                  </a:schemeClr>
                </a:solidFill>
                <a:latin typeface="+mj-lt"/>
                <a:ea typeface="+mn-ea"/>
                <a:cs typeface="+mn-cs"/>
              </a:defRPr>
            </a:pPr>
            <a:endParaRPr lang="en-US"/>
          </a:p>
        </c:txPr>
        <c:crossAx val="1141334800"/>
        <c:crosses val="autoZero"/>
        <c:auto val="1"/>
        <c:lblAlgn val="ctr"/>
        <c:lblOffset val="100"/>
        <c:noMultiLvlLbl val="0"/>
      </c:catAx>
      <c:valAx>
        <c:axId val="1141334800"/>
        <c:scaling>
          <c:orientation val="minMax"/>
        </c:scaling>
        <c:delete val="1"/>
        <c:axPos val="l"/>
        <c:majorGridlines>
          <c:spPr>
            <a:ln w="9525" cap="flat" cmpd="sng" algn="ctr">
              <a:noFill/>
              <a:round/>
            </a:ln>
            <a:effectLst/>
          </c:spPr>
        </c:majorGridlines>
        <c:numFmt formatCode="_(&quot;$&quot;* #,##0.00_);_(&quot;$&quot;* \(#,##0.00\);_(&quot;$&quot;* &quot;-&quot;??_);_(@_)" sourceLinked="1"/>
        <c:majorTickMark val="none"/>
        <c:minorTickMark val="none"/>
        <c:tickLblPos val="nextTo"/>
        <c:crossAx val="1141331472"/>
        <c:crosses val="autoZero"/>
        <c:crossBetween val="between"/>
      </c:valAx>
      <c:spPr>
        <a:noFill/>
        <a:ln>
          <a:noFill/>
        </a:ln>
        <a:effectLst/>
      </c:spPr>
    </c:plotArea>
    <c:legend>
      <c:legendPos val="t"/>
      <c:layout>
        <c:manualLayout>
          <c:xMode val="edge"/>
          <c:yMode val="edge"/>
          <c:x val="0.59894569231406125"/>
          <c:y val="5.6140371557902677E-2"/>
          <c:w val="0.30881561522549356"/>
          <c:h val="9.7405370992012963E-2"/>
        </c:manualLayout>
      </c:layout>
      <c:overlay val="0"/>
      <c:spPr>
        <a:noFill/>
        <a:ln>
          <a:noFill/>
        </a:ln>
        <a:effectLst/>
      </c:spPr>
      <c:txPr>
        <a:bodyPr rot="0" spcFirstLastPara="1" vertOverflow="ellipsis" vert="horz" wrap="square" anchor="ctr" anchorCtr="1"/>
        <a:lstStyle/>
        <a:p>
          <a:pPr>
            <a:defRPr sz="600" b="0"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table!method</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9999"/>
          </a:solidFill>
          <a:ln w="19050">
            <a:noFill/>
          </a:ln>
          <a:effectLst/>
        </c:spPr>
      </c:pivotFmt>
      <c:pivotFmt>
        <c:idx val="7"/>
        <c:spPr>
          <a:solidFill>
            <a:srgbClr val="E44CC0"/>
          </a:solidFill>
          <a:ln w="19050">
            <a:noFill/>
          </a:ln>
          <a:effectLst/>
        </c:spPr>
      </c:pivotFmt>
      <c:pivotFmt>
        <c:idx val="8"/>
        <c:spPr>
          <a:solidFill>
            <a:schemeClr val="bg1">
              <a:lumMod val="75000"/>
            </a:schemeClr>
          </a:solidFill>
          <a:ln w="19050">
            <a:noFill/>
          </a:ln>
          <a:effectLst/>
        </c:spPr>
      </c:pivotFmt>
    </c:pivotFmts>
    <c:plotArea>
      <c:layout/>
      <c:doughnutChart>
        <c:varyColors val="1"/>
        <c:ser>
          <c:idx val="0"/>
          <c:order val="0"/>
          <c:tx>
            <c:strRef>
              <c:f>'Pivot table'!$AQ$5</c:f>
              <c:strCache>
                <c:ptCount val="1"/>
                <c:pt idx="0">
                  <c:v>Total</c:v>
                </c:pt>
              </c:strCache>
            </c:strRef>
          </c:tx>
          <c:spPr>
            <a:ln>
              <a:noFill/>
            </a:ln>
          </c:spPr>
          <c:explosion val="2"/>
          <c:dPt>
            <c:idx val="0"/>
            <c:bubble3D val="0"/>
            <c:spPr>
              <a:solidFill>
                <a:srgbClr val="009999"/>
              </a:solidFill>
              <a:ln w="19050">
                <a:noFill/>
              </a:ln>
              <a:effectLst/>
            </c:spPr>
            <c:extLst>
              <c:ext xmlns:c16="http://schemas.microsoft.com/office/drawing/2014/chart" uri="{C3380CC4-5D6E-409C-BE32-E72D297353CC}">
                <c16:uniqueId val="{00000001-DA0D-427A-95D3-2A5309677C49}"/>
              </c:ext>
            </c:extLst>
          </c:dPt>
          <c:dPt>
            <c:idx val="1"/>
            <c:bubble3D val="0"/>
            <c:spPr>
              <a:solidFill>
                <a:srgbClr val="E44CC0"/>
              </a:solidFill>
              <a:ln w="19050">
                <a:noFill/>
              </a:ln>
              <a:effectLst/>
            </c:spPr>
            <c:extLst>
              <c:ext xmlns:c16="http://schemas.microsoft.com/office/drawing/2014/chart" uri="{C3380CC4-5D6E-409C-BE32-E72D297353CC}">
                <c16:uniqueId val="{00000003-DA0D-427A-95D3-2A5309677C49}"/>
              </c:ext>
            </c:extLst>
          </c:dPt>
          <c:dPt>
            <c:idx val="2"/>
            <c:bubble3D val="0"/>
            <c:spPr>
              <a:solidFill>
                <a:schemeClr val="bg1">
                  <a:lumMod val="75000"/>
                </a:schemeClr>
              </a:solidFill>
              <a:ln w="19050">
                <a:noFill/>
              </a:ln>
              <a:effectLst/>
            </c:spPr>
            <c:extLst>
              <c:ext xmlns:c16="http://schemas.microsoft.com/office/drawing/2014/chart" uri="{C3380CC4-5D6E-409C-BE32-E72D297353CC}">
                <c16:uniqueId val="{00000005-DA0D-427A-95D3-2A5309677C49}"/>
              </c:ext>
            </c:extLst>
          </c:dPt>
          <c:dLbls>
            <c:spPr>
              <a:noFill/>
              <a:ln>
                <a:noFill/>
              </a:ln>
              <a:effectLst/>
            </c:spPr>
            <c:txPr>
              <a:bodyPr rot="0" spcFirstLastPara="1" vertOverflow="ellipsis" vert="horz" wrap="square" lIns="38100" tIns="19050" rIns="38100" bIns="19050" anchor="ctr" anchorCtr="1">
                <a:spAutoFit/>
              </a:bodyPr>
              <a:lstStyle/>
              <a:p>
                <a:pPr>
                  <a:defRPr sz="600" b="1" i="0" u="none" strike="noStrike" kern="1200" baseline="0">
                    <a:solidFill>
                      <a:schemeClr val="bg1">
                        <a:lumMod val="95000"/>
                      </a:schemeClr>
                    </a:solidFill>
                    <a:latin typeface="+mn-lt"/>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'Pivot table'!$AP$6:$AP$8</c:f>
              <c:strCache>
                <c:ptCount val="3"/>
                <c:pt idx="0">
                  <c:v>In-store</c:v>
                </c:pt>
                <c:pt idx="1">
                  <c:v>Online</c:v>
                </c:pt>
                <c:pt idx="2">
                  <c:v>Outlet</c:v>
                </c:pt>
              </c:strCache>
            </c:strRef>
          </c:cat>
          <c:val>
            <c:numRef>
              <c:f>'Pivot table'!$AQ$6:$AQ$8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6-DA0D-427A-95D3-2A5309677C49}"/>
            </c:ext>
          </c:extLst>
        </c:ser>
        <c:dLbls>
          <c:showLegendKey val="0"/>
          <c:showVal val="0"/>
          <c:showCatName val="0"/>
          <c:showSerName val="0"/>
          <c:showPercent val="0"/>
          <c:showBubbleSize val="0"/>
          <c:showLeaderLines val="0"/>
        </c:dLbls>
        <c:firstSliceAng val="0"/>
        <c:holeSize val="59"/>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600" b="1" i="0" u="none" strike="noStrike" kern="1200" baseline="0">
              <a:solidFill>
                <a:schemeClr val="tx1">
                  <a:lumMod val="65000"/>
                  <a:lumOff val="35000"/>
                </a:schemeClr>
              </a:solidFill>
              <a:latin typeface="+mj-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 table!method</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quot;$&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9999"/>
          </a:solidFill>
          <a:ln>
            <a:noFill/>
          </a:ln>
          <a:effectLst/>
        </c:spPr>
      </c:pivotFmt>
      <c:pivotFmt>
        <c:idx val="4"/>
        <c:spPr>
          <a:solidFill>
            <a:srgbClr val="E44CC0"/>
          </a:solidFill>
          <a:ln>
            <a:noFill/>
          </a:ln>
          <a:effectLst/>
        </c:spPr>
      </c:pivotFmt>
      <c:pivotFmt>
        <c:idx val="5"/>
        <c:spPr>
          <a:solidFill>
            <a:schemeClr val="bg1">
              <a:lumMod val="85000"/>
            </a:schemeClr>
          </a:solidFill>
          <a:ln>
            <a:noFill/>
          </a:ln>
          <a:effectLst/>
        </c:spPr>
      </c:pivotFmt>
    </c:pivotFmts>
    <c:plotArea>
      <c:layout>
        <c:manualLayout>
          <c:layoutTarget val="inner"/>
          <c:xMode val="edge"/>
          <c:yMode val="edge"/>
          <c:x val="0.20245529308836396"/>
          <c:y val="0.14545448992431786"/>
          <c:w val="0.60951571281325945"/>
          <c:h val="0.72232776050479197"/>
        </c:manualLayout>
      </c:layout>
      <c:barChart>
        <c:barDir val="col"/>
        <c:grouping val="clustered"/>
        <c:varyColors val="0"/>
        <c:ser>
          <c:idx val="0"/>
          <c:order val="0"/>
          <c:tx>
            <c:strRef>
              <c:f>'Pivot table'!$AQ$5</c:f>
              <c:strCache>
                <c:ptCount val="1"/>
                <c:pt idx="0">
                  <c:v>Total</c:v>
                </c:pt>
              </c:strCache>
            </c:strRef>
          </c:tx>
          <c:spPr>
            <a:solidFill>
              <a:schemeClr val="accent1"/>
            </a:solidFill>
            <a:ln>
              <a:noFill/>
            </a:ln>
            <a:effectLst/>
          </c:spPr>
          <c:invertIfNegative val="0"/>
          <c:dPt>
            <c:idx val="0"/>
            <c:invertIfNegative val="0"/>
            <c:bubble3D val="0"/>
            <c:spPr>
              <a:solidFill>
                <a:srgbClr val="009999"/>
              </a:solidFill>
              <a:ln>
                <a:noFill/>
              </a:ln>
              <a:effectLst/>
            </c:spPr>
            <c:extLst>
              <c:ext xmlns:c16="http://schemas.microsoft.com/office/drawing/2014/chart" uri="{C3380CC4-5D6E-409C-BE32-E72D297353CC}">
                <c16:uniqueId val="{00000002-B43E-4F36-BA1F-ABD11F8E928F}"/>
              </c:ext>
            </c:extLst>
          </c:dPt>
          <c:dPt>
            <c:idx val="1"/>
            <c:invertIfNegative val="0"/>
            <c:bubble3D val="0"/>
            <c:spPr>
              <a:solidFill>
                <a:srgbClr val="E44CC0"/>
              </a:solidFill>
              <a:ln>
                <a:noFill/>
              </a:ln>
              <a:effectLst/>
            </c:spPr>
            <c:extLst>
              <c:ext xmlns:c16="http://schemas.microsoft.com/office/drawing/2014/chart" uri="{C3380CC4-5D6E-409C-BE32-E72D297353CC}">
                <c16:uniqueId val="{00000003-B43E-4F36-BA1F-ABD11F8E928F}"/>
              </c:ext>
            </c:extLst>
          </c:dPt>
          <c:dPt>
            <c:idx val="2"/>
            <c:invertIfNegative val="0"/>
            <c:bubble3D val="0"/>
            <c:spPr>
              <a:solidFill>
                <a:schemeClr val="bg1">
                  <a:lumMod val="85000"/>
                </a:schemeClr>
              </a:solidFill>
              <a:ln>
                <a:noFill/>
              </a:ln>
              <a:effectLst/>
            </c:spPr>
            <c:extLst>
              <c:ext xmlns:c16="http://schemas.microsoft.com/office/drawing/2014/chart" uri="{C3380CC4-5D6E-409C-BE32-E72D297353CC}">
                <c16:uniqueId val="{00000004-B43E-4F36-BA1F-ABD11F8E928F}"/>
              </c:ext>
            </c:extLst>
          </c:dPt>
          <c:dLbls>
            <c:numFmt formatCode="&quot;$&quot;#,," sourceLinked="0"/>
            <c:spPr>
              <a:noFill/>
              <a:ln>
                <a:noFill/>
              </a:ln>
              <a:effectLst/>
            </c:spPr>
            <c:txPr>
              <a:bodyPr rot="0" spcFirstLastPara="1" vertOverflow="ellipsis" vert="horz" wrap="square" lIns="38100" tIns="19050" rIns="38100" bIns="19050" anchor="ctr" anchorCtr="1">
                <a:spAutoFit/>
              </a:bodyPr>
              <a:lstStyle/>
              <a:p>
                <a:pPr>
                  <a:defRPr sz="5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table'!$AP$6:$AP$8</c:f>
              <c:strCache>
                <c:ptCount val="3"/>
                <c:pt idx="0">
                  <c:v>In-store</c:v>
                </c:pt>
                <c:pt idx="1">
                  <c:v>Online</c:v>
                </c:pt>
                <c:pt idx="2">
                  <c:v>Outlet</c:v>
                </c:pt>
              </c:strCache>
            </c:strRef>
          </c:cat>
          <c:val>
            <c:numRef>
              <c:f>'Pivot table'!$AQ$6:$AQ$8</c:f>
              <c:numCache>
                <c:formatCode>General</c:formatCode>
                <c:ptCount val="3"/>
                <c:pt idx="0">
                  <c:v>356643750</c:v>
                </c:pt>
                <c:pt idx="1">
                  <c:v>247672882</c:v>
                </c:pt>
                <c:pt idx="2">
                  <c:v>295585493</c:v>
                </c:pt>
              </c:numCache>
            </c:numRef>
          </c:val>
          <c:extLst>
            <c:ext xmlns:c16="http://schemas.microsoft.com/office/drawing/2014/chart" uri="{C3380CC4-5D6E-409C-BE32-E72D297353CC}">
              <c16:uniqueId val="{00000000-B43E-4F36-BA1F-ABD11F8E928F}"/>
            </c:ext>
          </c:extLst>
        </c:ser>
        <c:dLbls>
          <c:dLblPos val="outEnd"/>
          <c:showLegendKey val="0"/>
          <c:showVal val="1"/>
          <c:showCatName val="0"/>
          <c:showSerName val="0"/>
          <c:showPercent val="0"/>
          <c:showBubbleSize val="0"/>
        </c:dLbls>
        <c:gapWidth val="138"/>
        <c:overlap val="-27"/>
        <c:axId val="682586032"/>
        <c:axId val="682593520"/>
      </c:barChart>
      <c:catAx>
        <c:axId val="6825860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j-lt"/>
                <a:ea typeface="+mn-ea"/>
                <a:cs typeface="+mn-cs"/>
              </a:defRPr>
            </a:pPr>
            <a:endParaRPr lang="en-US"/>
          </a:p>
        </c:txPr>
        <c:crossAx val="682593520"/>
        <c:crosses val="autoZero"/>
        <c:auto val="1"/>
        <c:lblAlgn val="ctr"/>
        <c:lblOffset val="100"/>
        <c:noMultiLvlLbl val="0"/>
      </c:catAx>
      <c:valAx>
        <c:axId val="68259352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82586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0.11809785278396394"/>
          <c:y val="0.1411142469832663"/>
          <c:w val="0.6898293138966175"/>
          <c:h val="0.7177715060334674"/>
        </c:manualLayout>
      </c:layout>
      <c:doughnutChart>
        <c:varyColors val="1"/>
        <c:ser>
          <c:idx val="0"/>
          <c:order val="0"/>
          <c:tx>
            <c:strRef>
              <c:f>'Pivot table'!$C$12</c:f>
              <c:strCache>
                <c:ptCount val="1"/>
                <c:pt idx="0">
                  <c:v>Cost</c:v>
                </c:pt>
              </c:strCache>
            </c:strRef>
          </c:tx>
          <c:spPr>
            <a:ln>
              <a:noFill/>
            </a:ln>
          </c:spPr>
          <c:dPt>
            <c:idx val="0"/>
            <c:bubble3D val="0"/>
            <c:spPr>
              <a:solidFill>
                <a:srgbClr val="E44CC0"/>
              </a:solidFill>
              <a:ln w="19050">
                <a:noFill/>
              </a:ln>
              <a:effectLst/>
            </c:spPr>
            <c:extLst>
              <c:ext xmlns:c16="http://schemas.microsoft.com/office/drawing/2014/chart" uri="{C3380CC4-5D6E-409C-BE32-E72D297353CC}">
                <c16:uniqueId val="{00000001-D11C-42AA-A980-8012DF5DA3FB}"/>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D11C-42AA-A980-8012DF5DA3FB}"/>
              </c:ext>
            </c:extLst>
          </c:dPt>
          <c:val>
            <c:numRef>
              <c:f>'Pivot table'!$C$13:$C$14</c:f>
              <c:numCache>
                <c:formatCode>0%</c:formatCode>
                <c:ptCount val="2"/>
                <c:pt idx="0">
                  <c:v>0.63</c:v>
                </c:pt>
                <c:pt idx="1">
                  <c:v>0.37</c:v>
                </c:pt>
              </c:numCache>
            </c:numRef>
          </c:val>
          <c:extLst>
            <c:ext xmlns:c16="http://schemas.microsoft.com/office/drawing/2014/chart" uri="{C3380CC4-5D6E-409C-BE32-E72D297353CC}">
              <c16:uniqueId val="{00000004-D11C-42AA-A980-8012DF5DA3FB}"/>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'Pivot table'!$D$12</c:f>
              <c:strCache>
                <c:ptCount val="1"/>
                <c:pt idx="0">
                  <c:v>Profit</c:v>
                </c:pt>
              </c:strCache>
            </c:strRef>
          </c:tx>
          <c:spPr>
            <a:solidFill>
              <a:srgbClr val="E44CC0"/>
            </a:solidFill>
            <a:ln>
              <a:noFill/>
            </a:ln>
          </c:spPr>
          <c:dPt>
            <c:idx val="0"/>
            <c:bubble3D val="0"/>
            <c:spPr>
              <a:solidFill>
                <a:srgbClr val="009999"/>
              </a:solidFill>
              <a:ln w="19050">
                <a:noFill/>
              </a:ln>
              <a:effectLst/>
            </c:spPr>
            <c:extLst>
              <c:ext xmlns:c16="http://schemas.microsoft.com/office/drawing/2014/chart" uri="{C3380CC4-5D6E-409C-BE32-E72D297353CC}">
                <c16:uniqueId val="{00000001-4872-41FF-A78D-AA63F3D8C25A}"/>
              </c:ext>
            </c:extLst>
          </c:dPt>
          <c:dPt>
            <c:idx val="1"/>
            <c:bubble3D val="0"/>
            <c:spPr>
              <a:solidFill>
                <a:schemeClr val="bg1">
                  <a:lumMod val="65000"/>
                </a:schemeClr>
              </a:solidFill>
              <a:ln w="19050">
                <a:noFill/>
              </a:ln>
              <a:effectLst/>
            </c:spPr>
            <c:extLst>
              <c:ext xmlns:c16="http://schemas.microsoft.com/office/drawing/2014/chart" uri="{C3380CC4-5D6E-409C-BE32-E72D297353CC}">
                <c16:uniqueId val="{00000003-4872-41FF-A78D-AA63F3D8C25A}"/>
              </c:ext>
            </c:extLst>
          </c:dPt>
          <c:val>
            <c:numRef>
              <c:f>'Pivot table'!$D$13:$D$14</c:f>
              <c:numCache>
                <c:formatCode>0%</c:formatCode>
                <c:ptCount val="2"/>
                <c:pt idx="0">
                  <c:v>0.37</c:v>
                </c:pt>
                <c:pt idx="1">
                  <c:v>0.63</c:v>
                </c:pt>
              </c:numCache>
            </c:numRef>
          </c:val>
          <c:extLst>
            <c:ext xmlns:c16="http://schemas.microsoft.com/office/drawing/2014/chart" uri="{C3380CC4-5D6E-409C-BE32-E72D297353CC}">
              <c16:uniqueId val="{00000004-4872-41FF-A78D-AA63F3D8C25A}"/>
            </c:ext>
          </c:extLst>
        </c:ser>
        <c:dLbls>
          <c:showLegendKey val="0"/>
          <c:showVal val="0"/>
          <c:showCatName val="0"/>
          <c:showSerName val="0"/>
          <c:showPercent val="0"/>
          <c:showBubbleSize val="0"/>
          <c:showLeaderLines val="1"/>
        </c:dLbls>
        <c:firstSliceAng val="0"/>
        <c:holeSize val="68"/>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product!Product Total Sale</c:name>
    <c:fmtId val="3"/>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rgbClr val="E44CC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rgbClr val="009999">
              <a:alpha val="56000"/>
            </a:srgb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tx1">
              <a:alpha val="77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292558476606047"/>
          <c:y val="0.15736673131999526"/>
          <c:w val="0.85369307804132555"/>
          <c:h val="0.64625189686603235"/>
        </c:manualLayout>
      </c:layout>
      <c:barChart>
        <c:barDir val="col"/>
        <c:grouping val="stacked"/>
        <c:varyColors val="0"/>
        <c:ser>
          <c:idx val="0"/>
          <c:order val="0"/>
          <c:tx>
            <c:strRef>
              <c:f>'pivottable product'!$L$6:$L$7</c:f>
              <c:strCache>
                <c:ptCount val="1"/>
                <c:pt idx="0">
                  <c:v>Men's Apparel</c:v>
                </c:pt>
              </c:strCache>
            </c:strRef>
          </c:tx>
          <c:spPr>
            <a:solidFill>
              <a:srgbClr val="009999"/>
            </a:solidFill>
            <a:ln>
              <a:noFill/>
            </a:ln>
            <a:effectLst/>
          </c:spPr>
          <c:invertIfNegative val="0"/>
          <c:cat>
            <c:multiLvlStrRef>
              <c:f>'pivottable product'!$K$8:$K$33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product'!$L$8:$L$33</c:f>
              <c:numCache>
                <c:formatCode>"$"#.0,,</c:formatCode>
                <c:ptCount val="24"/>
                <c:pt idx="0">
                  <c:v>2288362</c:v>
                </c:pt>
                <c:pt idx="1">
                  <c:v>2284641</c:v>
                </c:pt>
                <c:pt idx="2">
                  <c:v>2224467</c:v>
                </c:pt>
                <c:pt idx="3">
                  <c:v>3789599</c:v>
                </c:pt>
                <c:pt idx="4">
                  <c:v>2992951</c:v>
                </c:pt>
                <c:pt idx="5">
                  <c:v>846588</c:v>
                </c:pt>
                <c:pt idx="6">
                  <c:v>2355696</c:v>
                </c:pt>
                <c:pt idx="7">
                  <c:v>3069057</c:v>
                </c:pt>
                <c:pt idx="8">
                  <c:v>2759599</c:v>
                </c:pt>
                <c:pt idx="9">
                  <c:v>1681612</c:v>
                </c:pt>
                <c:pt idx="10">
                  <c:v>906313.00000000012</c:v>
                </c:pt>
                <c:pt idx="11">
                  <c:v>1018079</c:v>
                </c:pt>
                <c:pt idx="12">
                  <c:v>7965056</c:v>
                </c:pt>
                <c:pt idx="13">
                  <c:v>6946917</c:v>
                </c:pt>
                <c:pt idx="14">
                  <c:v>5349925</c:v>
                </c:pt>
                <c:pt idx="15">
                  <c:v>6114878</c:v>
                </c:pt>
                <c:pt idx="16">
                  <c:v>8473896</c:v>
                </c:pt>
                <c:pt idx="17">
                  <c:v>8631182</c:v>
                </c:pt>
                <c:pt idx="18">
                  <c:v>10765350</c:v>
                </c:pt>
                <c:pt idx="19">
                  <c:v>8708527</c:v>
                </c:pt>
                <c:pt idx="20">
                  <c:v>7473855</c:v>
                </c:pt>
                <c:pt idx="21">
                  <c:v>6936133</c:v>
                </c:pt>
                <c:pt idx="22">
                  <c:v>9487223</c:v>
                </c:pt>
                <c:pt idx="23">
                  <c:v>10658726</c:v>
                </c:pt>
              </c:numCache>
            </c:numRef>
          </c:val>
          <c:extLst>
            <c:ext xmlns:c16="http://schemas.microsoft.com/office/drawing/2014/chart" uri="{C3380CC4-5D6E-409C-BE32-E72D297353CC}">
              <c16:uniqueId val="{00000013-9322-4E34-A34C-4C53FD6CD1BB}"/>
            </c:ext>
          </c:extLst>
        </c:ser>
        <c:ser>
          <c:idx val="1"/>
          <c:order val="1"/>
          <c:tx>
            <c:strRef>
              <c:f>'pivottable product'!$M$6:$M$7</c:f>
              <c:strCache>
                <c:ptCount val="1"/>
                <c:pt idx="0">
                  <c:v>Men's Athletic Footwear</c:v>
                </c:pt>
              </c:strCache>
            </c:strRef>
          </c:tx>
          <c:spPr>
            <a:solidFill>
              <a:schemeClr val="accent2">
                <a:lumMod val="60000"/>
                <a:lumOff val="40000"/>
              </a:schemeClr>
            </a:solidFill>
            <a:ln>
              <a:noFill/>
            </a:ln>
            <a:effectLst/>
          </c:spPr>
          <c:invertIfNegative val="0"/>
          <c:cat>
            <c:multiLvlStrRef>
              <c:f>'pivottable product'!$K$8:$K$33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product'!$M$8:$M$33</c:f>
              <c:numCache>
                <c:formatCode>"$"#.0,,</c:formatCode>
                <c:ptCount val="24"/>
                <c:pt idx="0">
                  <c:v>2639958</c:v>
                </c:pt>
                <c:pt idx="1">
                  <c:v>3055928</c:v>
                </c:pt>
                <c:pt idx="2">
                  <c:v>3176299.0000000005</c:v>
                </c:pt>
                <c:pt idx="3">
                  <c:v>4197444</c:v>
                </c:pt>
                <c:pt idx="4">
                  <c:v>2913820.0000000005</c:v>
                </c:pt>
                <c:pt idx="5">
                  <c:v>1541967</c:v>
                </c:pt>
                <c:pt idx="6">
                  <c:v>3093292</c:v>
                </c:pt>
                <c:pt idx="7">
                  <c:v>4201586</c:v>
                </c:pt>
                <c:pt idx="8">
                  <c:v>2741893</c:v>
                </c:pt>
                <c:pt idx="9">
                  <c:v>1482040</c:v>
                </c:pt>
                <c:pt idx="10">
                  <c:v>1684996</c:v>
                </c:pt>
                <c:pt idx="11">
                  <c:v>1065239</c:v>
                </c:pt>
                <c:pt idx="12">
                  <c:v>10451678</c:v>
                </c:pt>
                <c:pt idx="13">
                  <c:v>7839214</c:v>
                </c:pt>
                <c:pt idx="14">
                  <c:v>6743397</c:v>
                </c:pt>
                <c:pt idx="15">
                  <c:v>7744805</c:v>
                </c:pt>
                <c:pt idx="16">
                  <c:v>9947688</c:v>
                </c:pt>
                <c:pt idx="17">
                  <c:v>9725886</c:v>
                </c:pt>
                <c:pt idx="18">
                  <c:v>12968988.000000002</c:v>
                </c:pt>
                <c:pt idx="19">
                  <c:v>13974791</c:v>
                </c:pt>
                <c:pt idx="20">
                  <c:v>11595725</c:v>
                </c:pt>
                <c:pt idx="21">
                  <c:v>9236718</c:v>
                </c:pt>
                <c:pt idx="22">
                  <c:v>8455290</c:v>
                </c:pt>
                <c:pt idx="23">
                  <c:v>13195038</c:v>
                </c:pt>
              </c:numCache>
            </c:numRef>
          </c:val>
          <c:extLst>
            <c:ext xmlns:c16="http://schemas.microsoft.com/office/drawing/2014/chart" uri="{C3380CC4-5D6E-409C-BE32-E72D297353CC}">
              <c16:uniqueId val="{0000001E-9322-4E34-A34C-4C53FD6CD1BB}"/>
            </c:ext>
          </c:extLst>
        </c:ser>
        <c:ser>
          <c:idx val="2"/>
          <c:order val="2"/>
          <c:tx>
            <c:strRef>
              <c:f>'pivottable product'!$N$6:$N$7</c:f>
              <c:strCache>
                <c:ptCount val="1"/>
                <c:pt idx="0">
                  <c:v>Men's Street Footwear</c:v>
                </c:pt>
              </c:strCache>
            </c:strRef>
          </c:tx>
          <c:spPr>
            <a:solidFill>
              <a:schemeClr val="accent3"/>
            </a:solidFill>
            <a:ln>
              <a:noFill/>
            </a:ln>
            <a:effectLst/>
          </c:spPr>
          <c:invertIfNegative val="0"/>
          <c:cat>
            <c:multiLvlStrRef>
              <c:f>'pivottable product'!$K$8:$K$33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product'!$N$8:$N$33</c:f>
              <c:numCache>
                <c:formatCode>"$"#.0,,</c:formatCode>
                <c:ptCount val="24"/>
                <c:pt idx="0">
                  <c:v>3859495</c:v>
                </c:pt>
                <c:pt idx="1">
                  <c:v>2882776</c:v>
                </c:pt>
                <c:pt idx="2">
                  <c:v>3683790</c:v>
                </c:pt>
                <c:pt idx="3">
                  <c:v>5403244</c:v>
                </c:pt>
                <c:pt idx="4">
                  <c:v>3209137</c:v>
                </c:pt>
                <c:pt idx="5">
                  <c:v>1831450</c:v>
                </c:pt>
                <c:pt idx="6">
                  <c:v>3840096</c:v>
                </c:pt>
                <c:pt idx="7">
                  <c:v>3244959</c:v>
                </c:pt>
                <c:pt idx="8">
                  <c:v>3504026</c:v>
                </c:pt>
                <c:pt idx="9">
                  <c:v>1994487</c:v>
                </c:pt>
                <c:pt idx="10">
                  <c:v>2258139</c:v>
                </c:pt>
                <c:pt idx="11">
                  <c:v>2111421</c:v>
                </c:pt>
                <c:pt idx="12">
                  <c:v>11734700</c:v>
                </c:pt>
                <c:pt idx="13">
                  <c:v>11316559</c:v>
                </c:pt>
                <c:pt idx="14">
                  <c:v>9590963</c:v>
                </c:pt>
                <c:pt idx="15">
                  <c:v>11399753</c:v>
                </c:pt>
                <c:pt idx="16">
                  <c:v>15435431</c:v>
                </c:pt>
                <c:pt idx="17">
                  <c:v>15402319</c:v>
                </c:pt>
                <c:pt idx="18">
                  <c:v>19244657</c:v>
                </c:pt>
                <c:pt idx="19">
                  <c:v>18607030</c:v>
                </c:pt>
                <c:pt idx="20">
                  <c:v>14285930</c:v>
                </c:pt>
                <c:pt idx="21">
                  <c:v>12557222</c:v>
                </c:pt>
                <c:pt idx="22">
                  <c:v>12474812</c:v>
                </c:pt>
                <c:pt idx="23">
                  <c:v>18953848</c:v>
                </c:pt>
              </c:numCache>
            </c:numRef>
          </c:val>
          <c:extLst>
            <c:ext xmlns:c16="http://schemas.microsoft.com/office/drawing/2014/chart" uri="{C3380CC4-5D6E-409C-BE32-E72D297353CC}">
              <c16:uniqueId val="{0000001F-9322-4E34-A34C-4C53FD6CD1BB}"/>
            </c:ext>
          </c:extLst>
        </c:ser>
        <c:ser>
          <c:idx val="3"/>
          <c:order val="3"/>
          <c:tx>
            <c:strRef>
              <c:f>'pivottable product'!$O$6:$O$7</c:f>
              <c:strCache>
                <c:ptCount val="1"/>
                <c:pt idx="0">
                  <c:v>Women's Apparel</c:v>
                </c:pt>
              </c:strCache>
            </c:strRef>
          </c:tx>
          <c:spPr>
            <a:solidFill>
              <a:srgbClr val="E44CC0"/>
            </a:solidFill>
            <a:ln>
              <a:noFill/>
            </a:ln>
            <a:effectLst/>
          </c:spPr>
          <c:invertIfNegative val="0"/>
          <c:cat>
            <c:multiLvlStrRef>
              <c:f>'pivottable product'!$K$8:$K$33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product'!$O$8:$O$33</c:f>
              <c:numCache>
                <c:formatCode>"$"#.0,,</c:formatCode>
                <c:ptCount val="24"/>
                <c:pt idx="0">
                  <c:v>3066713</c:v>
                </c:pt>
                <c:pt idx="1">
                  <c:v>2113861</c:v>
                </c:pt>
                <c:pt idx="2">
                  <c:v>3570368</c:v>
                </c:pt>
                <c:pt idx="3">
                  <c:v>4931081</c:v>
                </c:pt>
                <c:pt idx="4">
                  <c:v>3322570</c:v>
                </c:pt>
                <c:pt idx="5">
                  <c:v>1857493</c:v>
                </c:pt>
                <c:pt idx="6">
                  <c:v>3291716</c:v>
                </c:pt>
                <c:pt idx="7">
                  <c:v>3748758</c:v>
                </c:pt>
                <c:pt idx="8">
                  <c:v>3835693</c:v>
                </c:pt>
                <c:pt idx="9">
                  <c:v>2342771</c:v>
                </c:pt>
                <c:pt idx="10">
                  <c:v>1418844</c:v>
                </c:pt>
                <c:pt idx="11">
                  <c:v>1690464</c:v>
                </c:pt>
                <c:pt idx="12">
                  <c:v>10286615</c:v>
                </c:pt>
                <c:pt idx="13">
                  <c:v>8295794</c:v>
                </c:pt>
                <c:pt idx="14">
                  <c:v>6714950</c:v>
                </c:pt>
                <c:pt idx="15">
                  <c:v>10199898</c:v>
                </c:pt>
                <c:pt idx="16">
                  <c:v>13658307</c:v>
                </c:pt>
                <c:pt idx="17">
                  <c:v>15519917</c:v>
                </c:pt>
                <c:pt idx="18">
                  <c:v>16233109</c:v>
                </c:pt>
                <c:pt idx="19">
                  <c:v>12228186</c:v>
                </c:pt>
                <c:pt idx="20">
                  <c:v>11119933</c:v>
                </c:pt>
                <c:pt idx="21">
                  <c:v>11051405</c:v>
                </c:pt>
                <c:pt idx="22">
                  <c:v>13629706</c:v>
                </c:pt>
                <c:pt idx="23">
                  <c:v>14910708</c:v>
                </c:pt>
              </c:numCache>
            </c:numRef>
          </c:val>
          <c:extLst>
            <c:ext xmlns:c16="http://schemas.microsoft.com/office/drawing/2014/chart" uri="{C3380CC4-5D6E-409C-BE32-E72D297353CC}">
              <c16:uniqueId val="{00000020-9322-4E34-A34C-4C53FD6CD1BB}"/>
            </c:ext>
          </c:extLst>
        </c:ser>
        <c:ser>
          <c:idx val="4"/>
          <c:order val="4"/>
          <c:tx>
            <c:strRef>
              <c:f>'pivottable product'!$P$6:$P$7</c:f>
              <c:strCache>
                <c:ptCount val="1"/>
                <c:pt idx="0">
                  <c:v>Women's Athletic Footwear</c:v>
                </c:pt>
              </c:strCache>
            </c:strRef>
          </c:tx>
          <c:spPr>
            <a:solidFill>
              <a:srgbClr val="009999">
                <a:alpha val="56000"/>
              </a:srgbClr>
            </a:solidFill>
            <a:ln>
              <a:noFill/>
            </a:ln>
            <a:effectLst/>
          </c:spPr>
          <c:invertIfNegative val="0"/>
          <c:cat>
            <c:multiLvlStrRef>
              <c:f>'pivottable product'!$K$8:$K$33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product'!$P$8:$P$33</c:f>
              <c:numCache>
                <c:formatCode>"$"#.0,,</c:formatCode>
                <c:ptCount val="24"/>
                <c:pt idx="0">
                  <c:v>1990181</c:v>
                </c:pt>
                <c:pt idx="1">
                  <c:v>2181938</c:v>
                </c:pt>
                <c:pt idx="2">
                  <c:v>2379327</c:v>
                </c:pt>
                <c:pt idx="3">
                  <c:v>2931669</c:v>
                </c:pt>
                <c:pt idx="4">
                  <c:v>2160044</c:v>
                </c:pt>
                <c:pt idx="5">
                  <c:v>1150501</c:v>
                </c:pt>
                <c:pt idx="6">
                  <c:v>2186525</c:v>
                </c:pt>
                <c:pt idx="7">
                  <c:v>2687600</c:v>
                </c:pt>
                <c:pt idx="8">
                  <c:v>2447313</c:v>
                </c:pt>
                <c:pt idx="9">
                  <c:v>1531020.0000000002</c:v>
                </c:pt>
                <c:pt idx="10">
                  <c:v>794819</c:v>
                </c:pt>
                <c:pt idx="11">
                  <c:v>1188955</c:v>
                </c:pt>
                <c:pt idx="12">
                  <c:v>6357156</c:v>
                </c:pt>
                <c:pt idx="13">
                  <c:v>5029660</c:v>
                </c:pt>
                <c:pt idx="14">
                  <c:v>4741774</c:v>
                </c:pt>
                <c:pt idx="15">
                  <c:v>5188747</c:v>
                </c:pt>
                <c:pt idx="16">
                  <c:v>7269641</c:v>
                </c:pt>
                <c:pt idx="17">
                  <c:v>7593562</c:v>
                </c:pt>
                <c:pt idx="18">
                  <c:v>8633584</c:v>
                </c:pt>
                <c:pt idx="19">
                  <c:v>8139077</c:v>
                </c:pt>
                <c:pt idx="20">
                  <c:v>6385166</c:v>
                </c:pt>
                <c:pt idx="21">
                  <c:v>6191335</c:v>
                </c:pt>
                <c:pt idx="22">
                  <c:v>7922340</c:v>
                </c:pt>
                <c:pt idx="23">
                  <c:v>9549962</c:v>
                </c:pt>
              </c:numCache>
            </c:numRef>
          </c:val>
          <c:extLst>
            <c:ext xmlns:c16="http://schemas.microsoft.com/office/drawing/2014/chart" uri="{C3380CC4-5D6E-409C-BE32-E72D297353CC}">
              <c16:uniqueId val="{00000021-9322-4E34-A34C-4C53FD6CD1BB}"/>
            </c:ext>
          </c:extLst>
        </c:ser>
        <c:ser>
          <c:idx val="5"/>
          <c:order val="5"/>
          <c:tx>
            <c:strRef>
              <c:f>'pivottable product'!$Q$6:$Q$7</c:f>
              <c:strCache>
                <c:ptCount val="1"/>
                <c:pt idx="0">
                  <c:v>Women's Street Footwear</c:v>
                </c:pt>
              </c:strCache>
            </c:strRef>
          </c:tx>
          <c:spPr>
            <a:solidFill>
              <a:schemeClr val="tx1">
                <a:alpha val="77000"/>
              </a:schemeClr>
            </a:solidFill>
            <a:ln>
              <a:noFill/>
            </a:ln>
            <a:effectLst/>
          </c:spPr>
          <c:invertIfNegative val="0"/>
          <c:cat>
            <c:multiLvlStrRef>
              <c:f>'pivottable product'!$K$8:$K$33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product'!$Q$8:$Q$33</c:f>
              <c:numCache>
                <c:formatCode>"$"#.0,,</c:formatCode>
                <c:ptCount val="24"/>
                <c:pt idx="0">
                  <c:v>2409037</c:v>
                </c:pt>
                <c:pt idx="1">
                  <c:v>2478844</c:v>
                </c:pt>
                <c:pt idx="2">
                  <c:v>2626326</c:v>
                </c:pt>
                <c:pt idx="3">
                  <c:v>3353969</c:v>
                </c:pt>
                <c:pt idx="4">
                  <c:v>2319492.0000000005</c:v>
                </c:pt>
                <c:pt idx="5">
                  <c:v>1601820</c:v>
                </c:pt>
                <c:pt idx="6">
                  <c:v>2378688.0000000005</c:v>
                </c:pt>
                <c:pt idx="7">
                  <c:v>2926020</c:v>
                </c:pt>
                <c:pt idx="8">
                  <c:v>3015912</c:v>
                </c:pt>
                <c:pt idx="9">
                  <c:v>1804339</c:v>
                </c:pt>
                <c:pt idx="10">
                  <c:v>1559189</c:v>
                </c:pt>
                <c:pt idx="11">
                  <c:v>952369</c:v>
                </c:pt>
                <c:pt idx="12">
                  <c:v>8430191</c:v>
                </c:pt>
                <c:pt idx="13">
                  <c:v>6674021</c:v>
                </c:pt>
                <c:pt idx="14">
                  <c:v>6007523</c:v>
                </c:pt>
                <c:pt idx="15">
                  <c:v>7084883</c:v>
                </c:pt>
                <c:pt idx="16">
                  <c:v>8804718</c:v>
                </c:pt>
                <c:pt idx="17">
                  <c:v>9044687</c:v>
                </c:pt>
                <c:pt idx="18">
                  <c:v>10488993</c:v>
                </c:pt>
                <c:pt idx="19">
                  <c:v>10630610</c:v>
                </c:pt>
                <c:pt idx="20">
                  <c:v>8496414</c:v>
                </c:pt>
                <c:pt idx="21">
                  <c:v>7101951</c:v>
                </c:pt>
                <c:pt idx="22">
                  <c:v>7265669</c:v>
                </c:pt>
                <c:pt idx="23">
                  <c:v>10547148</c:v>
                </c:pt>
              </c:numCache>
            </c:numRef>
          </c:val>
          <c:extLst>
            <c:ext xmlns:c16="http://schemas.microsoft.com/office/drawing/2014/chart" uri="{C3380CC4-5D6E-409C-BE32-E72D297353CC}">
              <c16:uniqueId val="{00000022-9322-4E34-A34C-4C53FD6CD1BB}"/>
            </c:ext>
          </c:extLst>
        </c:ser>
        <c:dLbls>
          <c:showLegendKey val="0"/>
          <c:showVal val="0"/>
          <c:showCatName val="0"/>
          <c:showSerName val="0"/>
          <c:showPercent val="0"/>
          <c:showBubbleSize val="0"/>
        </c:dLbls>
        <c:gapWidth val="150"/>
        <c:overlap val="100"/>
        <c:axId val="222814768"/>
        <c:axId val="222815600"/>
      </c:barChart>
      <c:catAx>
        <c:axId val="222814768"/>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600" b="1" i="0" u="none" strike="noStrike" kern="1200" baseline="0">
                <a:solidFill>
                  <a:schemeClr val="tx1">
                    <a:lumMod val="65000"/>
                    <a:lumOff val="35000"/>
                  </a:schemeClr>
                </a:solidFill>
                <a:latin typeface="+mj-lt"/>
                <a:ea typeface="+mn-ea"/>
                <a:cs typeface="+mn-cs"/>
              </a:defRPr>
            </a:pPr>
            <a:endParaRPr lang="en-US"/>
          </a:p>
        </c:txPr>
        <c:crossAx val="222815600"/>
        <c:crosses val="autoZero"/>
        <c:auto val="1"/>
        <c:lblAlgn val="ctr"/>
        <c:lblOffset val="100"/>
        <c:noMultiLvlLbl val="0"/>
      </c:catAx>
      <c:valAx>
        <c:axId val="222815600"/>
        <c:scaling>
          <c:orientation val="minMax"/>
        </c:scaling>
        <c:delete val="0"/>
        <c:axPos val="l"/>
        <c:majorGridlines>
          <c:spPr>
            <a:ln w="9525" cap="flat" cmpd="sng" algn="ctr">
              <a:noFill/>
              <a:round/>
            </a:ln>
            <a:effectLst/>
          </c:spPr>
        </c:majorGridlines>
        <c:numFmt formatCode="&quot;$&quot;#.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2814768"/>
        <c:crosses val="autoZero"/>
        <c:crossBetween val="between"/>
      </c:valAx>
      <c:spPr>
        <a:noFill/>
        <a:ln>
          <a:noFill/>
        </a:ln>
        <a:effectLst>
          <a:glow>
            <a:schemeClr val="accent1">
              <a:alpha val="40000"/>
            </a:schemeClr>
          </a:glow>
        </a:effectLst>
      </c:spPr>
    </c:plotArea>
    <c:legend>
      <c:legendPos val="t"/>
      <c:layout>
        <c:manualLayout>
          <c:xMode val="edge"/>
          <c:yMode val="edge"/>
          <c:x val="0.19584581832722567"/>
          <c:y val="1.1599783080260303E-3"/>
          <c:w val="0.8041541816727743"/>
          <c:h val="0.18883947939262472"/>
        </c:manualLayout>
      </c:layout>
      <c:overlay val="0"/>
      <c:spPr>
        <a:noFill/>
        <a:ln>
          <a:noFill/>
        </a:ln>
        <a:effectLst/>
      </c:spPr>
      <c:txPr>
        <a:bodyPr rot="0" spcFirstLastPara="1" vertOverflow="ellipsis" vert="horz" wrap="square" anchor="ctr" anchorCtr="1"/>
        <a:lstStyle/>
        <a:p>
          <a:pPr>
            <a:defRPr sz="7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product!PivotTable2</c:name>
    <c:fmtId val="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rgbClr val="009999"/>
            </a:solidFill>
            <a:round/>
          </a:ln>
          <a:effectLst/>
        </c:spPr>
        <c:marker>
          <c:symbol val="circle"/>
          <c:size val="5"/>
          <c:spPr>
            <a:solidFill>
              <a:srgbClr val="0099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ln w="28575" cap="rnd">
            <a:solidFill>
              <a:srgbClr val="E44CC0"/>
            </a:solidFill>
            <a:round/>
          </a:ln>
          <a:effectLst/>
        </c:spPr>
        <c:marker>
          <c:symbol val="circle"/>
          <c:size val="5"/>
          <c:spPr>
            <a:solidFill>
              <a:srgbClr val="E44CC0"/>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6"/>
        <c:spPr>
          <a:ln w="28575" cap="rnd">
            <a:solidFill>
              <a:srgbClr val="009999">
                <a:alpha val="64000"/>
              </a:srgbClr>
            </a:solidFill>
            <a:round/>
          </a:ln>
          <a:effectLst/>
        </c:spPr>
        <c:marker>
          <c:symbol val="circle"/>
          <c:size val="5"/>
          <c:spPr>
            <a:solidFill>
              <a:srgbClr val="009999">
                <a:alpha val="76000"/>
              </a:srgbClr>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7"/>
        <c:spPr>
          <a:ln w="28575" cap="rnd">
            <a:solidFill>
              <a:schemeClr val="tx1"/>
            </a:solidFill>
            <a:round/>
          </a:ln>
          <a:effectLst/>
        </c:spPr>
        <c:marker>
          <c:symbol val="circle"/>
          <c:size val="5"/>
          <c:spPr>
            <a:solidFill>
              <a:schemeClr val="tx1"/>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8"/>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05807444462334"/>
          <c:y val="9.3211798381806849E-2"/>
          <c:w val="0.87553441335603777"/>
          <c:h val="0.67380800675968577"/>
        </c:manualLayout>
      </c:layout>
      <c:lineChart>
        <c:grouping val="standard"/>
        <c:varyColors val="0"/>
        <c:ser>
          <c:idx val="0"/>
          <c:order val="0"/>
          <c:tx>
            <c:strRef>
              <c:f>'pivottable product'!$U$6:$U$7</c:f>
              <c:strCache>
                <c:ptCount val="1"/>
                <c:pt idx="0">
                  <c:v>Men's Apparel</c:v>
                </c:pt>
              </c:strCache>
            </c:strRef>
          </c:tx>
          <c:spPr>
            <a:ln w="28575" cap="rnd">
              <a:solidFill>
                <a:srgbClr val="009999"/>
              </a:solidFill>
              <a:round/>
            </a:ln>
            <a:effectLst/>
          </c:spPr>
          <c:marker>
            <c:symbol val="circle"/>
            <c:size val="5"/>
            <c:spPr>
              <a:solidFill>
                <a:srgbClr val="009999"/>
              </a:solidFill>
              <a:ln w="9525">
                <a:noFill/>
              </a:ln>
              <a:effectLst/>
            </c:spPr>
          </c:marker>
          <c:cat>
            <c:multiLvlStrRef>
              <c:f>'pivottable product'!$T$8:$T$33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product'!$U$8:$U$33</c:f>
              <c:numCache>
                <c:formatCode>0%</c:formatCode>
                <c:ptCount val="24"/>
                <c:pt idx="0">
                  <c:v>0.37459864304686069</c:v>
                </c:pt>
                <c:pt idx="1">
                  <c:v>0.43509454658302993</c:v>
                </c:pt>
                <c:pt idx="2">
                  <c:v>0.40060636997536941</c:v>
                </c:pt>
                <c:pt idx="3">
                  <c:v>0.4131271540867516</c:v>
                </c:pt>
                <c:pt idx="4">
                  <c:v>0.40400542140516188</c:v>
                </c:pt>
                <c:pt idx="5">
                  <c:v>0.25357460771945739</c:v>
                </c:pt>
                <c:pt idx="6">
                  <c:v>0.26259980489842494</c:v>
                </c:pt>
                <c:pt idx="7">
                  <c:v>0.3162622492837377</c:v>
                </c:pt>
                <c:pt idx="8">
                  <c:v>0.33781792934408222</c:v>
                </c:pt>
                <c:pt idx="9">
                  <c:v>0.33167210390981988</c:v>
                </c:pt>
                <c:pt idx="10">
                  <c:v>0.44061220571700943</c:v>
                </c:pt>
                <c:pt idx="11">
                  <c:v>0.44171829494567705</c:v>
                </c:pt>
                <c:pt idx="12">
                  <c:v>0.4122705439861315</c:v>
                </c:pt>
                <c:pt idx="13">
                  <c:v>0.39432260526504059</c:v>
                </c:pt>
                <c:pt idx="14">
                  <c:v>0.3875148118898864</c:v>
                </c:pt>
                <c:pt idx="15">
                  <c:v>0.38571137805202349</c:v>
                </c:pt>
                <c:pt idx="16">
                  <c:v>0.39508488539392045</c:v>
                </c:pt>
                <c:pt idx="17">
                  <c:v>0.3390057839123311</c:v>
                </c:pt>
                <c:pt idx="18">
                  <c:v>0.34011820888312982</c:v>
                </c:pt>
                <c:pt idx="19">
                  <c:v>0.33692019557383213</c:v>
                </c:pt>
                <c:pt idx="20">
                  <c:v>0.34684083247534214</c:v>
                </c:pt>
                <c:pt idx="21">
                  <c:v>0.34582805866035132</c:v>
                </c:pt>
                <c:pt idx="22">
                  <c:v>0.3344440317256166</c:v>
                </c:pt>
                <c:pt idx="23">
                  <c:v>0.33913347054798121</c:v>
                </c:pt>
              </c:numCache>
            </c:numRef>
          </c:val>
          <c:smooth val="0"/>
          <c:extLst>
            <c:ext xmlns:c16="http://schemas.microsoft.com/office/drawing/2014/chart" uri="{C3380CC4-5D6E-409C-BE32-E72D297353CC}">
              <c16:uniqueId val="{00000013-9BC5-459B-B249-C66AD8428B09}"/>
            </c:ext>
          </c:extLst>
        </c:ser>
        <c:ser>
          <c:idx val="1"/>
          <c:order val="1"/>
          <c:tx>
            <c:strRef>
              <c:f>'pivottable product'!$V$6:$V$7</c:f>
              <c:strCache>
                <c:ptCount val="1"/>
                <c:pt idx="0">
                  <c:v>Men's Athletic Footwear</c:v>
                </c:pt>
              </c:strCache>
            </c:strRef>
          </c:tx>
          <c:spPr>
            <a:ln w="28575" cap="rnd">
              <a:solidFill>
                <a:schemeClr val="accent2">
                  <a:lumMod val="60000"/>
                  <a:lumOff val="40000"/>
                </a:schemeClr>
              </a:solidFill>
              <a:round/>
            </a:ln>
            <a:effectLst/>
          </c:spPr>
          <c:marker>
            <c:symbol val="circle"/>
            <c:size val="5"/>
            <c:spPr>
              <a:solidFill>
                <a:schemeClr val="accent2">
                  <a:lumMod val="60000"/>
                  <a:lumOff val="40000"/>
                </a:schemeClr>
              </a:solidFill>
              <a:ln w="9525">
                <a:noFill/>
              </a:ln>
              <a:effectLst/>
            </c:spPr>
          </c:marker>
          <c:cat>
            <c:multiLvlStrRef>
              <c:f>'pivottable product'!$T$8:$T$33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product'!$V$8:$V$33</c:f>
              <c:numCache>
                <c:formatCode>0%</c:formatCode>
                <c:ptCount val="24"/>
                <c:pt idx="0">
                  <c:v>0.28770496727599454</c:v>
                </c:pt>
                <c:pt idx="1">
                  <c:v>0.2638331269584886</c:v>
                </c:pt>
                <c:pt idx="2">
                  <c:v>0.25963455266648389</c:v>
                </c:pt>
                <c:pt idx="3">
                  <c:v>0.32069456316748957</c:v>
                </c:pt>
                <c:pt idx="4">
                  <c:v>0.28018451379975429</c:v>
                </c:pt>
                <c:pt idx="5">
                  <c:v>0.25323109379124198</c:v>
                </c:pt>
                <c:pt idx="6">
                  <c:v>0.27401831770165896</c:v>
                </c:pt>
                <c:pt idx="7">
                  <c:v>0.33798731955028405</c:v>
                </c:pt>
                <c:pt idx="8">
                  <c:v>0.35273764147616266</c:v>
                </c:pt>
                <c:pt idx="9">
                  <c:v>0.34769893525141027</c:v>
                </c:pt>
                <c:pt idx="10">
                  <c:v>0.230559906373665</c:v>
                </c:pt>
                <c:pt idx="11">
                  <c:v>0.26017690865617954</c:v>
                </c:pt>
                <c:pt idx="12">
                  <c:v>0.2964692119294145</c:v>
                </c:pt>
                <c:pt idx="13">
                  <c:v>0.30942371773496696</c:v>
                </c:pt>
                <c:pt idx="14">
                  <c:v>0.34587205973487856</c:v>
                </c:pt>
                <c:pt idx="15">
                  <c:v>0.35353517745120777</c:v>
                </c:pt>
                <c:pt idx="16">
                  <c:v>0.33926109162249563</c:v>
                </c:pt>
                <c:pt idx="17">
                  <c:v>0.35300489641766314</c:v>
                </c:pt>
                <c:pt idx="18">
                  <c:v>0.35369451571703214</c:v>
                </c:pt>
                <c:pt idx="19">
                  <c:v>0.35776898345027153</c:v>
                </c:pt>
                <c:pt idx="20">
                  <c:v>0.38154114900103259</c:v>
                </c:pt>
                <c:pt idx="21">
                  <c:v>0.37056912097998479</c:v>
                </c:pt>
                <c:pt idx="22">
                  <c:v>0.35413846834348667</c:v>
                </c:pt>
                <c:pt idx="23">
                  <c:v>0.35290466385924785</c:v>
                </c:pt>
              </c:numCache>
            </c:numRef>
          </c:val>
          <c:smooth val="0"/>
          <c:extLst>
            <c:ext xmlns:c16="http://schemas.microsoft.com/office/drawing/2014/chart" uri="{C3380CC4-5D6E-409C-BE32-E72D297353CC}">
              <c16:uniqueId val="{0000001E-9BC5-459B-B249-C66AD8428B09}"/>
            </c:ext>
          </c:extLst>
        </c:ser>
        <c:ser>
          <c:idx val="2"/>
          <c:order val="2"/>
          <c:tx>
            <c:strRef>
              <c:f>'pivottable product'!$W$6:$W$7</c:f>
              <c:strCache>
                <c:ptCount val="1"/>
                <c:pt idx="0">
                  <c:v>Men's Street Footwear</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multiLvlStrRef>
              <c:f>'pivottable product'!$T$8:$T$33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product'!$W$8:$W$33</c:f>
              <c:numCache>
                <c:formatCode>0%</c:formatCode>
                <c:ptCount val="24"/>
                <c:pt idx="0">
                  <c:v>0.47399817592716154</c:v>
                </c:pt>
                <c:pt idx="1">
                  <c:v>0.42581751062170636</c:v>
                </c:pt>
                <c:pt idx="2">
                  <c:v>0.44994268674381543</c:v>
                </c:pt>
                <c:pt idx="3">
                  <c:v>0.4687617475723842</c:v>
                </c:pt>
                <c:pt idx="4">
                  <c:v>0.43448032913521606</c:v>
                </c:pt>
                <c:pt idx="5">
                  <c:v>0.30326571295967675</c:v>
                </c:pt>
                <c:pt idx="6">
                  <c:v>0.31271402589935254</c:v>
                </c:pt>
                <c:pt idx="7">
                  <c:v>0.39924953751341702</c:v>
                </c:pt>
                <c:pt idx="8">
                  <c:v>0.43130730765125608</c:v>
                </c:pt>
                <c:pt idx="9">
                  <c:v>0.38342766335403539</c:v>
                </c:pt>
                <c:pt idx="10">
                  <c:v>0.35352762606730587</c:v>
                </c:pt>
                <c:pt idx="11">
                  <c:v>0.37467075490866097</c:v>
                </c:pt>
                <c:pt idx="12">
                  <c:v>0.38571230538488427</c:v>
                </c:pt>
                <c:pt idx="13">
                  <c:v>0.38999720498077206</c:v>
                </c:pt>
                <c:pt idx="14">
                  <c:v>0.39210988510747047</c:v>
                </c:pt>
                <c:pt idx="15">
                  <c:v>0.39597965850663647</c:v>
                </c:pt>
                <c:pt idx="16">
                  <c:v>0.39445839769553553</c:v>
                </c:pt>
                <c:pt idx="17">
                  <c:v>0.38785074117735124</c:v>
                </c:pt>
                <c:pt idx="18">
                  <c:v>0.38702519613625747</c:v>
                </c:pt>
                <c:pt idx="19">
                  <c:v>0.38601053634029714</c:v>
                </c:pt>
                <c:pt idx="20">
                  <c:v>0.4013028007277088</c:v>
                </c:pt>
                <c:pt idx="21">
                  <c:v>0.40107969182992864</c:v>
                </c:pt>
                <c:pt idx="22">
                  <c:v>0.40328633168980815</c:v>
                </c:pt>
                <c:pt idx="23">
                  <c:v>0.39757268761467335</c:v>
                </c:pt>
              </c:numCache>
            </c:numRef>
          </c:val>
          <c:smooth val="0"/>
          <c:extLst>
            <c:ext xmlns:c16="http://schemas.microsoft.com/office/drawing/2014/chart" uri="{C3380CC4-5D6E-409C-BE32-E72D297353CC}">
              <c16:uniqueId val="{0000001F-9BC5-459B-B249-C66AD8428B09}"/>
            </c:ext>
          </c:extLst>
        </c:ser>
        <c:ser>
          <c:idx val="3"/>
          <c:order val="3"/>
          <c:tx>
            <c:strRef>
              <c:f>'pivottable product'!$X$6:$X$7</c:f>
              <c:strCache>
                <c:ptCount val="1"/>
                <c:pt idx="0">
                  <c:v>Women's Apparel</c:v>
                </c:pt>
              </c:strCache>
            </c:strRef>
          </c:tx>
          <c:spPr>
            <a:ln w="28575" cap="rnd">
              <a:solidFill>
                <a:srgbClr val="E44CC0"/>
              </a:solidFill>
              <a:round/>
            </a:ln>
            <a:effectLst/>
          </c:spPr>
          <c:marker>
            <c:symbol val="circle"/>
            <c:size val="5"/>
            <c:spPr>
              <a:solidFill>
                <a:srgbClr val="E44CC0"/>
              </a:solidFill>
              <a:ln w="9525">
                <a:noFill/>
              </a:ln>
              <a:effectLst/>
            </c:spPr>
          </c:marker>
          <c:cat>
            <c:multiLvlStrRef>
              <c:f>'pivottable product'!$T$8:$T$33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product'!$X$8:$X$33</c:f>
              <c:numCache>
                <c:formatCode>0%</c:formatCode>
                <c:ptCount val="24"/>
                <c:pt idx="0">
                  <c:v>0.24248913413156042</c:v>
                </c:pt>
                <c:pt idx="1">
                  <c:v>0.21965739942219473</c:v>
                </c:pt>
                <c:pt idx="2">
                  <c:v>0.21421970508362159</c:v>
                </c:pt>
                <c:pt idx="3">
                  <c:v>0.30057272026154108</c:v>
                </c:pt>
                <c:pt idx="4">
                  <c:v>0.27517691726585142</c:v>
                </c:pt>
                <c:pt idx="5">
                  <c:v>0.20326959509403264</c:v>
                </c:pt>
                <c:pt idx="6">
                  <c:v>0.26177588832086363</c:v>
                </c:pt>
                <c:pt idx="7">
                  <c:v>0.45917597241539732</c:v>
                </c:pt>
                <c:pt idx="8">
                  <c:v>0.5037239320247997</c:v>
                </c:pt>
                <c:pt idx="9">
                  <c:v>0.49997804736357077</c:v>
                </c:pt>
                <c:pt idx="10">
                  <c:v>0.29023380301146556</c:v>
                </c:pt>
                <c:pt idx="11">
                  <c:v>0.27080434720881369</c:v>
                </c:pt>
                <c:pt idx="12">
                  <c:v>0.31124823666483104</c:v>
                </c:pt>
                <c:pt idx="13">
                  <c:v>0.31472475570150371</c:v>
                </c:pt>
                <c:pt idx="14">
                  <c:v>0.37549103567413017</c:v>
                </c:pt>
                <c:pt idx="15">
                  <c:v>0.38739809652998486</c:v>
                </c:pt>
                <c:pt idx="16">
                  <c:v>0.3894944307519228</c:v>
                </c:pt>
                <c:pt idx="17">
                  <c:v>0.40523519810060848</c:v>
                </c:pt>
                <c:pt idx="18">
                  <c:v>0.41412990142553718</c:v>
                </c:pt>
                <c:pt idx="19">
                  <c:v>0.4277961154663496</c:v>
                </c:pt>
                <c:pt idx="20">
                  <c:v>0.46679122976730159</c:v>
                </c:pt>
                <c:pt idx="21">
                  <c:v>0.44628931615482381</c:v>
                </c:pt>
                <c:pt idx="22">
                  <c:v>0.3987214104251407</c:v>
                </c:pt>
                <c:pt idx="23">
                  <c:v>0.3985427110503405</c:v>
                </c:pt>
              </c:numCache>
            </c:numRef>
          </c:val>
          <c:smooth val="0"/>
          <c:extLst>
            <c:ext xmlns:c16="http://schemas.microsoft.com/office/drawing/2014/chart" uri="{C3380CC4-5D6E-409C-BE32-E72D297353CC}">
              <c16:uniqueId val="{00000020-9BC5-459B-B249-C66AD8428B09}"/>
            </c:ext>
          </c:extLst>
        </c:ser>
        <c:ser>
          <c:idx val="4"/>
          <c:order val="4"/>
          <c:tx>
            <c:strRef>
              <c:f>'pivottable product'!$Y$6:$Y$7</c:f>
              <c:strCache>
                <c:ptCount val="1"/>
                <c:pt idx="0">
                  <c:v>Women's Athletic Footwear</c:v>
                </c:pt>
              </c:strCache>
            </c:strRef>
          </c:tx>
          <c:spPr>
            <a:ln w="28575" cap="rnd">
              <a:solidFill>
                <a:srgbClr val="009999">
                  <a:alpha val="64000"/>
                </a:srgbClr>
              </a:solidFill>
              <a:round/>
            </a:ln>
            <a:effectLst/>
          </c:spPr>
          <c:marker>
            <c:symbol val="circle"/>
            <c:size val="5"/>
            <c:spPr>
              <a:solidFill>
                <a:srgbClr val="009999">
                  <a:alpha val="76000"/>
                </a:srgbClr>
              </a:solidFill>
              <a:ln w="9525">
                <a:noFill/>
              </a:ln>
              <a:effectLst/>
            </c:spPr>
          </c:marker>
          <c:cat>
            <c:multiLvlStrRef>
              <c:f>'pivottable product'!$T$8:$T$33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product'!$Y$8:$Y$33</c:f>
              <c:numCache>
                <c:formatCode>0%</c:formatCode>
                <c:ptCount val="24"/>
                <c:pt idx="0">
                  <c:v>0.35883955780906363</c:v>
                </c:pt>
                <c:pt idx="1">
                  <c:v>0.3495393865453556</c:v>
                </c:pt>
                <c:pt idx="2">
                  <c:v>0.33380958565174101</c:v>
                </c:pt>
                <c:pt idx="3">
                  <c:v>0.36757683421968845</c:v>
                </c:pt>
                <c:pt idx="4">
                  <c:v>0.3394624137286093</c:v>
                </c:pt>
                <c:pt idx="5">
                  <c:v>0.30298028424138701</c:v>
                </c:pt>
                <c:pt idx="6">
                  <c:v>0.33684701066761186</c:v>
                </c:pt>
                <c:pt idx="7">
                  <c:v>0.3827345177853847</c:v>
                </c:pt>
                <c:pt idx="8">
                  <c:v>0.3596114514163084</c:v>
                </c:pt>
                <c:pt idx="9">
                  <c:v>0.376182897676059</c:v>
                </c:pt>
                <c:pt idx="10">
                  <c:v>0.31410945133420309</c:v>
                </c:pt>
                <c:pt idx="11">
                  <c:v>0.32749465707280762</c:v>
                </c:pt>
                <c:pt idx="12">
                  <c:v>0.34347610786961963</c:v>
                </c:pt>
                <c:pt idx="13">
                  <c:v>0.33425244052281866</c:v>
                </c:pt>
                <c:pt idx="14">
                  <c:v>0.37020397851099607</c:v>
                </c:pt>
                <c:pt idx="15">
                  <c:v>0.39185942964650233</c:v>
                </c:pt>
                <c:pt idx="16">
                  <c:v>0.37543179917687813</c:v>
                </c:pt>
                <c:pt idx="17">
                  <c:v>0.35630666609425199</c:v>
                </c:pt>
                <c:pt idx="18">
                  <c:v>0.35904215097692926</c:v>
                </c:pt>
                <c:pt idx="19">
                  <c:v>0.37562085111125015</c:v>
                </c:pt>
                <c:pt idx="20">
                  <c:v>0.41876731944008988</c:v>
                </c:pt>
                <c:pt idx="21">
                  <c:v>0.40626307896439151</c:v>
                </c:pt>
                <c:pt idx="22">
                  <c:v>0.3561969847292592</c:v>
                </c:pt>
                <c:pt idx="23">
                  <c:v>0.35901832384254512</c:v>
                </c:pt>
              </c:numCache>
            </c:numRef>
          </c:val>
          <c:smooth val="0"/>
          <c:extLst>
            <c:ext xmlns:c16="http://schemas.microsoft.com/office/drawing/2014/chart" uri="{C3380CC4-5D6E-409C-BE32-E72D297353CC}">
              <c16:uniqueId val="{00000021-9BC5-459B-B249-C66AD8428B09}"/>
            </c:ext>
          </c:extLst>
        </c:ser>
        <c:ser>
          <c:idx val="5"/>
          <c:order val="5"/>
          <c:tx>
            <c:strRef>
              <c:f>'pivottable product'!$Z$6:$Z$7</c:f>
              <c:strCache>
                <c:ptCount val="1"/>
                <c:pt idx="0">
                  <c:v>Women's Street Footwear</c:v>
                </c:pt>
              </c:strCache>
            </c:strRef>
          </c:tx>
          <c:spPr>
            <a:ln w="28575" cap="rnd">
              <a:solidFill>
                <a:schemeClr val="tx1"/>
              </a:solidFill>
              <a:round/>
            </a:ln>
            <a:effectLst/>
          </c:spPr>
          <c:marker>
            <c:symbol val="circle"/>
            <c:size val="5"/>
            <c:spPr>
              <a:solidFill>
                <a:schemeClr val="tx1"/>
              </a:solidFill>
              <a:ln w="9525">
                <a:noFill/>
              </a:ln>
              <a:effectLst/>
            </c:spPr>
          </c:marker>
          <c:cat>
            <c:multiLvlStrRef>
              <c:f>'pivottable product'!$T$8:$T$33</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product'!$Z$8:$Z$33</c:f>
              <c:numCache>
                <c:formatCode>0%</c:formatCode>
                <c:ptCount val="24"/>
                <c:pt idx="0">
                  <c:v>0.38441304139371879</c:v>
                </c:pt>
                <c:pt idx="1">
                  <c:v>0.38426362449593432</c:v>
                </c:pt>
                <c:pt idx="2">
                  <c:v>0.35395983971525241</c:v>
                </c:pt>
                <c:pt idx="3">
                  <c:v>0.38671003816672128</c:v>
                </c:pt>
                <c:pt idx="4">
                  <c:v>0.346373714589229</c:v>
                </c:pt>
                <c:pt idx="5">
                  <c:v>0.2534699529285438</c:v>
                </c:pt>
                <c:pt idx="6">
                  <c:v>0.2742574730271477</c:v>
                </c:pt>
                <c:pt idx="7">
                  <c:v>0.30850425150887556</c:v>
                </c:pt>
                <c:pt idx="8">
                  <c:v>0.29734534363071602</c:v>
                </c:pt>
                <c:pt idx="9">
                  <c:v>0.30726076973340383</c:v>
                </c:pt>
                <c:pt idx="10">
                  <c:v>0.34369148320056148</c:v>
                </c:pt>
                <c:pt idx="11">
                  <c:v>0.3644516043676348</c:v>
                </c:pt>
                <c:pt idx="12">
                  <c:v>0.35801445305331747</c:v>
                </c:pt>
                <c:pt idx="13">
                  <c:v>0.34685579502971298</c:v>
                </c:pt>
                <c:pt idx="14">
                  <c:v>0.35534036573809197</c:v>
                </c:pt>
                <c:pt idx="15">
                  <c:v>0.37580777692447431</c:v>
                </c:pt>
                <c:pt idx="16">
                  <c:v>0.36513575676131826</c:v>
                </c:pt>
                <c:pt idx="17">
                  <c:v>0.34208240373602733</c:v>
                </c:pt>
                <c:pt idx="18">
                  <c:v>0.34494049524105891</c:v>
                </c:pt>
                <c:pt idx="19">
                  <c:v>0.34878555793129473</c:v>
                </c:pt>
                <c:pt idx="20">
                  <c:v>0.38555444567555192</c:v>
                </c:pt>
                <c:pt idx="21">
                  <c:v>0.37081950861108465</c:v>
                </c:pt>
                <c:pt idx="22">
                  <c:v>0.3464878788174911</c:v>
                </c:pt>
                <c:pt idx="23">
                  <c:v>0.35080449994633622</c:v>
                </c:pt>
              </c:numCache>
            </c:numRef>
          </c:val>
          <c:smooth val="0"/>
          <c:extLst>
            <c:ext xmlns:c16="http://schemas.microsoft.com/office/drawing/2014/chart" uri="{C3380CC4-5D6E-409C-BE32-E72D297353CC}">
              <c16:uniqueId val="{00000022-9BC5-459B-B249-C66AD8428B09}"/>
            </c:ext>
          </c:extLst>
        </c:ser>
        <c:dLbls>
          <c:showLegendKey val="0"/>
          <c:showVal val="0"/>
          <c:showCatName val="0"/>
          <c:showSerName val="0"/>
          <c:showPercent val="0"/>
          <c:showBubbleSize val="0"/>
        </c:dLbls>
        <c:marker val="1"/>
        <c:smooth val="0"/>
        <c:axId val="352315216"/>
        <c:axId val="352316464"/>
      </c:lineChart>
      <c:catAx>
        <c:axId val="352315216"/>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700" b="1" i="0" u="none" strike="noStrike" kern="1200" baseline="0">
                <a:solidFill>
                  <a:schemeClr val="tx1">
                    <a:lumMod val="65000"/>
                    <a:lumOff val="35000"/>
                  </a:schemeClr>
                </a:solidFill>
                <a:latin typeface="+mj-lt"/>
                <a:ea typeface="+mn-ea"/>
                <a:cs typeface="+mn-cs"/>
              </a:defRPr>
            </a:pPr>
            <a:endParaRPr lang="en-US"/>
          </a:p>
        </c:txPr>
        <c:crossAx val="352316464"/>
        <c:crosses val="autoZero"/>
        <c:auto val="1"/>
        <c:lblAlgn val="ctr"/>
        <c:lblOffset val="100"/>
        <c:noMultiLvlLbl val="0"/>
      </c:catAx>
      <c:valAx>
        <c:axId val="352316464"/>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23152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product!pie method</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a:softEdge rad="0"/>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rgbClr val="009999"/>
          </a:solidFill>
          <a:ln w="19050">
            <a:noFill/>
          </a:ln>
          <a:effectLst>
            <a:softEdge rad="0"/>
          </a:effectLst>
        </c:spPr>
      </c:pivotFmt>
      <c:pivotFmt>
        <c:idx val="7"/>
        <c:spPr>
          <a:solidFill>
            <a:srgbClr val="DF2DB5"/>
          </a:solidFill>
          <a:ln w="19050">
            <a:noFill/>
          </a:ln>
          <a:effectLst>
            <a:softEdge rad="0"/>
          </a:effectLst>
        </c:spPr>
      </c:pivotFmt>
      <c:pivotFmt>
        <c:idx val="8"/>
        <c:spPr>
          <a:solidFill>
            <a:schemeClr val="bg1">
              <a:lumMod val="65000"/>
            </a:schemeClr>
          </a:solidFill>
          <a:ln w="19050">
            <a:noFill/>
          </a:ln>
          <a:effectLst>
            <a:softEdge rad="0"/>
          </a:effectLst>
        </c:spPr>
      </c:pivotFmt>
    </c:pivotFmts>
    <c:plotArea>
      <c:layout>
        <c:manualLayout>
          <c:layoutTarget val="inner"/>
          <c:xMode val="edge"/>
          <c:yMode val="edge"/>
          <c:x val="0.20214423668251028"/>
          <c:y val="9.3023441546035007E-2"/>
          <c:w val="0.54871857408381752"/>
          <c:h val="0.82945746843833945"/>
        </c:manualLayout>
      </c:layout>
      <c:doughnutChart>
        <c:varyColors val="1"/>
        <c:ser>
          <c:idx val="0"/>
          <c:order val="0"/>
          <c:tx>
            <c:strRef>
              <c:f>'pivottable product'!$AC$7</c:f>
              <c:strCache>
                <c:ptCount val="1"/>
                <c:pt idx="0">
                  <c:v>Total</c:v>
                </c:pt>
              </c:strCache>
            </c:strRef>
          </c:tx>
          <c:spPr>
            <a:ln>
              <a:noFill/>
            </a:ln>
            <a:effectLst>
              <a:softEdge rad="0"/>
            </a:effectLst>
          </c:spPr>
          <c:dPt>
            <c:idx val="0"/>
            <c:bubble3D val="0"/>
            <c:spPr>
              <a:solidFill>
                <a:srgbClr val="009999"/>
              </a:solidFill>
              <a:ln w="19050">
                <a:noFill/>
              </a:ln>
              <a:effectLst>
                <a:softEdge rad="0"/>
              </a:effectLst>
            </c:spPr>
            <c:extLst>
              <c:ext xmlns:c16="http://schemas.microsoft.com/office/drawing/2014/chart" uri="{C3380CC4-5D6E-409C-BE32-E72D297353CC}">
                <c16:uniqueId val="{00000001-0862-4501-BCF1-6FE3F6E8740D}"/>
              </c:ext>
            </c:extLst>
          </c:dPt>
          <c:dPt>
            <c:idx val="1"/>
            <c:bubble3D val="0"/>
            <c:spPr>
              <a:solidFill>
                <a:srgbClr val="DF2DB5"/>
              </a:solidFill>
              <a:ln w="19050">
                <a:noFill/>
              </a:ln>
              <a:effectLst>
                <a:softEdge rad="0"/>
              </a:effectLst>
            </c:spPr>
            <c:extLst>
              <c:ext xmlns:c16="http://schemas.microsoft.com/office/drawing/2014/chart" uri="{C3380CC4-5D6E-409C-BE32-E72D297353CC}">
                <c16:uniqueId val="{00000003-0862-4501-BCF1-6FE3F6E8740D}"/>
              </c:ext>
            </c:extLst>
          </c:dPt>
          <c:dPt>
            <c:idx val="2"/>
            <c:bubble3D val="0"/>
            <c:spPr>
              <a:solidFill>
                <a:schemeClr val="bg1">
                  <a:lumMod val="65000"/>
                </a:schemeClr>
              </a:solidFill>
              <a:ln w="19050">
                <a:noFill/>
              </a:ln>
              <a:effectLst>
                <a:softEdge rad="0"/>
              </a:effectLst>
            </c:spPr>
            <c:extLst>
              <c:ext xmlns:c16="http://schemas.microsoft.com/office/drawing/2014/chart" uri="{C3380CC4-5D6E-409C-BE32-E72D297353CC}">
                <c16:uniqueId val="{00000005-0862-4501-BCF1-6FE3F6E8740D}"/>
              </c:ext>
            </c:extLst>
          </c:dPt>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'pivottable product'!$AB$8:$AB$10</c:f>
              <c:strCache>
                <c:ptCount val="3"/>
                <c:pt idx="0">
                  <c:v>In-store</c:v>
                </c:pt>
                <c:pt idx="1">
                  <c:v>Online</c:v>
                </c:pt>
                <c:pt idx="2">
                  <c:v>Outlet</c:v>
                </c:pt>
              </c:strCache>
            </c:strRef>
          </c:cat>
          <c:val>
            <c:numRef>
              <c:f>'pivottable product'!$AC$8:$AC$10</c:f>
              <c:numCache>
                <c:formatCode>"$"#,,</c:formatCode>
                <c:ptCount val="3"/>
                <c:pt idx="0">
                  <c:v>356643750</c:v>
                </c:pt>
                <c:pt idx="1">
                  <c:v>247672882</c:v>
                </c:pt>
                <c:pt idx="2">
                  <c:v>295585493</c:v>
                </c:pt>
              </c:numCache>
            </c:numRef>
          </c:val>
          <c:extLst>
            <c:ext xmlns:c16="http://schemas.microsoft.com/office/drawing/2014/chart" uri="{C3380CC4-5D6E-409C-BE32-E72D297353CC}">
              <c16:uniqueId val="{00000006-0862-4501-BCF1-6FE3F6E8740D}"/>
            </c:ext>
          </c:extLst>
        </c:ser>
        <c:dLbls>
          <c:showLegendKey val="0"/>
          <c:showVal val="0"/>
          <c:showCatName val="0"/>
          <c:showSerName val="0"/>
          <c:showPercent val="0"/>
          <c:showBubbleSize val="0"/>
          <c:showLeaderLines val="1"/>
        </c:dLbls>
        <c:firstSliceAng val="0"/>
        <c:holeSize val="6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product!method area</c:name>
    <c:fmtId val="5"/>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009999"/>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DF2DB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bg1">
              <a:lumMod val="65000"/>
            </a:schemeClr>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percentStacked"/>
        <c:varyColors val="0"/>
        <c:ser>
          <c:idx val="0"/>
          <c:order val="0"/>
          <c:tx>
            <c:strRef>
              <c:f>'pivottable product'!$AF$7:$AF$8</c:f>
              <c:strCache>
                <c:ptCount val="1"/>
                <c:pt idx="0">
                  <c:v>In-store</c:v>
                </c:pt>
              </c:strCache>
            </c:strRef>
          </c:tx>
          <c:spPr>
            <a:solidFill>
              <a:srgbClr val="009999"/>
            </a:solidFill>
            <a:ln>
              <a:noFill/>
            </a:ln>
            <a:effectLst/>
          </c:spPr>
          <c:cat>
            <c:multiLvlStrRef>
              <c:f>'pivottable product'!$AE$9:$AE$34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product'!$AF$9:$AF$34</c:f>
              <c:numCache>
                <c:formatCode>0%</c:formatCode>
                <c:ptCount val="24"/>
                <c:pt idx="0">
                  <c:v>0.21825737894513672</c:v>
                </c:pt>
                <c:pt idx="1">
                  <c:v>0.4393089259706035</c:v>
                </c:pt>
                <c:pt idx="2">
                  <c:v>0.39714161094510109</c:v>
                </c:pt>
                <c:pt idx="3">
                  <c:v>0.63512399679993581</c:v>
                </c:pt>
                <c:pt idx="4">
                  <c:v>0.721642031978458</c:v>
                </c:pt>
                <c:pt idx="5">
                  <c:v>0.9746802284395637</c:v>
                </c:pt>
                <c:pt idx="6">
                  <c:v>0.74412342974427936</c:v>
                </c:pt>
                <c:pt idx="7">
                  <c:v>0.45057395167919484</c:v>
                </c:pt>
                <c:pt idx="8">
                  <c:v>0.65134484340298715</c:v>
                </c:pt>
                <c:pt idx="9">
                  <c:v>0.52744168680197956</c:v>
                </c:pt>
                <c:pt idx="10">
                  <c:v>0.11090428307992067</c:v>
                </c:pt>
                <c:pt idx="11">
                  <c:v>0</c:v>
                </c:pt>
                <c:pt idx="12">
                  <c:v>0.27351546741285476</c:v>
                </c:pt>
                <c:pt idx="13">
                  <c:v>0.31484421610134794</c:v>
                </c:pt>
                <c:pt idx="14">
                  <c:v>0.35815519212827701</c:v>
                </c:pt>
                <c:pt idx="15">
                  <c:v>0.29877151563435284</c:v>
                </c:pt>
                <c:pt idx="16">
                  <c:v>0.34202090115847572</c:v>
                </c:pt>
                <c:pt idx="17">
                  <c:v>0.44123300511473779</c:v>
                </c:pt>
                <c:pt idx="18">
                  <c:v>0.42859369019451293</c:v>
                </c:pt>
                <c:pt idx="19">
                  <c:v>0.38279057939467065</c:v>
                </c:pt>
                <c:pt idx="20">
                  <c:v>0.2906774822585021</c:v>
                </c:pt>
                <c:pt idx="21">
                  <c:v>0.34983669451643723</c:v>
                </c:pt>
                <c:pt idx="22">
                  <c:v>0.41188458723080124</c:v>
                </c:pt>
                <c:pt idx="23">
                  <c:v>0.41816899296193577</c:v>
                </c:pt>
              </c:numCache>
            </c:numRef>
          </c:val>
          <c:extLst>
            <c:ext xmlns:c16="http://schemas.microsoft.com/office/drawing/2014/chart" uri="{C3380CC4-5D6E-409C-BE32-E72D297353CC}">
              <c16:uniqueId val="{00000000-FF97-4692-A347-48C9AAF066C7}"/>
            </c:ext>
          </c:extLst>
        </c:ser>
        <c:ser>
          <c:idx val="1"/>
          <c:order val="1"/>
          <c:tx>
            <c:strRef>
              <c:f>'pivottable product'!$AG$7:$AG$8</c:f>
              <c:strCache>
                <c:ptCount val="1"/>
                <c:pt idx="0">
                  <c:v>Online</c:v>
                </c:pt>
              </c:strCache>
            </c:strRef>
          </c:tx>
          <c:spPr>
            <a:solidFill>
              <a:srgbClr val="DF2DB5"/>
            </a:solidFill>
            <a:ln>
              <a:noFill/>
            </a:ln>
            <a:effectLst/>
          </c:spPr>
          <c:cat>
            <c:multiLvlStrRef>
              <c:f>'pivottable product'!$AE$9:$AE$34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product'!$AG$9:$AG$34</c:f>
              <c:numCache>
                <c:formatCode>0%</c:formatCode>
                <c:ptCount val="24"/>
                <c:pt idx="0">
                  <c:v>2.4429506896440981E-2</c:v>
                </c:pt>
                <c:pt idx="1">
                  <c:v>2.4781257325982659E-2</c:v>
                </c:pt>
                <c:pt idx="2">
                  <c:v>2.4524170416402591E-2</c:v>
                </c:pt>
                <c:pt idx="3">
                  <c:v>2.5051158194540204E-2</c:v>
                </c:pt>
                <c:pt idx="4">
                  <c:v>2.4936378466172211E-2</c:v>
                </c:pt>
                <c:pt idx="5">
                  <c:v>2.5319771560436289E-2</c:v>
                </c:pt>
                <c:pt idx="6">
                  <c:v>2.4990532784502147E-2</c:v>
                </c:pt>
                <c:pt idx="7">
                  <c:v>2.4432160611893159E-2</c:v>
                </c:pt>
                <c:pt idx="8">
                  <c:v>2.4923685165716115E-2</c:v>
                </c:pt>
                <c:pt idx="9">
                  <c:v>2.4782976502336736E-2</c:v>
                </c:pt>
                <c:pt idx="10">
                  <c:v>2.5005972884265218E-2</c:v>
                </c:pt>
                <c:pt idx="11">
                  <c:v>2.5130420666372891E-2</c:v>
                </c:pt>
                <c:pt idx="12">
                  <c:v>0.25571997709169891</c:v>
                </c:pt>
                <c:pt idx="13">
                  <c:v>0.277298126888401</c:v>
                </c:pt>
                <c:pt idx="14">
                  <c:v>0.29729893831012616</c:v>
                </c:pt>
                <c:pt idx="15">
                  <c:v>0.25828861161858713</c:v>
                </c:pt>
                <c:pt idx="16">
                  <c:v>0.28463320959260668</c:v>
                </c:pt>
                <c:pt idx="17">
                  <c:v>0.39080687658414748</c:v>
                </c:pt>
                <c:pt idx="18">
                  <c:v>0.39771354912391871</c:v>
                </c:pt>
                <c:pt idx="19">
                  <c:v>0.39379751785564071</c:v>
                </c:pt>
                <c:pt idx="20">
                  <c:v>0.31832475830197887</c:v>
                </c:pt>
                <c:pt idx="21">
                  <c:v>0.30472894801755501</c:v>
                </c:pt>
                <c:pt idx="22">
                  <c:v>0.37491520221814656</c:v>
                </c:pt>
                <c:pt idx="23">
                  <c:v>0.40506283907960156</c:v>
                </c:pt>
              </c:numCache>
            </c:numRef>
          </c:val>
          <c:extLst>
            <c:ext xmlns:c16="http://schemas.microsoft.com/office/drawing/2014/chart" uri="{C3380CC4-5D6E-409C-BE32-E72D297353CC}">
              <c16:uniqueId val="{00000001-FF97-4692-A347-48C9AAF066C7}"/>
            </c:ext>
          </c:extLst>
        </c:ser>
        <c:ser>
          <c:idx val="2"/>
          <c:order val="2"/>
          <c:tx>
            <c:strRef>
              <c:f>'pivottable product'!$AH$7:$AH$8</c:f>
              <c:strCache>
                <c:ptCount val="1"/>
                <c:pt idx="0">
                  <c:v>Outlet</c:v>
                </c:pt>
              </c:strCache>
            </c:strRef>
          </c:tx>
          <c:spPr>
            <a:solidFill>
              <a:schemeClr val="bg1">
                <a:lumMod val="65000"/>
              </a:schemeClr>
            </a:solidFill>
            <a:ln w="25400">
              <a:noFill/>
            </a:ln>
            <a:effectLst/>
          </c:spPr>
          <c:cat>
            <c:multiLvlStrRef>
              <c:f>'pivottable product'!$AE$9:$AE$34</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product'!$AH$9:$AH$34</c:f>
              <c:numCache>
                <c:formatCode>0%</c:formatCode>
                <c:ptCount val="24"/>
                <c:pt idx="0">
                  <c:v>0.75731311415842228</c:v>
                </c:pt>
                <c:pt idx="1">
                  <c:v>0.53590981670341387</c:v>
                </c:pt>
                <c:pt idx="2">
                  <c:v>0.57833421863849632</c:v>
                </c:pt>
                <c:pt idx="3">
                  <c:v>0.33982484500552401</c:v>
                </c:pt>
                <c:pt idx="4">
                  <c:v>0.25342158955536981</c:v>
                </c:pt>
                <c:pt idx="5">
                  <c:v>0</c:v>
                </c:pt>
                <c:pt idx="6">
                  <c:v>0.23088603747121852</c:v>
                </c:pt>
                <c:pt idx="7">
                  <c:v>0.52499388770891209</c:v>
                </c:pt>
                <c:pt idx="8">
                  <c:v>0.32373147143129677</c:v>
                </c:pt>
                <c:pt idx="9">
                  <c:v>0.4477753366956837</c:v>
                </c:pt>
                <c:pt idx="10">
                  <c:v>0.86408974403581407</c:v>
                </c:pt>
                <c:pt idx="11">
                  <c:v>0.97486957933362706</c:v>
                </c:pt>
                <c:pt idx="12">
                  <c:v>0.47076455549544632</c:v>
                </c:pt>
                <c:pt idx="13">
                  <c:v>0.40785765701025106</c:v>
                </c:pt>
                <c:pt idx="14">
                  <c:v>0.34454586956159683</c:v>
                </c:pt>
                <c:pt idx="15">
                  <c:v>0.44293987274706009</c:v>
                </c:pt>
                <c:pt idx="16">
                  <c:v>0.3733458892489176</c:v>
                </c:pt>
                <c:pt idx="17">
                  <c:v>0.16796011830111474</c:v>
                </c:pt>
                <c:pt idx="18">
                  <c:v>0.17369276068156836</c:v>
                </c:pt>
                <c:pt idx="19">
                  <c:v>0.22341190274968864</c:v>
                </c:pt>
                <c:pt idx="20">
                  <c:v>0.39099775943951909</c:v>
                </c:pt>
                <c:pt idx="21">
                  <c:v>0.34543435746600776</c:v>
                </c:pt>
                <c:pt idx="22">
                  <c:v>0.2132002105510522</c:v>
                </c:pt>
                <c:pt idx="23">
                  <c:v>0.17676816795846273</c:v>
                </c:pt>
              </c:numCache>
            </c:numRef>
          </c:val>
          <c:extLst>
            <c:ext xmlns:c16="http://schemas.microsoft.com/office/drawing/2014/chart" uri="{C3380CC4-5D6E-409C-BE32-E72D297353CC}">
              <c16:uniqueId val="{00000008-FF97-4692-A347-48C9AAF066C7}"/>
            </c:ext>
          </c:extLst>
        </c:ser>
        <c:dLbls>
          <c:showLegendKey val="0"/>
          <c:showVal val="0"/>
          <c:showCatName val="0"/>
          <c:showSerName val="0"/>
          <c:showPercent val="0"/>
          <c:showBubbleSize val="0"/>
        </c:dLbls>
        <c:axId val="321083711"/>
        <c:axId val="321083295"/>
      </c:areaChart>
      <c:catAx>
        <c:axId val="321083711"/>
        <c:scaling>
          <c:orientation val="minMax"/>
        </c:scaling>
        <c:delete val="0"/>
        <c:axPos val="b"/>
        <c:numFmt formatCode="General" sourceLinked="1"/>
        <c:majorTickMark val="out"/>
        <c:minorTickMark val="none"/>
        <c:tickLblPos val="nextTo"/>
        <c:spPr>
          <a:noFill/>
          <a:ln w="9525" cap="flat" cmpd="sng" algn="ctr">
            <a:noFill/>
            <a:round/>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321083295"/>
        <c:crosses val="autoZero"/>
        <c:auto val="1"/>
        <c:lblAlgn val="ctr"/>
        <c:lblOffset val="100"/>
        <c:noMultiLvlLbl val="0"/>
      </c:catAx>
      <c:valAx>
        <c:axId val="321083295"/>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3210837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Datasets.xlsx]pivottable product!method margin</c:name>
    <c:fmtId val="19"/>
  </c:pivotSource>
  <c:chart>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rgbClr val="009999"/>
            </a:solidFill>
            <a:round/>
          </a:ln>
          <a:effectLst/>
        </c:spPr>
        <c:marker>
          <c:symbol val="circle"/>
          <c:size val="5"/>
          <c:spPr>
            <a:solidFill>
              <a:srgbClr val="009999"/>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rgbClr val="DF2DB5"/>
            </a:solidFill>
            <a:round/>
          </a:ln>
          <a:effectLst/>
        </c:spPr>
        <c:marker>
          <c:symbol val="circle"/>
          <c:size val="5"/>
          <c:spPr>
            <a:solidFill>
              <a:srgbClr val="DF2DB5"/>
            </a:solidFill>
            <a:ln w="9525">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bg1">
                <a:lumMod val="65000"/>
              </a:schemeClr>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0116571307737522E-2"/>
          <c:y val="9.5923261390887291E-2"/>
          <c:w val="0.89337399881790747"/>
          <c:h val="0.66431909590437888"/>
        </c:manualLayout>
      </c:layout>
      <c:lineChart>
        <c:grouping val="standard"/>
        <c:varyColors val="0"/>
        <c:ser>
          <c:idx val="0"/>
          <c:order val="0"/>
          <c:tx>
            <c:strRef>
              <c:f>'pivottable product'!$AL$12:$AL$13</c:f>
              <c:strCache>
                <c:ptCount val="1"/>
                <c:pt idx="0">
                  <c:v>In-store</c:v>
                </c:pt>
              </c:strCache>
            </c:strRef>
          </c:tx>
          <c:spPr>
            <a:ln w="28575" cap="rnd">
              <a:solidFill>
                <a:srgbClr val="009999"/>
              </a:solidFill>
              <a:round/>
            </a:ln>
            <a:effectLst/>
          </c:spPr>
          <c:marker>
            <c:symbol val="circle"/>
            <c:size val="5"/>
            <c:spPr>
              <a:solidFill>
                <a:srgbClr val="009999"/>
              </a:solidFill>
              <a:ln w="9525">
                <a:noFill/>
              </a:ln>
              <a:effectLst/>
            </c:spPr>
          </c:marker>
          <c:cat>
            <c:multiLvlStrRef>
              <c:f>'pivottable product'!$AK$14:$AK$39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product'!$AL$14:$AL$39</c:f>
              <c:numCache>
                <c:formatCode>0%</c:formatCode>
                <c:ptCount val="24"/>
                <c:pt idx="0">
                  <c:v>0.37304439746300211</c:v>
                </c:pt>
                <c:pt idx="1">
                  <c:v>0.33183456649592108</c:v>
                </c:pt>
                <c:pt idx="2">
                  <c:v>0.29784352165389411</c:v>
                </c:pt>
                <c:pt idx="3">
                  <c:v>0.39552420257862236</c:v>
                </c:pt>
                <c:pt idx="4">
                  <c:v>0.3444814170164841</c:v>
                </c:pt>
                <c:pt idx="5">
                  <c:v>0.25636165577342046</c:v>
                </c:pt>
                <c:pt idx="6">
                  <c:v>0.26055648084647792</c:v>
                </c:pt>
                <c:pt idx="7">
                  <c:v>0.34248032155417846</c:v>
                </c:pt>
                <c:pt idx="8">
                  <c:v>0.38218179911931222</c:v>
                </c:pt>
                <c:pt idx="9">
                  <c:v>0.36923497506779807</c:v>
                </c:pt>
                <c:pt idx="10">
                  <c:v>0.36039215686274512</c:v>
                </c:pt>
                <c:pt idx="11">
                  <c:v>#N/A</c:v>
                </c:pt>
                <c:pt idx="12">
                  <c:v>0.37106504468718965</c:v>
                </c:pt>
                <c:pt idx="13">
                  <c:v>0.37183517051326215</c:v>
                </c:pt>
                <c:pt idx="14">
                  <c:v>0.37281447802442719</c:v>
                </c:pt>
                <c:pt idx="15">
                  <c:v>0.37409939521430452</c:v>
                </c:pt>
                <c:pt idx="16">
                  <c:v>0.37036645363005194</c:v>
                </c:pt>
                <c:pt idx="17">
                  <c:v>0.36323921265257003</c:v>
                </c:pt>
                <c:pt idx="18">
                  <c:v>0.3614821847425444</c:v>
                </c:pt>
                <c:pt idx="19">
                  <c:v>0.36067217780187016</c:v>
                </c:pt>
                <c:pt idx="20">
                  <c:v>0.36553285517641093</c:v>
                </c:pt>
                <c:pt idx="21">
                  <c:v>0.36564898343880436</c:v>
                </c:pt>
                <c:pt idx="22">
                  <c:v>0.36302668251496023</c:v>
                </c:pt>
                <c:pt idx="23">
                  <c:v>0.36083474185617698</c:v>
                </c:pt>
              </c:numCache>
            </c:numRef>
          </c:val>
          <c:smooth val="0"/>
          <c:extLst>
            <c:ext xmlns:c16="http://schemas.microsoft.com/office/drawing/2014/chart" uri="{C3380CC4-5D6E-409C-BE32-E72D297353CC}">
              <c16:uniqueId val="{00000009-851E-479A-A36A-22E31894097F}"/>
            </c:ext>
          </c:extLst>
        </c:ser>
        <c:ser>
          <c:idx val="1"/>
          <c:order val="1"/>
          <c:tx>
            <c:strRef>
              <c:f>'pivottable product'!$AM$12:$AM$13</c:f>
              <c:strCache>
                <c:ptCount val="1"/>
                <c:pt idx="0">
                  <c:v>Online</c:v>
                </c:pt>
              </c:strCache>
            </c:strRef>
          </c:tx>
          <c:spPr>
            <a:ln w="28575" cap="rnd">
              <a:solidFill>
                <a:srgbClr val="DF2DB5"/>
              </a:solidFill>
              <a:round/>
            </a:ln>
            <a:effectLst/>
          </c:spPr>
          <c:marker>
            <c:symbol val="circle"/>
            <c:size val="5"/>
            <c:spPr>
              <a:solidFill>
                <a:srgbClr val="DF2DB5"/>
              </a:solidFill>
              <a:ln w="9525">
                <a:noFill/>
              </a:ln>
              <a:effectLst/>
            </c:spPr>
          </c:marker>
          <c:cat>
            <c:multiLvlStrRef>
              <c:f>'pivottable product'!$AK$14:$AK$39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product'!$AM$14:$AM$39</c:f>
              <c:numCache>
                <c:formatCode>0%</c:formatCode>
                <c:ptCount val="24"/>
                <c:pt idx="0">
                  <c:v>0.47766137542152404</c:v>
                </c:pt>
                <c:pt idx="1">
                  <c:v>0.47165857254707827</c:v>
                </c:pt>
                <c:pt idx="2">
                  <c:v>0.44679957331954162</c:v>
                </c:pt>
                <c:pt idx="3">
                  <c:v>0.50117655742545042</c:v>
                </c:pt>
                <c:pt idx="4">
                  <c:v>0.46516360335076345</c:v>
                </c:pt>
                <c:pt idx="5">
                  <c:v>0.38652456288662557</c:v>
                </c:pt>
                <c:pt idx="6">
                  <c:v>0.40474405350908316</c:v>
                </c:pt>
                <c:pt idx="7">
                  <c:v>0.49103796467502081</c:v>
                </c:pt>
                <c:pt idx="8">
                  <c:v>0.50812471778595136</c:v>
                </c:pt>
                <c:pt idx="9">
                  <c:v>0.50804889128856279</c:v>
                </c:pt>
                <c:pt idx="10">
                  <c:v>0.43532426753985237</c:v>
                </c:pt>
                <c:pt idx="11">
                  <c:v>0.45803138168657959</c:v>
                </c:pt>
                <c:pt idx="12">
                  <c:v>0.37856430181705625</c:v>
                </c:pt>
                <c:pt idx="13">
                  <c:v>0.37858225222003311</c:v>
                </c:pt>
                <c:pt idx="14">
                  <c:v>0.38169598594083948</c:v>
                </c:pt>
                <c:pt idx="15">
                  <c:v>0.38418734271179983</c:v>
                </c:pt>
                <c:pt idx="16">
                  <c:v>0.38682417947003106</c:v>
                </c:pt>
                <c:pt idx="17">
                  <c:v>0.38747545876751122</c:v>
                </c:pt>
                <c:pt idx="18">
                  <c:v>0.39201139703706323</c:v>
                </c:pt>
                <c:pt idx="19">
                  <c:v>0.39065204485402355</c:v>
                </c:pt>
                <c:pt idx="20">
                  <c:v>0.39164800439909148</c:v>
                </c:pt>
                <c:pt idx="21">
                  <c:v>0.39255846862787253</c:v>
                </c:pt>
                <c:pt idx="22">
                  <c:v>0.39172772864984468</c:v>
                </c:pt>
                <c:pt idx="23">
                  <c:v>0.39048320091481825</c:v>
                </c:pt>
              </c:numCache>
            </c:numRef>
          </c:val>
          <c:smooth val="0"/>
          <c:extLst>
            <c:ext xmlns:c16="http://schemas.microsoft.com/office/drawing/2014/chart" uri="{C3380CC4-5D6E-409C-BE32-E72D297353CC}">
              <c16:uniqueId val="{0000000D-851E-479A-A36A-22E31894097F}"/>
            </c:ext>
          </c:extLst>
        </c:ser>
        <c:ser>
          <c:idx val="2"/>
          <c:order val="2"/>
          <c:tx>
            <c:strRef>
              <c:f>'pivottable product'!$AN$12:$AN$13</c:f>
              <c:strCache>
                <c:ptCount val="1"/>
                <c:pt idx="0">
                  <c:v>Outlet</c:v>
                </c:pt>
              </c:strCache>
            </c:strRef>
          </c:tx>
          <c:spPr>
            <a:ln w="28575" cap="rnd">
              <a:solidFill>
                <a:schemeClr val="bg1">
                  <a:lumMod val="65000"/>
                </a:schemeClr>
              </a:solidFill>
              <a:round/>
            </a:ln>
            <a:effectLst/>
          </c:spPr>
          <c:marker>
            <c:symbol val="circle"/>
            <c:size val="5"/>
            <c:spPr>
              <a:solidFill>
                <a:schemeClr val="accent3"/>
              </a:solidFill>
              <a:ln w="9525">
                <a:solidFill>
                  <a:schemeClr val="accent3"/>
                </a:solidFill>
              </a:ln>
              <a:effectLst/>
            </c:spPr>
          </c:marker>
          <c:cat>
            <c:multiLvlStrRef>
              <c:f>'pivottable product'!$AK$14:$AK$39</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'pivottable product'!$AN$14:$AN$39</c:f>
              <c:numCache>
                <c:formatCode>0%</c:formatCode>
                <c:ptCount val="24"/>
                <c:pt idx="0">
                  <c:v>0.35071115082854859</c:v>
                </c:pt>
                <c:pt idx="1">
                  <c:v>0.35404717147684828</c:v>
                </c:pt>
                <c:pt idx="2">
                  <c:v>0.35045936757983093</c:v>
                </c:pt>
                <c:pt idx="3">
                  <c:v>0.33614887195422377</c:v>
                </c:pt>
                <c:pt idx="4">
                  <c:v>0.3426126431232055</c:v>
                </c:pt>
                <c:pt idx="5">
                  <c:v>#N/A</c:v>
                </c:pt>
                <c:pt idx="6">
                  <c:v>0.35866199518790526</c:v>
                </c:pt>
                <c:pt idx="7">
                  <c:v>0.38645950513893601</c:v>
                </c:pt>
                <c:pt idx="8">
                  <c:v>0.39342485692038881</c:v>
                </c:pt>
                <c:pt idx="9">
                  <c:v>0.39006268890860951</c:v>
                </c:pt>
                <c:pt idx="10">
                  <c:v>0.31474531641818237</c:v>
                </c:pt>
                <c:pt idx="11">
                  <c:v>0.33480741083146098</c:v>
                </c:pt>
                <c:pt idx="12">
                  <c:v>0.32159264854099845</c:v>
                </c:pt>
                <c:pt idx="13">
                  <c:v>0.31635081165515022</c:v>
                </c:pt>
                <c:pt idx="14">
                  <c:v>0.36386401343666613</c:v>
                </c:pt>
                <c:pt idx="15">
                  <c:v>0.38718647307104026</c:v>
                </c:pt>
                <c:pt idx="16">
                  <c:v>0.37988790505652159</c:v>
                </c:pt>
                <c:pt idx="17">
                  <c:v>0.35003395468734183</c:v>
                </c:pt>
                <c:pt idx="18">
                  <c:v>0.35189178701099272</c:v>
                </c:pt>
                <c:pt idx="19">
                  <c:v>0.37223444151779356</c:v>
                </c:pt>
                <c:pt idx="20">
                  <c:v>0.43876051421414686</c:v>
                </c:pt>
                <c:pt idx="21">
                  <c:v>0.42548495577605716</c:v>
                </c:pt>
                <c:pt idx="22">
                  <c:v>0.34962482232253694</c:v>
                </c:pt>
                <c:pt idx="23">
                  <c:v>0.35101827580383432</c:v>
                </c:pt>
              </c:numCache>
            </c:numRef>
          </c:val>
          <c:smooth val="0"/>
          <c:extLst>
            <c:ext xmlns:c16="http://schemas.microsoft.com/office/drawing/2014/chart" uri="{C3380CC4-5D6E-409C-BE32-E72D297353CC}">
              <c16:uniqueId val="{0000000E-851E-479A-A36A-22E31894097F}"/>
            </c:ext>
          </c:extLst>
        </c:ser>
        <c:dLbls>
          <c:showLegendKey val="0"/>
          <c:showVal val="0"/>
          <c:showCatName val="0"/>
          <c:showSerName val="0"/>
          <c:showPercent val="0"/>
          <c:showBubbleSize val="0"/>
        </c:dLbls>
        <c:marker val="1"/>
        <c:smooth val="0"/>
        <c:axId val="909662623"/>
        <c:axId val="909661375"/>
      </c:lineChart>
      <c:catAx>
        <c:axId val="909662623"/>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vert="horz" wrap="square" anchor="ctr" anchorCtr="0"/>
          <a:lstStyle/>
          <a:p>
            <a:pPr>
              <a:defRPr sz="900" b="0" i="0" u="none" strike="noStrike" kern="1200" baseline="0">
                <a:solidFill>
                  <a:schemeClr val="tx1">
                    <a:lumMod val="65000"/>
                    <a:lumOff val="35000"/>
                  </a:schemeClr>
                </a:solidFill>
                <a:latin typeface="+mn-lt"/>
                <a:ea typeface="+mn-ea"/>
                <a:cs typeface="+mn-cs"/>
              </a:defRPr>
            </a:pPr>
            <a:endParaRPr lang="en-US"/>
          </a:p>
        </c:txPr>
        <c:crossAx val="909661375"/>
        <c:crosses val="autoZero"/>
        <c:auto val="1"/>
        <c:lblAlgn val="ctr"/>
        <c:lblOffset val="100"/>
        <c:noMultiLvlLbl val="0"/>
      </c:catAx>
      <c:valAx>
        <c:axId val="909661375"/>
        <c:scaling>
          <c:orientation val="minMax"/>
        </c:scaling>
        <c:delete val="0"/>
        <c:axPos val="l"/>
        <c:majorGridlines>
          <c:spPr>
            <a:ln w="9525" cap="flat" cmpd="sng" algn="ctr">
              <a:no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mn-lt"/>
                <a:ea typeface="+mn-ea"/>
                <a:cs typeface="+mn-cs"/>
              </a:defRPr>
            </a:pPr>
            <a:endParaRPr lang="en-US"/>
          </a:p>
        </c:txPr>
        <c:crossAx val="9096626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_xlchart.v1.6</cx:f>
      </cx:numDim>
    </cx:data>
  </cx:chartData>
  <cx:chart>
    <cx:plotArea>
      <cx:plotAreaRegion>
        <cx:series layoutId="treemap" uniqueId="{EFC7AAE6-BA6E-4750-8487-F5D774692DF8}">
          <cx:tx>
            <cx:txData>
              <cx:f>_xlchart.v1.5</cx:f>
              <cx:v>Revenue</cx:v>
            </cx:txData>
          </cx:tx>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AB40D00-94AD-492B-BFD7-CDFD6E83C379}">
          <cx:tx>
            <cx:txData>
              <cx:f>_xlchart.v5.2</cx:f>
              <cx:v>Revenue</cx:v>
            </cx:txData>
          </cx:tx>
          <cx:dataLabels>
            <cx:txPr>
              <a:bodyPr spcFirstLastPara="1" vertOverflow="ellipsis" horzOverflow="overflow" wrap="square" lIns="0" tIns="0" rIns="0" bIns="0" anchor="ctr" anchorCtr="1"/>
              <a:lstStyle/>
              <a:p>
                <a:pPr algn="ctr" rtl="0">
                  <a:defRPr sz="1000">
                    <a:solidFill>
                      <a:schemeClr val="tx1">
                        <a:lumMod val="75000"/>
                        <a:lumOff val="25000"/>
                      </a:schemeClr>
                    </a:solidFill>
                    <a:latin typeface="+mj-lt"/>
                  </a:defRPr>
                </a:pPr>
                <a:endParaRPr lang="en-US" sz="1000" b="0" i="0" u="none" strike="noStrike" baseline="0">
                  <a:solidFill>
                    <a:schemeClr val="tx1">
                      <a:lumMod val="75000"/>
                      <a:lumOff val="25000"/>
                    </a:schemeClr>
                  </a:solidFill>
                  <a:latin typeface="+mj-lt"/>
                </a:endParaRPr>
              </a:p>
            </cx:txPr>
            <cx:visibility seriesName="0" categoryName="1" value="0"/>
            <cx:separator>, </cx:separator>
          </cx:dataLabels>
          <cx:dataId val="0"/>
          <cx:layoutPr>
            <cx:geography cultureLanguage="en-US" cultureRegion="US" attribution="Powered by Bing">
              <cx:geoCache provider="{E9337A44-BEBE-4D9F-B70C-5C5E7DAFC167}">
                <cx:binary>5H1pc9vG0u5fcfnzhYLZMW+9OVUBSErUbsmWY39B0ZKCfd/x6+8DbZYQxtKpo1O3WJdJRRHBERrz
THc/3dPT/N/r/n+u49tN+aFP4rT6n+v+949+Xef/89tv1bV/m2yqvSS4LrMq+6veu86S37K//gqu
b3+7KTddkHq/UZPw3679TVnf9h//9b/4a95tdpxdb+ogSz81t+VwcVs1cV394trWSx82N0mQLoKq
LoPrmvz+cR3HQZoF1ccPt2kd1MPnIb/9/eOLT3388Nv8b/3tvh9iiFY3NxjLzT1COeFCmPruZX38
EGep93DZsPQe4ZZkwhL31/XjvU83Cca/RaI7eTY3N+VtVeGR7n4+H/lCflw4/vjhOmvSepo3D1P4
+8cvaVDf3ny4rDf1LR4+qDLn/gNONj3El8u7p/7t5cz/639nb2AeZu88A2c+aa9d+hs2X2+r+sNV
UHpBGmweJ+k/B4hZe5JToTgj5t2LzAAy9yRhimnz4Tp7vPc9QG8WaztKs+EzqL5e7SRU6/Qm2KTv
CZLe00RrpR+USENLXmiR3KMWsUypxT2I/CVIbxBoOzxPA2fArE93E5ise0dUON0zFZfQHX4/61CN
56hotjfBIYn5cF3OUHlFmn+A5G7UHI8/dhKPkyyt31VRuNozGRNEq+2QEFPD3AlCJZupyBtE2Y7H
08AZJCefdxKSz7dpCj96e/u4Vt/BxYg9i1OtubS2cwC5xzijXHL5pEf3/OPexbxJpO3gPBs6g+fz
blqwCx+M5MO6ijfpzfshxMmepBbV4gEgPWNpiuwJYsG/8AeWNiMBb5VqO0gvR89wuljvpBqdBNd+
4G3Sd8SI71mKK60sMIHpNcPIEnuKmeAIE1OYXjNv8xaJtuPzc+QMm5PdxOZok1ab6v2QAYXmFldU
K3Vvv2YUWlt7zDJBz9iD9qjHe9/bt9fl2Y7L47gZKkeXO6kxZ+Wtl72nvrA9zSyJ2FLe68OMMxNq
7glhEcIA13N387og2+F4HDeD4+xiJ+E4CSYekNXvyZcnP68JZ9rarid8j2iLmYzSl4i8SZbtoDwb
OsPlZDcJwOI23nSb8j3pmd4zTUtJ+mieZoqixB6Ym0SC4IEdiJfovEWi7eD8HDnDZrHcUZ2pqqwp
g8f5eQfqDNchlbBM/pB9gWa8CDHpHleKTfmzeyP3N6f/ukTbsTkJHkfOsDk520lsvg4Zcp3e+0GD
6H8iWVSSB68+42PEVPAvhHPkAO6xebz3Q+LsdYG2I/P0JDNgvn7bSWBOb3+Umyp6Tz+DaIUqJC3V
Qzw5Vxq9ZwEdRKQPfmhm0N4i0XZofo6cYXO6Gwbt12nx53sCLz75b+4JMI28GJtSzg98eZ43g0Mi
Foya5veKM0vVzLL1/yzWdpBmw188yW5sBZxmZe1/WGyi96Vnao9zyUyLsPtpn/EAeCAQAQ129hBg
4vpz3vxWqbaj8nL0XH0WO2raug/fsjJ6nKf/nA9MTodpyhmjT6my53wAXE3iipDkQXVmfOD09nWJ
/gGfp5FzbHbT7Zz5QfaOuEA1iBAIb7abNIvuKVODpf2D7rwmzXZM7kfN8Dg72Eld+aMMxuxd98z4
Hp2MlfWoCsi6PFcVQpD0nBKaUtzThFka4A0CbUflaeAMmD++7yQwl1nz33A2fI8zWCmhkLCcXnN0
4GwoM5EukDPv/1Z5toPzcvQMoctddTPt5uYd+TP4GRMSgQvSyXeveWRD5J6EsbMUtgSm10xzTm9f
k2c7No/jZqicXu2k3nwNqussrYL3TGnyPZBiLZh8rAN4adJQTKMYdnGEZk/s4DlDe5NI27F5NnQG
z9f1TsLzpd747+f/J5WhU8BJHwowZiHnnbNRFqVUzhjZa3Jsh+N+1AyJL593EgknQ6b5ug6um/r9
AMGOplCCCBQD3KsCbNRz769AyJgFckBnwf8bpdkOy4vBM3Sc3UTnv1BxhrwYoZZGYnOre1GoSENm
hrPHjc4ZQm+RaDs8P0fOsLn6Yyc15+q2TFBB845aw1HRJCj+maVkoC4SqU4trYfcwByT1yX5B0ge
B84R2U1tOdkE6e074iGwYzYFKY9bMzOWLPUeJWDRKEO7VyX+eO/7HPOr4mwH5WHYDJKT5U4qyfpm
479npM+xma+RPebbyzAIAUkDAVOWOdORVwXZDsbDsBkY68VOgnGyKYf3LV1C8YVGth8KMnPwEhkX
ggzAYxIZFu05F36LJNsB+TlyhsnJbmLibOLgr6x836pytUcFLBdqkbbSL0JQh0kUdmke1eglOm+T
aTs+z8fOEHJ208+fbKpqc+031W1dV48T9S7JZEDAUFT2EC7OOTISZCZ2ahDoP9700a28UZ7tAM0e
Z4bRyW5iNGXWDzZJXvnBexZncLYnLaTzkTt+CulfxDFTnIOwEycD7q/PSmfeLNZ2qGbDZ1Cd7maq
eXqok9s+uH5HWsCQz6TYcibPapif40RMuUdMsGdsr71UprdJ88/wPD7JHJuTnSQI02wc3pbV7fA4
S+9g53AGDROPvNn2IhoFxqYsgWN29yRaz1j022T6Z4Qen2eO0OFOInSOAwLVELebdyUMOCdoafCF
h4qMu5zyc/1Ras9iljWV2D4lDZ7TubdKtR2ll6NnOJ3vpkP6I9782CSb91MjhpQZYlGK5PNWV2RJ
HPMAW6AmKmvuXo/3vmcNbxBoOzpPA2fA/LGbBzmdLM7Kzc17Oh/EQNrCEVv+UBUAF/NceYgp9gRX
U0nNS0jeIsp2TH6OnIHinO2kVfujjN77VADOa0wVZuwf6gM1SjeZRtEAqjvvXrN0wVsk2o7Nz5Ez
bP642ElsjrMmqN75QK25p1EDaEow60db9VxjNAF4BPs11oO7mVGCN4m0HZ1nQ2fwHO+mo5kqhad/
8zx4tC7/OWebnA1FVfpTW4BZegdbnajboLB4DyZvtq32RqG2Q/Ri8Aykk8ud1KGzKEYa9F3pAHyK
xVAx+BCYTlUAL1QI2zwIeEzzscIDCD5nbG+RaDs8P0fOsDk72klsPt/273ocjaBMk1kcR5vuHcsc
GOxVg6WBSj/wNJR3PAfmVXG2o/IwbAbJ5z93EpIVKFrwnjU11NoTKMwglM0NGWiApRink6pMrxlF
e4Mk2/F4GjhDZLWbrHn/NkPrk83jUn0XDyM5KgBQYnY/8TM1sRjKoVGizs0HfjYD5g0CbQfmaeAM
mP0/dlJVjmA7mutoeEdk4Dmwo4OGALBMz10KjjhTCxkAOJ170jZjZW8RZTsmP0fOQDn6tpOg3FfT
O5syQ0On91QaOH2Gzc2n0sDZhrRCOycLlYFSPhy9mdGyt8u1Haf5+Blap85OonVflPpfQAtHoE1s
gNJHJgAT9kKfpqQb7Buq0+71aYbW2+XajtZ8/Ayty91EC+modz2uJnHsGZ5GmfRnrPkcJSLoHlXa
4ohVH43sU0btFUm24/L4BDM8/thN+nyA89BB8Dgz/zkxuNuaRuhpMqjDSyBg/aiakmz33YXAGJ4T
59cF2Q7H47gZHAfrnTRmXzfYAk29+l17OeBoGho1CGX9w2mBu14OoHOP56RnyLxNpu3oPB87Q+jr
/yPG9s9dBp9aMS429WZ518PxWaPBX1+9e3x0lpwNfVjiW/XqfvWvb37/qNBm49kx0OlvvNCNn/ni
+ZjbTVX//tEgJrqpoebzrrydMFTmfvzQoeXh3SUcCMWBBInT1JZGr0LQwnQ6Aon2kgRHRafGBbCN
KIND+fXHD9V0YOX3j0wiKY4CIAvn5wU2Zk391DvzPIsH9Bp5mo6H3z+kTXKeBWldTX0rP37I7z82
PR4yGTjsMC0+FHEzwTWHDPn15gIrHZ8m/8dM/Nx0jdE4smq3CPUKHtUamj/LVvO0PAzNRAWFHWnL
8sN9VdUyEMdMx0m39BKNUzC1LbKB594h164VsZPUwOkXOdhG7XtmmNtWXAbVfhOFde/uR1YgguBY
eF1b+PaId93mwC1G3OuLKdquGD3ba5Km949Jm4hhjOzOUobtW0bnGK200uQQgQ1rnIh1cTDYheu2
5jealm7tZLIu8+EyLEZo3NLiXqc+WX7f+PosCOplV2vuxnZiUSNxRJOy1I6bcjQGWw2GGzmeyAor
t583zHwx3ddZPpSB5z90K3369V+fswT/3nXQ/Pnm1Oz0529oRHTfJfWXn0J8NbnHav6hSWue/tbP
Xp3TUn1q3Dlb+/d9Vf9BMX558W1ag/VsYiE9dVT9m9rM259Oa/Fh0IPeWDCNGlU8FrYZiEKBLv7e
g94giS2gN9g31fdqA5V61BuKSxLFCJxINZlN8PhneiMVVjuqfVGlDZ36d/RGzhUHaSjEclNfSs0R
NqB/1UvFCWTAw5hU/mFfEBXYXZ4JW4SDPMoLZVT20BO+4E2oL/OoKGK7dkXgOmZriX7hVXVWHJQk
cV3HymJ5OI6Ku8u4zcbOrk2z/9QwnvB9EmJtfop0WH4tUpgRp82ZFzqDG8vcbmnVHsddYhV27IqG
2k1ijtx2s0Ye61CqzK66clyPZKy5nYaZXo6xYuWyJWHvO6zL3MOqcvPW5pZR/NDhoK6t2G8XtaW9
pTeaUBA/R3NeZ0CJgVgQr+P0WNPaX1Q6kScdinftpG0uqpgaK1UR5tnYXTfZAlU/wWUehsOn3jfr
09KjyUUSGn26VH1m+E5o9Z6wU2F6li3D/CIWebuPP18syZgNB14n9SHNy+CI+NZ+H9ASBiALspVI
hXRo5UeYzI5GZNELt1jxWtGvsY6oHbAyviS0l0vt8+9eO+RnsE16kY6MnTc0LNctTNXCJ/Tcl2O1
EKlUS2MIpN3nRnzOlBGfsrS7EGZXOSKOy9jOe+VfS5fm+1xlzClVGh2RJIkXgeyLi7ZkCtOOfmkn
VVPx085PGWRrxubY7JYFzbJTNy+Tv8JW6lUb8WFVicByvFJVF6hJvxaumy2IS1xHGn5hywr/8cX4
VXOD2KVKUiePxWHbZYmjAp1ehmXFLliv+yOWq+48qMziUx75P0LK/I3IZLcYvf4oNsWwEE0Z2pK6
3C5lbnxqsz65jMsocdIork4pi3ynxow4ro4+lXFYnxp91DgBWih/ifrRtXlF+9MhqJJF3gu6JAKS
Gn3nLczW9T6PMMqJHVsFbZwwzTT+bBiWSzPPyRHzC/NwMJubGJ8/8xoef1JtGvuLoXf1hQpE/smi
vLXH0g1dO/fG8ZQbrHbCvDX2I7PP9kejSS9MihWtZFMf04jzoyGmdl4yviJY9idZz8ZvbalEsDTq
2j/koU8WOY/iwmas5Ysiirr9JnS9lVE0Rzh6Vh2avjxp26pQ9ijT2C4yK3SssDcOWBq3kV1hDS56
c0jsxjVqR471lWHEK78aL6xgMFeuOuKt7u2qSP8cuiY891l5ZtTxFRlKvdAxvyCFGS9TK7+ucqXW
SZhdDcyHj6HV90SV8SoKaD04SUCPBO9iJ52QGm4Mz83tjNQ5vKH5lTe6d9pBuwd51xonHUjF0m1y
bxGa/BuMYXVG86RfGVWZOXHkifVQVPyKS3jHPlTVInFL0zYYhVoZh8r1he0G9Fur3GLZqKTcj1VB
12F1ONbBcZ3Uvl3Uoz2kwWnqVoGN5JRtlDxZJH2YLLsuD1ZRF/YOj8LqwnJZ/Cm3hLduQ0wzXDNb
o4tM/ynp43E/rSO6yPO83B+jXp7wsj0cStaty4G70aIjVfep4/VVQwbjwCgGcdpx4qdQsKzinXmZ
hgaP9aIgJQ3PB7djyXGXidOktH5kRSaWUo76c8iGfMVpGoEOBO75wKzgTPjVJuU5X4siKewxIBuZ
t6K2/dKsv1clHnniN4syj+mRF6fJyqQCS9r0YqdNeLyMBz8+H2B2bb+fCEFWZpmj0uH72OjAbl3Y
57bBGgyGfviuhz7w7CQwi8ui7C9TUxa2B0pyliU+13ar4yY/94RL1izv/Go/p1zldixa067GMFvn
UetmNmhavMjyVF/Uoforz8zO8WhPVp1vxY2Nvm6gW4asLTuXaZK5Dg/Ahzwna0TY2HkgjRUZ/XFl
0TpZDX7RQ8XTvIv75sqPh4rwg6FN68MkNf0GvsUoriMjzAbb52FjLnu/o/IsKq2sscOstw6ixgrH
456X8lOPDuqXrHShIlGHpbcu61b8WZGgPPTHZKjsemTiR43VHzikKTzfIYaruN3JXF0UsWHRhUvM
8jDD9udhMbjGqtZh6oHf1eshYN6ZHzfxpWWETNlla6h9P3KxcPXY+d9yi1fLlvLkgIBibSycz9Wg
amUYOt5Q82OPlSSwFc+VtMeucddtbkE/WNu2NutH41MO0/5XGnGzs7El0Z3UbVWdDz0tzIWSQ1/a
I0lzzw5Fw3qb92Pz1XRZsSlKM/gGn+yldpc0JxUbkzO3Ffovs/ebceHHLrsw2qj9akTxeJqYaq2I
jG+ThMkbkWoR2IHPisZuRBsvPc2DtcjadQJr61TgD8NiiEsrsbWLWbTD0LeumnYQx7Gs4hsjNEP3
MGkorWyZB90nt+DyCn5EL/N+9FbNMFDDyZTKXYdExPfWZdD311EQaA5j5LlXOkrb814VJlbl4Bvn
QSir3KYsKb+Fgxudsjj3PKzimiuH6mRc66aIbnhdRBd5l17GVdxRJxhTdx2RKFmQyIey5lldnI0F
K1yn6iprsGkVuMlyQKXuSR773TfRDd2ta/nFd4vzdpUaoS5tw9OetvtiMA5LErbnqYC9sVlVGtfc
HKqzoUw912aGVR00asjLA2V0+Xft9anlDKPbrHNSs24RBmEx2Fol4dfCCji3rYzVFyF3m9g2elac
yjqP19C5INxvqJkPzsD7wobkeslUaX5zde3yZRqYUb8grSH2m5gHF67Ozf2CDcpJmyYN7cLi4T7M
c2jZAoGGwyKqjoeuLg6JX8uFzLm5GNqmWsQUC07F+ej0VsmXhSkKR4a0Xgo/1dwmVf6JNFW9qHB0
+Tg22iaxlZvVi16F+bpSvExtfHNC+S0qw1rZgddUxGn6KvszGmieLmuuh8LOEbLcShCoE9fs8gWj
8gf3fP1F+WmyybwqWzE/buMFTLyb2EMbZYbT6QgWUfSDuQ6UqU70yNX3VpTxQe7ng+dQT4ypPbCB
/VBd6R/VLmFXuvb9wLYS1nO7KNvKTjOaHXhWj/+NEI1ZByHzhwsrcovW6alPNq1uqZOnIv/ucbf+
JHStUyfsqfmtGUEgl57ZNVhLZtXYVqrIjS5oES7dRHrGoZWF7p+BrtMvw1jLasVSvz9qqmbYb0PD
8BdjWRVOoli0Dr3o3Byb4M8iVafe0C4yP2md1jKWndX4TjrU+hOvtXnaKO4tPI2QdCF0Ts9kDG5o
EU/tF4hLc1uULf+h1UilzbPcu0r5oAY7TDpu2MRgZHBIFZj7Ova806qm47Kjo7umYdzuj1zUizFn
8aoxzeaYGP5SNmVy64e0KZ2gkepWhkHp222V+osIseYXTyj3h+SZu2ozk0U20BwrJy95c+LTPlp7
oFmV7brCzG18/UHIbS/i4U1u6ja1y+k/ueHHMC2sO8ncwv8au338ORCmv28GwkB84DbHZd7rEAtc
WkdRmWjHM8ERk847tMbEqFZpWTQHVqARTqfUi/6sLEVK23e71rf9QNTuMs+pXBbuOB5FBskPO8nJ
MZ4wPqY8CK7dMahXSVDXB0letCtPs3RdxB5b0Gj8mg991ziEknLjsUKds6IwbokZlEjwIfR7yOb8
fx8lXz//To7HzOoU8FKOfb5/jpFn/bx+5pfuxj2EyRLZIMUYmvWjCvIuVfQYJuMIzHQeGbEwzljg
zNIUQD9EyWh7jVzP1F7x4aD4Q4hMUG/JKLrMI7+k0Gueqn8nRGbYhXmWWpruiF60yGAxWEm0rKWz
1FJMwjIlXSRuLeLWjV7SnCPQcsy8DcYrIZo82nCjFFjFxVAhMqtpL/zeMTLX/OGlJU/h/qBI6lD7
YmgWkTbS4qDTSVydxCLJkbrJol7kP0RUhz3iEynjkDmeUpzcItQcmovY71UMOiFy95olrJCnngyK
nNkJCSqIwnNRJmc+MesuXXixKCOw8U4kyTFRQwGRvSQhwxFNWBr+ZVRthjHPIH1Y+s/zb1OW4Gf6
DZTaRNcrjSTgVCSO6cKKeJ5+UyQJGl/61q3bZWlYHNSgpfwg5m1VqoOx8uqgc8Ygx0m32ASZd1e/
vj3BMZqX90eXzWlLmuEIB77QQU/Xn6X/xpBZlTRlcBOSiEWBU2dMMN/WmhpFuCoR8pX1ovRrj/u2
wY0xT887zoaKOoSPsmOHtfTTKrKzrABHO0Un9gLXXhES+ZznQir0okQRvZYmUuU4gyqQkX0upEoA
fJu2+XclMhEKJzeRkihgWhutS4eMyoDI7qA8VaziuOG41jTaqMEqXAuX+q5mslg1HetNuvi1cHy6
+TMEIRxqjkwkqZCvtVC7N0Mw6qMqcf0s/56XOEJVLFkVWfyEEp8NRwzurijA/9p4vEr8fhgU8gVl
V/hOa9JOXnjF6MLSJzwcr0qjqeSpFchp4fe8TWK9HzUiyYZFVjGNKHVolWgv8jKMxqsxllEX2WYM
1g8Wp2NjyoGm2sebDJnK8cpK+r4G6UJSCj+q0fRqa5GLilUrqcBCqBP1XgDFKe5ury3PGDowrj7E
n8igFJA8MNJpzde5SKJNX8m0yFe6LUl7yVk21sdlGbmlHcdJSRMHwWzSH3gci+ZbaqUuv2rNlhjJ
UoFgh3+1RZpB9X49/ciDz2cf/EahrSJXEgdhZkuDuUPqEZ3H30eSVKVng5uovLK7LMziNWuKruLL
X99xslov8J6+FoUSpBFxJkr/7Y5VaVZ+l7DuGxsRkwmna3hSpgtaqQjLT7aFkN/dkI1YhB1t6so7
QcygsE5/Lca0A/BCDoZDC1ShVlTgYAKH9cf155rL2qYwtEyuEp4mNbNrhIjGbVb4iK+P/KhKybJ0
VRact5XlIa+Y+yJDYs+qaZvZqEbp4tauqVccxa4lL3skz0D2q47I9qK2DDNwCjH22REWkenbSEC4
QW5zVxKSIpmCbP1F1vroer12w6jGEolanPY/Q6MYlQ82i0rWt/u/fuK5ouEIBsNXaqG/BjqfTd7p
5QP3fmBQv2TGjTRKaM/CG+8V3uI1M+20rKX8HgnTre/pyf2XXp3fQ/sLE439UrS/Qxt8KnAAxEJK
7+V982bIVGYw68Yb4Hqk3Zp5XP3pc5emnt2FQROcpS6+Fw1pBz9Do5xXVrie4WxiRwO93vAtFhxt
9uBKX97eE21gIBxlN4ZC/oY5ojOl2MCfwr5lY6Di08AgGTlhUTE0l1FlmqNvYyszxqT8GoD5ijMF
xVYk6vqnCmW00phNBPZ+zHCIUvfa1WMqyv2syBN3WBpuUulhf7DK163r3x8e+1PTDhkC/qniY9q9
erbIfeW7cTiY5Q2XHZz9aiByJNFKlB0C5WVguVx+LxvMemFXSP7L75k5tKVetkFm5t0rC2Gu+dg3
QomWia/ZQQceLMOZpW861yrNYux/9GVdYnbNJjIhhdl3TBh2X7LWuMxpVEyrse6y6UeQe80rUpAZ
rVLwNdhQvGMN2AHBNzC8nBNPjyGin9r4AXcD13jQY6sN3jnpMx/f/9Z0IR+5EyQVQky715RhbkSA
dNBlkstwcFKDlOmlTvzJahUiK+lF0gZp9ePXi+VvYpJpBwZtV3H2jTP+N7+I5HBVD5XMfqSxMODR
QpAYmKF2MGsYKOYK0L/Ka3B+JQlFCgtS5klJxAEyREi52IUP0jURwMHHqDQY4/aI91GOZPgrgs7X
GIqE0LKH4qgkxdzKqTjv+RrrWZfmGpsEPyqXSnirsK7yuDkvkCXNU6crhgLCGSppcS0biskfW9E4
GJddnrvrSiN/7jnJOJrDUeIXKXxtit0neONGmEZ8IRPtjYmDAtrJ5VIjHCYLOsJhw2gGbgcv++89
kIWD7ebUkIvenYzC9vHLB4qk66ddUakvbZOaILGiLClIbIvNzg5ZXhTtHPik63HjPtII6myvvmO2
hswn18+asKPupdvLyfXTIhiT8iDIKZvmphgrk6yKuM2rYH8UQ4TZcLtk4tRksBKwGEUKTMGvH4nO
GKAF04f9aQr2B0+Hqq8ZRgVLkzELU/rFqpFwy1d17k0C1AZrJopzx3dQ3jJANtfvJyoETjlRrzIv
sMIMn4DGk15Mb2VFhOqjWIeKHwTInOKtYugyeeoWPT6FjN70iIOXIGkRGapkq9wqW4aNMCwUPO4r
jzaLAPBomiAniTAanVXwjZKzR6v7iKi4yYYvzGsnRleXBVzwGI9Bdl2bVkSRx8F24XilaDopRmJk
BID0Mom9YTkmktTeSjOj6b7APZWYjk6FDGuMtSNYVxoYGq4Yew45LlUN6OVBQPMOa7GGEcANg9o1
8RtiLIKpSDyOqahr5WMfRMRNCO3zNQ3x2/38TJRx6nr+FNhucbEzz4ISMBTuw8UKpCe0+TcfR7qR
y0EWxuc2URlY1L1foz5SU5GDyNL30le0ns7YxHRLjt4D1AR9x/c/zQMvM8zgO7C/97lqCFZIPaBF
RbAPpcf88DDn2HZwOyPrkZyN2YAJj1s3ha2Cg8AsdWUf1+dKVpYbrpBgtUCaoJDtRYnCKzDlxABB
qvsUhP4BNq/oUkxlH1spdAVaNMHhRf0EhBEGBD/0EOr2wsySDJKIKAKHR6JpilN/Pdtcz1wIHn4i
yzAS6OoD8zenNHBXleGZ/fDZ9wcZu9izjFjuuJ3phqeSjrwcloWPnUPL1pTq0LfLsgiKQzNG+lzY
OcyccVR6icFP3MRXzCm6rPeuzSA2Dzq34XIRqTSLb7BBPpYXSSYTfCPsSOLujLfE7MeFFSJ5njsF
HEfVrLpOWO1pWfhun9kyMRNyzMySYOc2LTVBvrFuStfGdkUxhraftiXvHa+PWihDO5bdENu9IUIe
rjQlDb+UcT1wzzF70nTNfq47n7gw3K5Xr2tfwSQ7aoy7cURYi6WYr/tocBu7qPJQrlqtkPwSidGP
nzuZ0eAKG5ieu2C8psQZQEyxlyK9usKmX0C7qWwk9g5QxlAvCmzljEeuTk1zn3TEpyvPqCzfXOZR
lvAvg2i9yPiiM7PvP/d1z+oTo6pT4wLMWjU3opSy/DKq1kszO88y4lefdD/G0b4bILuxGjNuJZmt
o4xR31HlWBXWD5KEVnrj0zxr+yknORS3uqm7znSiuKtIeFC7aSGsBXiKiOW+mxiRPEW1hRFF+63M
aRX7t76Vshqz3BOGFPfJyLIWS3okZZX7n9Cws5bmMsUeW67WjXYDPz5ORR8V3jJsvbprjzvhekGw
cnnSNeLCTSkr1jLkvmetsFYk8qJ5O5oIf+LKCjptewaXRb3w3XIMh3XnVYYf7HdBAm/jRLrjMLBt
HjTiz8xopKjWWByd4TrYE6yQX2hyRKfarrH718szpOcVftT3bxpBEOMa2lVz3G7E1mLxY2wKTdvD
UJa5Rw9IbxhKOUMookbt92lIktgWvJ38oimMAI/jMQGnsundAcfFnVD4WnhnQ5d3uToPXSPs4pWK
mEHzddQM2mrPZMhEoO1C6yn7oMpa+NGV8lzUVB1xHleYKWMoYLJPYLULXxwZzC1VfIx9voDE52HY
hZa7xD5rV3nLLPi/zH1bk5w4tu4v0gmJO69AZtbddR+XXxQuuxskcRESAsGv3x9V7ph29Wz77H1e
zkyEHV3OSpCQltb6Lgs0fDAlQtZ+S+tMWhocaN2sYqyoVtJkVT9REvefgzrocb1Otnn+5OpsHEuD
BBgzG2RO4AQpWdLsX4L7R2lXjGO+Z+dRYzH6UjesD5OjbJZ9xsJ2UvhrsM1EHvou3UN+NE91lpb5
Mg1YAFuPfOM05abD5/T7UJsp3jB9o0zxP5wlluNqbQPW5aFnYn88TEdNEP+LtX6f5z6CjmWqiCNQ
hJyRXmVN9Mc4AvgZj0YIVKTlkrE1HUuRNbEjeIKRG93zJHsneswXabbhBFouYv46k+l+ywJPWm8P
CVYWrhDin8ZXTvy+wBJD9icfrwQ/a8EZ4GfzzPBRHLHZuOAeZnS5xRh/jMeYMBxfAbg1+Fns9ZA8
qDjieVhGS47Kr9BpwzAXP1YP32yOr0wl2QfHp/VtMhxWjYFI5Q0LyOMt3v8rtLG6DoGbk4cfU03e
P/7XJL9/Dsl5oK5TUPy4AdaTZn5VAsygOYk+XDHoMdjwIu4CvEIt6AMy73rIi/j9QQ3bPGGpIeV2
pj7vWb7yeOfF5jX5lHduwCzNQdfiI4FGcW1KVBZ8zgtF1x0cqLs4wA/bFPzCa/4+g4PGDkJcex9T
EwhgWaUe+mRhZ6vL9rScvj/a9+WRcNVifpIIbAk9xGm7D94na4N1WjOzX6aJmgQ/XIeRps3TRkTk
pguMNNyn930hbW4FuXzAIPdvAW9q8XtQ0IZYXXZq9lt/n1CyLRv+Y2jDIYKOh8a9kucbVJZen+q9
lKWHRbgBezqX9V6Z2QXPV8xpML6ypO6xfGyMjBWDNzOS3U8WWPb+hQHkOqYEw5rhr7an+3botni/
/94ldbM8ubZua3Hs6wzf24whq8MzZdeUTZfh+1oR0uZTevox5bmcDW7Hi1DhS3ACDLi41ELhnJ/Z
uCX0CZmbzOZKj2TqRUltzXHxWDbob1ZNrQao0aJSQEmJx9S483So9+3scL7iZ2p1icyOCsmiXy8g
d2n9cDZFA+26ss2jtpsLbmvgBRCbOny+mUaLv5A0xu1NNzr8uXYLqmdInxhK2RFYfnszq4kDPF2M
xNXBPw/zc9JzjyqAr9u+9he8GRUgMXjZABEmMyD4s0Pb4YjtDp70PLfncY6jyr/QxEvEm7odBqXO
fsDJcmobI4+uaYELflsji7dDnGnZYDpO4duegUqnxYRZvii+PYdNNizT0xguzZKcTe9D93ltMUUh
KHOFEal6sdCLbJQhyk0m2qePeb2vGhSq+xJ/B04yqxbMAHPBPt5JiAB/GSzwvSYWwEBIIdoNgBJM
KKrPC0C7a9Jdh5oZfCJZ2Y71zbGzWFfvYPTG4tbwo+tHw4PzGqpWfMf2Dg1wwJco1Mc4UgBKOFOA
CLsOtVNfTi0A3PiyU8m+n6ZoEQDha5VNCJVhwleceXZFpJFHIID75DkR7pBq4DIFLF62fY1fR3NC
jPJlQXrGycXCrTHiJg/ljgsMDsfddap4mEx3EerXlR88l2Rtjsmi49ZWgHjRrb5IAZYnX6I6ZEAM
cBjmePgbiSDUOkKKsh8bXcz35WYCA9Vz9T6TchoAQYWCinC+WLa44+kdyOSFPBgk04BHNj3myRfE
W6wvkP4bZkBGdB8D1z1B8Ed5uaP5rUC+isw67wZIA5Ic4hb2Gvk2aW+SZNQrh/hnsBP5cxFQMPID
TrSwjQvbAvgiZday1DwDiljU9EjrUdZ1yWNw/P5+SZHbjN/zWcxj8GJ5Bgj3ZJSbQaeSYLPqeYtc
EA2Fw+ngAYoyNiCnTNM4d8xhlXcyD8oZPyTpXKQLmClf/RjJ+7MctQQmU0Kuve7Degs3bTvv8S9f
6z2aIPvfNy8Edfsn+jfYjstg/1nMKMEn1nrdP8hDoLjdAZX7DmqKlmts5RrZIr/ZppXpA9jsdN+V
ebf/y48li5wSkShHRzX80zsQtodTUpfGQ4iVFiwwNLt1TVovQ7FQiEm/RNBd5MH5Mvb7Lq/JttMm
FjwR/oqQlk3n40axviMK4PEGgMV+50qAafzy40KxyXGkjVgq5OG9YuuF3FJVyF676E69Byz1TsiM
aFuB1UDacSdrrElMFFVd3Y0DL5oxceTBgcLHmKcFLN58IYJ6T+OayOMa6dzut+XeNhwZFM6RAprX
fZPrYKcZq37x+5pM+RYoUUAX1nfdoYFUDav3fUIAAO1BT+HFmvjeyDIiL5sgbNPsNwTBh4IeEDHi
A1ZwgOCWsH/gSVCQIDlVOnhohiHBXad17bEboGhrb0YS7TsIksN9d81i3O/9N9Ud0J2/8RP75dHN
CN0Ldls2rv8BpTQOItvFpoD030OjBFeGu0AdgJ3060t9QM6wmyheC4NrAdrHn8le1v8NnV0yNWYc
qeRfawSqG+jnRs2j6BME0/vqzpNmf6hOSDzhITIRHtmP4Pjre/kZQojxpkegQuiLDltEiIb14Qdw
ms9hAJpL1g94hTrCmIghCxmPFoKI8LANSJ1/N8//vCDaDAA4wMu/A5Aw+2uJ/z54BY0hazvK70ff
46CoFU7883RVCHM/dvavB8g+OjXQdAJmujhFj/GAAQH+cEHfyqiGeDC5/xExlmbbyc01Cdc4PvrI
ZvNRar6ZO7eEq6w61+/xPITY7oFYCFzIb1A59vNKx5yjlNrbyUD9HuO1Gh+R6DWnZEnXcLxv3zfV
grwOe9w7xRHXRTYLPIImcit2Zh7icEBqQZr9RqQOR7eV84jK/hh34RDTwiO0rCVC/YiPY39wdiPW
EPVkubzj7fo9zP56Wj8+Rjw4NPei6EQN6orhdaEfHmPSjFPgyXzTWLVHpu0tEdI27t3dSjIXoe3A
/z3UBd8CrhfDl/Dmzd/txD9fL/XIRtCdx938OPZ83YyyoAMi61AYi3dv/8+uB2p0f8M5Ngb6MMAV
8SEchAsHYzcLefN+LCFJ3p9GquAFOPTQQ2PIv77g/oX/jj/AZ3PQ9PvLO6FHiYBofsAzl3Xzwmyx
Okt7YlRcph1EXl8Sgw3zuy34z0vh0WWA7rMIlX76cWwdD7rV1Ul99p6KzDHQEayjYOzw169H9UOK
8beBASvEpXIIZN4YObyB+ecnRyn461RA2Gu2gDb2EMR+pyEdevm44U+79WCyysHWwFYhXuUbqsVi
iuuJdZc4rSHBgYpXaSA/kF4Be6C3HY/rejhbkRvEsAp4oZhfSx6AJ3ixIxTN9cHIIOrHQ9e6LZhK
OtAEkvzMxIDarkLPhjC5zd91D1CIzST8xPuOjf5a1c2cQzLj5kQwYCISUo0zFBqp6KqWSI1H8SNB
SQl+rSnUe1qBDD3DYZG8hbH3UkMtFKF7aboAoRul4Z4GLDNcVORsCDLUCX3g8AGkWIlLb0Lb7skc
ec9tNFgR7HaqM7aJQtmpY1vRW5P3ooJsuIWk+S/IY8Sx2RQ/Epm3DAoKhAXzu43Zfoin4wxkCbWF
SoKDhoCZPHQKVcV8QcFWiLpsfYdmTifg+a1sn0KkvXl4k0A7GOlzmVCygwF2NsBZoUbe67B8WW04
Vo1yHWBXIDApWIZCNlMG2TVxQ73QrhjRvDEObvMxh+XiUI/Y3ONjvObzNjyCb9g5NOSANEhuhsmC
RHgUGmhzXUGEBAbv2JiRMVl2DEnnnytKT5tdxIlfgi8M4s0puwFsxvVdn+dSBQfZW0JRCaO/l59K
GAVBoh36YcWzrRYfbGYtKAEyMZdIzVgM6WwEtfyVyu1ktwI81CJQTeeZgX5ENNSeItpOy2tCO7U2
FY+QcEOQmvad+dwDeSFQbb5LE37EohFEWJ1cZR3itjz2TZvA4PEjzwLwveeJaz/th8770mjfssE+
bRVKNpODCoctydCkg33F1kOK2wgUnDmLInP+iCA+ZA9QvsNY0YkYHqCmrpeHeBWxrFax8JOI5vBM
0HA774yfz4BkDPepSYLS53Fzk4qppcCMZ/PIsajPIlj2bIHdBwcMFP6fayqGyucMLr+sDacTil1A
SkEfX2aafhkUtmO/6OQqWYSu0qhp8HQpMUeZ+uggB+E+bbKd6AFZ+XTIVgovj7JJ963R7iFgkb40
Eakvu9lC/msBQYOBrs/mweVVky/ZXaqbEYSeFt+FHXnVNtCbr1HfVzHPR8g1A+j1eQ+1TK/jCF+d
rX0ZyT49LvjK8wz12KvxgzuB8OTfx1y1J+VZC39GLuNjI+nwoCNg80ULiMbC5THUT4vfsq8t6WOU
8q57XLJAHGgw0YuI5lD6DoSEVxFguqOZLF6KDv3wHcBDAaHCFObfGage1DNMs/s5kI046rUnB2a7
6d7OEQAHhILKrt5dQMe9qiLulqzkac6b7LOYg3w9h1LLfbNBJNlhcHpCmSO6Zi1mvC/wj2yCBLwi
nJiLLodsq4rYJO/8HCrUSd1wGduJjSV05MNXKq2+8mlEL23C9hXK411rUs/LhUc6e01TNZ8D/SYX
QoVNUGWIft/ZssCxsW0Za1A2a/Ky6HH5YyTEl4Fg21dr5RBAeaUhH9w2i5XbtBoqcjYYV+ltUf4i
cfVYF5RpcbOyFIEYJVU5L2EbXsBa2OoL40dzDLSDZ6ftfAGk9xnq92/UcX4TMWyf2bqpArRIRVH7
bk6reB3CQ5RO/Y1uIvOyao+cDF6mqbaFU9CKKVi5akiViQujr1DwDEUYtP1pAFBQBLSb7jzr1Z1t
1kmVaprqp7FZx8/G6y4oRu98yZnRspC4PzCuGTA3bDzfbGXks+U2hz0O3qJtll9lpzfI8mn33A+w
lGg9s7scJMK5DkxWOkP5RST66KvNEn8lgffPoB0iOGsnPhXckREVqauvkowMomiZyr8agqSmypCf
SRgd7XibLIk6ItAnSZmLLT2b2NDcgqCHBm5pzFMw9Po0O89O8HYlX03InxbUyU/b2G3ZadQRpNlj
V/+xYkJOzZQ6d0AauD5MJo95YaIRjK2qp4I283ye5EqfRuShrKhTmz/l/ZS/hl6Hj9Lw4XXe5u0P
hwVezekQXEcQYJ0oTopq9OP0gPySFPHSz1fEWPVlo0N/ClvGIYYAnHzTrDTCWba7EqkUGfCgWCVn
aNfDS217eVJw0z1BThHi/ufggtE+PMoktC/A5cbbvG/MGVvb/KHrzHZZWzkefIqQizK4g7UqotOF
cdFy21tuHk2WRd9CNSM4BOM630Rrh80DTOsTCyd36U26nIvFhwNwm6w/8aSDY3FMoLAE7JGfb8Tw
K84bc7cFWfOUATp5GbdsesSBD6sNMen1xsgE8UIijm3O4ysw3Cwspy5vq2xb+xDr3fTHrSbDrQIE
f1v7QY8lFHT0aBY5vujJRTWK6227MnnkLqFQUEAHuuGxDre8Q8zuPLwWMAswcH7lrLfoUzbXIZB5
Q74THkAjc7XG0Sbycu08ct0qdYC0sysVh3M6HSheLNtORZtrfrUQXd8CZWlvSLT2z+1kvuJ3agC9
gj3bDhmMdKm8gQQeuqtYM3GRDzr44gh3SwkzCr2GJNI9iWCex1MTtGFU5g2DV48PJjvmtOvzi67J
dAUeN9qKGXx3leVblxZym/K56ELe3wwEfP/lSsYUc53QZTJXYz6D6GHesOW8j8buEywT5C7tc6HL
xJtmODS5NveyFnN3AOW7NpedUIOoiOljSKE4Z+SUwoO03a9Zb1xz2lMPWuWjRxNdhVkbllpdKNTk
pi1ZisyljDvH52ugJdKWoWP145LCDlsOtE2uICfiDD46pIiXEwrx6TkWqP4M4ojRU5wgcap7yC/P
5ilJL+LA014+buHKgxlG5JHm7iJAsKPnWQRG4DS2a2+qZraxe8hJrSSUinULG48hvG5VSaLcP4gQ
6sIiaGDgHFZGttOCQlOWFB5CerXk0vdlYIDjX+/+mKWCMmarBiBbF/DHiBIvyVAXE1m9lZ/alST5
FmL6e+rhM6JBp3Y1q4YZ79M0RTKbqjWRCTyevbMD9kMGerOEWzDoDhFzbXOlGrCzRdcD5i23yY99
EXYriJ/USXXWiygeDjWIwmslAJNW0gt/FtYRy6oko00KSEwadq5qo0FHuhimkGAB+51MAZyvce7T
spM8snCYqRBQHDC7Z6aJ+T7nSE1Co9fgNAyw0BzquQlcUCKFa8hQgpuHZHcp0ia5X0k0pEjMXLaK
tkQknfCBgRKBfv0IQmOWHGCnhkelHpnPD6pLWdocdOCHOL5maG7gnkDmdvxMjln0tZ7nL9vW1E91
A+9NrmNZoEzoHhZoOw484zA24vCgCBKJAf2VbjCTBu2NCYU7zo3JSz3qTRfobgHzSdfF3YPp26Qy
Bq0ZHJxViK/z1H2bar4d06EFjVd7fg2GMaMl83YZqw2HTXSb2yZ8SCEgMpWYgfVgPWDBFNANL9/Z
oNWdHnubHWya1ld2gIHQjXaqD3AszvwcqHGdFqTzOSxxcqyCfoQPduTxQ68oO8CONFwqHpPrQPno
MtAgLWF3AnmdoyyqgoCjV7tL3WnzQdAWeMFX21Uwz4z2oFky3EBnvUDibRZe5HahvhwVzPFRYmdd
5PDWQzwG4bg7twkGd1gBcj9sHN0ROXjv8STBr1UGm3IptlWZG5zyOPxFomDulsgvcAv8HqeOODp0
Jyhdr5tnKWr2BcibP0K0k58GmnfHVKfyFl4+A0dp0nymfffUSihmaxRuxzTg8mVYgmko4nAYXkLK
zYULQu4LbrzMSgFw9ILrAIOuKRBu4ecSxW74SaIsgfWbiW+qCdMvitfss2LhcjWDua1iPQ7nISDj
Z4DvgdpjmtdFKOl4nXAeIm9FcNwXYfQtUnsxvPbdfmr7wL4OMFaJQ5sIEKEAk4fkvI97MZQW9sIJ
XNM2ACxMF8nKsEUcKRIiZHzdahu8Nk0zqSJocQ+FbNMmKxW+twT8hTXRrDo+7xIXpNXUQPAOUyCO
74sOhsJ/aVRtTal0GNIvOHgXU+QkW+YzMqmkmrQkZ2KMg6ddNwB766xcIVaiP8Wxl69uzjSOB1Se
x8FBc1sMPA6vQN2ZS71CVFKYGinNlbdOv6pg8qK0gBnnQsyt/zZNK/YKNiXqNKeBYn6fwVrNBRi5
+dDLObwASA1n4iJguTzb5fV/oLn1zI9d2kyX0Yr6rSBIR6aq5SOJD2TsIPaj2xw/T7ZtX1I9+1LZ
EFZBSkY41JaUPYBdy3KogpDDFcm0NO1pQVK1e3L75eDHpoED0edIPaHiIMNN2CyMlA5+VPiqOxrr
g9EzpMVQpGARlVHTNTJSMGfNCaiUTpVSIUkzh72MnUu+jiJATh32fPvcW9erT8HAFpjBZ8vhP8Pi
HTZdGubqdj0RGsg++pS4kGeFYqMIv7aQ15O+nEnmJT+CMFOeXqtmSIa8RLXtI124remsK1McuOgt
0IC/ytrCQcYZrVU/r7xTl2vGg5CW1qEA07ftDHQoLDz0nbk7GqdH8bmG+22oqwVbBTQK3Dhhb4rZ
j+jbcqyRq/XnrnGk+9OO1s/xoYH+qesP8Qiu7YHTANzLSUMoNfUVXOWEylvp4KiOnyMCuZSTcHyA
A5ghw8Xw/+hInlLMo5X9WuW68fHnGCxT8/AO1hK9Ew5Tm+/QaMC415dokbNT99AL7DwI9uGWfofp
kfrkBJHthv02MpuLFwdvN4HbLgPQRVDZcrkkOCIQjuFvbwAoZFcTEkp/Q2VO16h0tYXr9rSB3cLT
wpEnB/kaZq6fuypuJ7f2l6HD8LZCDFBZ2BKil7DjD+EUw+19SCDoF+EFdW5cB+iQxIQcB7VDPR61
ziTiMZmGSkGFdB1AzIXUXeeImCvs63bKopOY0m6Fcb6JZiCpooSkyrVLdKh7H4n2oBcobnJgB/2Q
XW1I/bIDJ23CwYLNcM26gkVjHh3SdQujE3i/7llnrn0iUNdMRTDAfFZEDnvnALVJ953Cgb2BpaGN
UYchsXlTzQY6FV9swQjycUvc+iavvchFPd8CLJ3PgAOLqwFu7FIFibuWbF27gw47iLXmHESwJu2D
zP2SnqPXwZYWYa/XqPD9ovqTmShUjD6Dmxmq/Fl91xvlCqE16niR4Bx11RRu670VZPFIEEh7QAaK
CpFLHccnk0RTV/Eu869k437Vxd6FhMEAK1RcLaLvvxkKAruwckZp0G9kRjViJGsOSCcMrMxNrObv
NYE5mJTIqIO+3FRTH+HTmuF/7xzLIM4JRphmOY2G4RCt1J4xO6QvMPRGzJYpD+qhBKAoYlSo6Wpv
uiyhrgpo7KbPkD5ANgENK1R2JTQd44wEiQXQFQHcuqlReXdFNCIPv/Yg3HyxhCo9pCppLwhsw7D8
uBiqamjrdAfpRrDC0Zz1cQ5KCu2ZThAs48GkviZFCG3d2ajbUZYOgNnrBsEC1gbP7xyhA8a56WPC
tL9d8bCrvdVTfpDQVvxBIF4CeCh1fUUQhu0XFJdLc5fKzuxZVxiIM2QwyYVBDx3xihAZrqdwjuT9
sIT8GjLJ+nttGGY+WzYPudpu9FbbJjxaHdDlKfOxu10M2tLcaNjYwA6n3YBomnYwdak4v2eAD9Mq
l8NyzgBaiGqBNuZfSxjBRxgrG531EXoIjIuJH0ZeD8cp6OnnxFgGkzl0iI1pNziZ7LaiC0683sBT
GYgqcHaGm6PtYSTKBTzQ53WCjhuw1GyQg9Z88bjdvN2lEaiG4Y9O1+AIhgg8K96aIGxVz+GM0Evg
CxPFpFPIC8PawqNb96u9Dp12V3XA5qyica3TI4QQ+nHx6QTV8dRjlFADpF8i02Qw9iMB/zSSPeO1
aI3dF8ipV1EkiueQo6hRNBUOdAnlFeCS260DAoAOJ1onBzVDYFeFtBOHbfT4nTqGnA6ykU5Xc6j/
XGzTHwJufblM8fqSIlrMl37qja7acc7ubWwmh8vF8LwTaHouwi4YrsOWB5dZ06oUMiGOfilwKeeX
8HMHr2sr1IUn2t5CqydLaMCCr5DDux48Q5qvpYgtOs6kSyTWyi2rtAWaI8ChjAY6WYv4a8L2UrJg
jY9TssTPhDfa3wC5UiHAgKFbi1Z37AWNcOq16CDEuBmgMKGHdEGjsHLLA7i/Rk7j7tAx2Tyq2JsF
vUtwPs/Iz6smNCP6DYGZ+rSEC2DoMBj4TdZ24ecRKgv0SXDtS2i74bOZhqFAK0Bgj1BUQihVz1jy
rXmpyYJWC8p6UhJkHtfGQddvgbt86WtHzg185G1lhEo/TW4aLiY0JSlRkasr4ALpGeE0ewZiLFIs
gzp51cEWHnxE7f1s1uBc2WEKSjlny56t0Q7SmR4QT2ptdmbRSSaptpwgcepE7k99HMztPdyyojIA
tyqDpR6VYxi7A9IXdtmvQwNt4MI+N3z1n3M+sUJbR+GZitWhy1r+J2TFtIriaHrKkO6fWMTZ6wAF
+meKX4nRbQETB8n/Z3gTs2sPkv+k5wm7LnNfIVCebrWjKy+yaaAM+2C7zWuikNGwqDvhPEDjA5fZ
sMpSiFPw21fLGJh/SYAdVeZRqIxoV7cVvmHDM8na6EE2aHhVRkD1z7XuGagwKC1VGH5bHdB/c1Cw
1Y/mFQeU6uYKHDjcnp9R0Q6dvjeRHaL40ySbEVHe4mVL0CaZEf5niAT8KrsRXAMIx+FTtEJKs56W
AJ62oAoH6qfmnLqmk9s5hNzr9MSFX+JvcR8N6kwOWTdFJY8MnUiVzejbYxC8FNQs4LSgj5A5Ewmt
ILxjG9LGjK6iNCox1J+71QPFRAcmHx+jqF+yL0nfTwgqo1atbxHH4obGFfI86BQqsiZ1DUFLBI0V
5MhI46GqWuGFxqaBjD2KIQVt9PAHHcmKNj8gNCHUO1i9rKoBYylqBbWQrvkuIscaHEGD1BItvMa7
OcwmlDAi9Ikxz0O28FlWIGIz1H0wtgovb6QcrBsquyRZwg5Uh86Or05tM1sLfIsWa7kMEVKyYtMN
IsMZh59Z5iUQ630kUVLTvD01tZ/T8V+O1FsQFwK9APFv0MKnib8kk0XBfClXi8Zlpad5ls7H39Bz
PxtEQP7BQJ3DJAeSEzI9CB9+Jud6ippDep1/oxIukh+sd5CoGPSTCbsaas8lm/uupF1kgrRASyaI
NIsWPIotp7D36ZN8I7p+fV8/s8u4LXQjTGCawzvaQB6CK/r5tkS8wsJZi/S7GvTuAe3ehR+dylss
RDKALvsNUfkzJ79fETZuzMZuGgTlu7cY+LssAaBhNlH4Jf7o3q84v6tqwrg3oOZt2kToZzHN1BNY
PoQEWfn+KP5H3Rz+u1aFf+9U+P/UGPH/w56HYYymg39bHf/oefj3hqv/bubw49f+6hbK0M+BQYsA
x+Nb2wY83r+6hQbR//lby4a/Gh6ihShFQ4ic4pcQCULcAqjktx6i6OoLryLamqObQwRnEfufdHP4
eSUj+0ELRjBm0LvglY+guz6s5G3YRkesS+66ue22shfeoXOcndA9D16zL3+bmP/gB9q/7N9U+9vF
0IMCJRqaKyYQUgU/L+I69hHghSm6g4RdvyAaB48ryoFnJSaTIKpS/VJjE3zNZ2nO/heX3qMIGkUC
HvvYa0AQkPDTwKK7LYeisofCDW7SFRrCQ+oS9ghpFwsKS00QlpZDwfyb7bvHqZ9HngYwg6FpB5q7
4RVbH+JYEIq6z2Ub3rUwawgEWZwuJUVPQX0hhv1yfofSfz3kf7jrIFTDEkIXWpZCMfYP7VSve+5q
nQd3cdAHjz2kJOdBl2ywM0AP8aynOLuKAAcLKCSdseBq3PQ92f13LUkwD2MyIDtIa+nPLMT9/LBt
W/Q1yQKAuBztz9jlrPnKKrHBUFhYzbqm8m0fhr/xNf0c+vZVAylIiK64kGMxGn70PWZLFjo0bAzu
mCNYK2j9dO5bB9dwZj17RL/Y4RJFg/3+69n7IIJ7v2qO7YE3o/8HHVhCaCp9bNidZDN77MkGF1na
N39S6ce7lW3+Po40u4nTvAGZ2zhx+vX1/7kx0xCRHsolijd+QIzw816Z8xxlAKjiu4Qk/l7sG2bN
nb+t55H9Ru/Hfj5l32Y4hEEPZ8uuu4En8+drIemaYG9y7C5CFnpPdNOr4yx2xp1Dsf3dqwikJk32
3blrzyGZwGYhINhvpWrIbx73fxo4DjhES/ix9yYmP99MAOAnHymnd24asUmilLfDFdriUWB/vcr/
F5skRdjDvsT/0zj4cLAyLakg4RzcGQArVQ86GaQr2LNLl1K0STAyOg9nO1yOo8Aqz9uN3XRoGVnD
bsTIUjC5DZckmT16fsS+PkAzAqRIzfmBTYm/bZp5XPCtErssznq/oOkNujS9n83/bSuDtzToQ3jB
68dApTMcFej5/EF9JuFlA0GRszvOkWUet9SYs7d146dOvxjTkbLNFsS9FRPYoco91HBeA1Jd8/FM
rx1SfKGisT1ty9YaNC+l9jsIP3//6zX9H6JgirwW+lIoTCGX+3CbxAcQLvGI3cXo7YLOlPs0M230
C6OcPY4tVPG/vuDHbhoAVWKsapy50M3sUtIPV+ymOpBUrfZuQaFwGU9d/JXnfv8DKvrC0dDfmjAB
C8kFB/ZKZ4nmnsuy5g/CQfQBWGqdvsM7h5VOEQEovNQvAurJK3TyGS7fpsji1EgKJpr8yoKlvlz/
i70z640cybL0L2KCO2mvpO/uckmuJULxQkihCJLGncb9189HZVZ35TS6GvUwwAAzL1mZgQrJnYvZ
tXvP+Y5h+RcND8zR9PhCy9xXBBn8K60h3+B/207YrMEmeGDCkRt56OT+/o4sfia8Jp3jx4qnhCnv
vLQb6WnyvrHyuTuUQzKMofQGiW/MofEXMtCMkp1I4lQGOT9bD2eq6tCU5rBFnuDtBkbH3SFxVW/Q
kopnK9AiJ1o2qHYEYopk1F5qrYi7je5VVRuM8Zw4IeVqojaYcXkzpBr7LVsACONM5hWNl7p8RO6e
nH1VyItZ+NV1kJHXbPyq1WFemrn2HV9Ydr/K8n/qmTI2OXUAs6h5obM9T0PyOTvV7J66OSk3acf+
fUIdXViot2T90OgEyIVTIly4tpXSNw6TiyYYaHvXr32JampjRZ73JKCo6fjZ4szF4jDQbCucuF2Q
MIsZT15n+h+QABBPlIXqssMyLR2ajL632yOj/FQ7RmA8LmbcJzWex+iE4UQ8zeNg0DnHTdQ+aqNl
2IF0utIJoSTB4C2SuK4fvLjIcUoJO4lwxo7iNU56tt2MZ8Sbe145F4zxtmF4jesyt8TWM7qFT8fk
8F0JmzKh9FltKAFZiIeaXUClM3+NsyLc3WjFKPgcveiaGkxtLn7mZT07s5EYfh0uZQ8x52RBa5/v
XKtqLtpExOQunqsiYVqaTv7RjtMEO5Dofvpl5lbMthIdRp1sUfUW8bU17XbX0nEG1ooJBQDJdwOz
58kc/GmDjpLWEC2V0EkbtfeEGe3ofFQ/CqEweWJBChq3Tj55UKZfcR/JLmDuWW70ntsTJlFHmzeu
nU1hMF3lwSp0QNNROU1+MGsgwPyq+7QbnXOlk8b1s+Zg8DsPJQYf+1SWGP+ePbCreDkn+KiVh1qn
8DUsgDO5sm4W4M6H+pBhkBhNHMmZDUwlWadP2H3APIAW+s6g0LX4uJlkaD43c+HvNH0tfhZnumHJ
4UpjzK/O8KwphljB7ffGH5HXwteEhVPEUf4yIcBmFE8f5ko7HoD94OFKCwS2iX0681QCtUX4s0Ps
yc9AuFa/CaQq6xx94aamEuajrmP/HLEz1wHwfm49KpK3NrXjx97zly5cZtd+j5wRQ1uqU692uc9q
VIwObtZFvI4MFz7VkthHt3dZeGzWIc8uxLZoEwRlDW+oH0I25cfPjcOH48RRnSnrotfepVeZzai2
sjIzn8Fgrv+nKheXrhtYn1nOoijIbVHEG8Po+JMYdJDC30DhA5aBP8AWUmU73+HicPzmK3X49hS+
KkNe8UyxxCAm8y9xU4iL8KrpximeTT3VWFG/1khqOP+CLIV3QjbtIap89dmI9VKK1jaeler5169P
W/R9LAOrsaeHirITQreTzg+MNPlXHIp2e18WWXuI4wE/8cIdGWwqw9kcjefBWMDUmXK+9fR9X61c
ms8yMtmeu6keN/NaPc4m197Ax5MGvJL8JkyW6jOteBjk+m908+gbx5LqU2c+9e5jsd2KtTyqc3bb
RsTNm2Qoa6HRVPPtq1BYsqacT5PM3Xdzor6XKufWNnyYyfTlp41LhWuB5PpYNZp+1RNeaRdM3lW1
eVZdeIy4d+b6acuqYeNRVXtQEZ9IlzpFOHA2KCBGVr/RX2c3nzNTa7cRxKF3Vy3MSobKnRlwKQZm
DFIkFVRVjfN0adCzFOFXgdOvpUq2yO7zz8OPte7JAAskgmJntmHpaRkjZo/Jmn1HS9a/JIVjv0MH
aPM92w4fELGDXAJfK0e5pZUbfeRawi8vv14hI3KwuQ9Tu5ZB7Dy08MZH7FzqMxeKe1RHPsUd/yli
gw24tB3Wtmo9qmRJke6N2aAwAPZwdLnT11JZ3pGvU52tQXNv6QxNN4C2yacd+rQ9jCM7LnwX6vIy
N656LNmZMrvnJ8uBctX25dzf1WOsJYciiTgDGngfGXqunostfGI+TLTKTzs745p1DHpeJ+wOzzLz
m3zboQjcg43jGcmT3HmH2Mk1RcTH9/9aBLLcmm4z1B0fkHcqLu7sWEeGu7xw7vrri7HzQzpzlGOd
Ub9Jo6rOIuauUu4zqYks7mpqKp9WvbVeh5ESFFF19Kol8/QwIWB5p7fO+6rn+KDMdNHcTYyZHWCb
4pN8PYn2JA11xnq/PhvU6FujzVl8GC3G6kFMkTkefUisESo9m6WJdnlzgNAjXtNumfDgcxxV2wVA
BSohPOeQh8e4eJp16bxbUhrPpuZzBhCSYwjiRON5tFouMjYdY4CyLkUezKmo39y45kVvjHGih8w3
ZCeiRkaxQzeZMMv914F3QSn2thgWr2jMETVl6daDkSPtc4/99rkiZsradmuVttDjpCu5Pp1f2+ZM
G3Tc1LlmHS1oDIDnnVpcShOZn+zNYtP2PSeZ9aoxdZ/EhqZ5Dhpi/TiJy7cA0WO/133H+1omMZTf
rOS1WmYr2njWYu16lRtghFXMcpRmvFym7bM6Jqp1rCDhke95wKPplqSRayGc95oDgue82OIuzJ0b
Q4qyDcvRzhZmBbrzbiOwTxk/ROK1nHSOrShEjllTadWWZJYxPxWDy9/O+8RsnpBSjTwiUcaFXtbN
BZvVuvZN8Fr2VWywyFOKxOuR3EbZESYFz8TXBfhzLVoP7oM0WRfWhbWNPXacr2c3gq+BzKeD1Dx5
6fzRsg09fj2fmB2ivaQRsB/KxsZY2vs8Ihha2oPNNPSUxHPr//VAFGPh/649ANphgdTmoIH9gLle
O++xSy/l66lw6XcvQWbi9gF8yIvclMZVOmu3IVMauhQa58hNOodOOajoTAsRoNGEaB2ZMjNfv5A2
Fjx9aevAkKJHr/YzhVCLXM40rui22wOPnPHsJG41bow85s2CiM8OQ8PW2oEknB56WbHaW6lx73jm
8shJnYda1wzk793Iov21AtpZByW7imj+hx0oCLbvTnKVLG/ktVk3IEg9MT71kEkJi0K1+sp3jYaN
fFv266eVfcdrZjUzvzeGrnsrZrt1A3Qp4lVMM4WfE/O9+3nwebpNm7GDtNtpDYPQVgO/4aNr6/qh
TO4NhSL8WLKMXtEe8Ckcv+M3xGnF064buMCeO6enCGEsI151YP57xHPr9/XE+IDf1Xvq/am4Ny3n
Z4JKG9GVVAcnR1PmIUM/j2ipfscWU2RMCxCWXI7U4VChibcmtkeZ1uxIiPaXsCMzCxKDnN1XvEVc
5xSbVlA5DHT3Wi+tnV768xAwq0F3PkzFMcXHdWdhwDQInHCKIyf76VAadTmHeV2Xd1FlVb/FhE5y
x/yExZAiE72aMjt/O00KeXuzLv4n8h1oRIokoabqbajbCKnzI1N4ujB0ivqwySH4PMXS5Pa0Rc0/
GyY2TP4AGz7QAQR2aY0sOO26+DcDNQ42/+nWgB26ITz+8pIgzAFuc/46KGc5q+xoCV5VAegrQgvA
x4sWj2aTWVEf2NHIJ52+NhN8kaxYTlplvypqTHYXUTM0X/dwnKfRKyI+nqCvg2GMeLM+5TlT9KDt
WNMqd/KiM/00OOlJJS6piO3jWAvjGk+OeDUYqHyay4y60crsI2cw7mvpmuyfLYzqQ1/ErFYogM3n
gd8cfq2bGExYHAUb5nZuSt6JfK0360j4jCd9bEFEwbBGI/d5Y0IFpQCQ+nvb8AoxnaZIjbTspFXO
zo3XlXlBANLA5k+Sg8kU8pc9uLo6O3XPG9chMgqcrBEX7c8Ko6FHorEzF1np20fPW3TvyIFt6g6K
803g9z0swQ4QUE4qus9ZpXPe9WwxngEM07JzEOGF9Hm4JJ7U2DaiCB/NvnDZWFz4Fs8YhZiONp51
rJ2J92GJ1+Xgq2R29OK3S74CQNuy0Hcxskt/iynI3PGbk+cEe8HLRBrMJbHn9KXu42yDOkOwOnPa
wTeRmz2zIphEuIYwGTy0mlshH1lE6W+t1poOgNa1n31tOZ9S9MsvyOLD7yqfFOX2mMcBdZVJ50Lp
8EtUtc9prny3+bjtBg8BCoKmAfq7baqpOTnWlF5Tr/Y3sXTTb0XdxU/ovhnD9kU+bzLl6DAWESkI
q45eEs3LflbNzE9ySj1VVMqliB8WPHdYRPR4NEKvQ6sSABp3377aCv/WhOf/0VQrnybjf3Rg/suE
51h+pu//GUv7V6jV+nf+Gu/4jHBAIEP01E2LDGZamn9Nd3z/D3r+GIoxL+OgpJH8H7RusuBADTAL
gThg2AwTaeL8NeKxvD+IDSZe07XoSpoOCXL/CPX6a8ryL7Pg1nSsf5o+OIwMaSXz0xhXYqrkZft7
u6jHPpIu8POOkbVMG6vJ83dHRhENMORrFDXLsArKFXoL1Wt0jjJkLBc3aYu7hXbdFGI1zbaRng6f
Xm8U94iqyh+CxgItA9AcHBQR+G2mKoI5Xy7lD3gS1pGBk3nfpqPbBaiOLPwLub+EmeSov1UCbFXq
+k8enoFbO/XDvT68F1UL454gqFfmmO0b1tkBWtCQlwsBQjWZ9HmHWwfA94wDxorNCFdYSe6H1Xlx
tq3dJvtIoO6zc7cF1dJstvDBzDk9ZlODwCfKRX9HNyKiuNOjxd44LWnbW+xQkM5aS0gD+w3+koYy
AUFEEiUXixYaC8LsIe7QEFojZtOy6met6vqt6vTl2qtZR7aXq3OMVvmnXwzlm91RB4aEj8AcHDNm
BbWM383EJMlKmlUAl2VHoASGgx558JT645XdqXoAMgH2Z/TxJiEXHT0cj2l2BTAyPdq5teDiQk2v
KtbZsUcRQ6zTUPZt4Nqr8CH1HoxGCRMvU/FzonRlOy/8Bwbq9THqZPdE+aI2qVJqa4+zdYiWGoVt
qWXlyelibyPnpT/705hGx0UZzWlYcppEeuzQ+0udhuaSXqCCa9EGvFpF3T8h2CD5pIfwh/9pML6n
gEi+d1o9HevRaSCLCbQhiykDsDduUC0oJkfaFZclNvpveTbjTXFE0V7GqG3Oie8Pv0ULADUgFkZj
rc7t5H6wS4SMiOwkFAiBUMqgVXRH/FSLysvts/dmlqSzqKlx9hjUqiIw5ah+SAl6JRyjpqER2Vjx
Q+mL0jjQJ01vSZ1Z38y4SB/F4vDbLN1rn4zahFbTJPbZMCWhPklfJQfNWq1dc1VvzG6ATs/h5hYn
RR66hZzetDJuT0iwxK+xHb12hxMzJjbEGv10i/BY3AhqW8YQyXylfZcxbt4EUxZYOz/SSlTtS/bT
ritLcO40M9I2lmIjnM4Im8Ion7mP2ctIAt2DN0l1p4w5OXk0LjmrVmNzSaLShokPx3LD41o9+1aj
38eIm9RGw3F8MarYvmsGu8fMgozmihWR+C9ycHjLv0+lAVAPUZnAPhtkdCH0+gRBRed/Ktq+KFkm
MczSvakKsBhQOF2fSiShcEOWAyi4MYjAvkU3+p/WfEqcRB6a0X0wfEnEjO0tIdX26o9sxRNgA2/Y
qgn9VRSJOTBy1OOYhmyhkIyb1dpvdZ564B80nVKjCzsoNmFCyMvVJg7rsvpf9nYjYcFUCqZqNsdb
iOvZlnEgjyLvyw2VG2l16TDQiYtG4qUIFkNB7KVqIXfKrgnferIXNRZwjDy3dK6m0WiHsW9fbYT0
j1rmi2wD4Hc8Wu1w4gjq3lU1aVfFmnuFCmbZ130xP8IrMo/9mo9VrUlZ/qzyx7G12ls+/pmjBSeP
8MytV3Mjsc/jdCR3y2iS69oY6NdELp1orkGe6jHlJ1las+85q2xhDb5BdV0DBrWTlLS0oA0GOP8V
P2ZN/0Ib+5rYln0E/VOFBpdlx5FY3ae6/SbWBLFxoW9cralieP2iQ7yu1nOvfyuNrg6iNYUsmz9b
NZy7hWsYdfpZpiaBZYbI9B3E85fpK82MWDPfm8k3I+jM4Y7BtDJv+kwGWtTlrzGhaO4o5UPXlN9t
+k+06M8cH/VdgX11SK0CSrHXhSMyuEAfswFLyJq+1k+1T6VrZOG8hrP1g1pz2hL3DkSeOrWWOndr
mNvK29ubyEc3hpozKDXwfDeeyJITJ1c75evVy1syKXWHXtiGbmQEJo/R2eVuX/S4NTnSrdFyaM73
MPS0PQgcnqa5Wq7zVxod3qMh8BHMPDbzLG7WArRgE2M7fszWMDv4PJ9eleinDB/IGa1ls9XU6DPn
pOxcl9mGVDyfx+/Z09t44yBjw39IfN6yBunBKZiv+RquNw8GqMcs7kPNsUnjE+mj02K4tNZYvpaU
OpLPiOpri7x4GvIoYixPyhe6HRwc8K03FrdJRPq4yUyC//Ipek8UWi+TceuDucYDAk2zbu4aGdiP
jD46yz0pjzjBqefRkZr+zVFEDToa/0hAKYUIqvDbZN5PBPTq5qOdD5d+mncWnC9SE7z8t6swyi3j
Vq3hhmNHQxJalrKvrDHaRXYpOYgAm5sb57J8w/g7O1segYnOGp0oJpX8tL/yFEWF0Y3pw42HML/C
wgSA6Kw6uTWKMXVRMsL+ffBAgW3WeMJjsVjWQ+5bAmzgGuc4Gj8cUGrbxtCyJzrynDM64h+7ygb1
8pUJyXK45kMyhA4N2yt3c2qSEeRY7p75YXrGZyXAAIzzoeQsfXQ7tsgpW9yjlqOM2Pz/Orns0m7+
HzKTUQetOSP/fZ18h3T+F3rW97+l4fz5t/5RKYs/bJ9a2HE43hsoGhkR/1UqC+8PlHTUyAxtmf2j
9vjPUln8YUEbZ5TrmNaf9fA/SmXbIk8WSRXqKkQSaLGdf6dUNgzz7wxdR2cI48OHXZkgFn22L1zP
P8GPrCQTyENL/VzqWpU0BCURxLjBvh0d0g4a2zazLXxfszXU7W7SLNyDbt1Zv6Yp9xRAwZT8px45
+DQjqKzWUeXyDeCrbb8aAqbZZlTGBxOl+KWYei9MY9f5Nth2d0fcW/ewjKivd2klHc6YnAXviFRG
ATy4k6j3GuaxQws3k/PyxG48OY9521kf2mhH85mBALMzUAIdGw0hzy9WFvXeRS0wJcI+d0dCzOzC
6j/lMgMrMBGIRy67jZD1bpkVIaOZYg1qdSukud+/jdIZk4lFu9DuMit1lqBpC6/eZdzbJ2ZfhRta
ZllReOdR+mJgZw9gKJZL2KZycI82fpdPr62aJ5eu1FF5OBOYE3zmDHe2qZeiPdAbhtHDYJp7aabP
Mzk1Dy5WbyoK5j93syejYgNWJT0gnu8wsSJ92HaG9o4cBaW+zgjs2CpgFEsprC082DVk08f9t0Cm
dOiMaupm6Llzh9uTJnjXewaoW0HXoltE9LqA43yqPScCYDGb/pGsaYu+nAKdd86VTRvEY/P4PhCz
tiV70wsR73tcg3oImn4qT66o8jMmAK5lX4xpYLKW6uy283hGRxX7IcaJZOux+t2aMrbJJ6Ov1R7A
VawscKiXTD0OsxyXcuPRSEtCm5zunY/H+IAq3vxeLxa7KU6y5VnkHlPejuTr9GBrup+/pi1OoxdI
rhwjt31pQzoiCZuJitqbPSQgdUxiB+oJHFmH9MxYLW3MneNc4Dg5o0FlhyZOfU4eEdY1PSq3LkXy
MR3IRU2ir6TdteKqRom8HwG+XaF5h/HZsT10ykdfq1kc+xxz3OZLNIQtZh2OE95zNjHSdcxj3Ld3
DIsksY5L4KXV1W4WrL9OtrdRUJ+8rKSzlakXHAaPk2V4Qcuv2TFe7AgfntGDjBhYvTTaRcP8pOdS
HZs2SRhLNPLSFJpOS8jOdkSbmyfiozp6yobaKg0LXmFP6cnu82o3+hU7Qz4vR73h1TQxIr+I2fwB
6gRRPRyxFQqjhXYnhx2K5q6jV2PJo0rHDyYU+WmdwZ4bvMibZSlW19m8rzSBDbHudzYKhSzTmk2K
FxUMoCa0oMafEMZJ8stZmu/ACSWYiqrGsKQjNrDbzA912x83op/jFbaM8yOdgR/I5alLSZZePS/B
YDpkg+JFeuDTy7PEt9aidu/qo2FZ/S+cxqQUJBwHPV62Q0O6bebBHS/jpTtUTXMsRxwxVn7L/PRC
QbgXba+H0lyeU7fD2KrECVTgDcPbsVyKFbkxb2PJ1Y/xcfqD/aKaZu/P0500NZprTk/rsc677QAW
F4eM/epaAH9GKvcNeNxfua23gVnilJN50j/Rq7rzG/q/onOZPHcOi2Dq31HNc1YkcCagVULtRk7w
I+r8cltMbRl6ePJ5tmq1mk8Td2+qQoVaIvqD3+Y/Fw+HS2Pq4uSyXJ56aBMBJ3h5TWjSH3qYNRve
CuMR2tbjINV2jSv1l6q8TmRBvufrapb1EXmtvlTaua5N+5aajXuq6i4JuWHtrkYH8+Y1WHwJAgty
c/qdgDM6QKPoQ5WS8E2I1Rw6WiROPdbMrWJZfyTUsmYY7opjJr1b5LaP49DpO5YJ/1xJbfRCBbf7
G+sKni+m6IzmrA5NPvqnsOmybo9l1NnpVdNfAeYkN2uaxB05K7el1bqNLYs3FZvYRkR/j+OAIDVM
RpOsqZ5LdSOuidUFh0DU63InrYyCTKuYydrpFZDKOkiPwgmNwz6V3XOOtGNnFkv0NGbjXa01SFJA
trygFnpxYtQd5Fu+q0V8p596NHuHuYXR17siz6cgMUfqr/ZYuXJPVgDzIGaGHKLiZj/67U+YCM7W
we160DvzuY68jAc4q+i3J6R6OM2oXxPDuvWivuQqeXUzMDdmvoCKWBkhqt66mvhhC2K5LdvhTMha
Wmv+g6+svUrldJu4dcU66GIo6i7+n27pHLjCprU8XjUNv7tJT8Cbh+3QZCeP9NydMzTmuYWbS+u/
TtHDiAqL8pz7NFT65ZhU3QFn8mlIQawAHoLKKjTayoO2YzOjqR4JDxsYmofgT5+1xv1iKKr5V0aO
KJcLQicZGzR3eZ9qIefgalvDE/+oJ5ceh9lfppQOTjnmL4Y9HMqougMqxcYqCX022+5pwAzYpF7x
c5jKg/Dn7yCvV/9iAoECLUVoO156HmbGCW1h7NAO+SY0eme5wtEj2ols9HqDcdc4O7CWdrNmzbTf
YuuNgPj6hgwuK4FHdGW99bPV/kvaykOsDWuUW5u4oA1gPadjeZhJXKMqN+pd2eNbM+MyYvJs1gfR
Q72JLI1W9Lhuz4SDVxxpNd+5jrpnvtIHK+/1mKHqxp5zJESERsv+RtazfxQqW07TYL3Yk15/aBAK
gZcUZU+yjzdaCiK5gdXJtqt5OLDPmtuhEz8LbXgwEo8JpT12N+WQRFdqGq5/7ZH42/4+m9JvitP2
roclf4KA8s1Xdv5Md+xkaka3Nfh664Gz+cHyah9GY47eOYe0WxD27dHCEAEFakj2Lt74wPfrLCwy
EDCpGt4AEqhtqfvaHS677LUWHfiwQfm/3d6JN71TcxBJrPydFuH85I2aG2S9/2ZlKIoKv/BemXnA
BolcPTS9RD6XcQmmbgTQJby8CCyLELYJVvq444at41sr2zV+yoIs+Hhxq/C0ERzaZh8zMNYbs4zh
G4fALVyP5JrrmFXngS2b0FmjCP20tZNwqVs7qPU2PytmNQeJTI0aoYzvDDM/dFkE5MPx6m3fi+rm
FyZmdHgy/SMGTf+weG7zTVvEoerm6XlQMbHrIhUpWc1ZCouk+2wy/yerc74D7Ss2MBxhsEjj7JaW
2NeinTfOCGMgql02iFRg8efUTsCIqZekO0rzivY7BbTtNBckCMwrOjVfCnsUh7Eypo2XND/zuFij
cvPUeKgZTD2xQCpGp7RQMfF9eeptRFA7u7AzNi+llW/AgaxzjJBil1MLMvJsLegpPiIoggtn66lI
LGPNIiJdNy2ZvCxdLIKII7Bm5BQMPdfcZJiIPsCnPC6Gk9dj8E4xzZWWeR9xUMF5zbC+j04JMJ2C
yiNM/HQgCLuIjGJMzi1H5R3+tBioCoWocUehFRbl8ErH8uia42cVue6etumHsDHhFuQWbPsodo8R
QbzBwqALDZW+586diLPoAryneDGrSgaT3f8YOptUmwVPdllHICBywLmkdbMHZtUhsUuaY1HdBaD2
8oPVmTYh6HI4lfq4Bdp8lYm0XlLbJQS+dn1CbpCayC4pwswTT/OS7PKhaW9tMth73fgAuULRJKMK
3HD0YsRtEeQN+d6abW0AutYbzKGBj0rzBFCk3HpNflhKnr2ipX/OoMIIK62sQ3huGx8gH0tK6gRg
WYdANXRYMEn/GEV3cSnyd7rPZS5E/TLBD9l6uoCRkoJMdLGJSsMvaKFQHuadBjQt9mr2xbw6VpV9
E2Nh793Y+pmX/UtVz8695i6PXcFZxcTRupvG0g7bGmccHIfAqp32TgMrt2sXzXzNxxbZDuKYl6lT
pDPRbQhRXiDPNOgXWFUeysRBJ2jKqrpkxfJCxBEACkVdl1ZR+pm1xsaYvOVxSXnSoVQHQKSKwJ38
6MUz8kuT9Pa1tQUpUE35mwKYiGWYkasKPGT4YHJLh/uJIcZuyfviBS5uusntPt6htRFbm+RoCm8f
458mc2iOLDDzmBUgjZzm6vrRh07Y4UZk0AkSUGb0qzxtJ5RLRknuUfkYtbjXa3ktp7lHgVeFBbqA
cFFtBoNfn6+mFCeNQCKmxLRpvDVHHWDveGF09VmtOQ6G9mb6y3tcgz8wVH/hqAs0R2a7MV8QumbD
dtG0fZ781nzyzw13nXAqWR+arH2AKnEup4QlMmlAjdE1hlXAEXcwW2tvdfTwKjBeaITOzKPYRKV+
0jP/BVmuFVjp8j55/U8MKR/A4nl+KguB/51XRS/VsHT0Csv4hwbNMezt/IjmYQljy7sswv/u19Wm
FaLaw1mrAjOGG8KoWDKR0Y2LbdePcqRC01BOQIFf6Lxmfqxfs6hCMbloD72L7RkQ5rSwLciIr8tu
0NAzrJPd7Pvq2K5g4blNflnZyDMSjXOQWKZC5Gzn3RAkTvGWV7KotmlqFFe2LWAIE5IJiryq9TaE
F5aPI8ihw4CfO4TJme1lqsVtCL9ET4CDdvUbKsQ0nEbclq1TNy9j7+fHAZX2kco6OyKjLve2KG2m
PEt8HvXe3bVl/zwz8w6aStwLv5cPRD4Zv51U9eclSd1TTbAL4/45O/XoIXfOaLfPNg5hOKLmO+d4
eZeVdIOjWL9flpjgbVXFwEUZdvVYs+6YVpN8vkzT3iKCZyMHTkyDZ2u7Dn8BdmfUuFZZogay7A2g
aw5WDUO1lJnGhv6GFpQWYwe790NMuNbWTPLo3sXycPDy+cMveprgpvfuxTlXjML2ruzz8tDK+UiY
N+iDcbgaBdiQSiVAmjLBOFFPNw2juI0skiHQageMIrXlZsz48UqMYc+7E7sTJR8n/50N8ITugBlW
0yR3CS3HI7XjkXaoDMktHXbrXBWcVz5z651yixxvLxN6jcB/bz1i3j3HYbouyF7ekEALqmlbz+7Y
rtmJRk4M11mJc6lKPwCfZG/MyHMYdeH8HjiCVIbZIOJWOqFBeXpAlGyE7Qrwyzqln7us6U6qsn43
S383YzEP1vOFuaRXg9V9C5KmeJAtt7FCki5pd26NPB9DbdQMNOFpt8mAeJ5HWz6kJnxAcobuYtfD
5ivUnhq7CSdGVoGapl1p6Pt4pOeRk09DvzqZd9gW+FF+z7gx7X4tVf3oVt3dXM9oBuZos8SADCOm
adK0yrDQCuwOXcLXy2nZEIamJxOrMnGbh6TK2+2S1Q6Fy3waeVOB2RAqpfcda6RjtBuKwI/Bkx+p
50Agax4Q6E9HxK/gJZvmzBL9WkdDubP7actxiycZuX/YDWoMeBv062L05p6hI62UhY3X7qxjC7QS
pfXRl/12GdwsbBqjBOefLOW3xtZonYzj6O8QuTyzdt5MUEl8o6HbZu7I6csfw7jlSIhUBSkLgBu6
AphZ0vGEDJtazi4/yq4SjxLwHdfI2TMwSzbuZC0vvmE/eIvoNlNt4CFX+g53sxfYbStdgk0cbePm
3hxwyJHPWCl++UZzVYt5hjv/jlFzV+fvnVHs+87/3Q5zzVE3nbelscgQ3t2mkWVoyFoiZxl+112b
hbmW/UigZm8blHehqlFqmfAJ8sWnX7JIEZOSRT8gMZhFs2r9AC/zADkCyZ3qW3cKa1jU90UPt1Cj
ricRMgazNg4czIcGW4Pq2cnrISsCodfMY9W0kuE6Lxgb94y67IwmMXTlhAp4gk23o5MTn9iyHDAd
Bh4NeC1Nf9Gqpd3byswF4zP8EGneRA8+q1pHqpDROgXlMbKqYKIq755JgCrUrvAZ0O9aLRvb0DIS
2m2MqHkLi8bs0520hdHAg+MaOQyn2rjXZv3Se779obLJy7pLZAhF1yL4P9Kz/+8Mzv9X+pJ18192
419/tUVVdv/ci7ecr7/zVy+euHhgCRYiE90wV20ItsC/evEeXfWVSs9dJfvo77145w/+wKRLs9rm
/hS7/MOZbP5B19wQvk2YrKE76FD+HdnK30Ur5ppzIITHJ+SX2FjG/i5a8Y3/xd6ZbMdtpFv3Ve4L
QCuAQDv8E9kz2YqSKE2wKNJEE+gD/dP/G5JVZalu2ddzT1x2iVRmItF8zTn7DD1Zib5z5BnNVDDh
PMvi5q+Cpn92UiGNcU254tMRErN6YIfw86tEPeMCmLvRsc8QpKKSD/yNP0UVU0IsCoWL+ixfqH62
xGLX3wVX/9W2t35fP+tyeHHHFYTgctj+E3SeuAxZJEtowrUDZJFeyxh+mExe1xHqAWhK9RwTCBJs
dJnKrV7m9LeJICGmta0rt9jlkJ2jQD10g5+HsjGac6+q5FaTw0cwax6RlTO39U7H8XLday96KNx8
/L4N+3sfAup1YJJf63Ai/XIERWvXYJ1oKykmLMgn1bLnsWKfUm+cPzRSwDIjVkfujGImvUzgvh6D
3t+SWj3z/jCc3rklVoxK05+JAeMMD+NlP/gqP6FFwFwy4OAo0r7bz+XSUfYVyIn/sKb6XTH1xyjo
ny2n308CjLaBicAfO531i0tQ27LvZ48+NZXIPVuxED2I3+PgVdnbn7/Szw7I318Jly3/5rCu+tVp
6wxwmGuTVxrQwx/nruHLc/3mzB6nuQcb9FcpuOtF8m9j6PfXCwS3TyKeOcn+w0xravTVRs7rxWl7
z90BjFCP3P3PP9X/cvxW6ykLOgzLKOB+OX5By+0iHw3/2FpjemBw/VbLICU7y3/88xf6plT75fM4
7OS4Ma33hf+4KWSxaQUj5+DRYtN8WjxtUeNxzswzX9xcYErZmAnD56rq1MM84HCvc1cxUTWjh6Qv
l6vCcZr7doZ+uHEHRzPsTDEPDKZcjjHc33OVl/Mh5dz8MMQe0mXJ0M/A9jMuDK7IAKA+sKnXfAhY
mpXPp9Fd0uOff8jvUc8/fUpfCJNbg8e8GDehs+r5/rCDjKjGcKS003Ek8RWnGRgs/Fr6xPBW7Sul
rQ2Ovrcpb42toygvOXmzY15kKMvMuttD1QF8SR0IpQqqZOOW4pNJfs6NE8z2F28sik9O4+4wQ1jv
zaBgxt1CEw5bN8ofLaHA27PF3HZDMn3AsmdtyzidDyrem2RDfuF2po5u5zi3cW85RxK5qyueLvhp
6sjaydhNCQEEC1XR7e8SyzYPWlb+Y4sP6JQZGHVKhDEAc+LoJeHBExZaxSekOsNtzXQQ/+bi2ViU
8SIPkevs6gFWosvKJcTeRvvemUQrqLZCJKjLMG/QlRBiZdw6mGBfZ0BAQOKTbherTh6cyM70JnMT
C35b7W4Nb7HvGeiJx7rXxSdWKOqtNpNqIi4vmPHRtgnq77ESclOVyfTk+aXaeoXVHp0gyE/ZnE2X
hdHYrZsrf9v5KQliskjH274rm68lu7ZnGO47jJYZDkf1m6EM/5p5qbFlTEpepAczvXB5167Z7JQV
nKbBgFMc1fQ0kO+6TdwypDC88kCPf1mP57ZCPR4iEjUQQY3siAr5GcMDOY5TIk7InosL9P/5g5Er
TKtmgSQRSAKqdBaKJEzyfAlpliSdeeCfYGLL5zZy9V3GcSpPneiDkM2YfFQ2qQCwxdohR7XTSPlc
NW21V4llbGU9+czCrbL9AOWsp52dRr4augQ9VTHKuH6fJPLeiop+x71tOHVwk5lvTJ2PDdB6RYaP
G8c16/u5za/TiD7FGAe1HeK8Ry2NjBD3Sh+2QpzparAnxjbTGgz278ssvmaM9gVekjgmXSceInMB
NNi6n0BwPlsFEH7GPRk5u27wsXMioknb1rx4Uz+eS5TeGyYLU/jNWdpnDfzvQUTMQ4yEWxSgaXPt
Fe2sgmTkx8FBUSOHdIfRZyYDM29mivbI8+wwUTBeN61oBk6uYfS2PIbUPo19t8RWlKZbskqsQ6tZ
MGG3qS4QggUbUWd+Ro8IxiDVnr8pZ8dHqGRl9e0CFpHblDabq3k27VNSTvnRlKk4ehWXi2vMlVCb
gFhI1e+s0Uo2CaPTzQIKCcpSBr1wsOOnLDL7V7Kv5ic5tOMZfMhwwsvXbYa4ti8t440Dm4sIrY4Y
Tj301VtjVrRE+YyZZSMyT5unMg28pdmajcskWsTFZjKW6YM9iHIvhQVDiwnVzs4rO8Q2B45XQrkw
3aa8kBWtN9DMOpRL/CdRnqrepi5y96AWautWPRQk12cJqIXaR9kwvw0dUVk3xFLmWBIoChYS43GC
Qbmt8YZv05gnB24kPEairzHij+iruqQ9ezi0dyNBBQxaiGJfOqE/LQTK3lpcqDdzKhryUKJuZWWT
oPEbKz1WrLlY2K1n7UsCB3FPT+19TECMsnb1zEdDUF/kVZ3cKjVSnQyUfPgi114eRMs2YrJJJplJ
ROskXPWQx3bzlLFm2yoBEPu7ddVhGZwD7j2NdoPdIg76j1gd8lOTIntYjEQciXXi3tPyIZua8sul
8z8vgc37mmUNHHZhCw6b9zCPuPxDiDVqm0HW3wXtwCdXaXIL53zcOr20dk23WDugbvHt4tURI0eI
mWZoBbn+hOPKYTSC/WRUPWDNYej4SIYL+a6T3hKHncqcnQwS59bkxoBYAotz3VnLkUFVHgYec29q
FQLXIrY81JHteQCJgpg1md+ogYeP6dByX6+s5pzNUMiw2djWwRRFc4hKw7ki/cN4mHmBZAtogPIC
iz9vGzzAlzFatQORm3QPeNH5N7RxD62wmm2LKvAJPc+VVmYGUR3lnmZLPSKXEfLKmcQB9gfSm7aX
NwOW3z0hHBNGE8sNhzxL9pWMkl3FhMyM4F2NXQddQ40Ocgtx10ZlMDCVjYcDYo05OXD4MVUw5WuS
CzuXZuBsdroNMd79vOkK+O2tRCt+CaKCBAeMehrnN2uQ5IZAl6lYTt8e7//YLP5CPkaItk8h89/l
Y6dq/Ek59vsv/N6tBuKdSdDhv3rOH6ox951LcWu6tKO4v4Dk/1s1Jt85uAx8WG2kDdOrUhz/6FTF
O+mulg3UZmvFz2/9nU5V/gwLQjQmOeulS+kboB2TchWV/aFgmwsM86WX+mfRFDxO2G0zt7TUw8Rl
/cqqaDmNpMl7IeG5MajJOVI3Uhbt5yxzNTpdTxt36FGgUCb1PNwhMIs+qgV16FWTTtNL0qVZjEVc
stePSuTDYcMMcd+D6NxFyM4+cjqP931bs2JtiTRmk5X5+evAjOUyNL3/MZmqrN1AduFJ3jEJA+9c
MfpBxXBKAjs9Dc6Q72A1MvJ3SXBPKamk+0qIUP5biakrzvPlhkfy8KlLG/tBRUa/bHus229geItb
9q9rvgHglJmgyM8LxOtnO4qHT1OMasiaNdsEKbn+g9jhztpO3h1M+ADHyCypRZx4umahbrJXaO35
DSqzcV+V2cjqYoBCMRgWyHm79txNrH0T9UklwXEkmSK0gD1vwMa1T56XOi6PEI71zhmi5LM5Y2QP
pV/4B71ShjYBre/72UySWwTnJ6ciB+pIhkZ8iFkxnB3LHg6iIndku1CisVSMaSoWopK8zTwnGM2Y
+PbLJlGI5LeAy4LXeW1lw9lvPREid+ivkBGzyIsUTXiksl2mTRe5A1mRVKlTcNXCP0fnjRJ6wy7M
JyGkCtCNk3PxMHhFc8R0R2ELgQITS+R3YZAWeRXaQF/fN/nYnZEtQr5H6HVfBTlBG0Zd5remF3li
48dLdpti9e9RCnjDUw7Dc4Nfv/OvqG496odlRn0TxV6Aa8GFeh4XePVzXcJMIN8jJMygmTGD1s3W
Hqek2uA8685dVoDadJMpvvO7+k3zt/QoPZaGnbdP/0HUBbI08v/ycZPaS/dStqjWj1GEQC3qp+w0
SDLOCBjNcPCV7vBMXi+elLEdtlVdOnu2qS0aLNnIvVkF+Ham1Bxvl07H2cdGYK4e7hfDT6t8Zy5G
17GwGtKHcfaSu4KUIjN/5du1Ruqzok05tpNdJoa+iKWdq/RGuF4RwVJuAhAjrGFNuxs+j87oIt83
LaRzvEakGXSupGANuGkswbbRXphDeYywre6NCvFJyRUaDoHlnWeQAHtdqILLew2TqNjvxIqQiNKk
MwzsaqdFXaDuMSMC2BVYAo/CJZ2CnimnhKagzCurC8zrSiB3m1h0Cjs45qDXL0uNHmEWLVHSopyP
lFEc955EwWIzkAS2LdnoTBsYIoJUC4A4W617Gco2CvYEs3Znq2iLHU5dD7VDMF56NFrbsSnUoXH6
nlFtsTRXrm4IC8n64mE2S7uESu46Bzcruwcj0PdLwoWp6NvBIHxYE5Dc3FcQoCp7m7mUVlWa6Uej
h/CaAzQOdYkeKZ0c831rK+5afkEbFmibRDpmymGkqFmzEQ0kzRsFaa/upF1+RAOXh/HChQ0g85h1
8YPrlsmuqEhSYyNRhhmtuLPBvsQgYXFh+yh3PdrV+CgkU30xzAEJ2fays3J3OPjAix5cOjki7xa1
m+3WOXmOXexcB8HnJrZ1f43HVOyaib5tLpzlk0SG++QVKF8SxaRgqhOsNZi3H7Ho9Vf16KJ5CmLN
PQWVO/fK1ImMFwHzBI+cipfbFWcPhCzO7lhO5L9RHfvHarHtI2C67DKaRgCOXMfTPrIWLOYUyOGo
nZj8LNVgZh7Sg9cW/pViQSegD216gmb2U1QsG+jdHbLMgcJfclDuRzb1u2iRJY6jOOdoWzLjQkXD
H7ykgJ845pKYWb6EbqLXNCjJCce9zbQ/vg5k8+2GUi34WCyxE4CY8Jt7APu1XzxhZvHhnuBTD2O+
/idyZPeW0xs3jprKW4au6XYmi+zRCqz8Tc9299kzY/u9B2H/HhlavJvNRuzz2u6v2dv6p0zYiIty
jHE7Opycm26SIgW0ZXX2Ey2fpeaUlrIZL5PVoA/ENXucDMe81dpR4dRhh9PFOL+PzcL1N4Vhpjcd
bcxF4PUhDiKPjiJxshBxn9qSc8UtM49v2RFkR7zL6Z2hWB5s1OB72JZljM6qw2kXdclyJuoLWjKO
w5vUyrHWlsuYQJh29BfcA6RkwH1PL9agNJMcBBebxZy+0oqqcJH18igHaVEUZ4jSYKt0MTs8/aGJ
R+uyJNF4WcZqiDe5KzLOtyZ5cNweNUs8WPulyurtPDa4bHAkJ5/qptZ3cnEBT+gKzyU3pubIE316
TlSTP8rERpwKg3LajYDeQ8F6GXRXjxq17e47pOQZ9i5pdt2TaAguQTGAA0aJp9mIWalWk9emn9DN
RyWel8rteRIp4Wd0mcnAooUAuV1Pz7ZFsD5B4BfT8up3g7uLFEF15IlzCwbSjEGmXRNX4mTuD6Mg
dG6amkOqQFNxkkYnvsp82wNeuperEdEp0WLGRs1sqU2/8//+qY//oj5eHQx/Vh5jz+za9KX7n+rt
f8IK9cjX9Kdy+fvv/9jtwJsFmMwqhohei5Lu35Zkz3uHU9LHebxGua7k139VzNJ/h/EP3gjWh291
MX/0w5Lsv2NNAdsm8F3mkpb7tyrm1Tfy01yadb4jbJ6oFqp9zNG/TIx5BiksA5M4Ei0dFvFbHhu3
OCZOmQ+DEXlikYqzFhGGv/7JVDBdiGL5w8H7X2b+wa+bn/UtAHFGN81nZn3xy96iAtZb+yhFjhVN
+k1kP83oVDX+wrIAKIAtWnBv2gbUlRs7J0SpjulUSf/ZjdZnUjfCJdmWtRFfC3RO7KnQTYBV88yb
JlmBdM6wAS25NdCRMZh4QfXOD/FUR6LG5jdjbr3+68ysC27+B71Uh7TQG23sZocIzKrjlg+w7tKI
oZw3i+iqHlmnlnIrcP7Osvw4+woIgCmP03rbpHqyLXRySNWwGS/3dkdfgUhuQ+7dteOghpWd1Dut
LrbR3+dJ2e8Q3GwsI+ju3eCzKQ22RN7zwhALTeJqsIUY5CLNaHimI7zvq5zNFOa1nqbGiB6zZoTe
joARJMqXPrDEgciju1h7oP7LrwseOBgqEGTH/OAuq6Ki65gckLxRTEjhyKNiRCjGl5JI1djt9aXU
owPfgNQFV/Niy55IyNt4DeX5p/n+v3i3cLlZrHf/e/N99VzqZ/3HZfHvv/Kj/bbfga6mDmIqY7NK
MmmBf2/BmYS9Y9lr0UtDGgA4TPf7A2PNdf3jBsIdidwYxGeWdGkd/x62GpPVz3cQ7kVAPdk3mS4M
dm5Hv9xBmqjz8yye3KvCQhsZWq5njlvXHHnyhr026q4BcbMQKIj+RxIJUZUz9T0Rywau1oW4HfN9
Tq65UZy1dmU77Rh9tnZ09CMel2Ev1+UQAsilvlGJTRTbHtQRWtabTjCbm6ALeLQetjbcLkYqgh3q
MtiNflHxeN/ZqReFJtlGpDy5HvyTIJj3ukE5ZS3ze8NfFpNUnoTUQcg1pWjI3bWy5WARPiMuJfGw
TpiBYzNg9uhUH/PG75u7zIjU+7aJgs86XySOUir6VXU0ZDUK3TYBdjAHT4Z07YqXmN1lNwW5tRKc
PeK+5FwWTPFS/1Y1pYuq1hu3RlCNX1JiW+4W/JZ7hrZOmLZJuxIbLJw4lUwMf9W+1we1FCxA0I9+
cbXTPFmamI3VsRK8sFl4yaf5xhdAapD/F/OJf0TXQ+/K29Rhqs2S39x1mYTViGeen5FBc8+6nSgz
Mc9i243xAAwWkD57hh64aG5H5NmNJjFCcJeLO6hU+uMEsuxkYZw6LJhC7gNtzWeqbrT2VHOTAT3G
SI9JnqWvnA/OfaaGQe6GyjJuk6L0D5Pjws6rJhPkQFc+JotHf+/31R31uxcOxLXTbPsdGaPOYH0y
KixgOHcseVvZ8foUoBcvcFudwCITyocOddimvQ3x1OJWCkoS8Y0RTXs5skjM7Yyn2hw1yxeD8Nm9
n+bGoUmb5YQYfHkBpeCdEm3W7xeyNm56o6kulRH3xcFejPkWl4I7mOZ+GuxuRVj++F886faQXBuO
VbMNS0XhUf83A1a/9pzVOh7LM77zMa+2Hr6oLNjjkMX0a/pMtom91CPGiyQyxcs/d9T/0x1VCO5z
//2G+v/y56/PxU8VGntrfuX3GyrMGIDTNjc2E0P/T05YoDG2hzPVY40Mt51S7F83VIn6RnhAxdEQ
2C4jTCaqP26w4p1l2RQzFC6EFcrgb+UC/CocWLGcKIBMi9u1JeSvQoXMxCqlpW0cA8OAGMF0YTn2
ga3/YqH/q3JgfRkE/KTV+WhvkAn8PDhdTN3OwzIYR71A+0TpiFOmF/5tAdKg+K4B+69KlV+eGDav
FbBVlxRCAcKm9TH1xyEt30WmA9Sbx5lx0y2wpuEaQAqh0IuYmEgWafIXL0g5+/NDipf00FeBnmZs
jeZZ8Aj+40tO0J0aEx/pMYVEwAIEWNqFoOqYGGCid53QD8bgo1hL+L3o42GV/+fZfIBoZ5VMbyij
nGGwx1UdzY18hYAF1YR0YQ5a8bWc0vbSoJY7kIEVHFAopNCzZiss4fOcCT8q7nOVB9D82+4D0twS
0kfLXCsivjiau/TGjjOn3Mq4TA5zQzRRGuuZXZMu7i3DXn4j+H35mCi7/cjy5lrgftvBDCjDnlDh
42JJdW0zmffDJJP9vaX74m2RS3W7yDH7YIERZkEY5XuaY7SPaYGwuyrHo6gi6AlLg/JzEGxVm3nc
mclU4wSAB+GZXXXT1v6Ihl/JZ0FbwFB3jS1tDeyOiOCpc6cgcpmEWNUL8wyYHwuIHFCpSb8RzUi2
Vuvbe6Gt9nOqjGAE8JG0nqYamMd41J8Dx3JmfUnKOtt7pUeG2xhxniN8rchUFbIov/YtnF6Ii/6n
VZz7EJCEkwC30MFr5mtEvmbQesSZW3OloOCneCQB+7G5xo34VaEf5ila2vmtyAcfzA/pPxevH/ur
mSTDj/684KyN0nZL+CnnXrbEmhYgc25TaT4kE+4gduvzQ4LOYKdN0X4uvAp/6iQ6lFAuWOWpcovX
tiiSQ1ImL3PLtCGWrNJiROJE3S1OAmCJg4OWIb9uCPX4ZEvLuJdlujAcjVjK6slUpLgOwtiqNMO1
bFTGe9tNnRMaaPs4jKXeyTlVF5HF/SvMzu6rMlfYzoLlsdwZiLbOHAK9xSr80nTQdrB13UB3hYXq
5a9CwplzlX0VGR3SChV/wMiTcpLW+cGoffSsZMcSsDWWzLNtEQYRiCCv7q4yo7VJl+xiJieMMJ5Z
30T8sPdFRr3cJpU77yY8TA/RmFvgqfSdM43AQHw2QJzaXD1AOYZr2Hk4vszht6nAPAGBo7tWVrl8
7SZil/lmHax6St2C0bC2aum6h8bBBYwp+KFpgnTXO8uTwUL1xlqQUMAi1zfoRpbdGLjje7hGzNjN
YNjPhX1fjohIZFRZx1T547BatIdkfindlClNNPTEL8EpAv+7mf1Vsb3oDL9uXChn51r9DBYlb2DU
Qf+cp1MeiHjGCEucs9hEBoFLH5UebYZMUPP1CJvPqJotDEmdPWIQ9mMaKjObECQ8eoyZdoGpvXjd
uyIuplLEmOM0woVl6aPiH4fF9Z4mw479vTcri0RXH23ClsJk9vc6w+hqb+Kic+l8xyV+GJTDT8oa
G9SN27Q9E+CiLce7mERYX25gbekEVgl4bFzg0eh8tmr2CNlGlBGS5rGdAutj1o+Gs2f14XivHrYR
xMwdfusz8Ke4b99TIxIye2CSpz4bTq3eBwO831aU3IarwkNZJLr8oxdhgA4jaeHbGKkoz840YAQa
l2HsV9JJcHBAuJ5HBngXc5qco4U5nPG6mrEZFUtgPlpJhW9Bw1eG+Be50ft57scX1yqRGkAgrfdk
Q8NfhrZFd45/YvstYKTWojwTGhbsuqJfEMo3EQmUhg8zsrHtFQ4weObedHWFDDMlzxTvYFhqsbrS
ZuxXBsijLySKrwsBo3y/MMuA8lIaPSF9+J3xvNv1bysU7sIbSfHmWzaM4DkoWKwx8E12FLrVyRd5
cIuD333OCyIB8U8O5j6C+QJzXnkqVH7BeyOTgD9zjK54I6UdQJfoprtcgaDCCl1U7+OCTmOjKSNM
bh7K7blu8+/TlH+Gdn8xtPOoxP6sCgwrkCgvXfrSd3/srb//2o9ZHSBAuCem69EZfxvW/au1Roft
gf+jbkTCaVIl0XX/aK2/Nd2+5bvIoxGSrqXT75WgLd4xwnMBEjroWSxM9X9ru/0tW+wnOeKqEqcQ
pIah/xe/ymMda3ZJG06HY1XGJjIcAmYxZAShw0x6dtVXn9iMTY1AGh7uFMD4QwYyTRiTfNjkoej8
Rx8579nIOww2fX4Z/DWT3XBvrKaVTH1gonnZEACusgF7oNLc27IQ2yauQS37eAlriNvQjJCrkTNw
j6lEbGll8LDYvtqZDUG0MZfixojRFTF/4jVFI7aZ0k9DHjzCiYfDUlcWGbzZV9eoxZZ2HRUNoqiw
Grz2VA/tkwneOVycQW6yhf1JEXkfyYV8QID5dWh5edepn/IqfavijmdUhV8ZIfG9mfA8tUo+j1tP
3U60zZNrZlC01wphNPh42FmtcCIkejsY3qlt/VOM1XYXaQ4NGNdd3BUSh4d6s4BRbVyXQ1n5Laka
DX9pPnAIbJ6gfAQOg/BPBRC/bUTTj1Sd9zDUtrFLiD7fgJLDD2xT4FU5Giu3cflTZd+Pft8x9mdR
Y3PHSwMilReLNVY8cwjqXHY7pzOX+7jK7wP0PWyFeck8Xpwrx0ZtX47oj/qGNyRrhLRiiT8oHbBM
9tBwB1X5NpdNdWxka6E0Q6Q1qtli05/HL1GOnalrg0cGsd2OTVYdakFq6xrLuGc37W8qwRi1zQL9
CDVXUcq6UUguMKzDBf0WhAF8g5oXHR3v5JvG47eThE21v50ZtWwhUIsti36iy3wSGkXwOGIaCC3F
P8jbvh9S3lScgdKVzHxQr7IqrOJiOnsBm9mhXs+ijp8lC/gm1abaNhVjWW9IstCN3InDxInV56Aa
EQ3fcD6/TQGhpTQxAFDG9CvtE9/9wn9lKxNtMA30iJ0PCWuo+J2Co0ST728tuHDXCEMDRjbt07fv
u4iJfB1yTqsO4+U+TjhlvIAHKAwPHkOun5+FGb9xkXNWu/ysn3B2+h6nSrVeCzHbpQ95wn+6PrHT
5rpBIt6DlBBUvj2Hy7O9R5iOHThCrhOGPdEZotlynXhcHYGnnzzFX+h6fMN+z8nkczV+OxglStxw
NPjRWhVfCxoRwJ9ec84t7WAc46TNlY7OcxmYD8TB1qFVgwkY6eJC2dWghArL2rWqEtuC3fCW+TXv
IU40KTDGdEAoaV6QsaQ8FpG0EYUCgHeUl3TMSjg6MAzJO1+NkqW69i0uVAZGYusPSb6Dv5bvBNcJ
ZXV6PyTgCNbLC7wSUjacZDgPcn/bVzyBK7jfG1HwdROGoc5xIsrDJKTaEXDPZaj8Kvz23RoFH9+I
youLnpVbCKdAWTdBKMniIBaY7w/h2LKv6jY44JZnx1zkwd6VsNDInEaXu54A6xnOJX6PAqI8yJnb
WDBwfdtLAKJp/Zq7fpT8FKfRpCxQKkjRn+vUMY5OwkdFK1iHpD+jmwgw02fEKaes6iip1VuseH9M
QbmvGFzNhexI7ClNImjavrygdZtunMk5+GP21UCijeJgLC8s39Uu97gi+kUYx9jhOq0Wx7wgnAj2
nstJhrqnvBhAYFADcvsi1ZnhMDcHc2G7PdmHIMk1/tiJv8xEIMkcwA2hDstt2zIUbSzdnkaXkAKv
hK09pYWgq4PNZOQxN8UYJEM08tVBMg4OUW/dJ+iXD4uJrr7uuJnU9jCEdIX1qrxMw7E3uYq8ujqi
5uAfHum43+5N8JwQ2q8X7ZC6ZMTExiN/d3LntJwSrWPfW/PaKkeMKB1MfTx2Rk6mZqr32mWyqiqC
cJNGlBfAHNNN76m3wCYlN5+5Ar4dayxRaDqhMzJg5Hu1ARLtbGzjqFscboG2Q8+YG9GdZYJ1JLA9
P/hR89Z4/N9Fj8AnQi0IeHQ620ae7s22ffGF4exKw4zDqvE+FhWiEGUkd8bY33gV1hVJe3qeU0ji
GyOH0kp7MIudpVCybsrJoDJb8uULqe/FwJrYtwExwYKEN7K02Vcs69OWnVJAeymsRwf1zZZ1P9D1
Odb9OR0FX6EUQB9R+piMJjNBcEeCn/QuiW133TxDyfdQAUxDRlZIh9yEOQJZD3ZSo0BtGuNcR/0z
wfPVK4OSF5hVbJ1iOak3v5HG4nKXIJU45MIYYXIhEA8KBZhsA+RQhnWGkLLI7MHYxjyKtpbpR9fB
SJrEPpflqG8QhfjeqWSGVBw7CI3G0xzb4COYe+SXKAkkcKkWXF/YAIHEqzC4FnAiymPjoewpHxLP
/Yvh0zpc+qWusV3I6MzR2F38hzkmDwxrsRnHHL10ng/tkrylioeLLP3Hvq0kpxVXnZ1ypv+hBPxf
Vo+/DqJwMVPar5sQ1xeeFL+sLjBhWHPQ1f3RHL/d7LgGZapeyxEwwVSrtz9/tV9nUN9ezVsVkjYZ
fwwOf55BLYSd2ClxUMd85gRZK4EABR8BAvR/317pnybgL5oAa12n/+FL+Q+A+DU+zF8A4r//zu8t
gCnsd9/2YijJsP7gxfxXC2Ca7juUYLQAGDEFRjtW6T9agDUkVvBHnEdwSpCy/rsFsBG4EnLlMbx1
GAj/vW0bi/mfLxWBS5FN+bosR8TDms/++SSqsapbUTQnt15NXgHu5QIiwJhYDndyV804F5Qs94Sa
JSyBcNFdx1ZOgkkaJ688WRbiJmL2dKEvVh13sjTYzivtuS9La4GjK1OfPXhRz5cKq2X+KV3s5lLp
RbxmyDiDjckUhekegZE09QaTnkMKsP+D10EJPSHxG4YzbJh2vG5r5lNJh5KJBd1q/ac9uUZ2aIdm
H2FWmI0Lc8w63TBjjHFkl4u1xS79ZeitdmcBMTjZwyRm0r588zeG7PihERXZ+8CPGAZFY4l7xXaT
9Dof8GT1eU/+e9u3p6EqMu6DaTndD41xQGeHdccKPo3lJA8JjQ8Mlbha3xWwpE+ToykeegnIiTCm
hPCK9rgSi0yT8tlEnsm2PZt4MMsWnbpZUlBbmPE1xUKEPRuFGFiRjVh6E0BA6qxDRH2nqcPcq5EO
7oUjMl9Rv2RR+4h+dDl1LYtK+8priX/BP0NovD26U31ofaK/d9ZkjddVZuepna/4Blit5R7eVjGY
4WgnSYdYL0UV2jC0U/XQe1dQZEvgNyEeFtNCt5SonowspHPtZA0ns4A9NlyRj5VBnQNagkxFnWLf
8LyaDahjfx6kZT5oPTOmaAJjeg1Kr87eILDrtzkS1sjwrdROYb5Hw2nuXTi0Fb0KWteneiQ3Z0Oa
2HBBfqrOLvQqDlSrooRpWp+dUjAackd81r1pVgQ6prDnokSNt5rmBl1rmnFawhHZzrWKQ8MyzTPs
6moXQ+HeL2mqDquD1kzr6aFDQpsCx8mtbRpgDUPH28Vn3+88Fr8MuV3iE33kaeVa4+ZyZqg2iXZP
4aefK6vOX6yuMeU+UNoF+9Fg5O98tLGbuMvWvlAH5llLiFO2jPNzVkBaOtpl/yXhGUrqW2U7d+w3
meNVdh1/iVtbEB1iF3u4n8ZhQFC59Xi5a6j0NcYZc7ovq85csTGIv2wz8nDc+wzJFI6+qxXZBnXB
0oBX0DCeBmSnN2kXwQ2euty+0EUs5zJawCZkkIgVgmreIzhKAYOszxkCJrpX2952L8QZ6KdkUtGX
pKWgRFw6HCCA2DvSastzT8Tdh0wv5G95zv16Zt8SXw/OWUhcy415vWRQFJhHdaEva4fVaG0hn5W1
eKvMWdxWjoqfCKdfrtrGHi/VoPKjzuEbzKkbH7JsUIco1VQ4iOperVHpQ+3CGo9tBuM86q01BfHj
YonbUmYM6WBzXYi8dy6Q4Ixjlunxk9NUyABJTUGQmErrc+Gs2uh+Xqp4M+ZCPvAcZa1L0tib4fkM
8DqOxn5NSDv1Xf6CBoI+Lo0oCmAXo45Rg2u/ryWyaSBgQ/Xy/9k7r+W4kW3bfhE64M1r+SpakRSN
XhCUgzeZcAl8/R1ZUu8rUWerj85zR78oooMECwVkrlxrzjHdEFA0nKfEXDWF9D4CLiKjBzInv6M1
jmVY2mvU8MZKDGN5nEyYZuQTwPfK83wbj4S9OHUSHphXY0VsqbA5DkI46b2EOhlZYHZhRenwgDUK
iAT35wEA/jsea3hf9nxJjKCx9oo4OhhB2mJld0RwCulfRCAoy/CzQlx6G5VhdiA9sf7MGSLalOZs
I12qTNPfzo1rosyxjrGf3+GNCY9aN7gpeLrvLaNBkYzCwj5EgxNjuwGbYebWZlYeMM2ARNLrvBxZ
2QfT+UAXYsK1P8DOnSw33+Cl8l68cIo2jtUud42i9ncDOT3BT6ohOefNlV22BUF1gfrE2QOkn+30
nIFIwio8sWybMu32iuHeM918QiisLLoZVbjczrXX7HQA1K0tZcvUYTLvA0suxbrDLyt2TdMl2w6t
x2vYDnLjqqG5y0kZ7jl6ptBu88FYuVaffMVUYR5qjBwvjt0vxmbh0douLDnrtJ9Hyt8kJcQOq9gx
nLQ4g3nMlS3wWPFGOjs30bpyEbUX4eSlpyaS7a2wYLP0HIK5s1E6f2EM2N97AA3ztbDjdNOZjACA
fICqipUgRdYa7SMC9nlYu7b4UlUAJy1FLoTj2c0VBEjMjo6Ql0vdTO/KwNgyRYig/dt4NiBlpvER
BX5xlZoWrj5b5B/KbrQfdOzgVdCGkFQnq6ND7afRnRsR1DOGvTo2Ks7cVRO703pMM/NG0kV4qqJG
PHF8lbeQe+LHlpHVxaAETMgpXN5bODW2qdnk+xmSx5ZpokD6XXfpxuXTNsh6bbM/1uUyckQKhvc4
ubEkZG5Xb4wMso/vcTQiwNW8FUwtnG0Qxs2J+hcUWlVM8wU+iapAi2LZ27BxHe5jPz27CgSPN6b+
HiYmwFwwl8vJyiz/k83vxxwR19lt0iMr8XMzepoXDzClu7DRhzWZyyuy3LIdsxmfo3PbPsTBiDvN
8CQaiyQOM3cTTuoSAr/cdaib6/W/xfH/RifBDhpxAPrvQomr7FOaJa/1j/3x7z/0t1TC/svF1x9E
yFiZ3HuaDP63/cv8y0VUFoETp0SlBv6hQR7+ReiNadM0p3R2PB2a/XeD3PqLw/1/murEfv9Jg9zS
dvwfzpE2IjRUBQ6agtDkSXP0ee8H95dQmJ1F2VkXNb0NQg9HEkbUQXro/WN6Tz6yppSU1cu8sIzp
faZqAuzbOW3lqosIzQuysbZZRc2cpRaLkH8GdLuoiC4Sm2hiMMI1SXCi7sjA++FO//NJlEqePzjk
1pqh7XmMH37+y8NumMpYLvLinM5o6fxRb8qjy3kMTPprMz7l31+QLfftzeIOoT92ObDANuCe/XxJ
IyvZ/HBfXfh+dNn0YGjXTLUsf5+7RFRC0AZjcrCkSVLuJCJqzsEFS3ag+0/qnpekVnOMA+B8q2UM
uCu1Hw8o53rk9WGdgRnBFYrSHnnfQ2lb/bJ3oTBeYMYiAjTJatJ6rSKWPiBvQcocWRekpSGd4l6f
Q9xhvdCwZYj+2tctRWcOiSsDeBePyVbCJq9oRsegpCbfIOPT5xsR66rvhoGxnDFfzTqcTVoOD8Hk
gAOQ4AH2s2sQFQg+hgyzkFQjemQ4OLZTFqGuR5ehbs3UJdgQc4X9YFkGUXZZABVh1clcvJwzLBMf
8OZK2VmotmwF8OTglS5kxdoiBTdY8RdFM1Gj84KW4r0UHgSHlaC6fbBzdpcLu3ED+3opJibifjD7
7bNNiEp66iWht0GCoJBSOPDGu0USw2k4YJCfUFUq4wM7IXcu63RuJHHPqjlydCIpcSS5aYEgb3Dp
EtBUsmqHgr/OzkcCHdXCnrcyaPent/FokbrYyLpid8DhkK3zovbwxusEYiZLj+Mg+fFoAni7EZn/
LvUHfrXZCW7StxBl3+17is6pHtsDah2iT7mPDuKYTOdJZkaJ41h5vVhAXlKQrtkPbesCZx9xgue8
vEDfnIggT74/HQQfCWO2mH73SDQXBrJXaTIt7wyOp2qVK15eDn1WuBEElfRbJEq8hGVk8VdKPwAA
0Ix2STOceXuJvicnIVXND/jUe/xZEf6oKo8Z3izeAL8nB4ON5d5/NJgYX09jW94SCEIi1ORmh8Yo
3RDubh281kkxPrWOSQFIH7a5SCdUSeM09lpgA7Jjja+zmE+28qHZe4TZPRpM4ft330JgvTHgsRml
Tvok+tWXNwyBPWeH+wgAxboC6qBhQWSYLhD2eCLtT1Ol+O44q7vTVzqpQ/vCPyvQLWpSdzR1rQcM
4gSfNokOpbZrMGVpw0CdYpGvB8MP9YoRT3y3SAaILl0CUsK5M7xcAUAAQrvaZop3HSSC7vmcWoy+
mBfBQHqpDpnd2v7+HL3oobTABKs6wpvHHA7SOZrZdTxxgILCCdkBL4D/pmEWs/2WK2rxthGirHLu
C/Iy0hkHTzYXdVrY8qFYYFg+GgNog8seEaS8nbHFxbtydlh+F8xGEchUsyruKLcJQq0MCSZ6RAWw
jC4LxDJX3EvZ99xLZU7MzqMIyt+6NeH3xxTwaueyqqSnVjDRXZ8f5AJCIhxRYgzlxh/1S8GZm9+i
Joc1FMMo4baDYTlrBNKp/6zKcLBv8jhioQgTi0yxwJms65RzGM6uUueeGiR1qkMQJzL/IC05JfBT
h6T/7GAOLZ4kK4SVronU8uRNAwkDE4BKgJRvAzRT9DLw1euobzM/dSLgO++hRV3n/eKop3CIRfHF
C2rbJmxnhsQC/IEYhpuK/WdBjDzkZ3itDUAYMIJvmsfUduDf0H9ZEEFkifkhU0sHYDAJYf6a0bM3
DvG6WTiwj4nSZI1meD83s7EtempCHgwQ30OSHp0yijdOHOO+qrJxgjJgzd4mxZJ3IHLH58DnAurI
npLUHaAAt55fMxNrZ2ZYZdsc2zY0HzuwzGvmwx+MGtlwX4MswcrUr7J0UuHBKuzkY9nFwReVAGrE
nFnf9KV/OUxIzbbAchQ8xCD54DkjAHo2qU3DUe8uZEz2wXLTamfXZhKvg6XyMIAEkvBihDpBq0cx
ADnKq6xNyvd23mEpNrt+hzOVgnpUal3LZNmO1dTejOVSXXruOGyxY5TvWNbbDzlM5/vRLW+nwFT5
XorO3QmmFZA4GiibWZPdI7Qq3wO/7ZIdAO/6EvW2hW1ULKfSiOBgOS7aaYE4a1UGAcve6DQPbDrt
c+1VbbqhCVRznjabp9SHEGOx9UQrzDxUsmQYqGuozUxWspHIIgznXzF+yQ3NFBeUUp7Af7VtWPRd
4G5S08NzojBL15tO2uOF6KpmH5bI74CKOUTQpcreJZ71DpJwuzdVOmwkn/E5L2Q7sUsR/1HPsTUy
LwuGa9G78X3UUrYbBJ/tPCPyIbYYS7ibZ9+/NtJeXLBgzzRS6vkIAzM6wleZtnMn5brnML4Ww5wf
0rrzH0YSKj6b5EFcIICgR0AX6ruS5b+qRH8p5lyQc/wHTYBcmV8IXaKpnDDXJCjVEzFcIKJbm5PO
tHcNCSbVHJuLmLf88Pu6SFc9P5WQXNXz6K3SqbUD/BU/V0VuTGhJOnnRCQpy+5K5GQtD29vUGL+/
zpthAAUfmDkwCZTLWtf7Fqo3IqIbuiiB+VHoCoNAK9bsGiabp3Ru7Z9fTLezuZ0WCAZXz19+qIuZ
QXXIxUhmAg5GSlmTuscO5t3ayIZo+/tL6UL15/uHO43WC7W4CfEBnsNPlxJJFLQGLYaT48/Wda2t
tt4UlesuJEi6C8gk+OPraSqixWMCJxch4s/Xs2CcNXVZeaeFoMjHb1tQnWINWXt1RzVCtAe39/fX
fDOu0m13NNJmyKZCl+OXYn0mY7CPZO+eJEAv6AiGSfHDgsoOXCubPZBhF/uRUY382zRyto/f/wG/
PqShR9ObEVKAAxAl0M8fuqldYaqy8E/DQMd6msheVxaKuP/DVQJognjzPMYhb56akoB6NACdf+Io
LwlVR/kchLCr//wqHCiZm2jAGuz3nz+LzyRaAAL3T5GglednQbm2iav788fEi1yYNZimQjRcb+5Y
IZDttaRhn+wYcTbeGh6KcZ5IC59jYt0hxY/LPxzpfl2/WNP1W46r0eFfbz5YnY3xPJW+S6pz7D9b
AxPnxRwpRYjEibZkdpvQ47qFR+T3N/TXlQWiMr5RXKw6ouvtR40g/5lL69mngvCBbdywTvY++oAl
98N/wA3+Dx+RhyPwOcQh7fXfLpYBkHcuVdmns8Byhu9wsXTQOUkNZcXWJziln5o//3zfDG4Mw/Cc
2T8/MKOZ1U6K1v9UIog91JULGNQM0z0HnX9803Vr4s1yFtGdwGjn4vAIf33T0lCGJuvJaZEdsp7c
qrxphU6wvGvHRV43xO3Uq3gGm6km6rqJWqu7HsUIssw1OpfDReO9londfbbw4FN1LnWZ3tL6R4L9
+9vyP/2ltD4wqDk29gpbrxk/rPF15k3ZbMQ84ZXDhbI4QzqvDPbLMSctGZIbZf3vL2n9ug6BtOSt
YnsG2wq48+drJvSY7Zg97mSEBrWuQnffrnqleogVFltm2sb6ec8zzLhDKV7G0VusjQNq9E50NjoO
kQyL2FElQd8EJJL+8VuP0dGjG8TLwHdnv3nrkXqRtRry1ldLSNFtevkHQkqcU4cQAn6NICDk93fk
l3fP1xRfvETUD2CO3l5QZJ0u+uflNLqku6OyQ2ByToNnZ+c0/ucXo28EKIa5HdvBm08XLjZKdSaM
J5UodZvXRXRpdiGnHM9sOSX9/mK/fNV8Mg1ltUxH73jem7euKgyrJVdtPvmwxCAAZT1PFi8ip8Tf
X0i7YX9+5dDR+rp48Phw2LHePMgl2ArlE7VJBSGxFpic4QjyBD1cvI/hYHcXbT7SCXETNNvplFaK
EwkD2pUo9TbIcPQuxW9Srgym4s66s5b2ZQmkPCDdopVF18vZmeT/cTwnu3nZT3Yy3/Z1E5Fb/PtP
8uvDQJx4BImXfQ2H7NtSKKsxGwRV153wmoabCVXdBSkm2T4x5z+uuvBH8Qy4qBJo6Tlv1/w+Me1+
xF5zkqCVjwBZ+PyiEdHWsFVz4dbqH/uHevf6oc5z2dZIceLVD0JcVb98Swx+HEsg/jr5QrlffN8e
T5h2o8dzQ0TTEC3MRaX3nlQA+x9eMvvtI+JyZR+xEDYvtBpUQs7P6w4UgD5zpyw/WRadpGVj5iEZ
dnustgOsEPKtw4++VRTuZoSO3l1HScNG4cgkOxC5C1nUtvP5zhwquohLofs1QurBtjtI/r0EPEcS
XXK+H/j9t0E/oydFZpB5ePCSAttRAXXpncd09VHqx6s02Az2M4k07QlaMXNw2+/UrTcpWmNdXND3
K2gcxatMwLLdhAlJqlf4n4FZExNVvZvoNlxLvzeYqmX+bTNbxrJvCHld0cWulxWyT9u8pC1NvA8Q
LSIdUuTFl32BbRCSWQsMsZnFwgF6yVCXZtbaHUuPQcsA9j2qVwMwxJ7eNyzH5tVZcphjBJAAXMJB
ZpXW50mGBU1xgySCdaRa3QydkyK9HWfFvwNDLM2R7AKa3pGM4vTgjwWnolos/N9FAOY+F59jEdN5
iUpd14iWdy0lDGj+SrecHISCjBsO7jOGlLMCQd21aqnSW6dqSvJfEjH27zqn4wuxkRfIbWNVbXHX
ID+2NnLoLbGzTF/dFaYdXkJabIq7oLW6z6oz+RSTk3vLF3A9g3slhaVbUVPJ16zMjB/ko3uv3sSf
e68FKBHA19y9HLmbIx2Ngd5cViBU2fkkM5Aabc10rnpyvfx9WM0+1mUn5jcOPpbdj8vk1EcwRoNx
r5qMS4uCgPZNZJL8yPiwdDr7pp5Gr7+zMiPt8BgVNF45rwKpInNhateGkbnHcZRdwBS/HwnNbGtg
xr7NEu4Ryt6e6nrkIIGrPQsu3RHh5zFVBnEPvQK7dU0eIj0t5qfdslclZ9iVTQCUhAFsKvlg1Z5E
HZl5PGB1Gvr2tZFJ9oZzHUDPnqdvSXxaDakPWPeEE8KZL2IaISFY07lRX6N+IVhgGdXttxacVw78
MU6qrAc3t73XLE7xt3f4oAgoO79WPoxknlDemSlw8vC19jJab5M3Ww+WstLsQLeX3rzd63gF6Xs8
RSL0OZmlpcd9tTvdM3fybvg4Z+Rn7xT00ttvoxkrdF9jz9GFBKJf+nFN4L5WVq47sZL2/OpsxFSW
SQf+vP0F/kCTMaV3FVx6AfMIeMIZM/smLMzuoooSXtOqNZg0lLPLjXXj0XV2eWQn2TtQWvwhFsJm
oggRWd/ViyXUh0EFjkEcYeAVxV1IFjssK0XqhZ/npB+RzJXNX0KDScY2D4Xtvput1vA36Uxt7PD+
TUHFfswYAJZbSruCZ8VlmqNTgnoneKIwLyAaARhqtNifPCrUXHG8VPTmjdLLT4iN6NbPJU1JhK31
EtKSwD9wQiOg4+DpkPchDbIF6fj0bcf/V0T4jyJCtuwfdvpfRYQ4Oxq2gp/npOcf+ntOih4w4rxJ
f4feBHXB30NS7y8MRwxC9aDzP+JB8y/fYq6ms461w1tf/Pt41EFxaFJFIhq1MK3SV/mT8Sg4jp83
bTbrwIYzpE/ZtIK8tyd6afm5GETCLMYjpB2cVuKP/cqlzU+giu+OL6CHA0YnXnOXtbMOJCdNVYSM
INb4LfOthUzlPu8L4M/SVsVNGgKXWfkGveEokHuUJM6pR0NPdGwGwtALORGgZ4hcQn0Yee1g0aYX
Yzk1pMWTw7Bq7PKyRT9zqylv+wp37z5GXLZ34Rn266Qy4g1qJ3+/ZKk8EvfsE56go3OWDnGNM7Dj
rqoptC/m0vafssGGuxhUdr5WdOvBnw3jPjdsxBV1E9812AXBIxqTOg7mx6JYmtegKMOrpXBiZ0Vu
LlYBlw1tGn21g3no30yxCtkKfSDGkN0a80igoQvy3DY+TY0UX4MW4YuT1+ERQKH8kii8j5hqWsSA
aTvssUPKO7dzp1NeoLpazQVairWT219yEy517uULtp/WISCPqdR1YtbJRdcuBrbVBPKHhU/q2lhE
fZwz8TxGStyhq2dSk4bj+7Tt+/so6oEZlcYiP+oR2DNRL0VEtC9BYr6f5AMZpRGnr7DmfEyVs8IK
Lo8pJL6AODZLvgq292Ftu9OTb/tEBQ11+RHAWn+A49/vLDfLPi3INS4zU94YS+KdCtm3Jxkvy0Ub
l+MahnO3C1TY2WDFsxm80ox6ky81KZ6JM8Q/w10a+G2V0e3szikvZjCZa9lUPh8UNjuunHi4tLQF
I/fMdK8E3HuaW+lT0WdpQRhg60BZU02zrXCMWSQ8crRZUdajToI1UpBF7A5Xg4vQD1M7xpLVbDGc
Thfdj0tIX4b6V6cbKC1QmBkITl8zkl/hRSp9/qtL9tA2T+vbjFHeyhVzcJnIZtl48DVXtgyrq7Y3
8kvboChYF9VE/gCBqcjmvKZNHuMA+9YqGhL3o1CT265IaCLMjSwAygqzOiztwnbLyJxwrbC2rhlk
RO8SpLvrKTS2bYoRPwVe4ksEgCUq/zpwiqOp59hTThrzZuyGeQ9KU10sCzG+bFN9/T5q8vjZqPzE
OMUCXdEWxab1mYDXblil5gTCFB5evB3nwnrpozImqasWwztrqMUH6Fr2Omon67UgxZMcsrmf7zoG
I+HBJXENZG0YNcwDQfdHlaNcDe9Ls9UQW86jM5rpBToh9yMpblBsLHaxZB3IpTzA5Qo/5ETYXBUe
gHiyQoroAcZqQygrKeKEnUNlLTdt0jW7MK2rV+qQ6D2Zzh8Nc2o3fiudK2vw5y9eK2fBM2E19RYf
Wv2M6b1D4izzPuDLquULgk+JdJccziM6pV5LkAlT7z0vugQNSxBhL9/Rd4gQpma8z9L0hAbDutuQ
InkN7cVHrICPRbltpi1JZFtNvTgVjRWcPLNjBO0A7OU+uPm+GQaWNemQlGVELTzv0s3u7NHw9k1m
FgpmTx+7W4Rz5otdpMjTXFbU0TbBOUY1GtJ90LflERSiuCbllGI8apz+TiJv4sYGVf6E4x/WK4Iq
h8h3+EjHOFHkCYfG1H4Yg5mZh8up9yBMpgQc6efuxu2k8anxApS0HREQt7OYDRaXJQWwb+SRRFno
jjsjTMUHH/zSF1Gm08vs1taV02Vxte2nDtyX44HAwOvviJt0juJig78LW006xUwXDaw7ltneJwXk
5LCIJhJ8AQtWTL82PqxBV0MHR40fjDSIkDATUHEaTthYrtgreIVJ7Q37TiMMMxolBFKeyYaGhhxG
GndI53r5vDDgBFmmcYiNBiOaZ0Yibbz8RpmWhvi6OPIBKbpyarOn5UxYnAO3LszncC58bP3pNxTj
cOYyxio2VnaU+zdWzoCZSBJ551eleQfVJbllWVS0rovlOCbTo+fW9Z2g2XGH4SkmCgDywuNEK/8Z
d2JI+mdQE1PGAegxrH2bRWritUIeW9+ag6pukfCIXZdUOjKncDlbkpJNvAGkAxjrLNtsebhMZ9x/
djTsRBiInBSzqoLbbPbPg18YO6srEWl3HBt51SOSRC3ZQZiz+PMXBHtXnocCeCWXPr53Q+kfc/CP
DwR0UaSnMJW/OAt0ovoMKuo1s2jW9KKoaeEY8YwfEz74J3S2sK5n6e3PZE+lGUjFGYe0CIOIFauc
d7k7Izu2+mEr+nhgRKxhSoPmKqG6hIyUgWKCT3wryoGZs2YwxWcc04xy525aYh1HbV9J0ieadb1A
b5o1xwnIe7bX9/NBaspTlC/ywHIR7EFEGZD+cQ2g8J+8d2W0pJ+hcWeHTBG5hzJbocTyzH4+zZos
ZRdy2kdzFB1HC+6UjJvqdtQsKt4nsFT0U+TKOcOqujO4ajkzrM44q0GTrSY8i1ARNO8KwYO1TTUD
Kxele0N8YAzqOlLHjo2Rc4Q9Xdfgs0zN0bI6jdTyOk88Z5qzZU5xcew0e4t2Fx63bGSp4fHTeC63
dLw1vqJgl415cUvE9fQBzNe0KXrLf7E15cue4X312v+2Yg4GBmyZJm/ZSqJ6mvsaUBiiEwb/Y4rt
mQGvRomZQO/TNRPs6CXTrDF6P5249c8IMidAMrNafL/wULdAgL20keWzj33jlwGgwHLHxs+db+g7
wSlLNipywnnnaAJaG8ESTFEpxOscQNpCslVOckCJFWzojfTZax0ve7V9XvE1+hLT20pwNgnSEmDI
i39lwXYYCbBPiswcTjyytiTue6xRYb2iAn2h9lVPBYHXn/JR2Y9RPwQPFv7xEwqeB1EH87ZyRHUE
4dqug2HkpN6oO79cgJUPX90MtXvvv2hIy0cmvVQQrvSQX3nDC2kh+QErXnkrrHI7uZVxyZfDSVi2
xbGmH/HVwTOOybMVBeGEwgkZzA9ZeZDN3L9zPOzQ62FwU7FqJWnTD6E/yG212Mu7FJ8A8oVm8irj
Wwfw3yPUPxyhwJnawe+OUE9zU4Fn/vEE9f1nfvRhMdsJsDvZJj1NDkXfD1GclaAcQlpw9IGI4cz/
P0nB5IKB6JwboT5TCc4/fwtNITFovJ3JMYrXEQ7rn5yk3jTDmf16puU6urfLZChydOf3h1kLLEOK
1lhM10MFlaeklfHxh7tx+62P+mMOGjfrx+7qLxd4M1iRysHtrrhAmPuQF6rVEL1m43UWcb74/PtL
nTv3P3RyEe2G2GihnJGZ4Lm/jBFmvEOlRyfpKvfo3eGeqgz6viywUWgXwvvQ5SoJP6UNcidzb7Z2
ZyxQcT3mwSdmEyKpPjegrIOEFpSbcgTdxzIx93NYD18yhuhZdTl8cz2Z2gFVfnNDkUk8k0fJaPRh
Fv0u1+6prs+t21w0WKrmHA45EH/tuArP5iu0LAYl6jQ6RIPiyxVpcS9o3IwSsFM9BrCsmpAYHOj7
NoOJwT7Rjc3ez6ocLspYDFpeOJfTjpNp6VQXQQ973FP+cg0aw5s+GA2InsJAL7yCPSjXtPNd54Zd
q12I8Y5S435iyA9z1hmTOGLjJs2lV7Eu97PvQ6R/V41/WDXgNWjV+H8XqF9/+Shfu+InlN/3H/q+
bETeXw7gU/dHFfrfy4Z2dmqCC4A7D9DdD8uGQ5eFoVbo05xhyPujPt38k2XCfquxNkPeJ4ZAYO4Q
o+sp8s8LRekMBrVZOl46IJBgRi50D2xsDo4r8rm+RCvqzi28N13V4dChwCt0refpqq/T9V9ZhZSC
NX/+ldT1oa0rRXUuGntdP9rnUtJ2pLGj+T884+muEDfronPU9SfUqeza1jVpcS5PGVRg/GcWvfZQ
4l73uo6l/yt25hhWFMpmfdvrejc6l76oo4tHAEgTznpdGitdJZtiQi9spgZtfhqidyXr0520+0df
V9gkg1Br66rbF95yRzEv77QAcOfo6nyJe/iuk9OfihbbIqLMYj1q4rp7hq9D5y8fBk1kDzSbPTtj
2l1NbBcCdjtKhPSJOIVhXuN4aQHmQXmP0gC1IxiDO17nfDuamtRlmLW6lMxZLkNg8dUZG49DEoS8
i+VxbWqufK0J8yao+UIpifFb8+dNTaIXWU1Xq27h06NTx6Mm+A7fw3GqroGLpTtDM+1lpXvvqSbd
Q5cLdP/5zB+BhG9rJj4MhhsSs0Hb5arYLJqc36EUOZhTg98trYdL8ATZdXqG7feau491Z9hh4y/W
Peebm1Cq7jBrUn8gzOkSx858AF/pvOaa6J9HVn/vnzH/jGZBZdttD4Y6tQHT6EQAetfmTliBsUE3
V78zetO573WGAJKR8itLpPlg64QBX2cNVJ1nXDtZgJSQIwqIfc6wpAxEtyhyqmeHUI+dpbMLasxE
xHOQZ4Br0dgawHppPXTdjdW3zI8UCQigM4Ch5jw4CMl1RoJzjksQkqzBlXGOUVA6UcHV2Qp1p2MW
fJ24MOvshcoEsBcys19xhH8d7TG8OAvIUCC3166E5jDoJAdgASigdbqDOgc9jDrzodXpD2VCDgQe
r/JLrrMhzJbhV6bzIgovb9tVrlMkyLtnP43P4RLiHDRBs3a4qDMfUIvOocgwPpMmGOcb3YJ/zgjz
e5I6uQLmv7lNXdIsMuB10E1aMb6T8OFeRImbFpJEqy5aL0seIrfwbkJIbvh6k/04BrSY0KjSPsC8
XHhOT+LEuJAJbVl1oJPbdKINMvGN3/VBwYmzNmhVhj4usjwHthtZ8ujNuMdWobAIvY/xfxENIuPq
kWWkxXhXLoc6EeaWfoi3zSArXRHsVU97woEotOmGbGU6i5sqqZIbmbq2xhI5H0oaTwwZDameujgF
6ajCYb7nbOEka1JtjO2SW+kBA2R1GhaOBJQGAGzWoyG8cVe32ETzGCHS2vDqoro2ijB5DKxatKvA
J0xx7QoRs5Jk7UKYT/O51NXZavArdeUsQYUNrfAywtbm0XhMxq6LgAV6UYynPVGIRKwcOkxeC3tH
AsJSrdqwVe/s0rSeZEf40jppbdmKXek3NLOvLHreKuOLS6oBUSzWuaSK1sk0+/RwlTl05n1MIPrs
v0+Cqu3vet0ePjRaF1aflm9VTR/mlWo3MOWL6V6eyx43wdBcr9OgNCfvfcWURQTbsEWwtjOIdMk/
z0HbWsUe9JeUbFxsbv/WAf9QBzhs4ezO/70OePiifiakf/+Jv4sAHTeGDIoAbHZ0EB/suv8pAvy/
0F5qMSOyjG+stu8MB2YtbuTzv9ArIWfAivWfw4Pt/UXNgIIPc2QIYYKghj8IKWP75/DyY3nPTgOl
nZ4DIBD0GFzr57LA7A2DpD0mCpOw5dNouAHdoPlTqMj1WSxDbFMDj7Gq9Jh7Cq+6rh2f4ZGJ+xY+
qKBHfMKvw74UBsuV2wzGcY4dP96PDcNmOr3G6xAEDdEBjSkObhgHQAk9O+lusYJD6XJdsJjVCjuK
FRyhHYT2NXGIZvO+KwWWAwwPS+Ps2wKK1FXYSjMg32ucFszZBUSlivYlsVrubsGkG4yrdpJSvC/D
umdJDOqqtE5ppHyKAxtXxTZITbfbpaVrt6ee9NUSJRpbJWhNZc/oYDIgZNYpaGb70QWfI0iDaSyA
vGjVVbgPbQxDxwHhJgBSUJJB/gCH0hgwjwXFKECRes1rDkHyc+Lnerhtd6oTrHVoHUDTdnpepWD2
tJueP6HbE3JhX0B01vMConIv4lyj56Y+8LodioB83BIag1gHVTHMKATg4H5RTpS10x9yQ4XbCb3Z
C3HGLseSJKVCwS1Qlig+1JBfCbuG/GZPj3mTOfu8h8dlMXQ+0B9lTxNVkj4R8EWzdB6zYxCqq8aV
2IuG4Yl+IjjfskMPoVK8dCMwnzHxP3HEmFZymF6W3OvWNkisQjlH4BGPdGHohEdWDgfB/Zhkjdw6
cTHcg1Ln+APYdT9wSw2nppUVtNO+C9JgFwIzRq3EkCB79Ev7a0NhhGKzmVZRkVyTPYVjauhfmqo7
VWNTHxjDtJuAxHO0Gvaqm1v/om1NawdDAZRR1cA0KB5bDkabQRoglqrxi5/V/lXloyKYosZfdSZE
+Gggs7Rz4k0xD8XeHV3wl8t4Y+eOD4RzVIBcEfe71FaXNMrlVdgDO+MAZhIylWW7Wi3eajCSdL10
IvzInG/cVyN8LhrdCunpPG9bJMR3lC0uOWHJlxgU7A0Yznuvz9Q9qcQl51ZOduxE2aEufH81ZBz3
nGb2jBXt6l2PavjIupDuaMtFO4pid+2lRrQf/ekLJITqCDC12cSsHSuiM7Mak3j2kfi7Zj16tPeS
BAMzKaFg7RqnIiSeyCFvMXyameT5WUbHqdJWD5ZXk7RaFo/IOY7LUmPL71oB3ch48sBtrBwQtadU
eNHaaN3sq4OV6sOwUFtaBAEUk0tlMArfhZFgFpfVWBB152to1iBDsXFg1n9tgEs7qzFEs7VqUEEn
G5mPCxiVShkH2nnDHQOyKbgv3aK9ZSIN/UUgiL5uEVztdCjBVs9fu7UFweOh8yuSjExrSfZQDexT
PSSyIvKk52o8WAV1yNR/QtfprM14HG9zmCnrceSxSKKxBAcMevKzaFlUt0ngzieQCTUCLCYT0b7n
0VJrY/ZNtRb8tQUUmqn/aglBVnYyxe3OV8OQ4ofrmOYAKxDLyjVFO13bode9dB5PC+W3S4CsNVbm
RVpH1X7Kwnad4rbcm3bDJytI655zZnJpwyqhGG00ZmJscRwNNI4XbFmtcLZxtGghasyANFyeFZK+
R2zp6rrMjVdeqSd7yYCClaBJKkEWnyFclKSk5crS/n/snceS3EiWRX+lfwBlUA6xhQgdqSU3MJJJ
QgMODcfXz4nump7pNhvR+96VVZGsZGbA8fy+e88tzo2Wf4Gg6CNidPlb3RdVC4BS5FcKEmb24BOJ
r82ojYeuTl67yiw9MmyWf5GU+Z4Mf9yxp58vTOLyiVuk9lzag/vdrEUepaXfhVt9YxES2OIxXlaA
frAi1p1Cp7k6iWrjMYGSlo7jeFcNWcv0lzdk33QYWren9qaTP4IFsXZJR1ZRYx+EYDE/VJmdE+gc
DouhI6EmuJ14l2xeoBKnQTZXn2jr4mDPtf+zN4dHd7WzJRhKaz5Y3vjh4JMKcl3XYtOaj3ZFPrOc
CGYHoyHH30lr23GhjRqYbZHtvHkyokbf/Fi2K8JO6qW7BCpKwCrqLl+88n7T9PmqctbBjZrcCHQP
S4mB4W92zSnGNpTuMx8eqb6YXugX7LWl0e8p3eo5g8erP3FqbZZCr8IVH5K2pFC7tKGQLL2AJbg8
TThlA1iDZdzaNRe7qfUP3bruNaghx16fCcwZq87M6tc/FdXFQP6sMYQEqEVyYO9V4FGjc9kzhxc/
L8BmeKWKOrvyo2HsjtxySKNq8vfaua81gJyYUuQJ7rnEYaq45Go2iAWqpbPdNMGo08ruay63a8XK
5WysVRVsC2vKynSbe9RG9PyVH2yjq2K35KN+3AhOHDT0UEx1OAKZwnOSiiX+Vo+/81QCtTbrkvOu
c75tG3CHxrvtOsrxm9mW5VnIJAkMLghBYi24PFRBL3c1D/sht9lEl+XvyYG5t8rtWyr5U8vN5yyj
lze5Jq3BemwuOPpLP/2BsYGekGrsHyAbJmFGmvhusb2Zl7spA0dPP1tD/JZ+98se82pXCQaGebXf
a6jVwCSG7q265Ri33u6JKK/j736yTepVijKyOUQDd1iyh1ZUxaNvtvKoe+Z2wR3Ft8Etv011AiR0
5unilJrfPUUDPQ6q5zynxp2o40Ra2ONcd/Lqh8k9lWWvao+TXTu7gmUq9hWtAa9NHNA0zCUGe2eH
s6V+DBk869l0XJYzfA0AlMpY9zvvbdDN7aG0BirUmw3kAdXfsJb4hkm+/Bn175PHvhyv4wKkrnMF
v9fSWbdMdKRWJC+1yk8fp6FaHgR0n0+3cJ5JMywop+mdbbbDwSIQwqYwK2QshoRvNOs2+xUS4gLF
xKFMZfRgVyaOGd7IHLcL46IieF1cm5wZ8lfaml+iWRsRQb8vA1Ma7f1sbOOBmkT34K7C+7aUg/6J
L/BnIZPxftMtDX1kzuZDIUfrXtTOTKFnAQzL1uU4ByJjdW3OPmYdIfhE6PVT5/mCpk990ENOTY0R
wyTzKeyBRsLeghXGg5ryM0V2a9nL986e25DgkWmcsT0QmeCmPmEnj6g6f5Y5NBXwlRcPWM0HagjN
CSlA0yVLNiq3szTsUuuL6mrxDLnd/GmkhVaHG7mTW9Z1Wo/yZrvh1ggohpS5Wn/qZIAj2U7D87b0
HdD8wb3OUL72yFcPEPLPSeuOeDB4HawHTLVQlmZndr8oYAXwbg7uvT+K/B3jgY0FIRdRXy9VTJid
+qtWblXUd24dt6PVPvWWzR6cDeNwBz0Udr6etCJgxz+ldCJ4Yx3N68BWloqZfWr0xS5xF0w0LuAU
yde1H3tH2+P5Sep951b5O6dZ+c4rbvqgyFN/Rk0GYFW4+VEXCxNv0jmnrplxA+YaDuKAqsHqLTVp
/zjPVNkErE77E9hEHghsH2UsucmfzA5XB4Z4468drFgr5lSPN33oH0f2yu+6t01fQi7zwRta/9wW
xXhvp1n/2lqiL3n+2mKMrM4BxSnIcTBdbW/E3OoWYLoY2EAbnLAh96SJ3iZfWg7rT1qSKTzleSAH
at9wAEnlvC6A5pyPtASgEM0eUBvQtrbPg9izOFW9Q8mrXdrOnWOV2efsgnBgWJmeq41mqGiAfXGt
qNT4pAW82fWJV9sA5NfqiCEDljTBbC+w7ZJNLHWV9bvO7v9x5peSH+d47Wv/eamZjfFzTj+aumkj
LXOLnTNuKTFVRtKqmTtKxwnnvRjkBwKs++YeJm95KVg50icwZtCJuwoC8gZ+VfTQsRa0lEdApH2P
OQhLSzHnQGwLY7rUzTYFtlk0h8mln9eUVqKePLfo23uqjJB0/HSlLrKEGeyYDAsEhH01IINMpgk5
i3Ez9yaaqN1usZ/bMcXHzjGmWKj0w6Hws9oPFhQSqo5WujEwpRsxVVhNj6cg4xxdCcEzOjnWYcwc
8W6yboFdSkbdPfQlz+IPvIhJRAYxSS/5fNPm+Aj3RWxiQsd0jDwUlmg6nD7Ux1/mUZMHYqnG09qN
3AUMEHqbcPAi4YE/dUsvjz2fSYzLVn6RIHLDxJzc33Xf2j/1pkSZwuwxFvu1li9DSZ3Ep0H2NKxt
f7mOPI+BN2zbTeXyvF8t0tjBQa7SAmCyNGmTg37bikWPWeFsduwPFTW/5rB91xmsz4uS9NJxP25d
zDi4TabTZnbjo5S5hIJm1080UJAClZjNzdqWkcgMixYO0MwxZhY6tPSE6aAjJrCW862uq2jvbLu7
Ob4N+3VgioxJLvnszo0iTnnXMZwTVF/Nfoynyj1S80xdMhf3pzHN/V2PFf27sFf7UBO2xt7IyURi
2Atc2gX3eWrNUd8K72LBgODHO2TLDzCn874y7Xtrzfwvnc7nma8k6EdsWdI01YHNdscoNaUX0s7e
Sr2JvcR8bjrW9quIwbFyv+FDqdM3kWfxktS0TZC14zZCleHATA+U2q0PWp5YEcUES9gsTgN7rBqH
kJCqCu2C9AuAKfqUfVe7pzVcPcklO0wrgfq1JKEuUoISTOBaBaA3y35JfKFXOAE5B22XHpJW49ml
kmudQGCpKqvCrYcG0ZfjzEtnUY/ZqPt31HjBN0RTPZS0mVATrHNgDm17ynXjwQNoSAvCQDXXJNPv
g9sUwLwU+rU0Ou8OnkWPg0YHKF8ldlBUvvX5V7eohZkP+kae1Z+QLD47C6k0m729LbCAo8bOX/rK
i5Xk/XZUNSKuwcWTpL4Y2Vw0aQVqFzth4aZORBXid5ZEWUzen0rfZv2QHpeIFKD51n01RfVBQ8jt
8zbpbTyNTdkGq2XFUGSBrOR+cipyWBzlsCZBneoOCQRl6KHWUDGCM5Z3Xoob7II9puHTMrh7LOqY
LgFRXKo0LSmhHXQ9mgCgeeDP9fluGJm3C30GgnmTf/BUSigpHUUvFIYc0sLTfy0NV7RiLOZDbY8T
3OvOfMQYhyIg+59jto4nF9dZoMPdO7EUj7JM4ZKjIIQXsFaeTLemxbvM0l2adz+4rzGKqYZuDnsr
6iPwxrkMEWHV+zwmMKchsVho4G+MUi+51kHw60f3nDnWwmZgY3Bss2OybN0QsLbqo2aevvlGd10M
RVNAYb41GkdeMdv2Tjq9Fy54ld8JEdQB0LSGvIQHHn5KxAs4U1BiW2meG5Vdcq35HKXL3mPInnvH
+E3mkPlPMR01qWyes9b8tDKjOsKMsL/oJCZAk/ZWJLX6bcVd/VvKWoPi3njgLlE9GL5XSWfK5tRP
nhqpBqKCxIhG6SXfZn0qqckhioFAoZanzjCgo1Yerel7BIhlJwZb5Qz/tcEdB7p3iakIAHINCRST
DG3yxNDcCQNKRmuNuhFR9LI/QZChFCVPKSZMk4gflcQXWQhYFI7NYE2FanvDV+RG4Jhb1cSzVxkU
beqZvDMNxzvyD/ynsvF+m6n5ZBfAEEsvz05YEMuTErxcDWv5Cf596vYsftC2gWOC/CO6Iqr1tOW0
kWi68dbzSgorFjPBZN60QNmkofIn6ICGM9+eCaa83BB7UzAJp4PJkeCs/bwcihYM89x9S73ttPKB
hx0r9WOZatfEH5h1AO3EBSxDaczjjv2dG7ulU52kQP7rfCy3DaM+4fvVDBPgsX06P/rF8IUVi098
okTsr81jZ9/WSTVF6Y2Nl89lpbbn7oKAiFn4fjHt99ywh/OY0GyMlQzOPonNfaZLQERtbRxWHLJR
L6bh2JB9Q7kY4cyX4ksuif/IzhUZLlnyMGvVtxJcI+kTZe3css+DYrR+JGI2nhcP6LizqqUPi6ld
fonBnZ85+whlO6IP2YlOp75DjNJpRTcSzb5Wvaehs+Q5XH29LCFhNVd7rIYw2Sx7isx8wVAKdr12
g0LPylPH+9Hwt3ZX5kp+H4y2BbtIoUZUQu/+WZpZsoaGKrXvrVP392SKsUHzwsPU5rrrwSuL/uJS
oRRihSkyktTpqac3KLZqpX4wZ/FopbL+Dq3Uu2+h21wpspx+arnzO+0NBSsn04ZThwz9uK3U2osc
KH0oc3159VYxPQDZtbc7fO90qi8uXBFU0Dqjpgga7rb5zo5SScNlQZivkTTzpg/zTckdmFBcWXqi
3Rl5L+DH8zKgAHx+Ual4ZUIQz3Sgtbu0U+OB50DF2NYMLlfe20JGL5BZYz6n+q2CIrPuPQyY3+sV
2FlRJ16IC8jMo4pLunZeTIaaS9UgrXbjnJ2ZIcZ1lzp9S1FF7kwnu+H8CZxRl8U+TZb1JhJVGQUI
XsdMUzsGyJmtYLxbWilCFlL9Wy/t7tx1njdDY3d9PZh0ND4liyRUnAufDixM646cn/4y8wc4kcdi
7n0qKXjiMU4QjRCoqQNu1HC1JjldaDKDWKTLZdwvXZNfNiklLBcEnmCkXI6JSS1YQs0RYwq8CCYh
TpnPunTcb3af0ZAGrnc8SI9wUKetHUOrZ3s0gmi468EYrM9ikiPik15KJ+Aa5vGT0Pw30knpl8jS
Io2wDrIsQ1NTT6qc1xIzYp0TylsVHMqBi/cKSzlkBK1lNFvy98J4TeFx96g0xvptcPSTLB0cNXJa
9ph5u8eVpfp7UTCBR8LmwN56YTwMXWtgqe9m72kgrMTE26ftQ7Vp8ztM8+lkZR26DB4H7wqja3wv
pabf6Wy19yb0Mp/L62A9DsJzn3wt4frSG4l/xuRu/lBVXp7GwZufTdNCDF3x5+dB23CsBrXwGhx+
Q5ZFuRgKHkpQXSqaFlTBwMLGV9yh8I+8T/yedEFhmErsRmcR/KRrGK5jn4I7LYcHqt2oTnSUNGML
GepF39z0VNgclaTx1e9K1sYndFwGtc0ZvQilo7/LfD9Pg7TIu/fJgWu6aLx1U4rvedkvbcRlJ4/1
lJCo1BZPD5BGz32y0ku6UBMhaUu5SKMBEVRiSru0W7u8jkUDosihpyHKNDprHQKzHCej9gjUSN4J
tXiHOjNApM6b3NMKZoeWZKcaaP0yXoFRWR+otxovsUW+6Mx3l77tlt00Mv0jZ7qoNFr2pLJixu+a
zoj2bcGWdKiv0+j/1GbDiDmckoOTiTHSINRd/ZlHg0RKFucd1VuZ4T00q7PiGxbzyaFtjfo4Gqps
jFl8aHw3RG/uTwPG+asG4eyCn+dH461GDOpC39El/Z3mNPC7NunqBJJxFhgJRZJdr960HA+I2xtZ
TPUuFRV80PfZLAf4dco8lkOLZtOWDYZk39uizFrpZDBoChtFyyyrb5QIVrYKuSpsB1KkzsaLbJge
PDr5SO35VRU1dM5VT6vI8khBT40KUVILCHS4vGhuRyKR9Q0aK3BI1WY7Mrwblnz4yOXGv9eTx8Fa
1f0yEgwx5/KNWtsPK+WwFloT57bFChtbit/0RD5SFh7LkqXRoFFt0bhauzON0j7gSt1T5fi0eZKr
AuDF0J/0LUgxIBBqJ99XdO9y6IoHJ50OiWYeGKzG/bzZ8zdtZQ1iWtoHwXh9p29MyCv8rb2ceVGz
lf9e07D7uEzd40RoSgV66/FqN24XwazS7smOqRBgd3bsGt0kNqp94V2brq3Z9BjJyXLACSM6Yfv2
x7gIyiTq9YI1YD32Vff+77X1/4uvagGk/t/W1mRzx+wv0feyHf/Rwva33/if22vnDxLtDrYxxxK3
PD/L4b9vr7Gw0S7g62Bd/raH/nuI8K8NBEhmtgPmQuBw/fv22hZ/QIPRMYbr5t8Chv/K9hruyT8s
r23W1phuWaK7Jp4K2/hn/orte5xuq2teNjCw6bbPh1SNCZR9Pah5MWojEWtJe8zIHkoUXcDIs32i
VDl0g+fGYSDjekm4ocSq0+pdqroWE/g2XNu0ORDqmE5et7gR8rpzbqeGfXeDV5zCM+085t6NmF87
z/R5rq+FRyIqmNpC2xuya7mvQxp3oNkH/HnGzsRy3gT+nLCK7bCV8HUDTRasY/Ps6lg1s7pPaivr
kkcuMvcrDYLgs/Rb/YFx6AbyuB6ONvL1zsngoE6m0o8ohfyaBP3mU8HRVc99EfZWo65YXkkOjnq0
zvrPjI6gAAytFidFYeyUvm17PD6sdVNzrzWieffVXMQDFVGM03Zcrf19Xyo7Bi4wfsdJZ+0qt/ZC
iS55sGqH/3+NHYDvlB2NjedzO5ryJ5ei7Kjm0nKQJbLc0qobplzOB6j2973ydXTjcmNnxVWDKApi
nS4tUNHCitIcSPuCTyaYyXOcyty9ZobPmsCqn9hiIo+TwfTr6QCRsgySyrxtmkmww8fXIzPR9xpD
JwtS9SbGWYXzePtL4BeIRmjkUaWmNOyF5sSwFX/UAwuTda1PsjHys+xzFVo0FbSbu4NAK3eChGNE
xlMLcuG6Qceyw0/806iISHoli4V8S7Q3ZdEcZ+mTAB+OxmJN67oz7dQH+EfNudlmBZ1kuIsHw5sj
8hckdFZDEDrUVDSsuh01NwlfeOl+nVigdhQ30NNZfJOrtM+dBly9SciiC4tiT7JL9DuydLK4Lfkd
OdYKJ1RZdC/obG/eul1Y8btByoVupzW5Hhv6xl6NUXyDL1NA2dsXbdIT7VkadgkFwpnp/2I7W0Tj
7IuIz8RLBfybNl3MzX1KZW7R7qaUgIKZsgcv0zGcPWMLUdlRekZx7MzC+KbszQjLfjij9fzYlL3G
a+bJuEASPogmRSinQwoPGp8F/Itd5KaSmP8GQt/O1Mrihn9XGv2HNqBVl+6akOca5pAFB92fHj/B
1vLtnVPU/S6xitfedNJro8NhtLwfqT/opzV1uddJR3vBLE7oCSKCHSFl50+soj06Nx2dLXVGuRQl
DS8YML2IIsXyaaM/KRqG7TqQM9nR8bDEENed3VZOvF0JP8fNSjxzNDWdIGZPOTrOuJgYX0aWtTQj
ai9AT7JAORomwbU89eaDaabHUczmedD0KdLMTL5OwuK76KF8mcT/Qyf1l0gsdRfoos3DQRT6K/Fd
PRg1mo3qudt2YyZd3tAbEtxWNs+lZqmHRE76yRiHRWCfoV+EBrYyix3pwbUdawePRlPGlhrKHV8q
FwCNdbvvaJcGGsSeSs87zS5/5LMDFL3xquPcYaqbPKqY3I3vp9wGcXCzClXf0n+vSQYgC0DU6ebK
DQpnfMYuf5ya2Tl5hKgYssWTkxQdrhOLFSIRYHaFlRPZlGMFmEHouqyecso7EmN6qCZ4ADqopb3K
tV+1vald1UNmHF1K3fj1yGz7xWFl2JB/27lgisK6J+SnkhkRB6YMmc78e9dSFsDV/3loTaCnN6JW
VbpacCsvDMmoq9jMW/K+TcdHitvYVZnubqrN736H2urlhUVuaRDPick6p3b9eFJaoPOogTbpfs3s
w7jik1YTfWHt9YrSD4o4AM1W5kyxHJc9ZECu/H7tHTKLForK/OY4w6VI7eI4iPWNslwkjNwZQyCy
DknuvHnx/fkdePYSSen+IscIPT/Jx3BJqxfTmM6uPfY3g8MJj0yN2bKtrpULqU/vWYQnTZRYmRcm
Xfe77yeKeH2btOU2tXvbxh+bYLuMu2WsLoQH+r299pScWbQ6VPTkDVb2zVee/6JsdWirxjhvTjHt
ZlN1WEoqJnCP/2OzbS/dbOcPA8B76tzXYNUSvFQLSzywKNWunwSI01o8U/SXRc7Y5WfVDce0x0hJ
WE6jp2RCdkRYjbK6cz6rcv1YkgmZRrlfLW6YIKOodjdhrdivzaqhfyXceOvZB7g6P+gp/q/Otm9f
+HKV3ZCEo6ACqCYTX2xtvDj5bu3yhdWYXR2NTHuffLq1uZB+Wdz2OQun6ehBO+OsyXucuomDXrzm
p2y2uTNqnHIEmkWIC6VGajatfb5ZYpe6i7UzybeHpG2NfeoW78uci+OmeS9qHM5s1tlfaOlvS5Pu
qWqqZKe5FS4P6Rg7KEJebNi1fvIkkmtr8ybfOFV3pFHbaKG722p+sClsxlc7R7CkOABtxmcHBJ7b
puBvxJq+vI3InO6tn4C9CUAkPn21dw+/yl+wqGZmeXvI2qIWg3XoCOuxFnAlPJNXa1oaC7VCqX7A
PioGytOwhHebXADmwjwTT5Zdu04PZnlttubUW/OAFFu0VGALPEgV9Bdow7Lf+v767/H6/zNeMyTf
eBX/syv0/dcw/uUth+LU5P8wX//5O/+cr133D2xaINPY6wjTsm8hsT/na8/8wxHYQm3H8MFkODdy
x5/uUJp8b0wy5mq6f29JESydf0bLLPePG3uLVNlt/GaS8v+V+drxbuGx/5bHQtdxXMg2TDssnvgq
/yn7lSobeFEBo3kA2nsGHUAHIvb+4WxRdY46dgOvoUUbT4OhBapOoe/gKqQ8xlgOZdaz40+SiXZB
EKXPtBaibgN7fiMPX+GjQT2wgL6253YV3Q4v9ljShpmJ45AASdtNxZQA49dopeIeLipB563ApOdT
KCtkvR66xD41XokBs1cYcNLaS18NGpQSJOVbqtwpPvxleSPhnDBx4rh+3caZUYZmdSKymh6NdjE9
pktrnMb21jC+NsNt3rwpXpRqdU9CdfmF32LICOfpvMfx+pgnsqDjfi2WQ2917XVbVIPzwNLfebzm
c4Hx4iWRKLw8rtktfuF0LMhvf3Pe1kNs1k4eYSevdg5k/YbiFFU/pxkeB9NaJQ4U/jNyr3GmJem1
LVnrp944Xz1b4V6qxlDr9DZK55ZcCaaZ8bmUhfuAOcZ6TGAjsn5FyDF2rZpuC3GaGSN/SgA+u7Md
m5IFn6O6ip0s30JrGGmsav06MOngwsZvoS6W8mDk2QWHnLk3puyet+88RqbS7SpyCQyEtljY+9EE
bF9GrZ+xTuGu4HKyjUFSQ+tYbqfgoAqqn/PNiLWZ/JpdKIyI/dAIfh5iumyeeRgL/RP+hYgm/i5x
mYxvSaP0k7/0r4rrR+grvfnWs20+GUxGXOa8LBIl1Y/MoFFVpOnTYDcWKDSXVyhW+e6uangh8V2u
MzeQdesQARwcXDNwW1i6z59Jn5iPXPCKWKTOelGb/DWaFmaWRm1OnHR5+rAtxXBa/SroC8cKLdJD
l8opE/hkThJx/UseDWv8gB3BapJsxDEj9ZCeuWpV8+MKgar7ztVrIKTdTcA9ZuPRqaU4F2lnPZe0
s0VEE6aLGIbOCce55lu2yLq/Tqb+bVnt6U5DUI3NRf9lN/U3d1labnWi6Y4wMyc2fYwgqkJoiupe
eZ/UDk0vG50Zt9VPFTvgSiYseti6Dro9CTwfULWqsGqW5VuWblTvGgpnXzxoHfM+er4RbPyUY+GO
dZzf0i+Pc7sx8dO/c5EdHYLhCmPmcZbmwyKMz23wP/V+CnpAr5ReoOGyc8ilT11T1vV7tnU4HVPQ
NyLxXtJE/tLZqSk2nJWMeypSDqKaZ+8e57Nk30sRbZE55iHlzHniTwA6jYfgbmDcQMdbgLg19cCH
2c6o+kiHxbwO/oD300vWnuRNLz9rgiXTUz8qly8JIIk2JQ/zhDWx70p5VTM77+FGz5l0VHXbyo5Q
dubu0dwA2B/AiBDIIF9SnEto+CVVFkRMYLS14jowUsWuxU4xo2cu7iRlbI7LiseQjvdu97USwbid
GzBjXG+HbF96VRrgjdJ2dF3Td6erZUd1CNZRsMgf9C1QT1h0y9kj1GQ3I+GRRBns6tiRB2VfiMes
rTHNOGwAnYVqMY+CbsaEugOngdQH+0PuZ3uguNuo0+syi4XvAAXHL12li6MYvf664uJ/W9Iom6rz
pJdpVFPYXQV52nrxqln1rpBnR60fJiihqO0H87huyRYLftW5Enp7NSqrywNhayvsyhbCXyS4w7jH
ElgvJ1XfPVrI2i+e4CLkcAOJMoFfJVRyU/tEw9kU+lVZ4gz3keNXd6EmnAYMDohvFc1zbManjBIb
ih52pmAbguP6rtpS9ZsqBybG2XV3iCF2xTQNrGhNhp+4RYF8uDQ1B5nTGDdFBygJ7umw5T57yavp
Gy8WZ8c0PB+ajRhgUOEH2FiOLAt3qjoff5oNb5vYpY/5YteJv5tT4zl1He9gabh0c92VYd94xb5y
tTrIIEMMLN4Dmou8uCEEEBqNxu2ub/SjroAbJn6ZHZ2Fyy7Rf/3sjAvbkLb3dgNj4WVyDf+8Nm6O
S6N6SqjrCd0hdfeL9HHY4Gv+PWE5uxnTcKoR+rHDxYBE41tmd+x8g8RZkeLv1FfroTfaUGuJJODb
ttU1k2l+R62zF5aVZLu7of0I1KsTIb1khwx7xmzUcVNdhy/R9jjYa7nEBUmAC9gn1ghEoY/95v9A
oqqPqei/Oj+lhaBcftQ1V3LdUCjqE68bo8+OXj+kh2mprIgt2N1sJE/j0Fh3Vo3wQim4eGTtUe96
bbhLVfE06YP2uGTFw8r39ZSswuRprO6wtG271SmJvLEqFHrggBFEXhkoWsO+SbPbzBWut1f1apdc
A5eJ7+tTN+Wpc6JTT01XNehpG5u8OXuggiv3OVKDKmXdh7ikxzhJNvJviS+3Z5a5vvaxDHhVo9x1
UexZ0JCrnMvGpWujNCoEBXc0jJupJX0uS+7v0TZvjDIDbK+7GSWCj5Uw6HKgbo/lLZ0zvxQ+XG5C
E2qc2ZogkKgy3t4tzKLvdatTF88e4jyhB+4B3yyoJLW7OrcV6nzSnXLh6K8avgdzNh5UrW8xJEjJ
HlVzvlMjWkTMc8Vp1qnMCwR2iCfscDkgvZquc0vErusvO4Uv6osQjLYfkMkfBuV1u4XM3c7C1kT8
reF4pYCCb1CpQEZmepoSW0kISRS3FR+teQwdtcVGtEfVj/QNqX1pJ8xEvN3YptAgaZ17OWHcGUmv
oeqZaoIrzZtLx3DAuy3wVOaRFXVxrtBykZ3UYDSs3b1hnjAHKNLsWakd2Rw4DH4JJoZAJ9h/byC4
jWE7bl2+KwXk19bzN5YD1oSfj2QglnkKiKK10ItHL+uBifkFeXrfURTLUOuFHzhZd8CuncOtumjG
PY+WGeiqd2+1nmp8rwAsRAnmsEtd3JiDFT/8j83KEY0GsbewM+PN3MZJBV4D+7Ar8wR1Cc84cuNC
BxE6cWytWn1nK7I6twkIj13tkFi1KYF5T5Lstq3S6Q9NJyzWO9IcDT4h6rHpnxvHDw7vjc6lAVnY
N36wvON+5gq9Rl7ALolMcfMP+D1yzTJOhSI2I8xwHJ2NIKKT1fcNaVbatcsMU7nIrlIscudjFbws
kyuODmIaNmH48Y9D1U9lPIimAr/l9DEqsXUiVtPNUdXY6gu8LPd+Zu5X4oTuObGzxglzmroug85o
FlH6nfrXGqU1NJX7MdbW8A7ykdrvVNg7eG0phHuhH3tTbX04FIXzSeHPvIQDaatDTiKAd4npX6tC
qV+mBsoOScD4znmaUy6uGQjntvMxk1eGStbXLhfnLkdKGnVUpHREwFPNaEE3aq1YOAs1kMot49LO
/b2/1lMsML2cN3de7tSQLk+QSHsyWcsKkg4vRlvK7LvqFsQms23tnZETKsGZJfu4M2dqAW82fisZ
u5j2Qmdnzrr7Badhvcghh6bAHflZLoYrQs7zgkCKgWu+0auP1NCrNEJO8U8t1pgToH/9pMukw5ch
ujMgCefR2sYlXHQKZsxN53+w3cyBri1jBeWM2Z9eTCGSKcTVCx6urOpmtzhS7ItKa46rziwu/Wp5
gZFq7TS9j0fZFfd5yiq5KOr5rgCPeOaQAHJUZzwsLn6rYebks3CGhJnWSSJMBQ2R6JttWM7QyIhC
8az3tJJJFphxVZOoS33qR7PSERslvdnC7nRyfs8AZL6ItqIlycpfr9T4rNZu6e32b3zsf6dC/49U
qEnVBoTz//n+f5/l7X8Hyvz5G/689nv6H4AYfJ3tmAsvCeDJf1377T88jNiGwCEGOZ+L/39d+40/
fFfA07cM7LlUFUKa/s9rv/fHDevATR3ePr+d4op/JRT6z7d+Om6MW/Wfa3DHMYma/mMkNFm0dM6a
/2DvzHYcR9Is/SqDuWfCjDsH6IuRRG3ukrvL97ghfAvui3Enn34+emZ1RyZqsrvuCwVkFQoZHnKJ
MvuXc75jWYd+5Eux0ZM5vURL+g1UiX5N6mvz7BnJvGWDguVpGAOyXFp45hjsHq3CrV5NO2mehVE0
z6g9dP+Xd/Kf8GiYifxpJsGr0wW/Pi8Qtb69IEp/Bd54nVsDIvbMA5K+8s2KTIgMIiquC2sEtaji
bNohUGObUJVoVP/+74bE8Ze/3V3CzqW5bEUd2D7fWNNfcTsRY0S7ixH4h8FLrtDxAoiKvVPq1SVa
zspyrpkdcQgby3k8ml78KJM6/jHOxfzpfB/cFM3GMczCxk8JtdsRwsURX6vSvnO+D/5xuQOC5TaQ
lVFt2ZWZKF+wLSZjzpzW7Jv8JqInx0wvGRMKV8Hu45hzNl0348lwO46PldHa7NQSW38lsHWxtKE/
mhu3vHKWu6sus+5CehIWre+rTWuXay5UnheB4+P24y4Vz1pdaz4izoeOjT0ml1lxczh2VZyp3UJf
QzrC8GW5VyctD1Bvz8Yq+b52Z2foFQmqLB+QWeG5WS7o4vuu1pZr2xoSlj7LVe4OmPywcGWU0+L7
tucDsPeukU7bIcpsSK56jHFJp0JgTKYuXqcld6KJY7mhtRavGbgccOOOqDduNHr+0EGJ2PbGCF8Q
1Zh94Y5EAslUnSplNqP2QXZl5BetM3QHz/W4CQpsOpcx7uhuUDSSJB2j99jmoOXcVRG0KeWnZVcS
uXE4G1fFWAsWE2GsDytoi9h9vgusKtHMPXsgXVtlJqaZwbJeHAy8sN7s4jYt6hFUHx7rFVY0Rsvf
RVwoRrnF61szIqPGmzIdkft33Rfp/RZgNNCUvt/wTfUO9lInzjqtLYAwqsd5qSNdBhFvEdaP/bxU
mV5WUW/GgEO3rd6GCFMS6oI1I/+REnWpVqHkStKQ3fHIPC54QnDT7d0hYggNVjr6MgfR38jv2jcu
nPyLWCr0xvoMLx0JIa4kj9BwrHPf5TONoZ1s+O7dR6GWGOcujTsLtEWQ28M9RXQ8VivlFGW/xgWr
wnUyBgVWTOggyJqjIHZRpiU7XXBbgeLL5apPIZFGKyjkvTg1yqvjNxBJGaOGojf1m6apg+OMjRGI
rJFgQ6e5IJaUFOS3GZtcR4vWjSizsAq0H0XQJZhmvFbRsrZM7f22qwvNhx01nfpJFtO6EbQFftdr
c3w/4cCd9lNPwb3WggJAflnUOZ7VLgqrH5gG0HCDkrPY4k8WAsRwSMV+hl/MVdAW13U0YE9W7Mbe
mtIxDrKeGFgSPlUeJkK1LhQhy2EY8func1zcJHPnnPWOWAQQIh5/W738blMUWPdAbeXgK4xY7MJo
/J/b2E7AdxAIq/ksPue9Ksd5D6C8eiVBsXzFfepRPVs9Sp9o4IvsN6LD6ozbqnsXSd2JU4I+Upy9
YCAEoNKr8q1uMta/lZbN2++jHBUA7xPzUN1vkyXdNNXa/jzG+vyUNeRpUoIMxrwYFgIY62BpTVNO
bxZ2X1Ed3T4W/Fcakj7EczRJNmSrUs5D/1IwBImblcbo6w1GMsbnqSY2o6xn+6wayStm/ldqtLEt
gnFTqyuI7Hp2MxURsbd2GQPQgi863tEb6jcmwYP1KmZNd1NbGfnoRQhxY+NOfU/ahtMC0ESjlF/n
KMISjkT4sxgSK/NQSJbxZ1PBTlmxEAq6Dbm5zg+tL/Ah8ubAKmamucwZXHtCixlBakWN4Qz4CLWS
CMbJyzeuTXMYuMI8hPoIO2VoyvdGto/GONiH3vMSaydbb7jDxGhkGw3Ha79zowW9It0YEZVeovww
sV1tJUOaU2T0tAqaBnspYp/3oKfdSEpm1FkfTIbtZNUbMtqWGKoSnckGAmprvDazhKi5CHc6SZaQ
gtgtZYdRQQHx3bGWV4aWtQdP11Hg8QBpDyn3DDESSLI2pkeM3Eqq3NHXNlNIfD+lDlN0ap1i2tEm
QQOWvZ3UiyY4xHxBgzAurUKzNA3f9+i/C8f/pnCUuhB/q8vafZUsjf60Mvrjz/xX7Qj6A7eNI3Si
ff60MrJ+AzRoUlQiiVr2NlRO/wCKUOL9o1YUvy1aLgoodFuopv4l+KAr/qzAgm3GDor/WMKWpsnw
bqklf6mHsMcW4I/dDDd2+DqkjPnaBnu67YgXfBf3WLT25KyrFzeXL9NAckDnTAhielQ1rFVnnCMH
Y0A3w3kEW0wO1sHr0mwHH5pBhqYKJuVe/RNhAHd85Lh8QRtxDYK3+iEo0S6aztyZuM1uY2RYLCoX
RkOA98XvQueCM869Rfi9Sd02vyoG7FhtD/3YGJRiEK7rm2kw66Noa27I/GZqACcxmQNwkCFGbJz5
ju+QtSmdwWGyM3QPxFvgTJlG6MRg1TmuJHItg3lFGz7bJoebPgzZjpiF6NSS98E2iNckBAn00m5q
n7GIunUNxzfj7Kkb8dEaI/m7yrb2udO/MZtZvvT9sKnNanyPCy8kqwUjm4FwHzy7sndYHwXj9Jq5
IsLv9YAZxM8M47NNaPDMTg82JNkvTOfuTe8nnL9tD54rzbd5TMpFMhOANrdF6POp4i92ikuumm3L
PmwutZtgwjHUaWrcV4ZHZKdTyotX6dlL21vVs9Un25zTbZZtfkkhHDGEdVkIJC7TjzWsjFNdGSF6
GrdH7lWo9KWby/guNQh4NBqtXRtGMQ6rKuzre8VW5h4gjXXF+I+jSsstYn5bW10HURWfKU6Hl8Aj
qAyllPc05kbK4KDscAmyi7+Oei/3myE1DwR5uXdsStiDk6KEPETvrT0XYPXqxImDK8bps6eCYOkr
K4s8SAyZPJvFLJwVVGbSokJR4WvAl7Cho5a8eZ5OYEDUKdDfesUqHTM0F0YpiiOgYmZKyi0cJktZ
CiJYghU9i7Ysryay4LfosJIfjt6TuDEGYeEzog2eEkyx9y6hLf6Yx+U9mb7ybNhLDNISqE5UFrKv
KuC69YgzCAl/QSuYA3fxmXaOtyifQTe3KQPTxcTlNyBedvNA4LDRDku2VtxP2IJJJqHwyJ6meBLv
dUf1oRlGxwALkdMeiDz/DpfpLW+gtu4R46M1FgQ596VVHMeWHwnbYOo2MP+nWx0qzpPF5ibdW03P
L6+mcLowHuE1LnPPCy0L2ZmlhaXK4FL0KzfjB8p2jJQPf7KAJ4PKGn0SmTt8/3Yxi2pnNeIu28Ap
wU/qRG32hBw9PjM6aj5BQ/esGo3qyxpJhwm6EnvS8sqSIKncLcQGfjwxtM5dOOPMjK3aordCrXRn
jjyDptbmP9n5sQlmufbQJCa2dnuyGYItv3iLQeUydVb76DAk/5llQaIfrJ5DZENs0uQLryGXYTCT
H99PWmKBL17NIEM6OAW6dRWPZJS6plfeDJUXRYhbEgLGZ5U9URHqz7DRYsAXuencwQY2DyVZDReJ
jGpT12jI9bAjpB5BFadeZxZHLZ/51PSAYR/qj/azdaL4XAh2lcD0pisVSP0SkB91GVCj+hFPJAQi
zwp+eDqOTpjAEPCLYOQH9S5/ozMt4TEhPNByVv0OvU95r2jhdmXWev73p4UpubyPQ0y+6yYNoJjK
tnfXZcI7NzmmdS1Vg8TIdmGAb+yQH4+fAZR+tpRJM/+IXTaNNVp3XS3CtWQ+k2Fw7tV022nNQ6/C
kl17+aOglA9zG8u+e9Lb7kYM4W208PSyNtrnSf3TGrwrzyjxrmjeutCdCxvzrdFHO0aiTyEcyY3F
guPatvmBVWD5y+xar6ZyDSWovLTcY4QgGGW3k7G0L2aVYJJN5Nmm20JI6IasihD3SIcYnDiH5TF6
m2Fkyh6UR6NwglvZauONHPVk65bsLZCQ2dGO5KZk5XqsxifUTnj0iHDse+xArZuqaKPV8pPylbZJ
/8L+Xl4pcNZXFO4NhEOMeIZufdSy3ReMabkmWZ32nXGjQ2951UL9pdHcDxY+mFaKJt+SOtCyxS56
X8tZCBLXRUK1Xuv9uiJB6r4DHLbuo2T+BCa0JvqcFckcNduqhRmUdNXRc9KdkbQRlveZD5j+FJ3U
MhJglX+d2vKRshXvmqcO6TjlC7DC2BMzlW6E21X+WLDFZjR9rMK52mqYv5TAqTcWJVFeqXCONQ/+
Lpls9n598CpkrkiMVatOTj+NqbpUset8xboT781BiR+OrZUbMs0eGKgmb9OkoeVNUO7FhnLXosNo
wmi+PZoeprtVP8+cB0afYR0l+wLhK16SudzoXnCv8uYzQrDtQxmfzmNUD5UPSBPB3IJ3XGgXNbEI
vV5cl9IGKzOkdzxWtS/sQGJcRaY86Ox8AUUB5E4L1HpmozGnl3r11ZA75YOKwn6L9cKoqjeyTvG0
uoiAE9m/iADalii57T1CX3ea3X0IU7yqCC3gpAK8jRX5BAZbWaRq6RoLhXaqTesxmAqxtvka0jcU
4YubcA8XDVnqKBKvkSbiCvRS99N0rP7iWLF8TCe11BAOQJjGtKfj0AYoOnsdVzUu1+QxcdibkM2S
fxFQnny1dZ0dPUbpSLQbpOy9xiDANoctI/bjEGIhn+ZWnJ0gKe9QFI2bMFJUVsYio65q91z11fAD
ZEv2Y9ClcbZbwFBoT9lB2CAQkMSVnORtDISYER8R92nuehiBkvC6H9tUHhs9kGjTGxo03YMC6oYq
F3wlwicGStqNLbHQpoY+AgSCGrdGba75fZqgP7VqcFCyCDAFKQuxnjkjx7PGrjyXzDyPppUH6Cys
3A8aFTwRxdVeBprhxAelBc+x9QoNCKxrHagU0p0UpfLjMYPBOFil6Uf1+LPIdf2GLXj7ONTxsK8i
Rz3bCr9lxlm4CWeGV4MzNBuNTA2wyfMhzanC8r7XjqLkAKukrvZlAL6sYvyyToIp2OIshDSlMoVM
IHt3mgyWQx0MN6mtiVMdFPWWdPN6p/SoZ9SXBljsWLiXydbUtF2oh/Y6c+fXpK7LCtRInwGSxTM+
y1QSPt9k29wUjPfr1NzN5XwaY0TJdUkkIvIIY8sGvr+dF1hBSjwgNxcSiWlQ2b1KmmGZgWmvRuud
JdbDr8GBmKDsqd16lR1uuyyoVpqBbruu4wV6NvMVNwyoIq64cIOWN4UDiqbyWII1Ah+aUY27cRhx
ChnzPWFyztLey1XrsgKfCrkj+LShySTvri/DL1x77NG48oADZljTkw5y5TgeESYit06aAF5gcB2H
6mJCaNk4WKwOCGlGMHZuBBY70aJU+iwaL17K6SqvnA4rQu8nVZTJakeCTRLeGWRAbfgKNwOYn2ZY
aLmeBsT0KWSwJ/CQCTxcOO2yaTyM1L/ztUWpgpk7zFOLLPhkkbVW9LBWB66MWJO+6zAi2DG7o4YZ
9sRqxB16c2VDYdP3C6JjzM07TXj9NidFah2a3XBPeA772WlmpZ1grsNsb55aa35RLBT9ubIvsUd+
DHPN9hJ5hY6n0kpuFNjVd7AB0zrRi/ldMgg4DbmjbWPZf9UhyprB0hFuIZrdIOQzj+ZI9wPXprn1
hky/HkApXEJKFQTonbGZNGyYLmBBlXfJ29CG0zrWahO1XUDAGkZa3H9CrFPVgBjqwZUFODW5Konu
HVsz3gmUv56Gpc9KzauZiQSBWsmnozOfNVVen4mgXGeQMeAjNRsSK73jFALBgHK6FP3hVLfvwhza
T/ZfyfUwFCjV2HHuDYgJhzrx7kXf4VFV1DLaJgWxAjIucBuKBHO6NuMa22CWz88Zy/9TE+UfNKAh
sBpddRh629m6wtNQgtOKPlSec+trKv90oKhzZgVtu+0IqN7WUtSvlC82iRzGeGlhoa2pgS5GnFg3
rBvCBvdqZhwFg4yNM6FVGrtieLKZv1+pyiiuZ+DH1Rqzb3aTFoqt3+wa0TurVrz2QRKPDHSJiOUe
rJ1iRWuI6XTIPPfTDQUHRx9a8hJ3ofvc1k71Oht58T7DbkT3HBgL7qRwPLiIYigeCop+35KzC9On
LbcNB6OPSeIQT0EBg5Imq4zn9ByHwBJlO+MeVA55UFaBhr9OkmUoxV9+o0KKEmS6TIOL2GsfCGSr
Sd9oS1XMRrlwXVpUJEAasQ0ucj3EV6rpf0ZgtfeO0cb7WpF8OGrFVzqSGkEamUP72FyndYfIKKzd
i52L/jaM2upiJN68SQfIdXNCdJS1KIPqwIAp4LnBkRf2SOMXbBwvKrdakruHzF6gZv+e+vyP5MLS
lH8rF74vu3/qxgM+u/zBP0Y/HlRY4qNtyyXlwTLtZb7zqxvPRq5rWkyGlqS//xz9LJY71oK/RlT8
MQky9d9Ml4Ui0yJP2kLyh/6FreH3BvTXxZzw+BHMt4gPBL4kLLkESfw6CkJw0AaB0q6YDfd3YCxz
f8Y2csizOfWdiqwrQS13MTKbuWjJEkr2k3cgEiICMFgOD2Qp5VekluZrqVoXa5wAe4JtrVgXJdwD
B0w3uUAhbE1jb8J4WQXmspQyi6ehS28HnVIOuqm71sAZrIgX5JBsTA8NDNI+xHacAoDy9Pu2wDdf
VfpC6gtRgAx981AYkMYapzU3U1dnn0LrVjT1jwmqAaNq1QrD/d3kTe0lKW1rpwZym8gJ7fJLTD9w
xAamriYnIr9wBAm/6w1mTotr/XoabOeQh+RLJdwfR7NGhtY2nbFO0nK2NyFv5xkYlz6uBqQ7YLvG
ikZkVEa0QgA77WdRC5/9X4ABT1nXonb3WaZfKkFgIYWBPOUpHuJgzDfJyCIKrTBz6Sglyku5wbYV
Vb7mgSl9t0AmpMIUkveg1mFqoPVAing1t2a6dSzNOeZIP9YB4YGrznSq7aiHIw6GgtjjtdWw60uz
+V6hRt0MU/TkTVJ/HHLLPowm0tpClkCb2NdsBGuU4FxhoxZ+VkZx7a2VFklx1RcBVUdRG2na+fFQ
utpHmo0SgRaLSDApHa4INmNF2TAwo9xDo2O2CxrLSqaLMgqXcCsPyiMCKGNE792rYZfDp9jrjjXu
nLyggATT4dyMOas8zWkFdK9YQ1qxcufG6FeAkiwQFjVhh3IEmAVYWEtXDBfJRE06Mz1rE6g1baPl
44iRtPzdLlH+4Z5IfzdT8IMWa0X1u9HCoaFebBeLBaP+3Y7hNWW8uDPIUK2T4Y7VYb4rfk8kMZy5
74cty1VEZTtzpgK9eKhmoYAP30hwrf/mgwOQz3KP2QGeSH0r/kCJp+w5xHgaCPKGM45vBui4XPjj
oKvGOwQyQMmnb0C5jrqcbc3CLYepwsZB6xpw5miCtKfoG3LOcoB2oEUgckrlgkEvPPVJ3u+S2qz0
4AKHgDQHw7Hw/CQocJ6C35HqyaTLdV5BWp/7we5RDy0A9k5F8E1lWxRHeI7RHtWx5sezA7adbggK
4TfMnTgzspi+Ee+WgvauFu57thDg1cKCtxcqfNvDh7e/UfG8AHGaRWP5OZUg/StM+XihyzNGLZ68
b+S8oxb8vAl/YaErQaVHvcdgdiHVu5UDtN76BtiHC8teatzDrJcB4qDnp9lPrAV8L5G0Y0Nt2ku3
cPFZo4Q7h31NJHvrxkv68CHIFo7+N1JfLXT9f1+I/5MLURJAwg31/9fP7N+Gtzj+VUHzxx/54yqU
FjoZ4Qj0Z5ZhcXMhAvnHVWiL33TTNperE+OKWMQ1f2xBdP03HfGMzrbCMU3UfCwz/rgLpfubR0yu
S2KTgIMIIv9fuQstbuJfrkJs52jzSDBCpiNcl0v7L1sR5CsZlOxQv2+aqqIJm3Oc4L3kda5nvt0g
d8P6LiKc+qNyUv0hQkZ5odtmDWdqUwXmyLXW+HKh1IkgGzYafvXW06Bzjj1LXwCXJA0xZALH0Zfx
bVKPFVjKylq4GWO67Uwd0qNkwoyPdbylaRk2cZJOu1Kf8MAmxrz3QkQXkdS6L/jcM7tOczBvNLrT
G75rRBdEaE7fvLCa3hwjAj0VRrxt6yjsmQPXaT1vGQmrozVp1XunR8lbGw7TLcGKcqMzEXllyVsT
7xlCGjMYV3z1dSgZ6GXL6lTIuzCy7xjJkXaH51t/XNYg6eaX5+WfqIS+rf//ZV36/ghsG4cUZYlA
yuDyGPxajeSzaSZa0Nj3c214BwuANbQPQmMAbeBaXqG7Jskz1nPvFoqffl0MEBEJHnZLax2ngnFq
lEwIca3yADi0P82BFbGwN8tPGafac8F+/hJNTOqtOElOTJhlBKWS0TYzZncHybLado1R3rhu/diS
zLcHdnntkALzoEc6FGjvM1G2ev/7X3rJBfjzc2cKZ3mAoZaKJXloeS5/KcEqKAFhIKCTmWUevMrl
0w/LUr6g8hpvNSQyhy4x6kOeDCQMk3+qk6LRztuG9uo0dqN4r9Ily9yzhvEmBId1HOBx3gcT/0sZ
uv6FdEBehZo+3ESdLa+NUJEU7wZPbCf0nRezO0iJnEfYmol9XAxgsrRa26X9Ql2FSAEANOeZNlrR
X4nZ+Czs7nqodblv4a/t2bnDRjRxTcfjlPqjBXldMHbfWvFrVnnJ0TTL4YMgSOglBJV+VDQwQLWz
el+3kmowYkJT9RDU8Rhf+FKmZ6fnIsuaNN6nxkL9osSwg9puNmlCT+rSo64RE4zdJiYWfvF1syOa
awb3SIE2TlGMl7HgU1oBYklOeWSo6wlT6fPUFtWXi/6gXhUDw+uVZXlqP86O3BZR0+y9sYqvsrYV
pwC7+y3FV3+yaN0xShsdcDYVzQngmCiB8GhCVtPidrxpUKhfG/qyBZrdeT9Yy3eTKuUu74fm2aS8
evfCNLw2TYoqwero/PfPzl/OLIuLHr+gZEQkDVwHurco3355dogvC4Kwd7QL5t75rvW6YkfyA2ul
cXA3tdNh9fGWZwdx0ccAnnzdtA0yZZOC8DOBZHSusKseVSvUM3dotYHHKHZcqS8jETQbdKn5Y674
KWmPdoPuFohaxmd/XaK2XgnESsicw9FnXKtfRsHAbOVM/KpTp00nE7XQmuNq2vYmIyAO1DJlaF0h
34FYr/sEQCp+5tiP55rK+u77sa1AbayBMk+nWlkSMV0ZkDLgktqq5SgYE9k8Q7BUZ7ZqgM2BoeJ4
ZvQYv8O42qmyBvjbUVWD7eo6e2divHD8FEHHjSsUu6O/f/t19KO/fHWXt5/cO9cRro3Xk9X8X7qn
QcmGAqMOLmjxbY1xsiPRyijtPpk9fgPSLRk7q0Z7SKYYjZQ1Vl51GmsymXeuiLleDL6DbEkyhRwz
7au3tEdft/KYERCgI+vglT0Ov8yyBD2ouNN+1wJ/jP8n/Cr/yYH7z34BZLG8LMyxhqMv8tRfn58C
dRBIJdbuGW5Af6TMPqsqDLcKbBMhwQXnDDGFnBe6zRFTRKQ22W5RvWEcsK7kYAc/+e4ZHMxT+WaM
jry2hzE9RnrVBVsFC/EhcxRCqQh6pvvfyDr/6nNd3nwTIxBhKLpDyO1fXzsr1cUkMViXEv874ahN
E/zkaQ5cuNF19iTneD4lYzPeZE5f7Np8UUjpJJdSacb9sczxsw0s6Q6ZNdSH0lHaA+U1EvcB/Pi6
Vl1xg2kivmYeN94OuUfwCFiH5mfPNcFHRPx0EyBGBM4CizJV83jbQTspdk7vEBCeWNhYlg1gS3bF
sx5JEr1czT02sQLCD5N1i0Qr3FZZNL4Sijbv6qEPGEZFtT8TIOyuW/TfXzJsOK/A0WqLNFaX/mxU
HrTC9F2yUG4io0AzmlbVITNZAREAXh+oCcbb768eMYPhZx1oUe/bKf9nx0LpOI+1fmGeyO44T4we
XreKPkXVzFuQg8ErT17/ZWb5coIsbw3528eOELOTKWbePjPn5KviWqwmmPEPAhRXyKzSjl8IpP4w
yrw8oK4bD+mgN+t62ZRpdO/X0ch832JDeU7kQvH9+28hReJfv4aegTIb/TNn9lIO/qVs4KzOu4Y4
FwTPEuwwXTiSlu+zGTY2O4IAmZwTLSv7aAZgSilWvdlEFKOL4EzySWA+oL51IGEl2RExcjPgixYx
0XJaEueoRottC/iXr6t0xPs0iOyR479915l+f3WxY2obz7ZyB/a0W8Y7oOrZqSfPxs8dMfEc4HrN
VujLAqj2MigF5mLgOC6jRHCxlUNDnj+ygJYGr7LBLqeR8uspW7tjNTANm6YT3aeCM3bH8xWBBVbl
fpRzszP51mIhAGG/EsvnCl2gfW5GZAAa5oPNqMeoS43pWVbQMo3SNVa8noh8kYQvhBeaPKyJ3gCS
gzrwYThmvqlxhRwZ3CCT9DLIG+wC1G5mj1Ke9DEwaaO7NHriHoifGg272ooWGvJHSQrPM+xBj7V/
quxwH1G3jOvc4DRYNVEVfWpkq160flgKHAKfj8Iduaqa3N7UTEoxlUdd6yNIyAW/bsqRl5UNb1Qz
oOUkYKLjazBF+hysXbsxcbHPsngIsXIeAgEKHGlIYrxHRgAdKJR2lV5pbbuUP950F7YxzGE6ZfGe
A1hezDA5mF5O9gW4O8vrkGxfAqNLojXwlZdXmjmRW421zHiR5Ry7PE/dfJcUXoDAgDQ+5gYkf7Ua
Uh8oxPP8k0BG9+B2s+ZnHWxGnNUBPBpRz4Nv9j2eVQzi6FlrRr1DrfEUxooqczWG9aaF189ktyKc
IDbm7CfooQuz5CxeW5StAJlSBwrrQDiaA1zzVs8dIhT0jLF+403z3fcX6d8Cv4ep+vqP//32SWTw
JkZAE3+0f2pTyeH95cjZvLVv/+vruyU+v+X8wf9bp29F8+fEMBwg/Jl/6Pu832wT5Rr5i98dqqBP
/qOz9czfbInYDrSbQ4XA4O4/O1sCw1DgEXTM2aWz9XV+0fsZBBFznKFkN6Czuvq/5A1Z9IF/qlOk
5KcJQyA5lwyhLZsX8es1r7h0zIpG6GBlrgsVSevPddHSLwXReMxCZe1ncJ7TuhyGCT9q41yzklro
UpL4EzRIqGubSnvLaCBPKU30eWY0+GAnCYRLu7JZ4zamc46IBblMrEAeIPhk8I5JqcpDW/4oq8D1
uUvImtJtv50oi3tsa6xBXFidcTLgYG66av4QVYpcKAgJrQhISbivG+CeXpERxOAY2a4zwHaObXEq
EWrhXg7yDXuP6Cj7ZjgUcZ5D99ZsAE5ayHCUPRahJdl4w6g321WZi+ycBWOCGWLU70at884OXeNJ
TrE4TcaECKEvDbXVHZntmI6GL9KLvbPU0lsJJPkU6PIBxjAqCpuToFCmB5mIJRZqiwlubI5m35V9
oa/rvG5vGbeiIU4cw2f+PzarOou7nZWJ6nMY+EsMpqr4XupsR5xM+qjMhJZlzExwoPmY7L2mbTeD
OeQb4UzMEaTeMTWMg5u2i4a7llXVB8xp3Bl1Z9yFqTvtjSlhY2igumbCwSJd1+OtCgimFCMta250
46YvQgLc+6zfOYjaNpJ+BDxHke1RVBO3lpodx7SxQnYOY82rrvQiPJgB7TIx6Cx2RVlsGmJd8pTE
WYqZA2CndBOqcn42+1rtlOqtn6GH3rpJ2viqRf+wQ/tK/GQe5bdydmbCVhm0HqMJlbNvzEl3VTEK
fAoJ73l1lM3APbarY1DhRKj6QT2gRYmZKNriBMwUS2lXG/Fz0JrwnDqR0S+b1S43aZFWgyqhFYwZ
CvIUbeXdPDnxKQzNeTs5DteUVoGOJb6LlrNAfs0pQWoSy3NxS1qNcyzRMRJoP5vZB2Si6hzYdraf
xs7AMc62Nq/s+LVznfhFVZE8gxK37nKX8eZIq3gWWm9c6egd9nVXhjdoN5oHVDMeDPomO+Rad6hA
DRMAVFjuWVeV/lqw2jmp0EwPscQoASwXejYJN9l2MCPrJquGKz2C2dGXqJs0cLD4Gdq3qHOR10yY
o329Cpw3ZQCdViP28Knq0Snl1qEEr7J1XLz+k1PoT4aZfqAy4c7TQlN/ddzioWTP8cSAawKXXYi7
MrIpHkZqo6OlNUD2yUQXZ6J5LAm5zFZvTVAntw4u92xlGob3Qesd7QCMARme4+wRVn6+7hkU+1i3
c7AZfIiDYcQHTFLgj6kk7x22oO8Gkq16hVTlAWoL86TBPpaD2hWA1tezzSoAfWaS3oHcyS5WkO1t
uMdHO5iLg5nm5aah7ACD5hmvbekRfYcqZcvon5Vyw/o8AJt/qcDdfs0jMEgjTUh6i6Z0lVRW+uII
bXx0iop1t44rkw/UIUQtAgynbFndUo1sYaLBda57fNOet7XaJN8FiHZPruuR7JXd0WT3L1qARDC1
DXmXiNDYF9KFVY4BqkcN2NcfjKZ5JabYDGJ0dqUcRp8Ms07zFzTaS+tMDOYrMWfxanCWfKZ5Cm9I
zkt32tiyCJ4my1nX/WhTLmgsm8Nggpg7N6zrgUm4EIr7xxDxVEKB5dGn16HimGuY+lFzzFcl9OcT
+3rhS6m9JHoKZgxsrOEzvUfJaSux9moMbpkWP6OuEIdMNMIvRYJJl7UWKKxoZjEeeXdW7hIdDSoN
EVyotXfghVOIiNBT0LO82Ykz7hIWHLeiWdLdqtwQ595dWIsE8CKQcTPbz43Se/K4Nc44t6Ln2iW2
gBSxH97c2ntuxHnN/J/MghANRNEPyXWTEMJEQoh3nXdmfdsS3n5KILI8aUGcnZs0r/xSNuFWeiVO
dmB9vtUo4zkdcn1PLovBVtwtt9GY6F+AmbvTYHnVm0lSAJdLN5svEQHOj60Ou2GFzIQGKvHCXTcT
I4yTGMG1DKJbCUNnhUMRlRcDsnu2O8QgRta8maYWAsuou8yeEJFsRnZkN4aTDDxoBFp5mmkpPln2
Q2QUdbsiHttD6s3VY9YFu1hWiZ9OwXzLPM30/x9757FcN5Jm4VeZmD0qkEDCLWZzvaG7dCK5QZAU
Ce8T9unnA1XdI7HU0lSve6OIipIIAkik+f9zvlN2HdoEggSmeNlquaSnP2zsquguRBcYB3xayVNf
kQ3XG7ZL7ZnlNuITPzbEJu2oIA4kJla190gEYbTK8l5/gFvn75iZSFNQSOPpMl9Nbay9lngRDqVy
tU1G1fhSRHm6BxXib2wZNKcUVPRd0NNuFHql34R4gbic40OqGDWC/EKnvqjH6iVvpvFVn1qm/7ZW
U7MgRAYEptmL1WRynICPeSSTEFv3Iq8jHN+A8K0MmXUOWI8ZLdJPron2L4XRENy2FhsRGndVOhvl
PXVC+JruipBPejFQU0c429TYzdElVe8eMIR9l4ZI0mCynVH0XY9unl11XZ7slNU+Iirm7EniDjVc
5CQvibIfrSikNNG+w4F7dIvhGoI7cc9TX3K9KtvXuTNi2oxuEXyWB5Rozm0H/PQ+gbT5anr28AUf
16Pb5bbGUI9GVSeoL7kLRJhVU3Vqm9p07exztlq4mBYTiYikJRuFkmtsT+HZYFgYOnuE01eVqkab
kCp/ZoiYtIC7nhencYhBzNkhY+QcSMQmu55tFpbFeVRWWvFYMoGy9/K6lcDGs6mSMcgOrpbUq6aP
jRWbvOQogjE/ADl3Holgr550xw/iK38I06MD4aW+hc8S+lv69+QhLYemn+B9BfRkv+K0bLQ7qwL5
sRZhh+6l0KKEI/uc9Zd/pP55Rb7p7OYLiWHkhg5BSneYN6kC+WWggryDHsT5OlPtBX9z2Hipw3YS
yERUy7PWwwS50DX4V0nAKqNRyd2xF7nLpzBdQw5yDqwg2k2oRcHZ4KREkOVivOhg4l7UvM0D5v2F
CqP+Gd7IeKjBYiIB0NAP59gu8nbebpkT5TJc1vUxivaJv0kce8SN5qudm5qSMowbbRvb0pegOkku
DJtVTAtwT8VWkYmFLKvOjOhAkMeZDWIEuaEoz0Iffv0YONVTa9rpknCDcRtVXURYCj1YLdD9dR2l
cA59HB6LIoR2oHzovagk3V1LDWShUiPbkjCrv8vWZxtdJiV0BwBopvhKuQwEUYPC1mleadNXCXLU
SrLjWEac8+hk/+cQ9/9pT+Iqnz3v/7o9+SVqXou8ifLvj35//qt/nONsGpRUcpHEUMz9yGn+5znO
+IPQU5twW9xb0vlBrOP8QSkSyz3Oe2k45EX/s0M5q3U4wdGktCUOcsiAf6dDySnyu2oz4GzPcixT
NyR0YbJczPn/f1/sJ2wzwYdsH8GW0T/JBHVZkde7aRyTaalqEoW+e0A/KQ//7IIIk/CnCYsat/h0
bEy469IoM+toWthtRNfjZMGte2WnLhQLwDK/a2f85AZxufG8yDDl1DuX27+7QS+2IZZxXj467Euf
Y48LkF8vbhs8Ndtf39qnZu/8LHnVc9V+hgLQd/vxUlh/w6BNhDwiarWeyYWudxb7MHIojUBcKAJM
7p0Et0LtW8P1ry8995G/a3J+XPpDEEbDT1D2+vQa+4ranI5O9NgYMS5XF4HzAqstsRFdQD7Vry8m
qEp8vhojEHEXjC46iZ+5EAPNWihHkTz2BVgGDBO13pEIp1Ni6pQDRyc3kfceUNDgN6G/1TUPUhQp
eTEwSDlG5t7Zr3+jv94+qEsaJrqLj9+RlDZ+eMnITfCdBb48uj3MvKUHYHyrawl//HvXEoKPBu+l
YOB8GlABZEfyOUaJQq0XF63Umq+OyobrNjbKb7KQf9lKmQfMj28VNR7eTggcbH91ay7BfDd2I1XW
ml208tj54XtjsHK0Rqb95m3+7NkxCQnP42LMUp9Grd6ROaKMFLVw0hTH2O3mmEUbwJiYCEv8tpL8
yzsSP3a35vnG1sH0C8OmRGF+WFO/vyVQ2ALpsDCPsREl5Nx1XJMgI3qnKeDnR5el7BlzBB9p5A3X
I5ztPf1Ic//r8fKTEWzrcDBRJ/KpooL4NGAou9DUoYNxHFDKHbAVAuasfM89K7WGEVp5WbZOEgOV
wDi1iBk+Pl6rxCPHDFLvfv3b/OwNSAnJnJOA5RBL+uNrTkgVGCiA8PF22MZ0HahETwXnKMvaW//9
S9mwYhFlsrQYn0fUULp1UTuVeYwsHq/nBXyyWjow1VMDL46/vtiPUz3TN8nAmPo8/MBc7i/DtySe
PK2qUjsQxBJPONzr8pGuBZrq3h2uOoyr7m/G8iyK/e6LmS8JLwetj015lBc8i4u+H15lMskZjOMd
dEh7W+nmGCyauhmu7V4brqPG572aFn01eGaEyAV8UtmgYKFoedmv3MiuYDmw/H3MIGgiS+DfEy0P
RAUa+u2IvKzfPCTrY4n9v6/cYuHH8kMhFwOkCRbY/vT6yaqJJdZWeQCtnxGzQnw4vi6I2aJJWiIi
s3EIlqj464JQ6Lgc7TUFWfsEkgUJAap9fkc/83mRvhWor+jV1deBwzoCl3DiuzIqjZlXr/E6LSzR
0xeBBIZTNHQHOrQUg/SYf1br9qyh4N+tmtgw970RV48KqurRDaR5qGMe4GJM4vEKYyilGRul8T0Z
3Vq8DD2/EjvRWDMiwMG7tcq8EFsoLlDfXARtZNrbNK+4hsuTtptwvEKViq1DdhKBLjBScUFQOCOk
lKJ8HOE3TFvNJ+7r0JcmJlMVZPVqrEUeHoDPqa/ES1ePTgl/+JCJaLxG84OoxVAUW6cyCaInMXq8
MmcCl51g8ev9e4gHjD2V2M9JBGIbwIVhPY/Ca77CnphX6K6znrMxMV7LyTd2XeVU17Wt2IH3BAxg
yUWIyvyLDrn3yIVeilGIW0w3fKQf7lOfGrM5SJ6oj9t3lDTbfNMkSrUhukkrqPIqDna4WoDcXDcN
zhYcys3X0pO8Jygp3r0Y6uZrQi+UrDcUvXihfHp3LsqH+7Yc+VtkVJl7z8/5KVk8UjZWPDcJeJGw
r3mVo+zlbsoG5gSNxrCOd2hxCAmjVsnIlqEtR1CB4+QcwnljolF0ucLR5Z3psYGbtxjxLuDuxbUM
Y05ccKpm1CQcSp8d4tZwp8cENC9xzI4YT3TfsQ/lPF9qnVOR2y27Kt0ag8EvA3SAqIRasS7aBbnH
jOBgDNbZ5IqLUMuIRxytTEG3L8hUwb8hWW9U4mOIFbnJWO5i0sQa3efHuooqFdzS4aoUc6ddAdud
k+ZZl5HiQIVa4jSfzieO5sFSRJn1THXTerZDjo0IDWovhe0m6htOjsZuIoHWWeHTkk85B/5blyC4
87SCvVlh3xGLWCM0HrKcXh84mXX7AH4JPyUdhmWfUzBb6Y1v36bpBJVe5wRGODGa5AtXhwGayZDE
uizx0JlYDcRcaNXLkXrcLdYlaw1mqASLopN/ljMm4S8hkT+psiFXLfbb7K0gv+zdlVOxtwyHc7Bt
kXo6DjFhfG3CzDSLBSmC4jjjISAMfLBTUjc2jTXar7PcaNUguz0rGnwjG518yn7htWW0QgCcb7sC
4x0aVupK1P7Cp2B2CDqFAo4LK29b5aN/FLA/qq3b9PZjGWUKVh/R6zadywNIedDIA/SBpzytElB3
BoIfql5AlogsXCZJnz/FwKcVeZscjRMdJsG8GQXQOFQNqQx1pq0r9oCLjs3LJnMNjJYhHjU8p/51
i8F3nydVuY9rbK6j1Y5vRPX1aw70Gkr7InuIkk4SrECQRJkDuo+rhhS5pH5GpM/3EeFD8mkGLNuu
xjJfFvwgV7uQQ6gz/eP2orpVm0AmbQf7nuI07yElxQPpuEExv/lZjQfpdYeiZbRW+I96lGc+FyLs
x1/JFuY5aYRUZUH8rqZihMycFe0dAXVE+nV5s2ktQlLyUH9NCat+8NLIWESegPGkIWCjjqFvPV9l
J1aliWIU0/uZLauZf6DzRp3AiM+I/cuvdNWWV2mjGNSazY7sefSVuNCMmE8CFYpFPE2pjPhoD/4M
qqRlVQHkZDYMap0JqZg8cUuqD0NWR8x+j04Lsb7bwnRcky1EnjotYJ2SvgO1Z2lY1IV8gYAjHSpt
+aGdozDBeuy2FtHYBAJDY6/T+aeJoWy2SaSYgpiN2Zgh8brSBs5RTROzhbOxtVPyknz6bWhVO+KH
42FniaR8LDGD8as5WBppoeTpo0HiEPu5sO3J9SkMfOAibMrsCQyoW77TcpCLpnPwAaeOwl2Nif8t
c4mkIdFRs754tu/t69Brdik11nCRD0EEEFvE4UvTqWcq87AlZRQES/ycVfNAFGCr3URTWZg71wjd
i46UxqVNuN867PtqF2s2vRykR3eTF+Cz9RzZ33VWnV3bQflupNPDAJviMoGgtWNexdltePiQZVsa
XwMVBl+nKOpv8Pbz5vjiyeRAdeAtJCkT06ILo9l+kTbOwbYicpyGnki/ZWMzjy+TFsjlTnmDfpRI
yM6RBJrX9jRE2qLOEtATNm8hXrLZ8e61HJfBehAqReVVy0skSOklkvf2OovcallTxX4lWy0lEn4y
XwrP7miTlZOxsHwDu2DjmtESBD+F6HbqvUVWpUwXHjgT3F3yMPbdi09a4A1Ww+QkWhhRNaTep6S3
ExKToGWwVpKStKhGM7jwSJ89r0FZHzSv9+xF2AXNsxH15TFzTG+dR/QGcRhp/kIqVEZ4d8doQxhH
iz8TyRU8Nek7IGrTnE4vGiO6hLhByij0z/QRQYQKdWJhu6B/bFNVgSRuGhkdhmgYrCUNAQ0dhN+j
57QHvS+3Xtg2O0652lnsTMWdHtUGFC0SfPIFIFc92bUMnoueFf5ddFVz3pJEtR1YCI953GRkR3sh
aK1CcLwImdy2gJpEtCzZWWgYsp3uFBgd0Ng89oGZNUx5j8mgTEwnqXWGZZZp1NRHTy1xQyKsNjLQ
fHDWC+OczsxkEU9V4Sh2U0cyIYr+rTBsFGyeRspPUAKJkBLZFiaoade0TnTdkGx+h9G+uXdTDO0d
Uugl8X4QuBxbEpQVhjMvO3ZWZokDmPTXCZEVofKYV/SR0q8GIW0leVRX3cQ5BacEmjGr8KNLQEHD
nV732rkVKUDQNLnMjauZNdbyMrc2VeNY0DKA2jTblrH77qMg+1K6pnrtLd/52tuKOBYd3GGzbKBP
pWSKpE4NAsss3qeZ7gtYZBrJflHluxWSON/EGc6lCd3EAbkOSaJFgWMoHCIAhdKp62XC6nyppT2h
73j4FYH07NnpRdE91olBRdbYSuUek5bupIa16CG0x6JdOsEUX1KcptvmA2q/zMlYpE1gDNop1Eze
WkoBifTzsk+H9h4UCfqi/9RCv+lSfiNocSksf3f8+4ugZfWW4tWo376vhH77N38WQh2LnEAqnTpn
NMGRx8Z08aeghf+F9Rk/4zfSqcEB+U+nhun94XImgghPuWD2cFAC+dOpYbq4IClYUHHj3Icn1vw7
dVDxIWv+/hjGRsxGHwNTi5qqhwDgx6NjEoPdEBP67dEewwcVo+0G42n25LRP9HgHp2ZjVEI8gR4x
9UtIKUviV6CYoLPHK06+GXi1STz4ESDfRZ4noGc8vX8bFCpeqiox7Uz0GWmgrnJXY6Jv0yc4d+7K
5AS0yYkz246mHqzrwbNhd0ogG35mWTex6vOzgYbuRRpbdDPcVkegh/NLLn2C0Q620JNVW8ChIKoo
pNmBQJS+U30cKtTMdoZMUBuseAu2j+XcrO1y70yRvy80jGfozSR0o+gpRqv6EKWZdhtUOZkhFVI6
dtHBmjxnc1GS/X45Uc1bZUNz6uCRowbkJn3uVITGSeIn2Xhw8dnbkw0VB7kiBCJ5LxFXsFv2VLHK
dcTAFmEgGwwX5aaauHrYGSfbHPRF5Khz9ifmojWMExyGW79rz4njJRdlyG9wK4uzoSf/KU2gbxs4
+fkjOyvG7Ey65QOBIwagBTUcaG09sUvYz+1PxJHmCSL6UwWxig1vcUNA9/TIPkRflSbxvYlbtsRC
MHdGEa1ox7sdoCmD3rAXCTt9foWKdZgf7VWDuXUmR7+Ew6BtVJcUN1QO0nviVSQHNwTsZg4uBuKL
uaFiOqAHwSsa6tl7M5VXui2nnS+1g5Jj9VxI2mklNM9FGPls9swyxcxosPfrrZ3vTu4ClGd1OSIJ
fpCJe2s3UbEtBqoZohlpMfmIzyfHEzvEnFi3U/cunUowr9Ls7wLpBweZobVipmyyE2gVwrd10u2X
TqWbJ8p85gUEMLbDvREOaCzDalqnYX5jamJYm3VehyujMK8bwEGbxiWIzDRD7KBzVkMcddGc69qB
uB+AC9WVSTc1KIVYBNGITR3GHBCJzi4IjR/aY0Cnv90gTrTu2FdFR5nZOvxMRR7HiBgaEwa52hbP
stgISL4kjA+jfuyBpKh9gRxgYVkkALyD2py0LWUrRPuj5/TnqcF+nrxrmbBLjMx6IVJ07Vksbj6m
r/8oF38z0XPYmWva/7rpdf4c5T9M83/+iz/nedv+w8PWJ6kAWbZrfqgT/zHPC7paWO7QOWIPIHXs
n/O8dP6QtMfwPaBb/DaZ/2Oel+gWqYpi1aOzMWdZOX9nnucS3xcIJX4Kz6QqOfvCcLl8Vi2OrDOo
arQJ+st69NbWSGjQ5XdP4+rbkvFfeZtdFVGumv/5779eYvbmA4f2ZhS39bnDhYA/xZLnTTvq1kBe
yb8kGcq1eaT/fOb/xlXm3+K73gAGcjbFIVdx8qdGeyqGN2X9ppr6uxv5VEx1okLC7OUS7Mwd/YT7
r5pefn0XiAk+VYklLVBWXccx2Iaynn/uPzSpVsZBRx2SUOv6tXBsHXq9juXL6bm05SfpNfnx/kFH
+3IwG73dwAwjeyUexHYcun4blXV9b4QwpZbR1MSrWjknw4KftYJ215958I42ZMXoK1MN3UYgvLqJ
dAMJuANiBdgA87WDjvTY2J3DKaN8ylwIPq7b4FwX3a4l4x1bV6gvNCR2MFGd8DwtsWskFTEuNni5
I6mb8T7UU+eou5P9qGUOeN/QGsNzvdLsY8q2dDnpWkNVw+J0Nju6FxwlCOBClo7GIZvukP6nK0Tt
BqzC6tVGlH3wIxhPrkbCAwRKQryN5kwmhrob8lGeyFoUW611OPaZdbwnlZCtRSvkpklcMAVDKc5d
nTpcjBsI08jQXZt0qbasKOrMmXA0FpNrYEVlv3zuY8nfFeiXlkHRhic/7vpXT2XjqZtMtvw2CfJL
p4u5XjS99bntP4RlW8eUedPpzu5t0nv7SbzV9aClQAKketcqCjBLSDzqHmi3G5IBo+QJoRI/aH7A
lhTnBbxmUGgAApf2SJ5bVvqKmC3fVJwSgcZgNieYh98vWXrArZGExNoFmZtvqtHkoh9V+zWehjs5
GW8eSbqP6GSCpWy16EHBACKqp+KR1GElQNqi4sOI7y1CthK7uCKTgbI5L8HyJ3Xf6vy8bOD3iAcn
OWSe1dxH2ugsqY04xwyK+nmZ9T59g1psQRSFJ7g98T7IiZZCUVRvMMHpWGoN6jsW5Dq46aO/dlnN
Yup2boA7VlJ+xEIAImgCwl3FattnbrKLrbi7wabW3qjS5y/X3hzJ5UbWKQ1YUfXUTw44jDn9aURT
QxaWl67H41yQ9uIT/1UaKzpczoXqvTjex4adYf6Z9VBEZwoc+fDxr1GPBKcxiPSbOAeOtMDPYV1i
/Yq3YRDoWwGK4sWn2+kxSjT/wug92gwJMiYCnJBcUZ/05SUWIoRgAWrkYWLDOJZ1dVZpuC/IK+r2
NhyqK5/z17YpQ/PKEVlw1kvr3s8qjvTYT3oKop2+a8PKNvZVTVW6bYd0WFKY8l/UAInVK/tCLUzq
NduCrJl3GSfuuxb4atloTX+sKdG9hHBH1kFbSYEKxtXXWqO8hV948/Pw9cReiWn4mrIxJqmmG1AH
BaVOW4K4H8hmxlmKdPdWp9W19kc01VzMElvXyWtq/LJ/cA2/eyKjNDzpWaXvusiYQ23bIVpGTgRq
PcNm/ioSTrSQmbILrMqchnAJnudt4F1inTFvU08hEAWoDJ67gmnaG4A0zS6Zz/u1ewVeOn8eQ6s/
1SNu0CEO1cVABtyZGJxxppxbxwR80VawYV2Wo7JvSkRetB5HSN+9hiPM0tlnLyqE23hZDF+d6kkH
YTTpbAoXOeekVcSRfNP5Paoh8mhJs0JYeIMKNYbrYDc70TEJJbgetwwNa4Uy1NqUJNxuCQoJMiSx
UbNiVZHrVpfVMe3ticyuogpvJyMD5xYALyStlqBkcEGOvzScfDrw2wa3Bq6WA4F91dECNL9MKV9V
SxSYOkiuLAbuwo5hU4AWWQGEwoXdeMUGWlKxLvVA26KcxRKV2yZjwsWCvGGXoNb6WNd7DZIUt1G5
48ZHUbwGwOLXFA1Sb9lh4SGrsZgGLHg0FPO0rl76SimmsS45Qblyt2Gsj0vFLPAURd4E0cxxdlRR
uzdHJ5XJADJ3NHJBCDFRyey8tbh8hlosXkBhY81Kvch/b7wW51oz9JceJ63Dx183ctu6ATZa7+nN
YZ6eLKe/7KnWXDbuqNadSz9lzRgmGmOkASQFHSx8UlySaiTWIvxGQOTGGddupkp/SRLVfHFgsK46
K+SvytqEnRHhWM3LIF4aDRY5mQ/+Y0yj4b7DlbD98OUCgfRhbAhCrjVE032lYwke2uSAauAZabPa
c+x2CaJtY+joPqT6uJ9bYmPdXXhK5/F92C9rTAnnNtlK50JTVDBHUQy7QvNGA0i/MPe1YUJk090u
O8SNwH7lFDakZUn43I5jMr8whgBYAlFi34ih0R9U002niKxw+FOzJ9IqXXxh/ez3nMqWy0ZJ7x8G
vJALUbcdJWKckmVk9/2Myldrl7MqZXGsh21qhl89wd9O0ti+yWrbOvqi8LaB3TQrNJdYYCtiDLbs
Rus94JbkvvcIFcrxa9/MfjcqwpiHXaXybZB4mDDnxa7xSLn6aIH1toNtQOCoKrzGXKDbG67MepTP
oC/TNeWxCck4rveJEb1E86PWcPzyN8Bz7d4gWumWAGWaeYEbXNmhhlI/bj1InRned9l426gucw4v
pv2g2JAqmp2Gf5b2EHaXDeC5rYEV4gpbGbZBTe/eoONod5lT+ksgc7FYuZr953tK1MD5h6zB9cBJ
b6NLmn8WnVgiFhMmGUIyDuRVt2vNGqLHvG3ck0cMMIFDrfXFbEf5pas1+SW2yvGClcrehFWorcYo
AnRTynDn+D4RpoFWXxdhlq8Ju8sg45jDxcdTVxBnV0XjupeIUzd6nhcsfE18tCg+ExOIsy2ntkwP
grCMwSr0o1OF+Tr3YrXPRmWuyyoTS8IyCC/1HWSYrTGml74rgr3I0NSDtMBjTn9wOqF8psbACeU4
udFw4TS5v85Sh+6eVF3FkTBPLvUqzvakGNoPHhr6rfJ1BNZuxGKoT5LXP1XTOVKW6RyorUc+g2dm
S31MQqZAIa5pLL3UCRYLJoVxj+khv3Tqiay4wmqDxdiU470+FBaByaSArhF/NBucLd5Z6oGLbRMn
pggQapvWNJKDbNGxxT1yAuH02tqvywEeYMPS7YRUQJyq0My5eoSlxcB4HeF9Cj0qu2m3xyIy9Wj7
m/Kc6MJcLDHoFrdtMeSblgmHPRDazqOQhgIPh7K3bu1uGYTpdD72ojxUvt1vTAMjPB6bXLv9hgJx
s44dszTRVHdMGzo1AHSlFoUTKsLIzN2OEstcrd4qkaf3estwymh4H0wvEi96QMigzKpmJfseS6rn
oosdIigLmmz8Q9jwYUISMvD79tOpThw6G70c164a6707Gl25MMeurBYZPQjw790cuwMRdTrp9sA3
r5m0bZY+/3ErtSqgDUh+wVmrkBD4/NWr2BRzPs1U+TugvnIboczdx65vb3vkXPMdXTrhQKXHg8CB
Exs7cBtlN8aQgKp04xxEY6htlVUoagnWaDyN+UjmpJFXN2ZnjsR2RNox8Lsr+ukOqXcYePtYe3Mr
5WyEzB9AMogF+Wb+GbeRrFK9YOa0gqbewO7o10UaGFs6g7h92JccoV3W7TKtdIcuWxgeysnKlgpt
g1HOIRk4GV6dXHttJuuStjip40Ofzfu2au+GDpq5Kbrti3Ba0q0MdsxWWx5EtxS6xPjmE5fmJe6D
lsPnUrFJExMuhb9y+yBYwOxS0HwVfVOrlNRASu43Ly1SM1uDToFb5udD6Z+XOWn3CfK/tU0/G8KK
2bXbaYrpALfQ0ZNBEGw+tkO3HtypuClxIeK0DfSqWWRGeAxju7yiilk+aAHUdVb17LEhavW17Bz7
xhG1HFapSwWo7cbpQO8gwToctjtwn9awKoJKXkm3nq6w79Q3JFcm6y5rHTCGQ03PcLLtNRVVH2xs
GG5B/sebrko4kqMhPAQxEbWQpABd1FN2FJ5m7lCeW1696ovAhJpNXzNJjk3+wvZePILHcc+F1xLK
VxtWceqquAYbDSf+yp/GYq9GmO9wSCHcuy2fYpZhmEg8jbTZGpF4C6fdepEhXVnQy9N4KYWKT7kF
0RGZff1o1+yvFgN1zouR6EwqiKFzILku/+KPzkzqzFvzXp9XSFtkJf0LN9wNed4ew8iV52HWqC9E
31k7Orb9IbWC7thrY/JK6DS8ixBF0QIqIKG1Tpl9zRpHX3a2kM80VwuDT6R0DiIx5FmtQmthaxyw
Cd3JJWfdhszOUVPyziSgh+hkWq6LqOvCi0Ib35LOcR+MwslBm0/uMggIeLGaFNYtWPYFe7yJpRDQ
RbtotQGe/lgzk8VpvIsx84G/wWq9SlltD9g/MhIXzGnRCxdPZjmtmii71dLoYcD2tsCcpxYUbtxV
7pHgmYjyS23GJq6mtI8WOuL0dmWxM97SmcxuC5xXZ2pKjX1NDHPOfj4b/cBcorRyW22HpFLLdhyX
bO0NfOcMDYUbKFrbvQcVSjW4bN0tp5ieBl/k36Wmps5YFNMrtorx80BP+S6ukuqhbEsMU6WG+oOU
mCoCxVdYPh6ChC0NqPj8JE3R50RBRsMTUilj9gH2BHEa7RsWlp5oJpeSs+fmR5Od7Wte6jbyf6dZ
2VpyMRUdASoNEStblSAP6nlVZ5A2eqxuVaku0KcGFzGboUVMTEuzdl2rOq8D3IBNHRvXfP9fVY4v
jhZX5y1ax4BC5Kvp4BVNe5XoFBlkkIb3CIJMFi5HrAlB9k8N3fcXUyODCELukxyHm6nFaL9xbJjt
Wt6LbVxNzOylZlKhbdMbl2qpWoakMl9bOordpW83G7Qx+gYAXUvIbyh3GvzFbRjahJUl9sjkUrfO
Psw8zqaxEbxgBsGxxEwI+1oLQEAPzi1HHdaTwMuefFAEqzLwvtDy7486muMtPwUP3FCpG/IzvzoE
QwDxV+NLMPndpkt6FzwprtJzz5v6bVfT6PMg6m2rIMauq3k8FNN3vjhdKG+jrqg3cRvxwdZAGfuc
PdUY2njpNGurzNC44gxyP0s1Lodysg9VZROD0yt7Xaa5/1x4yLzSund3WmXGdIwx/i0sgisXRs3u
dmhgXgddn18jignY4WonrL5qr9wxO/mRZl85lQ5Onty0C3wt5rsI8hz5HWDymgiig5+H7SVJc+FZ
aiXWDSR6Lw/I5PW19jHONfSCZCRlTLfrjuy21aQG/eT7rb1L+5KsSJUUWwK80hvFjLtoh7xc48bT
t3Xa3gYt6pjB0e2DGRTjVvX1E+QuZxcHISsWG8EDE6m2y0yvO2Mr5xx6NDo436qE/W+Rv7eKbtSK
IL4Xs4qhhKGiqjgCVGHygjkv1o+ibH2U0n68olqCNixojNvW0IZxqSH59i4inIDGko5tNdAvKko6
xPkwcTQLa+8iH+v0Ns9ozWTW6G1DElRXJSWsW9to3mhTtQt9YqtSVyaBKlP/Cv48O1iYWUjWtTgk
Vd0IWSGJ9xkqmTXHiR35K/GB75+UtMy+zwL2xtIvAuQRLbnIkfvagGFaFfoIchv9IfSKfkdCEgIg
Zu4YFHStn9hDzSkflIm01hWv0kv7oyzQg9gVVASd0LXLwBe7ztP899A2rStL14xTM3jv1SC1+4BP
7w4kDO0PqynINfPqwV8RzUokSW4VW90b2rURVfnKVkFHliwVgF8XQv9aBTWQyqIBRSItXMP5VGu1
h9TIO6zru15Sv+s0inFRWTAmqy3n8ew3ToW/VHbd+WqeoBmL68T+7FRwBmtgn+TUu7EICDdu+CNC
0b9OgzJd/frGfnYpYczEAQww1l+k+Vg6S8qPghsL3eAWqStLBmK0c1RKyW/E5T9Cz4CccVco8uEe
SLwedJh/LImLxIJ2b3KpvM7bsyRVyc6usU75DF6gp0O2LToG19+/P/j5kDvQ6WPl+XRRKyKsQyui
ZjcmPEVD8oddU7LjTPq70Eka5D/2Lrg/PmhaGA55oHB/f7y/hMl/Kkut3mUjWBJyzgk70Cp464lB
RTOl/HFVjjD7MemF5y3Cxd883x/tCN+er2HCbPHwfNBw/+QUGANZhoTKNzs3w8DPpotCRtXf/fp5
flJwf7xE0jZ1dyZh6bQFfrzJQbBcKBBKO1qogpoBeXqLwDH9i9Sg7z2NIHK71kMNV7NJ/vWlfzZ+
TAM1wcwJ9Mhc/fHSniUHERhmPRdJxnVpWgoa/VwIdjQ9pakesAPDkeCvf33ZeYR8LzyYh60pdfbm
vFnU6eaPlzUbjzQjGpk09UEFiay7s+Gw7AKbUesRHPlvDFiTOQZ/kjv7yz494KCudKGhK97hc7du
K6Pacvgf1hWimt/MMp/MHt8GjElAq+QEzkTz2djgTdOf79Ke2v61+Ribo99+HRRjU0NKdE5JWd/a
7qQ/h/5cTOopxf/66f5s0JqeC9xazn66v3w0jqkQ/upEJTmBPFlIcc/LgCn211f52SzHK5zbVwjl
jc82OonOqJUZU8/HLNDF5GNLD/O+kHH5m/f3sxuSH74/kKe0GOdf5bvGXwLsvhvJCdwhYUxXRl88
wap8+vXt/O4anya1CNWDzUJd74Shzie7RkqbnX59iZ8ODsYfkEGGovUX1wsxiW5fGyRTlexdz4NW
Nw5kyNEowxL4EGrMMITt/C97Z7bbtpal4VfpF2CB5OYINPpCoiRKtuUhjuPkhvBxYs7zsEk+fX90
VTUSWW3h9HUXUIVzUkloTptrr/X/36/ehg1jFmTe6h75zKUV7eOrJ1ScVQLqG6ivD94nw6x6oZRo
fkKNWM+OUPG11NL6OlMSAnQqt/A+P+mP15XjIdokudjEE3P67tVsq5ypErWfE4F2hc+JpF/NvlBK
fHwWMTbh8DFp7epLcPOfD4gbgjhu0qz24y7s16Qfx+uyGq6hTMUXHsUzR+IkHBN/pWYKjCwnRyJ7
F5+oU/osbSQpKO2VmOzHqkmePr9sZ26TZmN21bhXrFzGsnD/9shbVZ4KwhpKf45VJC8vioMEMS0w
OweHz4+kf/zGwlv77VAn31h6VBaptRyqH1wa94WB20LaHUB3MkUQ+Bbz18mkHjOZfzRebdDdV5s6
+I6vR9ng8eg2CdPfHUaIlgGdoAGeG3N6MJ2kOnRiVPahjOabIGMfaNQFgqeQaRH7qm6T6WjODgTV
jUdZ9nSwJ/JD17TZSKcgsefCiZ7y7fjO8gVnroedDOyYefqxw8egCBeXmY8noPsGG1+FF+E8kJgW
v+SE0h76jGSqJgMXOabh1k4neiajtbegscQmk1mtrtK13n/NAzZGHfnORZlDi3Mg5NJYImuJaMUU
+WwdC3sF8YVEGgwFxEQPmPaVROnXI7Adn9m29LrOAXE0polHC8++Tg20DEkKs5zQoAhxKAYIOxw9
g+8qMWyhrrBvnFv1LzsALfv5E3DmWdMxdqLg4JtFyX/yrAX5UFN9TFyXRGmvB3SEe+76SGhVA4Vo
DIT0Pz/gx4IH4h4YahBXaBjd04KnhnE/yCovfdfpjD39VriwYdNdW6LqdiRWd9cRrddHIyYF8vMj
n3l9qeYWxzJanI97DsJpBgV8b+HT5pqeB0tqP8C0ao8mmQm/Pj/UmZNE4MFqRK+D/56WjsxF2W9O
feHnQ8NUZNAY4jEJIqEpKZq9BZmXYDoG7OSXY7P6+8sUdRUyUpU0Yirok7rOTnFl52VR+G0ASbGW
UP6IT17Dp/5XsMn/am/9eEWRj/I+4TZne4UL78+Fih5QG0I6zHzdcb5N06IKhyrMWyTE335MKTcQ
TCGMYvfxQa1atRDUQjJM0RUQhzlbNF5FciulaREeaf38/O6dOy3BielgMpkin362cPxVhZHBVUFW
I3ylmoqSGSIznZa0zfZCKfXxBTRUQWlDaWAy0D79fNVoQyKrzzkzxXiMhPKtnp2fySgeQ2ldqEGW
d/nPyptDsS1FIquz5p+6YdGox1OhIMRYRJiCXqlbQiS2s4F0nGI40Ka8VI2ePyIqaGRsy0t3+nkx
KtsplyPW2nAAuvRS4uQTTQrlJiKVPur1v+WMX0pwQ6XwhgVO1cERT55Is2Xf0QV26it9f5iywTeM
9Da21AuH+VjYLIdha4i5jOrjtKFA1NgYx/zV/qDoyqNC/uK+Gvkifv4cflxFOIqmUmzAcbCoG/98
vaDFjAXshtRvBB0tOj3rLAHMU1j3Sd0xUIdFLaZLBt130uvpU7IsHFh0TXThp8JwGFSdy7Yv9V1z
oguekf+5LnAa34wuU/q5YIjdTgvKVymNFCjs7FaMvVR71424nTLmyFtJWTRPZv1ApjF4u6qiOFjK
grokWxRZnPXVBV/mwx41L6zxZ2+M4y6bH3TtxumNQZIQZUw2Mp/uNClfE/R0ZaTP+fmNObdAmOgq
aSnB0vhQcuZGzWckLDO/6GwMn+Xgq2DZHLu7VLWceWFN3I+oKi0LJfXJAwDuVxRVDV1QHyuBkCWI
9qOljtvPz+bcCmRRAjg66EiaHcs1/a3cnBNVH8NeSREPtQQx23ymRhOUbNtmfw2J8feraPaMyET5
ZJDshnX0z8M5XWwNCK5S9o7Bz+XaNbF1nzfBt8/P6tzLA8fYwt5I/+aDzXxsgRzMJS9PFpvOXTpp
jNgC8yfDlnLbhKbzij8t2dMtbC98qs6teShiDepq98ymh9apGgljSP0w1G+7QnmZEyDVyVOVzF9Y
ri8c7dwDz7aH5A6ICs6HJlnGOdpW1aY+xoV0l1umfY+XXfE+v5jvQJXTRYGLCN7cIJEE+dKfN83t
9bE3abn7cMLUpxjf2lZBcUxMFQmnzOZs+TXRnHLdl91wWxPQezQzW+wiB03nPFVEBYRJ5Wl10G8y
Qmi3Ud8nl3a32tkrb7PD5s2EhXBa+DRBq5oyz/najAZjgq5+0Tq3XKMqa/ex7XzrR7oTdhUxxChE
/JSSgLUP3PJHhKJjtqruUMnc2NNFIhiUhA98u5zH5xfyzLvGTJsSFMaRu9SHf17HDJsqiXyU23is
f1aYOPCZIaYMMvQr08vnxzpzObR3jTEmZRrEp2WMrk2EZcAg8OdA+6nScPByU30Bjl34OHCTDa3y
7kKFceal0wDlWlQ0fLE+tPWHhsTKhuQNXybmcxSHylpHtcMcoyHNXZ/qr3Ujaw81xuD//XPVNLqY
dKQoEE9XSoP0qLhx2tJnr3asLUngRZPd040PV1EaPk0OoLvPj3juTlKy0QbQiZNiKfvzTvKuyK7F
zQpcNKzXkwabsyhEdy+Bqfg5iMALxzvzzeEEqaEEHzaKxZM3MA8aI4pLLu04kBaRGXAniGOoPZAF
9v/lUMDghWNRMDqnH9HKNuIuL9iiaRDq7syM9MTG7qyruNe0C8vXuWdULJgcfAhLp1//8yoOSOKK
mc6A3+Y91L3yl2nWj8DjmxURq/dOT3T357ft3GUUmC4glOmMT05fQG1k1qa3c+HPC3dfteVD0zce
lBHrwoHOLMy01FVTCDrP2DiWH+S3r2o1Q2SGo1j4WWh+AxO8c+b68cK5CP6Ok1X5j2OcPBMLCTgx
DI6BoF9bGXFcHVqzNR/03grANkuiqUPoOoQzVF5rJeHXUmKCFSaz2t5pUpp/wFWbAjtYCZJlo8CO
xZw1ZX4suuYwG0Z0r7tEgRcT0QhBpRa7vEWcxe52WiODJXXMJLJlJh/3ztQatLoJ4/uHmWy5J7UA
57It87bZqQOoITZQY3ibZCrVYUkAUpHGzW002tFOa9qJAAkkmoOI8ptBaQbfSd3HuEzbNVc43eb0
iohqQijoI07MV6Wcq02A+x6xcCqvSwPLtySpd/v55T33bPIVB97E5JA5xcmzaYGr7CaLZxOZ8Es9
di9OVN0aQtmKvNwEC2H28+OdezSpuSn2aN8zEDo5nhlNRS0AU/pdHS09p6PU073sigvF68eWHyg6
poY0/ugRAE//88E0xjQSmC4LHxH5fUUSBZpB57VOvzKEvkGQAttc/xE2xYUtkzh/XLq0XFE216f7
CrfKa4zKJj2Rcpqfo1HFJdQYyj1GFzXboJlhj1MvWdldOtReViASVPqChbzWh72Jyt9MpLIXKgku
WmcU6wBhKA9ctWPeyQTbTf4ytYGN+ogUMLXn0HM7zaL3Ys9eqAVf9NRo185s1qu0Swxc5HMVbhJ+
Hq/Lql94PrS7BB71rhplvcXRxa/ns7kmECzZ2IqtP9XCvHQrzt1xwGAAmhjDcUOWS/bbGhET9JcX
6VD4KvwL5mYrcjF2qYZZ8vMn69xa9NtxTgujoRqIbXBl4TtmpgLvsPp1HkWbzw9y7oNoCZvdqs68
zTql5Kk1IVm10RQ+QycweMTJsBn/VqYRmvp2umA6O3sw+pXsWVzcbaebCKthMSqgpKC/s3J2ovNu
MKotClC01N0litu5hcCi7c/XAsveh+I3myYCu1FR+U3S3OutbUEjmL6VWfOLXIz7PLIuXEnt3HOx
zLzZwCIhsE89YnNbZVxf6rRkzCJcXrp2cOZG7nV68V4plMg3qrpbE4UkHmI1iPwpxNQQYuC7cUIH
a3JpTF9tLEHYM4KQtMjP7/TZH48FkTYS/Vv3dGGUY9Bih6bMkXX1S7jhU6QPXzKBjuT/cBwbJDQV
JQyY0+KgHUD9VujxfHaiFd2c7qWYFOmVfXPhQ3qubKU5hWhDXf7HPnkPhXRxcKC99Ds8I1GLxFUW
901pHhJHu83K+jHP3AuNinMP8G+HPC1YF04+Gj019xU57sK+/OUaGeJ269CUw4U9hzj3/C7gVXrR
NhPh09e/k45RzaOds8zo048uqt5k7Fpr2OrOmvYtaPtKwaHMiryJ68VroGiLMrNB9OcO7Tf4NtG3
oHZav9dxLOBqw2cUdXCmZrf0nAIIcB60zna0pfPkmKyaK6toEUwp7egROkprs9TfVKljZykBXFXq
j6Tsj0hxqk1HyRc7g4S9T+h8n086eBTN5GOvmxeepnNXwV2curQ4eG5Pp/MZ4DgoHBWVXzXvwXho
gESMb2b1jmb91sWTvHDAc7d4cWYhlLFptp5e9iqBMl1TDPlx7Sro4nqyEWd2v54IgyxYtYsm/fMX
5l07cVIQopghz46oFNpop9/YUJkypqRZ7lv57K4j2VtfjEgbQHdP5lVUZtkTAH/HSwyUk+92gffo
xryHVdAh6dspUqJc//yHOnPdKTYWCzTwarYTJxsl6A4OwAKR+SnwhU3UTNZNEVE2TknZfksabfbR
Rf71+TE17WNljCqBrs+yatsf9r7haM5VMPBGt3OAlFWExhZBqtiSxdDuXJLBVzwpKCfNbOOGTbSe
mMngvDA07/MfRJxZKxdfOHIMyKYM2vQ/P/Eq0ggg/zHJ9UUiGI0svoZYZPM92urCvOLK2PsuQY2M
xQrGOPHzGw1qXE6ESDTcSSHV7TQF6nNkUHiTt6U+UxaTLyl5pHBMpVtEfeYOSf6vCTE2S/awMawk
2qAVNrxGKTo/smp7M0a97TnhlV6m4ksqivGW1xYT2sSL8C1yeveQqfZ3tZ/SCxvzc+fPBAwPur1M
6E8bR7TbEihfgvPP0vFLhCzNH60x/hZrSrT9/FqfOxTCa7QGuNH5bCxV0G/VFEOnus6Xz5Jbisir
amdx85EQe3CjLPz2+bHe79vpm7Z0fwW7Vz6Dp9v/QrGyXhKW5FeDGQCCYGCM2Ws2tF1QlYNXwGa/
0kC+3XWjLo86cTr3EBuhSwEE3VUFiaTvP9D/4xsu4BvoMS0N6/9BCXwA9TxE5c9f/7Fvs5fi5++w
nn/9wX/TerR/aDrTNx5QFs8/sOW29o9lkoBgBonlHxAH/R+LBGoRWdHupd3FA/kvWI/BX2eYABxg
/vLL//Wff4xU25N//52ugEDhw1K2vD4LL5cFZEmY/POxrpuwb3LXpdGEPYwNT1R+cfHFx5vQcdEm
6OazzIfhBq5ATDBE9Uy/Qdmr0j7iCMnSNQT/1KtaI793h7y4Y7P1ZAZqSOZvVifb0uB7NPcKpkcN
4JsxKfY2mTAcOK19rDI0q4hZ75JRNi/4ym4smd0IRe4CDNxe15jumpfAxH7Vk33RxG+92sfHnOu4
rsGKLbn2NWkGDvl9pi5XsUrKiqveWRrWQ7eRL+UoMaXjZ5oMmgdNF79h2Ui9nF3wUiocbTHuZIz4
ogqLNzctbqQ2PBC9ENHr6LeGnt7003xnJNOVGvK7mkQhhyd+mSoAPGU9v5oE2GWDtlAWnmucbSXx
gURLRYJyxvBpGForqcLELdtgXjEZPWqdeE6H7MWGLMhuQj6Qx0pqn3bX5aA5jTR7SxZaWht2yVZk
5FiJXJKqEyLsH+TwiFnnwSlGQqx0C5F95r7KIHV3Gs4DZN7gvfRyP7PurhXZcmFUdW2Y8UFnDLoe
0/HRiqYHWZG1ItJDOGYvTZ28lLN5tNmwWysMlhuDE5JG/IZo9M4gh347iW5bu5jQlMW0ifl9NXak
ExZ6iBOs5ELpUUMrCN7mCjkGbYUUgFtPevZVV8XTJlSWaxnlL71G+UPQIvtiiWttOVZl8Bugt93J
Vr3rdLkjFONKc8gOVgb1qrJLZc0c501k/DZTi2/SdLzSuTm+g/UFfA5nyDbkaQ46tLudlXkx80Mv
bTnQEDuJF7nGfN2YyYF2wFNj1EScmuNjruLTRknALhXfFwKGF+JtXNRC46tTzleDHsbrJGriY1rb
zzHJzU4tbl0Za2v0HNsJdOFs9g0TgOFxJpONlljHgyp8gIdY8lSUVGlH1Erfz1cW1vuNlNxPF73z
wbV5EkaMqKtaz2FAtepTEWqvrpBgGwicJcEDuao9PNZN/2iM2VuOPH+tWmXn9fn4KAKSsOFGVttM
L+HZWkq0JhCHjLXlumsFzlbXeC7rItkShHfEwGZv4ag/Cs6Tz5TNo4htNrabyV/MGysIRcdKx/+S
BHw27CSa+JwHw72ADOdlYxisp9ow1wD5Br+2p4HhqjnsSYN09uOgKLdpNGWbeq7y2wIFw1YlWe6Q
R3W71pVMvHZa+2MaGsz4TlqFPDVlXFMvpFGVeMCghWens3wJbNKAV2EFG2CHkr0g5Tp4ykfF6r0Z
uy/xNMSkkXx1NIr0R4ONcJ0CIhiB161nEXsVTsnNgsbQvIb5ZrKKGQ4cnLKD02XXx0yJ7orSIBVE
MZ5KRQvXbW+am6E3X2B+NK9FgSGzUJZihmA3x8aQWkFJ3uZx3nuk5QZ3Wmd2oJF4/OdEfy01oLQt
TSY4jWQGj7q2FXbJfZt4BShxsa4FmuqNyGZvDdXud6POQzel9rOtWMder+U+GJo3RTZIFdMLo9yP
mwEmxehyiVKzbIrS5f//rTiJE8vo0VmXPuxK/E8923cSuI8xVinGM9aFmvtjKeQu3gDUHmiRaSee
DI5dQ/aFRX6ZH/Kqe4WWHkBhRZCWL5oQPm6dmSxRbnGwpRtwuquStj2KhJLH17v0xQ1YDZflONEk
+XcIBco9/6ReKPQ+dhI55iLgQjSDK/dU5BGKwo2cNij8qTMjcqyGx3LkxVaE4UsFXONyvgj+rkjz
uLSZER9b7hybkTxSfRq1H8Y+8LbhHgBRZWDRCC8hAvluCqxoWS6ukjJJfbwzr7KFvMN4cTgkQ8t7
66J8bKLpNaItHxbzFVImvrp4JF2XfIOkh/DgyCsJLxNwkl6tIXPiM09uCqvZ5ubwMObhkwopwbNG
49g7mbIeS/bppgnlO0SWtTYcloffqqS7f5ayvxceZx4hOpMqcxLkQh93r3oWuySSG4Uf6e3WKNU7
jJV3+Qxt78Jxzl3R96GybTog7D/sDyUEOeounlU3M/Yts4RJi40NHAxYpJab4EtKb7pQy++zYbqz
OzW/jxaOvzGHb/XAuryUKgnku5Wmj1eh0hITKPtHxbWOohkYQbPcA+LLMYUu/GfcOc+hqU872OPV
Zoyn+KpXm/ahSEcsiHz2ez02Dl3sgCu2ALgbRfwWxKbFxALUeDM65W5UkregnJ+csN/OXcvHuxJ+
NJl+FBXxOszxs4lqvEpt+EB6P98RXEfOl87f7TrKj2YBKNsaNdbnF/LMCsMwEpejRhOL8J2Td362
FdqviqC/IaEPUE6MrGwm/bOVIsWFXd2ylfpz9+MKSJRIRpnZLY6HP1ezRp9iOzNov5rp8GC08QH9
64UF830HdXIMmsloq5b/pXVwcow4qtMuU9XCL92h2rYxVngjmF+XlT6eBUbBBkiGbviuoh9l4EYb
u8gQ+wTfiEX9y7EGqLioL1dOlgh/SPiIRy6rUzXlN5oWvs2WFNBVYvQhwppXickwAdJke00U9GZw
qq9Oxy9brUN+50QkcmZSt6DuB3+L6XWrN6D8hVvru36supWqx29mwSOI9/ZmIL49NXFeOVZCgapJ
ql+N+LQiIi9G7R7KQo82hpgvdBSNM28s94KtKHttZo6n8yPyAboRRmThaxkbhSHKYfl0hD7qSso5
R1wBYkkTL5ucY25CZwpaQshnLQfiwbMcpMVGsQoQhgGkhs7SSq+P1GeZVMLDuDSv0sE6Bj3N7z4w
j5GrJ57ZsBJVJZmO2HaeVF2+IlIGbhl/GQXVIRAxTNfKuEsj9WmiEFtVQVTtRCZ38I8eQtMCt9Tw
fBoYNFfgyMC4KwacrSCDFGLOT27VDDd/+yVZQHX8B5nIR7WlDGs76yQTF+kUHiUOLDTJj2OoPYTd
S4Jj5vMf3xParcy2aX8t7deTd7I2xIRLhwFto7fFRiNzBCxNcgj4Urka92cueSTniQ3SoLNMAQx6
jsMMNg0FIIxTa1UWbrWOEWlvXGumKUQvZQXm4a821a6VwbnN3LwlkYJqfyxKASu5fc2T+WHMJhDV
y8eYxywU6UsglypVglub1Zu6L7xkLHWAVMB7usTZdtzS9+3lbIzCi01+o0twn6WAA00qOWyroO9W
2dwhQHPGu/dNEJGhpSdx9h6KXj7GdJk9B+nxeq7Z6pmzfGw6vL6T4RKIOjzqqXZXKzHxdVRrmt17
cZFO3vIPSs6vBMPyQFY9wDqjaTfLa9SO5rG05aMVLhsIk8SJ95ierKZaUoPkZqxTx7MrfjfMzeca
1su66IL62jXH12aJ/u25wEkW38SCPYuLYHNtZMZzEg0PUhjWWpQmPO78oAzJYc7reoVAnO1Plx3Y
FO/QWxCoShYPSbzzkyW7G0jQP2B7FYdUM49DO3gC3fx62RiNM7hSWUPGoxV8zDrjWW/iS99j68zr
Ta2zaDJNZnk4Bv9cc7NJJLVumLQ07em1aIcHNJdH6gsuHuhQb6m/3rfaZedq286l0nt/54uIfAPZ
ylWd8MfqHFRBh/jHTV34KI2wcU6jX2HShhx47Cc/01qFDVqaY1w1YkxJWfhKpIp7U2FL9+aQ7yI5
KORvsJZjUxBHXWGNAV36NAjKLbURAO7UGLtD2MHoc6isQzaGfA8jgTUnCSmz7aR/7AZWUAxRDw2Q
iTXe55uh7x8Ms493JRGRm7hJhVfL+SqP5GMS0LXONWVemeX0aoGZ3TZV9wBxJPHT2DoOfETYZPaP
Ap7RUs139r+/r//fYbvUYUMkRk//f++w3byAgD/trv3zD/27u7awsO3FeqEi2GDhpXb5NyPVJd4P
lQzuATTbS7PsNxY2Hgp6x66xDMdZRv+nvSZskgRtBAzIGQlhBZT9d1psp4WTu4hQF/ctkicG8ad9
40IFeZlHKWjRUDOJPhqM4hrHxPQ110YgRBTY698uz5nS+rR64oC2eE+I4if/qNnskFR3ymxN/jgy
UCb7GnqWRTDg50c53SVxFIrBxR1uMnz4MH7q0MIPNXh6dknwhKQ+1vdp2TB9sI1qoyqSMIoWEZlR
J8pDK0Hmf3540z39+C1jW/aEmA0dnXt8KjTp+8mJh8nufN7nbNyOOMG2mR0BG6SuJOc1ag4jHIx2
B2kk1ygOBPEETRUzi2zZ2X4pMf2FqzJwoAXKiNSiUAP648wypc+T8nvhK5G3ITJlHlZjBX4PVl87
mWugFtMb2p30QSRO6s0Af/zIMAkNsK36gEa2hlpeT7tgyCG0VaE2oSmqmR6skDTOvlqP2iOu1+rY
yFR7BCY63nUCGqu02urFyfNYhaQyTG9RyxkNRTY8ZX0x7dpkLK4DjaIf9pVD+HepFySjqghM46n6
roUqf1COsXvdsguhGrCCB3ew884b2kot91wqkk1CynuN3gAJajud70+LSK2FDgsA6nEqJz55I+HJ
JuwThE8uNk44TRBs7Li5L7OBuIMBYeI66WyHkgrv3SxGyOpqLj0RxM2BHmR93+ZdcMD0Nu6sWsv2
NUa+DaXt8JSo+fBUJ7P1hbujE8qk6ptCZ0vdE9r7OpWS98FmnhjLYvqKNbz8Ts3MnamZaPjEOvEO
Scpy0RHQZGlK7Nd1NL1JCFRf1YY/MqlN+80CgXIdjERCQMXSHvtsZg74Tn1nU3ud54wLPTepyek2
cvg4K6ufVUz+GRHSFf1bWQz6pqz19KGyIngyWggKQy+bVyPgX8OUIn0dQh4NfWXEq1AYff06trzO
jtJNOyvus33pcHOnJShq7BNyn1oBQmGjWmTNV2Df0AaZBHYblK7kWqcPISbZreVE9ZG2kbnO3HD4
RbqRunDPF3WaSjzDoJU/SG8enhAUzzcuOUt7qOvTrsqZDmkjZ+xKpToG6fKyK7V5SyjusDZczsUy
EnfVuREp8AB7cir3YvilpfG0m2LduA0N7kSAPXNlFNXk5bQ5cg+cK9c1DasXO3PN9QjdJPG6UYkL
4EVB8GARKPVKKTHfFDKavuqMqnYFgC9Sz+t0q6RF91NNLO0xNiCisJ2et5rCtW1D7mPSL5d6eUSz
Yhx+kUSWbmdIQuGqnrkTBn3TnaHx/DcYwL5noR0csjb9LpW2P0Rxk9+Gzpvau+qwipWc1ggpdPo+
as0fKgrgZ4II+6dQ59lcNibxToc75hkG4QCBPfzqDLs6VonJQznqA71FbpRlK92Whn11S1S6cet2
0rztp0B7LOK2+t6bVvkDLBRPKz3LbaMH5Q8Bq+UqgXj6ZXQmpwJ96MBELGT5EjoMURjATgoDCDf1
3k/OiXgJ2rJVHsapKjpvjJP5Bh1k+61C6PIwlZ3GeIOh/VrrNDiOWZLTbVZjvyuJflyPwRjv4BA2
r8h2CAE3iLQh4Tly6meNfvs1TE4bMosu6mNHNKqjf0PeqKXW96EsZPcaN73xPYZ5lIb+IOaCwUQ3
K8WGSZHsb6ZaBuZBhqI3HqAewr8zxumrBnZzXVp9VKw0c8SYS6L2lufQVFcdsldSqQlQ2A59cexL
l/AwnrCDoaR3ndoq96WaPShmfzTyKt9CZzLv5wa1lkknjxDp8EtgBsccipDHri/0Q32O9rmefm2x
Bmz6DAV/b0x/0R8hGmjof6aRnu+VInwlHCDaRzOK60Lrq+syH+QmM4dxjQSp+6kxD9iEcXs1dnWw
xc+vwcOkBtWmBvKwbYbYhML4aMxA+RS3GqZ1A6jPSpyDkla1F2d1QWAe0Xt7nG1wAJTRWEMsMlc5
gVnlKs+yt7CaOwd1a2GDLTamtWsUD1NhxxtCRN2rBD7uDSJYCROKFxaoonYVT5Agepc9/oxwda1r
g7pXC2Xwc5shSNUJZ1NKRV9XwuG1LBaIsMqcSVdyyP1m7Pp9qH0ReeDS0rfba61wRbbRufavbSWl
tTYRfuANnrmHjPZp1APLs7eWJn8UELqv+1anWamrPS5pl9BNgjEh8AVW7U1B+ypK2e9CM+Sbxwfc
2cJqI0RBxzqdFFb9gAFCW2ld2m7xRUYjMnclARQ8/nCW/AcpmMYQGAW8J0vT73CASpuWuDXtXHIN
5BrPiOOR74t/azAEFaJAbc0Wdmv0prD3KPl01ZtYRMCNppXerireqxsja6srOQeQZRmm7nEltR7R
ErxV7SYMcfUVSJpWU6eZh8pqxq+zFAlTOUhWyLx9mZF/qpQHrbHmlypTTfRs+fxYJVUJ8LJ1/XE2
3X3eB9NdnIrZG4K+PqR5ZawtPYOnZKWEXMgw3bSGMO7tFhFnGSy+nrCBNahWzrZWBlTMYLpX0hST
R6508mxbzDoddZJbI5jgnrmDsq3hBDO1o6OoKXzLY1Xu41iMYoU32QuV0H2CY63tspgn3hIlkWjD
GGwIMzRuSrR1ZBRJ5SHvRgaG9TwdJqcBImeYLiTh2mryX0ZYHwF82NfuCFlibUjZhGxhdRMbXJTe
VO2s7Sv0zPU6jkguyeZAfO8TsgFXJBNhgNdl1l5FU5g660RL1F8VrC7CjnD+jZ6aqMN+rmuXEAil
2fVaZn6XWR/HSK3i5NroQloAIrHUG601BjTuWqGF5ndoWypMopQ0OZWI72SljEW6Je1++KtMtHLd
ZXKpC6r6HqhV5lmYwMsNBNz4ShkXZzzsv8Tm8cujPYSK5tqt29JYNyPSvJUszRgEoBO06yQuzdtJ
D2J/jorqL71ylHbdVMSlcG9U9tKUSEki+A7hXAII3hbXrh6QdlVU3U8nDmSFGhmRylZNWz44+Oun
N5QqDgp9JXio0PXyDqSUCTYxNIEXmoxl7Yjmbh1VJllhsfKglFXF6cYi2vZpTI8gRGu9zinyIs+w
xuqvserRj0fYmcBq8nUGPFAf/ll81bGuPYJjJKoSRL7j6WbE+Wl0pBiRTZO+oQy1voxpTVm2FIyg
Ywcj9ZJIz/ZIY4vrDLaqb6gtoaClZDFuElozecWgyYvMlo87TXXlgfSb/inWRXgb5lQaBd24Yzi/
/xRu/SyUBRwc1PWyKM/59EaHxiFkz6Y8cetau2MZLH6KykJnooToiVrKxIMVshCt8oYfZ6G67iJN
6Z+iWOXeabXiFGs1b6ZdmFsMy4eE8+8H6YULca2k2PqOk5u0tmkpf+HzfLe7MdvrLaeAdAprYz5O
b85UxfQ6gpKkuthdabGEGT0hJtBXZSWyfaq79QU/0YcG2rKHID1JZ7+E84UV6M+mR6O7abkkqzDI
0utDgEhyKYftYl0ndQPzeinvRe14xM9VP9qJeKFCFlzsvjMvbWhOw3bfZajLT0J4rcaPc4q+6ktR
5hXOW9+IqfzXQH7MW9vq9E3YwWtGwqDSYubK0vaiCRECNkhaE5RnV/4Ig4IHsxD1oRUDeWyyqp/7
3jBu4a6PXyUV94UR2Qcl4HLhFtoRrhr8jx84XeijUntQROsrsVBXQ1tYX6aKF00lPvBWIcTR41PE
A6YNPPHguOF68J06pDT1SBakbrbBXV9ovr4rHn9v6SNfMVEzo6BGTW18UG2HgPl0lxRiP8/JZFvj
Clqoc319PUtl2DVNH3kszfNmQsoVrYKeCiqp2Lza0fKa4ql8SKRRH95D5OhClz+rOLPvHSsEJ9gR
dRAoDYKTujMv+R9p1550cnGrYrJcnOVwxBd7xp8PoolEpsomMEQjeMX1ZMcV+Ye5O23LaWR1imEf
uJGw3wZ9Gnyw9OFW0fQXMCjfoF8L7ByUS4opQ6+HfXEzNLrxfahA1zLKSK9UNRc/dNzUI7Cmqhiu
oMQ6+8DSUk81iJCKR17onKWEGRlxBqoWgWUcc+rVjERbCsh5W4xiusIhJr2mhpBQLisMnWflYQgb
64ti2tNb7oTEDOmFYSgr0bLGwlyj7pVltu97FrAoKKnZ2SyzLwlTftNsLE9IA/EdiuRSq4/FXN8T
HbisKYAsEcRQ0Ls5wkVDjZGairTa6GNQHVNMbNdJT/TfoNFygFo+PIWzEsIxMfUMqUCfWoeOyL7h
ug5kyEWK45BPUtuNGzNkXrDuKxFkEFJF0gMFJjpDaf+bvfPYjtzY0vWr9Oo5tODNoCeJ9Ewy6Ypu
EotlCA8ETMA9/f1ASaerWLqq1hmfkZZEkcgEEBF7//s39nqB0s2HShCJ0NZLHJPnznl0yJaoJjEv
/0FQ0Iu13sLYCkWCpJoQaCruCzQE5Nbn1ig5janpGz1Oy7UQMd84KoNqM7IJkzIwUsp7Iwbz2kSR
Tzut4xtGI9L6dvtIcrQb4uLqhC2Bok1YBBJVfEPj5se2/DylKts2SZfsVE91pWcDb+Tc0VDEpase
uiR/8Rr6x3k05LM/5DAkminpaSq5d8FiFnqc54Xl6cTaLc6p1sHg4LjJrJ50ZRTTZeg7XX7oHL96
HSeterUng9rQzMlQZtlmW6vzm2s6Uf801Tr2yANNv5uX7WNZ0MuM+MUe9JHdqFt6uzIO8jAuun5g
kpqP/QqTLbU15qg44HVO11J61oraybsprEY96IYyN2ZpVq9OC9qNxdV0IQ2653VTzpwAHbmcj2YK
oFTXuQR/TeDbCJvdpBMllGe/ozMSto1lZeXMrJFWV6TGjAY/7PS5/lKVI3elmAkwpztcOQkpYihV
6mMta1A5E8r6agyWIzRmwrF1Jg8AqDDrJ8wG/JMxALMQxxGcIkOSaAz34eRG3DhY/dOuZMwdVn7Z
PyA2oL0fpmTnLwgQWgB5VWTgQ15Cmwztf37zWaXzJvFn+Zy5xXU/evJzp4jmGnQnOhuljWH0EKMB
sfmjpbYUzsunHu0AEMtHotmEFcz602QN+cFYluq47O860cFrCVjy4tQjoT5NQfBaCit+o/oEZGRp
XuEz0cDHo13f6GXDk6lSSpH3s1iWUckYJDKhkaHbJBGsGcB1LExgAVb5drk3XcwREQpjD7r2/hpC
XKOQiEryPUalYXYegXhY7VTfvCM+pcXrg9tTHrr4tK8wrc8PWLMn+9ymoAK5909KuEigFnhAizRu
A8YHXgjgyK1fgLw5IacikwBCQxy/Nf48Xc4stzIcp4hiZFgCcvwI9EqXY3ZbS0SGsM0yJkL45qAV
J5O7Vni44x7PI44GPT+M5HasUMYQFUf4JVV/MADBwbAA/st0J5RKqzZByitIVIQxbEoSWUK8Lgl5
yQipoODRm2WW2D7CqgYRxCK/fpotG6DM6Yb6C2ac5qbVu+lTibn0SphNftAWcAUqDdsaHb04viM1
eAbqC7WgbMiRTvhLBRMWcvzY4iyDy7/jN++H5JiB3ZZVbB80Xfum6/NSLnsajy8vKJbqFgnj769m
AnQpbaChkhTWW93Iy5OszGxdY2xy8ru2fqoMMDSjjcDUEMiXpwHTljO58exbkd6xuWtm+7XKEa2P
EcVOo9fBafDYZ6sh5hbGTt180UnqwTiXXF0cqQqgHAJ5913Kml7e57pZtmGsgdqLvM1BJIPEo+bN
Gn6dQ3S6SKCF3McL6k1dspwCNGgvhs8rYc+q/apqUb3GhojOnpLARs3y/mAPjt83OGTu8nXEgn69
l7c+0ddb/NSz22LoQZFsjkkXLtH9+9lgEN54VH4Unz22fHAnQNRec+yz985LJHLXP9UBZUg9Zeb9
0MAvCwqSRNyKStimHQ5jNzXupQvTKFE8SEwu88OU6+WJJKfy5JgUscXyDGLKw+cWWTFzI2au62Iw
2M3sqH+YBspkmYHP6VVu3mtFyWbLPvZE/oN8xqRGHMEv3PAdEuw7QEufEIVjVMYDM1TKz5bdRIa0
Odk28kfekGokQayj2SlY2Dg3W6CgVc6imPS+esnJ0Q27AczYSgStQkfhbGErujYBlzcc9rw879vs
6HE3QI6mi6ayo0e6+kmuJrNY+ol2BIVqyIlvAG0+SY+qXZsX3iZjSW4mKcS7uGcdZYHFqeX2kh7P
4l3TiCAfB/AyMx+L5FDaTn0cZA6IuGyVWCKZG6Zu2ZmsLEZ3buKAepGgY9UB50MMZMKabECnsT2Z
LjFHMe6t2lPfvFKMu46Pviop8CxyQGlCZF7Jz5CkKDnqds4PackiS8g+PhOj89L3DncNzop1MP2Y
pdJn3AP4HnRD/VA/UZWk9kqNE57x+HEH1C3KSa4GYl+M1VBTThCQSAU59dO6VzzwycehJjOB1N//
9X1hTgVRzhApVfPFGThTJYfKoZy78Zrsp2lbxCmzxqFiQSdUlZHnsMnA5o/O2BYhYpqdZL6U7kxH
NngTMWzZmyKz3t3ELQ3sO1DstfiTkyN1OyxVwDSSw7mW5qx2AAl8YyadeYp7s28/z03E9HSZxHQA
KhvleFwsq5R/7ET3h5L4P6PKX44qHZsp4d+NKtv29Qs52d+6rv1BDaC//+afmY7BbxCOiMdl3G7B
pwqY4P05r7R+g/hkYanhM1az4ff/a2Bpm+9TSUw+SW9cjH3pEf5XD2Bai1KVJvb30N9/MrD8mQlg
4LiGxYnBucCn+9AUB9aELb/U5N5P8reYUn+Hrz1h4z5a/+/uzl9MKv/qShA7YRtAtsRX48OV8hJH
yKVc3ftkAK/IkXiRZTWuBhGrX8xE/+pKXCNA6UCHaPvLz7/jx0adJuZGZhJP3EyFQunnti/gCdfz
wz/+SgAJ+NYuaiSda/14oR5hTlA1s9xPrOcsz96Elryl/PPfuQyMxkVl//PwE4NIjCadUdKTQl8P
fIaLLacJBGmoEf/8Uq4B7wv2FyP0j9TiSOqFTbSKJICzaE6jDh0DjwtqwDL9xZdyPzTBZFfCP4WM
x3NC8vKRkuf1BTO0YJD7eIBb5KrpdorGB1J5HmQPo/Xvv9bSUX8PFrxfzIIXjlcjAMZHc0HNcCrW
ZiVJ/gWd8DhK9qkPYbvSkld9kSEkdmOtjInQvL+/8F+8ivC0F7fhdw3lx+XlNhXdMOjlHuihulNY
+6+cgKAtTHKtX6yvj0yA9+8IJMKuAHWaVf3jyzirVE04YErs6kgELZiTblJTF3f/xhf67ioLtvHd
2loYFr3GUG+vBSMBcM340BfwmMrm37t1313pw34xZEVcMRDnBcnVBFs5fZ0reoD/w/LSf35K2F35
Pm+GF9gYly7v6ndfqiIs3C8qWSDAM6u11Bda/QQD8nq2i2kTMHZfG0FjoI5xnL3ewFVLcyuglrHL
I7wI/F4G+g9yK6GsNQzivrzDyF4qrAP0SmjAXvY2QVg+RLPRX0oPWnEj59ZdmQEYUyX5X6ZYFBva
fJPxOGRub6yLm6kJzMfMQ+jjiFS89AUFylCgihEe4ppqIgRtSHmfM28kOrOdFANuQDcQzJrasutw
rVNkdm/QhZZ3ZEXZR3jXw5dasMsbnctnJ3XnZkrt6mLw2z4NY8+PKwRUuf45JakLLy4+j4Zi8bUQ
fOmsR5FSBZE8M8ir1p0DWwRcQ4h0Zag8ICjA6oKdS5bXttaZhqU1iLrWSC0sdL7dOzGuIGkihJxg
QqBgc4mjhJAlklUI8RqhmsWy6sIewuXRLigj8XqqLgwdCZZfUO4gUtNCL8cKIop752KMjPQl8qv8
wR1AlOrWks+1W5iPgu8uYWOCjcjCVjOfqRdYRHqEh4eWNbHWR9emn9Xo5R7agShDiu7iRtOS7kVw
a4hwquXZVembbvBMFVEmj4TxvY3tIO4g81aHYdka47atLiY0OmA1lJsRazvIY9Iq3fEWy2j7wI6O
NqNnYN5HML4pA5IlflKVxyTCWXtlK+aUkSWDc+oiS3OJyb0yiJPduSrHTcTUBtD699c+bwkPJa3S
P8UutyxLuAnY1pB8asdTWNQyuvdnkn0w/E+yl4CcsVVRw6YllTNlxE+i2EzIXOPmu4Qpobw0wJWC
tRuL/ikWUgs2DCxbHyPiLIGqDGJwIplhfvTJ8LhnulO8mV5cHfmO04boIoHgzK/3dmoEDxW+/PcW
acdpSJyIA00XekyG4VnckwI1Aio2cNoxVTF5BJ0YM4e4VBlVK8KxNOy83OChhe+4lrY+IwOzOeJm
AtToduQStUPoS/yA9V3U75Rfpq/BYGrboGQdYTUNpycJ+nzX9mKkbg76p7mZs50jVYc3kNaYyRbO
sTNvZsg7sDLbaFArd8yMz3Mg26/mzNqyNQZ/ayLk20+91yGCSG3nwpty9lCAMAeZtWYdIaPBwiSL
XQuNjCfhxFH2UkdmeRwFMWHMrmDANukbDUgAb8e1jnwQY0t45bTWppZ+JIa+cEWMIkPiKF8ytXhC
yuLow0Yd8MynA3fiQNylfUPQVizH+FspA2dfZi54mhu788k21JNsp36HaRDpdIHiRZghH7/L+Fpo
SKtaI8irNfIdGXnfOtV467gd78rahF7Qf1bxBLu+dIGJhHQvOAq9m1hRTTBsHjdACP1l3zXBJspY
57i9iZUpvezRN+R8gRRlW8z059EMST1EqthmSNTSZGV1OS81u+J4HeeQSkqVBmeLopIxHas+Uzlt
VS/RMbRkJ88Nu1sxdP3uXf4nbb63WaSvSav5Zx+rt9d8JIHR6jsDV4cBNMEW1nFUvFHYeYsXFUCd
0Be5ZI/XFIKdmWVU+HWAPaIiKEFr8mZF1JYWxgQ23xguIhNbz18dh42yadg/yJr0buaEKE6zaaa1
8GrAMMdS/g1Reg3oHxEZRJDwGqqgqXe5jkIsnVI2MVNVa3fg0g3A3D4hHYgxvzF8iTHzkWVeEujV
EkGG+/CmSfKzhXR0Gw+Wz0Mo5Lmtl7q6MquL3EAvuabzVKjeDBuHIe5OIgKwBBeg5X3XhaT23GW+
8U0f2K365R1xEJJeZaJLrlJnjLb9hBuON1BJrDStc8h3drYtg5aQ8CczdKyZHbGrxrCf3eoTdKLg
PHuiXI+614Q2ycB4vnbs3LneNPuI0+C+R7wHL7osj2JWxU2r2Hu0iN1jCFj0WV9wz4NKba0U46Oo
7JMrS5j658BQ3QVQC/Vopc5+1ub71tX7XRojKyqCSLvsmuRsJVb/pKVpe57GuLsU6fyY6NYAfQUa
mj9hLm3PhrOfg2QGTq6LM2Et4jrPnr2a0DsGsG9VtCRDdMkn1vND0+vR3sQPeBNHRR12uoWd1gQH
gmMx2rG5f9acSq1Mj0Nv8Yo4aEmcPxA3Vx4bhEAPeuFDWNINubg1Arr8vskiVcVWg2ewpfcaVplL
ejfndhmSGjGqPT4idrMD7F6ZQLEIG9ogLcG6czazlCav5hVJgyKEnZcdyqHWAxIFvcWfjMCV9dTX
c7PKpZUUDELrToeeMdRLyqv5qS3M4jjUVnGsECVJ8GXoClbeqrUy8DHJgcHGynMvpsEci5nDJ0fN
4MLKF7cw5BnU6FlKgKOd9EV8HFJI8gT7FqL3j9BqkC0KV1meFVKLYxqxmgkEeGunNCa2t8+Kb9KB
aGMkkQch35OQDacAJrxVOzqA48i+PvmLJUHYQYW/Ll2P7L/UJmqTSUaUYvYRNzaTU2X0TH3RgvqZ
nsEoGvO7IbVG+ISGC9BEcQ3ZQS7q0nIRZidS/2z7ai/TFALBZIHmOtg4mIsklY2jv4GIrl0aFrTs
decVhJ7YCK1Yp6a1qlKmxSr3u71ZYy471uI1i52M2HszI+CYaRKpuMYThhjjleKMZjYQEWJf2qZC
SpJb8xXLNfoS5R6Mj2whqefeGFBaatohGR3d33pRwf5mu2zfdkR1QrdkD6uBcCxnLfnC+4yJCLOa
yel/QbV9H0P/0KssZFufEj5wGLliG/5jMdrOxISrVs/3IFPsN+bQo1hTuofDGXUCmeDJ1YRtE5S3
mboiC5AKsOCdi84qYKcYwa8aNfjZP/ZOv5N/l2wHnMV/8qf2IqK4ccrO901hPCgdDDFjTx081NS5
uhUTx9zftxg/dYbBYulmciWDehwXjg83wO6dIgJK3Pc1RVhJajUHFMcxoqfqQrNJpfz76/1skbVc
0HMWfx0EmT8ZfpYNBQ4qXayRfcLCl1DKap20ZS/XkLlfO1JONlmLX5/r+MP1+7EzkNfr7mITmTh8
Py0URGwir6/73dj+KRb4wcbhe/Xkz74vfD4sJmFhLbz3n5pySbABiVgq28dFYR9V3xZvlUXu32ro
0NMXaCsotvM8ZyHFqdFd9S61poH++iwNCm1olK+UMuXRN2E3TCadZ5tI6MH5pJwLm/zRU9mkDYg+
ovWur5kXdEzE99Fi+W+NNK4b2yvEHUEw9qvlYh6zQm7f73zN8G7gTnIAi2nEpjFJ0pf3U7EsiYkK
hzlDlvGLZ7V0sR9WB6ZwyEgRADiQyj68HJGCncrple07PCgJJWyrVTdiO4UM56lOyPZjtg5RDRbN
1mlgsxIH8Ssx4U+fAM2ub0J45ZHwmn74BNg4Di6+Usk+oN/eOVpUXUh7+NU28BNiERBQxAAbFzxc
237SeKtE9cItq2Tv2hTPLp7aGKe7KAZhsZCWmhEtPKU0D0zA+qe/v8fmz/eYEgV2Beo2CM7IXX5c
gJOR2X2TDzjDtUMkGOHBkdKECF4KRWncVoMznQPNCR5KPBmyYKrfNOkMm27qnSjsKrSJy36LFUGd
K9+C0iIpJ+2s2VN/MwyGMvYV9bzoDprAVPd3xOU/ePUv8OrlpOBB/v/x6juicOP/Cl+bKk/K1+8B
6z9+9U+Bjf8b7FtAWhQ2Bs7XgCV/4NW+9Rt70AJZ8078/pOyIjz3f/7bcn4zdSBk37TYAExenX/B
1RbONshIHeDvdztHJDEfLGv+zsLGeUfMvt8AyBKAemwvfu8uVhr6B5iLFHgSKaEG4l3sMbMN4szC
4KMktz4uEdO6JcSOsIxS/yZILLYqMymZ9bjAF30e+/QAFCpowBLr0W2JnK5cs7zrW1e8YLg1XsuZ
jGSEB7Ozl81Cglu25otkcT7wMuDqcBgZfK47bUzbFRydwDohoY+vMqMCM8o5QY9qrvN6U8NNwup4
InI8zJQbj+u5T8s3rInZXglyt7cZLJRzbKTjdRYLO9QqrDY2ek2z2YipLFY8gjJda6S1xod+bBkn
VdidmZTFMuxMoCVVWNZxoP85IEjEb2/M6/4Z9o8XrOtCdN+4ikFmkF0GaEBUiU+ODwoZ84dzQK3J
sQ6jwBUgzJCmZ5tEG7A4WWRAG2vWi7eEB74n+He8dktYDBtSw8XX2XVoFzNjgM4+a9CcBZ/s0ZYO
vJBBz26DDLoaFPb4PChR3jPXqs5d20BTG+sxcta2wsCEgFcPUlhe5AaxpEZdoRyOpX8zZnyu2pXc
yNQQAhouY81xhWXg0q/NDI4j378WOWM2kuEb3VgLvLTLdZAPFQV7AXthpoSV9FqZUQfXThsn8Sm1
aaJb7t+2rxhwM4msd3McD6dYBeZ2jHvKuMQpqzvDqP0bDYk+BgAM4AJ8vvcFDXyIfNO4X2LWD8nE
0yG+mawh5VXnrKl77e4dI3S91DiyXQ4hhCZlI3s1nZYYFuQntjKsrVUm9ecBBOy5UZX5KPXJZuKI
qwzE7shpv+LT5m9Yap278im/b0bJYH1C8HqH/DO6Ga15jNBUNti3OD38LgFZFjq25pjrLtaGV3+G
35u1RnCSkrS+rZr06GiPaQmvw4OhAStronxOhNJOplj4BINJ8rWlj37JBN8K0g4D5swZYE5Idevh
RpWdYmsMrmHdGlQTmK58Ko2JUO5W04cIpZStwWlIU0yF4Hw0s7WLxkkPBAKJdJDTSuNGkOnnJJX/
XPeEVy1ofx3G0rUEz0cb+hWcalUPGx9vy22EeZ+p9qJqtO7YuVLph7yup+TRlG3QHbFpczBF5/V5
8kSk3cGew30mE5deUfQXSd+1jzSNVyKwolOOWDf4kjoa9IyVCVZia8eo0L1y7Zm5/smx9GRL+BqY
BYZ1G4HX9FZ3+dfOgjNSz9HwkHRmstaCuLps05gsLuShqTJilAOLBYKXmmg4Mt6hB2RXkbtneWv3
MPPErmoaejxo74UMkV7JdZKa9drNaNeRP7fRVwQFZr6f9IRoo16Zaj2R53ih+Xp6qBR2RVNQ3laz
f+rSVhzS3mjDwK/G4+JIvfHGJN/YHZU/vIAdRjfaV2dmp8lFE9Zi3o0+ogJkPsaCXXtXLTHXHQHN
ay8adn6XOg8GeMcqVUqt5klV58HXb8lmNXHbwmVCa5HkRnaN6CsXkq3CjbaibMM2dcoLvZTtt3Ty
rvTZFM91kw17rI3zu9JFN572VYuPN9awcPr7a0PhjVgD1a8GeFA7252vktqfdrmtL5Habb6lwKAj
0/gtA6sN6tOmkmuIU8+VgH005d55ls0lwzsRSjPGCMiqml0tSjKtXU2/JP58OKOvggLQVp8Ddttd
mRj+JhGT2HJepWEpnBY3UrPGLRSdcN732jEtEgOsdqHte9FLlZgtVs6YCmTeBNAaqArNb9U8Dmk9
7PUi6j5hpUKigjtou6gZ39QCnYK4TJuuAZXqDVO8WJkD4j4K2DpuajNh1BDwH5SLEH9vFZRKJbX0
NggaYFkAz2QnVWYffQGWM2qAUAqO2S6Zl3FC0TLMJxyPt8KdvSsQwxLbhWxO0o1fJ91t0NbiIcDS
emMtttaMiuOrmUngZwDbCtn/mGRP0suLLbhusxIJ6ouiBYyvZmRVchD6I4ggKXvIeMIKZtpV6QNE
IQgC5bSKBW9TJYqWUTvT0z94UV3ooRHUahu1s3uFEIpsXDV2mXF0qLZPQVb46ONKpw7zLoHHBVWj
SlY1YXuApMUEP8quQujAFhgRtIu5iJeQcgkhxkOEufPAFY9aE8H4k5ECtlTaQyf19pE3rkShowZ5
oVvNrSvS6gYfLf3KIrRw7ZPyBjLOa2APW30023Bc/NBME1OmvrW1QyO89JuFQd03VQAbubFVgId1
YgDGtd3pWELFtsJ0qp01RCbjUwVz/TYOMv/r6KtoI4MalpAwX7RAvSVJGT1hCwryMJWgqrbzCZIL
aNbcEt5nISDpDfa5earFp6ixd3gXvYCzfKHLcnZzZXcrxC19aCXTE8ySAEJKZa49r3mtC3g5vaUf
4Ohmm8Yw5bcIvdoqS7WK0DMr3fdMCKrQnCcb7y9hXOet29CCDtlNabhXZdSVJ9xz1AaAQ59WKDuT
DtZcQ8B6axTzVTQRtCsL+FVpjM5zTSlFfQE7GLoLESt7z0jn9cK1r1fBsrlmTr0UM7UfdhgmIE7Q
rE1ciuTVzLJ7zXSxpgPMeolNL9lXie99a4zmVvXGm0DY7zdJHQaa91zmGGLVDpTVMdO9YzCJ+SR1
hQ7Fqp+rCJn9HKjjUGaCvVPKTQ/BBxvR3sKZeioOVi8PzgT7Eynhp2SYslPOO78qId5CDGtx8Ui7
OJR6ukMgI49VN97Zc9zCMkW4lvdQAON0/tohYQ4R2FZ3OGKhLYUtxAS7QMCDwXe/Qd/XraayLbak
IxarRvO/iMh8MupIPOu1Y52Z4+JA7Ds3tQG4ZDpfAOaMQwJZbSPhfV1AqK4uVG1+84ohpC74iqFQ
Ha8VHyk0ynbY+xJMtbWljf0x+GwPvXJHxeLdMtmO1nE+pFud6vFslp64bkR1bHjo2H/vyMG5iqfW
Dh1P8oqCjq+neDTXjZEaV5ZMP42ZdDEsjNVODomjVp5ZVrcqVlWYAmB5vcu3A4i0OdJPWt26pDTM
Dx20pKXYrI3yDLQIgDoEGChUb04S7fGmYyim6WcxtOc5T1Z53KGwab1VKosXLAehPLbj/dCqa2l0
504rL6nWUFS7MyY2jHLCaVIZNaCKwillmTt+Hvdrx0ocJC7ASacStcnJLeoSdl2zMicPticOMvO1
2ZTZ7541/2n8ftH4Efgd/K2nwtW34b/2r4Wk3G2+fd/3/fGbf/Z9+m9gS/9rP/onScn8zWEKj14B
61AsoRa/hT+6Ptv5zQKPYqiJf8If/KU/SUrmb+7CIAFPw9ts8a35J13fT9SGZVtG6MFGxafAYeFH
QMLW3DGqfZiJWenEocWeuMIU8+G7bvj/wk9aLoKrHjN8vudPWRYMyDQZBNC3VcbGOHrtvI693gsl
kaqbv7/URzuFxejK5rZ4DiJvHZj3x+9TMU2v08ia6WETnJTyJLswTWLpYagU8LKTjsaj0dBHOTb0
5qn6xeV/up2LNwYGsB4mQ5DOPrJhzHyGl+5SHcEqvDcL79FP2l8Qbn7CcJdL0Lx7yHQAyz6aBjaN
NildGPXeMYb70bEe2gBhoCLjjKq75i39F47xF0+OoMSPmJwPQx7pne3amDXTk/94Qxmn2C6E/nZv
D+iioqzAI6sKtIKjTRTYttqf7PdZC2LKZe5iVWkBOBVQqxfvs5m2EgkbamQEIKh+dlCDxxyHriWo
QySLbKvt+6zHrA3mPhhDMwEJEK2mhfXZTIdd1LfdW2n7FHpNp5sPU4vVkjYFqlhnSLWu4loFqFtx
oQFAHx/YLJtT4kZDRJKV16AlJOjp3nWwlkZtUCHsa6wbESF/dDr4zi6tzKq3mwKdaRddKdTDq6gI
xHoZE0HZd2rk2fN8yPzoUqVav7WK4s328tsqsb+4s3/TNVURDgSRH6U+vkTM2LlE6iIi4m8i8JzX
mZzrXVYv0/vSWDttOnxr4qDGXSc+E2ikYbhaNRvbRHk0VIN7NY5WxqnviqMZWQ8e1gbHNKYKqVtP
rpK+/2bBZYA40CbryUhTatU6uu9cG/cHPwv1oKctYaC3wmygh/qfi02qj/Fl2S7nOOwCjDqGCyfS
3Wwz0BFOKDmnKDh0fqrGbVJ5wX3twRKLsfUITT/xqDTSVL8opSEM9EtN436yS097jLO+OcOQ5+/4
42jeE+LXX+RNova6xVlE69EVKwq2+IJaprmsUBKjTMHWoBgCXpGiTq/rCjJ0OpTGpp+Uue2TXH+w
K7SgDPTGUIsTUz2rRK/xHNUnnLSIW77HcI4xZsLgSbiFvY5rLOFph4zgMIPfnCiJmxs5l8110bQn
EUzWM0mt3b2tLALntNi4NEbLJemcdwE1frJVXTnuysJ6juHWT8zdVbRNPWsEoU2CG5352g7cu7mc
I626XgbuZqumy2isJLUZ8uhtQ1/zXLlOBGHClUz7RifZNYGtLtDJUiHNsXudeO1WCISJK9F5xiow
ohdUSPGBX3skKOxoF6Jej3K4QYJLQl+LyKpPGToWiMy6Frl5EvctXW003GhiMHamlRDuoDPImQoK
d0e29cWEjTmyy8ipzsXEucEbbbqMmUWk31iinl5brdLDnEVz6qNUu+gi12QGQWvqAnZgNUbGzTYT
tbeu9ZqrRfSGrBdNs8IKtdhWyHg6jpovnn2sqbA+geoUCTFcjIwZQ69SQ+gGWgxhREfgmhXaCnZn
tLKFGkPks8HKcvPhOJuxcSKi1N+KhZ5CUloaFhlyGteLXy1hPQbGjOFx1+m3BPDpexNIxuO5Eq4e
3WWVbuNKxp22iB6nD1JhL7IG9YiGCTHShXXtG4vkM73U2lrepLXI12U9f02QvvurWM+mlS+i/iC0
SGHgr9+Mk9pixxftSf5OVxWGd7uZWXtIxEf9qTE0r2B7GrS1hEaD5WRlvbY9ZW8F1rJpxy3cIOve
cWSwmJk25aH0+vZaadJ6Zd/2D0kxWDtkgDSlfYwqOVY8IYeUjyuRZ525sgSOK5Xh5yc2pPlgjMGA
gt95bioywbDs0VaDL6owl8Jct3p8QrOzizkAVkWv40MXLeqdvDDKq7bwD3lvfoLYp6/oKMsw8psj
BBBtPc+aWItM8y8jkRGgFMBrqtuNp0z7Veno4VDu9Wdpt0UAI4i1x5bgnpMpHU+Bi9QI0lezt/wk
W5PnNTzhBW6tFvsQdpIgnShWXRbQSivH9C1ItfzRoJ+5h0Vn31hz6q6tHIjUyAswXVKMrZ1HIbxx
S94vY3THr0Ux4YGMexm3uYTm46UPDpyP/RQkVR7WTa5Cw8ZDIoUovMn9Ot+p2bNPiPKGGvfOuT8X
ra/tyWTFy7z2vhA7GXWrHibLuhZOevBT3yOobjR2pZMUG/ScmHr2U7InZwozHTeIiRmvGPOSm7l3
Osc5uwlhpLEWRTg0bBj7gq5MMbe/j8dPBjsX6sbAB3Ka8nsL9wGoI4bMQeAy886u3Y3L7PoRTyP7
ZexhJbmYKDy2pbWG/DVg/C6b5koZsttmBUFoHWr9PXblcBcAQ6juq7cSQT2i8gbZZyTaA+fjcOhT
2svgd5pC9ztpwVwIDO9H/X+K/F8W+QgIvquKfoomWIr847em/Tb9WOG//9qfFb71W6BjGY37Pz7L
Adrzf412PIcqnw3NMxcHtO+t04gfILAOxTwTzyVpdLE0+6PIt3ykDQvZmJ9gDY1K/J8U+XQGH6o4
vNsYwzN1RO/gYTX9YbRj1g1HnHKaPb4aiRWWjdVtpqhqsgtoitA9dfD2O9Bycaz0JFaHPim7m1hi
1LHLMFrIwgZoAE1nFiShJxRjadVggCHHCOc12CekFrT6jjmOBVOrZosZtQFKnhFba9gp4n40S+eJ
Zf+aGxQc/Kl70gadO2wp55u2Ce4rSRxcTn61vaoQczFvMBCONtRPl2qwkTezkI3b1mU228lOfwoy
A10mpFLztiyH7MggpNvg8pyELhzg1YAZ0Ya8n/GK6Xy7NjTDuBVwODdFqwVvrdkwGJGVBZ+gB+05
RH0K6Y/IPflq9UYH868NYH9iv/F+o7KZ4f6SfsPzJxSAwbi+GkgSPZCJMPs76nXia9NCHWZyHkPP
Uvxi6wytuTaxgkIdUQRF8Nincx2FZe6DsxfdfOnKnomDiZCw0NGiwTdoDvC/ubrhk99Upmif2qQL
yEysiKSJu6BxCFRgSLcaWhqcJvWpgaF7as9K4cMGDl0sLlyWcWr8NtD/H3tn0h23kWbRXwQfzMM2
50wyOYsSvcGhLAuBGQgMEcCv74uUXS1RLup4X4uursESckAGIt733n175VnF85QXAa7lZLA+SWIB
MFG0yd9WoBrehk1hfJ3pqFlrp4XSK7T4YrBY3jSYA/aX19ctr4o7e1G3+dejXfR8GZc0Z+AHFVKh
HKr9MJD5q0NyhpjwjG0H9mhbzfBuVkGf2jy2LHT81dCTrb327ViIQ1xYkPz8rpfOTngBFmNnXrYb
WTwbq8oAUzy79XGULk/JPhtZKlPEJJJxlBIjDYbmnltlCfCV3Ash5TEZZqQNVwfk33Veiq3CA01H
4vdZGk7xKBo5fWob0V2HlRM9ZfMY7oRjS595XuucKm9IrmBXiY80FTqrghHeFUfWFM9elvtUEbJ7
Z0Y4wmX1jK03g4nde+SRVuh7vVr5EcMlWovnl7lS054QerQvCtv5qnxmnohZZVmvLAZNjAHsLKX5
LTN7JptFzd8FU5PZKsNSDOGuM/INMzWoA9xfSd49xMALoA+oHBBqDjymN+Nz6Zcp5sNEhXjNoYjK
Qjiw7UKKpUO0f8x1Iio2mjqjkJpCs3vsa/cTmfThuvTMj1WoJ3xnY6sEE4vZmLdjXpzLhAw8HjPf
35GpjtfEf5r1YObVKQFyZxPcDOXtPBf1HRIVDkbD8Xdqmso7wnrWaSCcD9e7TbYlFUuHGd7GFm/7
fBJumxer3FbOWhWe80HDIlx55RTiA5VEH5XGNex2OT8Mu0rHNba7fFf1o4bP1C8UEdyMlJd0xr5t
nO48ME271SEshoqZ6l3vJfYWaEF/wY0AB07KAo0wNCK2CFGbDhuFJ/PTOBvpOQYn/ccks+zPqq+P
cuKrnxvQYhVdMxRUWjWS4pQ5PgQW/szrDD+avVCGgekAI6R9bCMTloQaLbEdxOhgcM+r+YNGV8UB
3QpaUQm0z2ZTPxu+N+3tNsCrCsAMVVSS/TG2FXYuJs1wZze2qDABDpWHasxCYWG4U+Zm9IG+KCD9
90LP3ceI9+8cYWnr7AiMIug2/pwQxI0zwfkX2h54I3biq5KdDe+/HWD6Cnzb66Bq5FoWtnjCT2jO
nLLpkLUJsl+NPQD29SgXU3Fm+xiM/QZVMho1xKykwp1YYrUyWzy2k32sOQvc1EQfnnKwfpyQbVLC
kdKZwyWKnlxoOMs7Geb5Kag4MTI8nu9tf2RV6mDkv1xWFujg8ddIl6D+a36htjVb5rdfEdNKwG8z
axRcqHDD+IlllZDIyKox8YSRtV/tNUnWxQBsu/wclP1gecuFCCTrTWV3vBK6b4DAmWqkTkIZUXXj
WNZ008m8njZ1TWFaN1TzmTSs9z9NlDs/7adfbZdwpzjvbZfu/qyqbirG1yr9wQpDv9ryB//eMLmo
mDYZTDoDlk1JiK70txfG/M1b7FFsgGwkQ7ZM/y+L2r/xXy0YWOyb6JYe8t/fO6boN+RQ9kzorLjI
ltTbvzDDfJPRvjfDhJBvFoXVpKMPX+DbEB21Bt1cYiY4eMGCwB6sOkW9KRQkZQI7ZAXtDIIllFFZ
7lTvtziXOymPblhb5m5uUQXWojAxFbRdj7NVkJwzVix0Az0TfzQMzm7V8nsvJ0Y71CRpi0kekstS
x9ht2XLh+/ULGyii01k0Ms4MnmkJipfsdyZmiJd2/UwlszxNy+pjYSPdBsY8f4htg8XJBfywlZcl
SyyrV5IvCxkYAhY167K+XZY6vDUse/VlCTSX1bAcNFQmUR1SSKZ/sm1K/lDL6qmXddSb6mzYRMvq
Ki4LLXs0Ft3AiaBvDctaXC+rMqC+4mpcVuq0xo8+Lqu3tazjsRmzpNfL6h4u63wWgHlYe8vqr5fn
gLE8EYqyJCQQNTGLwfLECCUfMwdxHiMsQOapwrC3rZanjL08b4BZReyKeAapOSrv+uW5RIqovIfv
UN9ly1MLKhEPsHF5lqHGN+tseb7lSgQ7IpQMzmVYnqsAZ/l2CnweihLFjkE3j0r27v31wMOz85L+
0eKIym5PxjxcbSNLGtABPHMrOTjPusjtHSfpcF+yk12SAXF8RspCo3NM2r1qFiHPG7uHAKxqRiwL
WiQNXebXDpj/1i2th2C8K6Oi2nSgk/ZuYt65AydTCLa2c2PB7Hyxpib5IEtH344YB0AsIDIuOQmv
zJlRib7c0xdYnKICtSRqsureM3v3zDH3Y6pcf4N2AnKMMOiuYiT3iD+13foGnHJllmuztvp1nmfZ
AzA/83YwumATa1cdE7/mAABgsYSOtxYDcb14rkuKnMc6PmRR7O0Gv8y/Rkr9YcWRQVMZze1sVgvr
gZs8WVEU0h4B6ZWruYicrYU8vsmB7W+wPt3X3G1r+tyukK7EEjXxN4boPmG+JtavA2MnsKuuPJop
D4qY7joZ0DWtwUrRnYXxCZZ1cmwK0T54RdOcJ9eLTtif2k1miInpL1PKwpXixhlb7htuWyoe/Mne
NyQCKT0T6SYz3ThfN/7gbXlC6IdJ9QtMIXXrZO8TUEysD2Fc6HSHxq6chlPJ7NKqlCmRiPAB61sB
D38yonB4tG0sPo8e+QwmC16bC+vZcrkXtqaXpVe+NIP7PhSx+KjduaTZyiLnuANpxJYc49TE9Ul9
MJGwP0ZOw5OwyBYkk4wpntq6WOC8T6hmVXYEV0wAr6jnjHeTmbA69rKmjP1xTFNXcaJKBw8IS2Jk
DnwnGHIved7LucIkl1f0Q8C3s9dT40eQGztbs7INaZK8lIQUSIAKcHHo6nXJ7Qmpwtxqdi34paxU
8/bxTwXJpsiqMISq5fSgUKc+dF/IQUBIDb7hUvmMogEE5NDXp7SvHE+vqjjvHf6fH+fHzKw9o0KL
G/r4qcK/RzlX64BftHu8EPywLP1tJvM/YeNXT2rC3zxV/zPu+Udh44Uz/htZY/lDfz+lKVXEHo9N
jDglz93vZQ2et3DDXVjbYOIYD/Eo/v/hpckIzsNIjt4WwgX8z1PaNeHIU0pDzJSZ0kUn+RdPaUSV
Hx3r3uKXhTrPIIbx4ttRmDXCvzTNhINiCPdsnVeJd+vg1bi59Pd+99H8wyTsp7Eb1wqjpbSHHDbD
3DeDUuQNAxnAqo6Bo6ybeZysG9b76HniE7gG7Bt9u2v/azRh+ft+2H/ArTCXxLSJSx356I1iw6nV
DprQ5HolsciVMkFUrzL2yze9Ju5Mh4bvbB2MaU/Khzn+/pt9KxeRlkUv8lEy+fYYAL55s61hdugm
CNozuaQv9NwSqC6sEVqWNesHeu+iZ/Jpv3rL//ARg2wERO8vMYCfisT7DhaUCgPIZqWFdRel+AvN
H4Rmo1Tqu8Sc/vUFmbCDzeAmgv0ALGR5Qd+F0zPT0EBzZYTeG9dXQQgObkJn2ZahY/zuxKP/8v7H
uuiKP36pOKyXoS1zfT7cn8qSps4y5yTW42Go6UVZDX7c2ZyqW/B2oXLJjUxDat2EAD2OwZRbD+3o
Vc9V0wQ8e/18JgYZdMFDP9k2HcWjxzJLYgqisY70p8kOf3EXeME/vF4acfjtMwJG3/ypc6FkL5eV
/cAmGMAo2CXbi6+6pDDbXVKzlSxb4F4nNpFTwaO+92BUVsn0ANtXHrAj+/6J0IpzLKfGe02cTvor
4BrcS12MRa6cQ+sGQzO5utG0i3ILS826KW2Tz6HNvdnaDPg6sf7J1F6pyZ7DXeNp68aQgSG3Q2CS
DjEm/UCoHGd0iua/miVt7Z9DzuJgDeSsxy0eIju7kjyF7jBUGv6GGvM8OkDnNT7ClI9I+UnOxtjb
wEZUq6CbSJ2Q/xKW9Sd3qYZ3SDtkps89EHj3nsZDdV3R0ojQ6PEEHhGE8VUtC4GcQIOv9NjpO0P1
+i7KWxlCHW+Bn2d2A1rIdI7+mPfMvQntAtFzxjuTCB2GaHhlNDSaWcTOX3qvoTT1Qy0Ly16VY9y8
OKLXD0ZrWE9eT+4/nVPvlQSPzcBpivQLzit7WPvsEqjyw1b+MLiSd4pCxkCdKiIGlVUaP9tZnsvN
ECqCwJw3biBI8rlJMGJDxJc2k/R9Vu3svfqYQh7gf0bb1lGesyNC2odU8xhsPC5x8G/3qsBnMawF
o5jhnOa6+1Jky26GxqvmBbxm0+07NRbz2sAGLOjtjNPymLdGy+7HZ7g1bHvXFh+hSkXPISRxyNoA
2fW2nFzuk7Hy3df6AvdKGn78QDyvI6gNzw2zJKaKVcqdgWBrAMHU9ZU0J75+Nk76DjESft4I4SzF
49o1L9R3YERPamRchvmSLykSMBYxtZEXUM3yXpf04SpEDz9cPn9X997agQe1FXkQbBjEiW7dVpF5
c/ln+jiu1uVkZqwbszgYvNd7EfTjRiVRtBvajhtYLD8Pv8+JPHRdFsdXFnPRBvKXGjZ5q8PoAeqN
Rf64Dx3OUD2ycHbTM8xuvFVY5rZ+bHzqpxMYMToedwV0+lXsGPyBqkgt86isPiCJmpRGJU5d16fG
fqIhBa5jYkwgmJvKw4BWM5tcVYKt1rU9R9MLR3L1ZZyMFvJc1s3pnZoMW33s+PgZ3FbVuO/QptRq
NnMgAuForDk1IHV5mADdpHuC9im2OsXRHVdAVeGoQ3Ru9RFriLtrQracUC8Zyo7qwOhdM2Ou9ZNf
YqQTDTYQH57Xjevl/roLhPWpwya5Yarsr/pJW7eGL/oHRfdpAstg9H7v3Txyub86xEOAqvpqhNZ3
4ICdoEWZdo3oVc83oRySL23HsokqGpwqUN03jVnhlh+A1AN7VyVfuF7SbDOprn0Ffv5LhItAbToD
RsSGmxvqftxr4g7u2KFjBkH87FRdXzE4cD/0IgHXIdvXygqymwwbg3toFTtr/kHgpytpjtxSU07U
QFj8B9hkg37gMce9bMecMg6+QQuCWtqnpq5vXjxE2+dyEgycgySkl9kbR/2AOBw/a8HeonGBa4A9
It875upV19iGM+yVVxQ95k+ZYWYfgXfww7oETWITf3MaOM4xbCISIBHU6Q2P0RrTC2CQFH4qAoKb
7CzMyN7JK2Yz+jh3jfV7KQ1jPs7CHcKjUxIzUGurYajt4EGlVIw80uc5GT1/i6HwVHAiv6YaI7kD
OyqOSRg9BUK0z0UvX6dSL6t/aj0zROZ0NPA5MWdmnfcazmpR3di/D0aMQaAQyjw3kQoesSbkwSYd
1ZHcsUFLl2qtNb/L4IrzowzBUNjVrR5sGJyzaz+XImw2te5wwpPDpg5nQmBdGaSCRlw2cXWDI8X9
XFgO/3zDE0t+gPhgx5+jUKVyRdg1rndzWCOU2gkhEvIcuXFdFunAR1fiyZ+Rkj9NQVgfUrcKb6ly
NjcZb2kfwCnN15Mddy+0l7IXaQC7XjsLrSK3Rr7WFhP6lsI3l8XCLRJ5w/BlOtICFt4YeuKxUOKI
2hiF330xC+CO5H5Y3nJ/5qZBs9UPXWICP9f0esDDAFi4SUSNLdWOWEtb32ZNzyL+ntHm1fg9DAzI
MQ7CZxGxDpZDxmsKsPQA7XP5L0RecQtqhzSgX1CnycAhZ72XI4GRSyCHIGHX7VGjqDph/oMaUnNl
MvYsWpj3yGk5XN73yCDsL6gObP9MZ+LZfZ3Rx4f1ZQkMsDJIBKdkufXJzIs7mmFCqsQb5V6rYWAW
WHhExGRvdF8qB1cy8w/JHWETzKEMhedjl3qs0yXiNQF+0IsClAowMKCwnGv2316WVXmy2OP2ZScR
GwaPrwBE0FVbAFbAMqTvesjcT2UIUcKai2o6MUTxq241TKWrz4TjwRyaMqpflM3w59b2Rl51Wja8
VzXOXLJC6Q4e3LYpOp4WPpYSXIIiWYYWZDjGIABa6vqnIe8yWgBab3qMjdp78YXFwjpJI7tWjdRM
1Yoh63hkWMmTCmZcTbR3+Nfu7IQd62JgPRa1YZ6aQRhfe9kSqBsUKhevmV1OagTRs60Vt0VYSJ7k
bdSDfZFLWph8BK4cGbj5zCtJl08Um/BMSwF1UeuhCT0emJKlijoQvlGY/XxNQ7lwacjm3xgWcbVV
b88mGX0PdEeKiQJ7+gIDc9EpeFQG6tF3UmN4HL+pGek3bQMnSITSkTfRvBz8E/JCuylPDRSRLGS3
DAli0UqQZPUD5Edvm16klLgo0w3cTKiyi9JCowd7kGDR7fKLEgPIeJ0u6gz/h+NpUWyKbG5wh6Hi
oIyJY74oO9qI0pPRo/aMi+7jLgoQbibiN4sqVAzqYgbxN9WiG5kISAAq4jWSxH0SsqQ7kspXy0wo
tF6UJ7loUPWiRiWLLgVZG4mKbYhcQYQh15+zI+kXFctIXW8XLspWdBG5etJVG36BCohZ9bWSpHEL
8rmLMMZ9zcZgEcsi0hW3jLTGzYiS5oM+BuOLuMbeOH7Ui+CWLdIbKq3aaljy7iLLaWII93zbPJcX
0Y4nX4nbaxHyDLpLQ7Q9anbPZFq6FUCC6dZcxL+GRm+8QQiCNdC9eg32mg2kBqSyCIf+eOegI7Lz
o+5gkRa9i8j4baJY2owcGdwGyo3Dg5HNf3qtjzQGejzJd9h2lUD7NenbYEcwYrDkCdxRuTAuK4hY
jGU8r1gN++zi0TeOvjO1FLXkBTdpKVhtUl9yR87AoCiy14Xo7qZcZYxN2XZ/c6r816MxtogfT1Ew
HDhwkNm3GRf+5ICdR1AgPPEgv3mXTf+oyTbIZeP7/nHtp9NPGMLpg6fqcex3Obj9eDyMYtEPWd03
h6LyWYwHsuRPbSeJX7naqq98dzm6XJbD96/709Gf6y7WD9/nZOpyUvzxuhzJCyergRLqrPCBJIDU
gyVLN5uCsC+xOVTTA2Av1uJ2XHa5718d3ebtpxuie7s+P3BexFtO4dRlqCeWXx+Ux7RhNYfSfgqX
VTcLUOpXfUK5NjUukmPJsvO23ZDF/fIS/qfY/UKxwyfEt/HfBbv1a5F+reWbwdq3P/WXYmdZ7m9o
KK63YD48RDj+wr/mahzkf8MmhyrnYpMAsozO97diR5LcwplPWonaXTKW3JJ/z9UIKQDuwPxNPoAN
AP2B/0Kxe1vQgE5HTTTjND9wKNy1L+3I30kuPS6PZtn23FQKzN8IorRZ1U4W5KQF1XjPRGI6ZXqs
8q0J6uYF58L4gVVQw+WMqvbjd5/e3Tc17Xv8x1s9Znk1LmDWAIKkSf3honx+LwC51dTkEUG1G7ut
LPxKM7wq4se+4Ije19FqVO7wEow8N1e4Z1jf2mw5P8ZzF7hrUgDVlwin6i1/hxg2NmU5H/CHhNZ+
8r34T2tCy969/4ov3NPvZMHLK/ZRXCObDIhJ+uPNK4bXz3c79TeOxnG88fVcfBjR8ZxdH0w1wwtO
UtkmDWjiwIUxpRxMTGdfjpLzNeJI/0UQb7Z4BjceTOyU8HCPZ3RcBfSdJ9ukzsRdPkSnkshqt2GR
giAn2qschhtdrwyrzqlkG7l//129WWh5U4HLcZcvwufeYPrz45sK0Fw4WhTdDaomnuAER9XKhXDS
rJqKTZ7SMnpsYqv49P5l38jHnK9ZsUPGk6R1ln9ZXtZ396Jn6sSlUIfDQ4isCtVluKk6uU7DWDy/
f6U3K/rlSuhnSLngiiMU1R+v1EDzYCQs6puwAfQCPJBdbUz/pb3KGwGZgHLFtWNOITYyx1Plr26a
5ab4/qbhXdp0J9guQqfP6vDm8lgPU5GgpN4E6GqvOE+9V7xHvAZ6i7otJNV6NZl89XtVtMqmSqwO
/qTmrDuCJ3Ovte9Ic+2orM7XWVCVHxzZ2A4BgWn6s2GzsEEZL4O1R+WWPHgOhTvfHgf/9Xn/liLE
xxcGy7IBopdpfOAuj6zvviiT+VzleTHMqiEuX1PZIxFYBi50d+VMU5WcQLrlnzmTNtd6bgVuKlen
AOTG4GsfzHNNy19CIUKdjX+mdCl/Gb1GBL9i13g/fcmOC1UqAHXK2sqvE7PD96/Sl2FqStE754zz
RBxRmAFWf6977UQ70sHwS3Vr3o+Y83HzCRGspVWht8iG/HYD47Boy4em8OBxBfSnEZcuKRvtevrY
vbb5QMwhhFVWxRQyZLAB095Bf4yzrrpRjdHdtsYMD4aYDYLpHHPAsamWP3h+XzzYWXKXTBUTuGII
aDeM26eesj2HLSOVMRZeH9YGWJ7zylRhdl0IL3yJiZeeBN1F13OiMSoqU7jUPBRTejRCpM6Vog59
Yyk6fOZM/0EAoX8cTCMQK1X2wS7u2gHvkm0/tcJS+Z6iBSuFRZFzJHdMSedk1Rq/D2VQwvzq7GNe
V80RskTxJR0bn9+9U+aPSLo6WI2tm8DtkMN64nPYk1aKbltYrVtXyXZnWdoaKTBkfr8eVQIojsLq
GJ+ng9QJ1Etg9Tc3llX3Bx41NjwTsJirsA+KT7o0BZjdqHn0nN7bD9jX7V3nl/Nr6JPI6UxNH8hI
8mdnYH94tbtCfe2SpqEaxu7R7KrEHpOdZkvMj0Mp/LTjEO5kHS8nWac8oNt7Kx5AADh9ALNEP7sM
1mEQq2AV1J4m1N8X8doh/FnuJTGaxIUtca8IBMLIklTDZNxJ/c7pVdSRgQ70NTOAuYjvB9X2eD2n
lOSt/MJQ2bbnF2IKOigRgCRLef0HpX1Z70BM6IehMW/6vC9zfYrSdt6PEYLgsZQpe/fMLupHcwH8
Z5PDjnLgO4hXFNNwPJ1FCdWliqn1oHguVxgGcpWYeMvo17wVLeO/+pBPAWcHIFVRf42f0+GOUjEt
M0AQeRbufENk8e3ITwccUcuEhRvOyUkJI2PKaAVXxY3iLWE9f23EEWyM1RSblbuuqSNFRY2AUu1U
Qfx+28XsCnZelZA7D2d0LCyDOUCaUiw78rGbkg5NwSjLbZ2k4VdjGIPU3Ji13e9TaHjhjUcUJj5V
TtAHHv4O3bXzRL8Nq5vYwgSB2RF3IxpxJLuKw24Boe6APg9vwrMnBP8As1+xJ5ON9sPXan80mpLj
O+nKnDx8XprGLTKtgfrQV9VHNOeI6LWM+mKbi95/mAdKJnYE0W3rSijRBUwbAND0+1iOTfXIw9g5
Zcls57uh4RVs676g4Ca09EwpKrZUdS5DjAtbg5+K3GBnHE6MNbxik8QOriIseHydBI3Yn1Rz5sx/
FjkDjA217UW5cajVa4+WmboHuoIQYMmfUx2a1mm8mYcYFquhYODdZbHCwuykVOHQh5fNxhVnPxfL
bZxw2BdR0GytSQDpFakFuQaBVhBZ4Z+DjpdGFbdP4jDfQB6bgYelxu/UCde0uKb8jmx6/CpmF5AR
XcN5osjIHm78JiJGX0Vtf/aGikdS0gFEpPYVAo+zi1NhVS94BBG526nkCNQpb06vrD7pn9zMZgyi
YxSO0OLm3Q2VpsEVfyoCSYnBAhHEafNujdloC1WsfSkUhSIrCrrGx87z1edGCudAEXMSMyfyOERS
jsjf4xV1pneXadQMX9e9v0y2rN7gn1A+ppt1b02ouyN01fQgtW0rkj8Jo7yLlFOZ7XJzZlnboYJ1
nIT15DJAMVuagHEpVrywumPRveIJFj0z+uXuLlkl5QYDv66PfRfF9l0GrDZ/sMMqgonjZgxZeigR
bD7FpO+8nBkNracll8bmiC6kbUzlezMPlje/DNIoNFteV1NaSO4V72KAcREvtYxoSVE+8tNpiiRP
7yu6YaBmD+wKvg1JLLuvxG1ruZOsmKkISq+Fkno4l0yASPaZQ0tP+JJ22GIjRrDiP3ctIqnFAqIj
a9kn05HNiNiJTiG+FGCYEHC4L6bEf1XVAn/SMpsenF6b3RX6JyO6uqny7JGOX8UgwrRu2ihpX4Cp
+e1KUJhmn5DBo+Eqpkhh3EwyaJlSBJOzb2w+1rUZtNMf1AR4d3rozPrQmtOYf1R+mXSHMjbKr9Mc
LWtI2iL6cQ6AnZbaE4yDBnP+RwpXSmKJTdKuYFG220kq8ZDWfXcVlXnmbTxb2gnLnufyOBI2oi5R
0GRb2BU/E/JVTnR0SUK2f5YsyNMJ1yO/DbWs2FtYOSwpepzHLQ8Z1V5ZcsDsgoesH3nSOhTQBLLN
fseEGz0ZE9v00xz10A/6rpqosCKEMh5TiEJ6q0tLzFAGEh/XE1+LWht55O/mehz7s56CAsBxBzUi
IKtb6hHiK0nkYZ2bVjfvmyKv6zPNpO41IGOXrp22Au+TTDCgKSzrSvHETgSNmlEhLuUg7aBmCOz/
q0iNYctTYGofi6S10k9Wjaw5rmZ2YNOHpncgXDO0QZgQgZEnJyNu1GeRmAbuq4Ds4jElVHyvO5oj
9pLhWLqF+cBNmtp95txBppq9m9JvimLVNqPpn124I+AP2N10WyUY923hMDOGlXNQsnbQZLolwkmb
8ljYodwztuTuz12dBPTxTma3jpvObz8qbwJGJpagGk+6ZW6YlN1dFRHU2w12E2W7sBQ4v/XwYoeD
Cq1Vno/BB3RwJkMKv597duMiHB8oEUXhnyCDlNsG7lm74+Aw6esU/1N9HchGOHe2Ru49Lr5Q3pfW
RnLOpbGo291Su8lubOjPRRHz+iWMwV0nwlws3nTzOLXQ+/Dl+cBsaUYPvnU5/k9J+YWSgnk4fNel
fF0PaQdH9fV789Nff+ovKSUMfwPZYEeRu8gfC5XvP1JK5ELeQxEBw8B5CvMy/9NfUorj/GbaHLdw
sGCN4pjOqfIvKcXmL4wALUQwHyC/Ov9OSnHeyKAQBhBQaPnyAs/CBfX21JyySg2YkokhVTEZH/aW
1oNJOvrMkkuZQJuFPQO4wPzcGUHMtC6Sx6msYuBAKW1ZkrrEAErvdW3isydMQ6PhSFBzFYa58RTC
uNnQfUSSpjbJIFki05TqGcOfmbQJ8IqkeHbttoeFQ+YqEWV8JpsLiq+yg3EjW8ogMdRKte9LYz7U
bek/Dhzlb94/Vi8C7HfnWj4BF/8ZgwoeJIGNIPzjiStbGp3rsWmOGrPnHWYaEsnTEGEl7Jf3xet+
/3pvBIPL9TieIMoCyggQhX+8Ht5EJIM8b45qGcTrpPiczIqBRsxn8P6V3igiy5UCB2RDiCE2WmCo
P15pHnyLYhq/OKq4JTWRZdOKaa+xD504fRztwl2AWfHD+xf9h7fH2TogbMjNhMd++d+/O2Znpt2p
sqK0jbTWlK+MJeLHjD7wNoP2SID9+6tBw8RZjzkdl9mbDzNZRrNVmVG+aCovP1eynHfal5a6pfDi
6f1rLbjOt3cKdEsuEoB0cX8ytOk8KUSZm+mxFbpw1o6IOxLCLdx1/OWYYuEB3Q5ysK5Vl0NNKGgr
QO7Cjv7+6/j5E/bArCxqY7C01gRvvtbC6oKpHJzs2A5EtTe6m0j1EKJ/ivzF8/v+xX6+h8geE4mg
AisMsSG9kQoZMxZOL33SQ9Y839eh7IBr8gtuRAN6YGL+mnFqgND1i+v+05tEriHC4fsRHtE3al6e
ZCpN/CZbOO3Ecka+TeUMS6QxxfLw/nt8cy1kFv5+9BaESFZB861BzQWtaY0iSo8poKlNyy4oXzWm
nJaNjfPh/Wu9WW8v11rMsC4VTqb702AEV4FvSIN7aJ5mZW0g6sE/gb1vbd6/ztsBzPKekMkYv7DI
cLvaP/4MBxxy0q91eoxNb8w2WqGOr9ypYiMxEpkSacq8UsseKtwsmyzewtQTv+iAfnPvLO+VrDAL
ncWQjRnbm3sHN1bOtLvnNYxgDhuLbf4qoRn4HHOSPKHQoh4zAvzFen6ZLX23oC+XtVmCmHuF8NAZ
uv341kdq0us5DtKj4CD2UWZ+eWJENt0QZxB76TSM9mGG6wr1if3eOlYET4/Kr/QXyy/o1GzGCDBN
XMUH9p/lKU5B1MRzZty//w390+sk3snWAIg6TJy3xuPcc2I1B4YB6iTwP4PqcuV6hHrDV0SS3z9A
1m8C4oRGEHBeV/nZpHAafxpaynHIa/cq6qP4qCmgvoH00gU7fxR1tqk5YP+Kdv3zXRuafJogMTEA
MFF8802yn+/p4VTpsYxMctz50n65rrruV+Cln3+JDI/4yrDtMiliNPHjV5caNh+K0aXHSwyQrglm
JlVee9SXut7jLz7/N8s590loBuTmeTpi/I7emqOnsPM6EKws59jbN0kYjxuzaIZ1wU9lF5OJXjda
TVfWoIMXukIxK9Rev//Vi/CWX+KPt2voMLdY6gT4ogmx/fieC9kYNr+M+BAMSk60SNospn1EVOKY
0Lp6TxjJ/OyJOF2nKdRE4KF4Jvn3uQwJhZsAv5ORHlscixhZIjy9XZuR3WyLfkC+BuZ2Zo4en0Ta
2g9z4cRfRz0Uz+FUzOe5kKTXo1b6j0Gr85ONuetqxH6GRbMkKOlR3f1IHa956AnMXQsmEMPGbFLj
yQDBfD8hGpECrwQADWn2rwUnp88wdeNzZzQTjmtdxTSRG15zqsq2nFcg++PD3FluR2xLkOx2Amyd
K5LarrmiBcd9xUtr/VFBTv6gHKcB8xWPVMLQgep+Lcbe5TCEEi4Ih2finDj8suknTjaEXFLac1i8
6y7xviY1oM91VbJtBDVqhtDn0wgzB15id69ck80QbVbdlxB+ybbK2uCFXgEZPtRWxv3Grx83Qw7G
pV01jTTuQxs1aWV2Q/Ayu7G30RSWnIPlz3ZezcuYPMfdtqnqMKmkhfEU1c505jlDn0k7qdvLxxv7
ijBzJcz7xmlFfqqp6hHH2EpoIrLNUpzzJILd1M4ia7bBZbUaLKoc+pkVCvnO+B2QKHdkbWqir8wI
ia2ncH5WQHpS0remKZ4YV7gfByRfY20nZnXn5PSKbTKXv4fRhjj7fZNsujZIP0szUpSOSEkXS4Sm
gYjs8VDAiktUrqKwfgVVsjyVjp1+5sRrA3is3dfMa9FI+dGAGsGGO997iMX9uicVeGeOrYb34o5i
Azki/R2gC0vTksu1JtMtts5yH5aqjk8h/lJwhCLsCaJriw2MVdZ02o8F99KFaZCoabF/cPSaVj1i
6n3pGaa5pty7I1XYNdCeeAPIGpkigwe1Biw39Q+vAln5gL+Ou9fjKA+9Uej6AIFR40SrjSdfQLOF
beRCXjKK7JSHxTaajXyjpatvAeK2uz4LrEOi5qXJOQZ1S/P7fdKL9GiGsrpSiXLXKYa/jW935pnu
k/mEecc/OIEXPyV9sK1pgXht/So/0wgFeTH2gltamfaUdjV4f2O9N9PMeQlDfnaNW+7NeurJgA8O
4y89r23OfGvLB6SLgkcHs6wK8LsT1sUoHW/TBFkos6Idlklnpwb6vki3Elk2BuplAWJhR+JtYbqS
a0HaGgBWT8VO52Le8twXGXTOOSnTW6n7cDWO/8femSxHbmRd+lXaeg8Z5mHRGyBmRpAMTknmBkYy
MzE44Bgd09P3B5ZkrZKs6u/al1ktSiYlyWRg8HvOud+xps1AcUjECwe1ssmeXVhY27mrzZuCsiBd
CRq4ezlSYQJsVixGGqaL7m6CmvxkFqQP4Nk/gtp8r9n02+ZaaaFA2JJw3mDSju2/kkOOgeRadUFb
LiipWBHhLC1q0jAXWdKmHMFdF8Vs92kY4psK9fO1p1GXCOQ8ndKi5AFsr2ek0pxv3cyyVrRrczXI
SZ60wRFQidyzQLPz6xC6r9cFYn2IJN3PRqdcdKaoDX+FZrkmnBMrZ8PAXoFfWuKdlVPwA1UFhjJm
t7k8O4tt7SYiZwTKBzO46Q2jwXBwbBQWl+eF8PTiua3n5BnE9fiISc75oepWJ6IeqEIXHsZZXLre
zha9/yNno/fIXt90TCHH8U05RV/aRH9gc3F88GAeAHFXaru+f6hbq+ohjbK6Ke87rMbI406j9Fpj
+SM0RRVH7cxZRIA7kEK6XeTqXsajiIh1YlMDSgA48OjpYfRRXH+bkmPeLlh0e6/Gwa4jjNbyjhr0
F69YGty2bLi1wZnlUVIQltv0rrDznZObJbQKmq1ljgCqq6nbuZ5KqFZPxhtLTZseEtkJBVlnhZis
5Hcrn+hJdNigJ5/Fc/IogzY9WQ3n9tAcfejqQ8mFmXN2YEQotGuB4Eowv32Vle/sdFJ8b4qc7K8e
ZsocutIwn8zS8b5NLOEiQjs4JLMaYTxUivOYnJpDvSzB7aQ17rUtuhmYRbWGzBrvwAQdHIIJzTms
qYD+WZssF9ZjPp8arFSvtPVLELdjEdmBcSYvCCUqkd5eeUVwLeKG/F8MNozhP09tZIrWeNIyDfUB
//rEhxo8To4CyZvGRQ9YZLA/p0Xvrl6voRo0stv4VWNufHapYjeXZDoxOvajpxU71+8HpMfMfhZz
V90nPZT/MjbyI5si5oXfIDnDciCCFRv7wXG4sAN5cZEPIpgdJhsLBUSpxrPOQZKAsqkXh4xmY2xI
q1b7QgfaWyyd/656/ko8aDAuuxE0jw8qmzxp7PiUg0tat+RoAGOj3fxF6pN1q3TA/zrrxVsadyo3
rDstl9uZnU07zHIK+wrWPN/I2CPiVE1yM2lE8jcxm9dHFlXnnz3j+Lm3RnXtbW3y0fdB96AkS97p
djC29BQOzi0Te70XpecxABjVCWpPz93V1xdc6eK+dp3+zme192A1XRrQJO7T6AepAaVWCwcj9m+q
ZoovVMX77DIP5YeQjeduSZM23+wEqKILV+VX4JQZHHKvro6akmhJedG+eHR1k3abtgRdYRoGwFaK
qAP3/K4TcMbx1jrtmNSKs6xvsL3dpJLyg3xRN0ZMkRYxhi2feLYVpfkJEAJOvKpjEbKL2G1lkqyF
6Kr68Aw5nCBraPhjvAOb1Fr2szPHG9sX/b2hD90HSR+e2U3BW4OHALEf2jPtNUDxjPkrve4TC9C3
Q92WU/or1Waq0rKuSLmxe8mY1Gu/GjeVl8mpzdtsdNSzlsTDh91m/ltC/R1hTBloYFp0kKG89nC3
POoSZCkPmmuTZCbkCE7FHb7NvZHd6qJsNmxkFEaYN3kVZqMwIk5Rye0M+xcCdoOqYTbx0amKyeKn
6iEYyly/UKxYbDBveWdUJsCWqFCKVlUeTqkKjbyZDkY89iejLWu1YSOn4nE2L8kjsGxzjibHVEcH
fgfMctQhrkti5xHkcu0pKwJ9F4iKz42Xwt7S6/5UL5n6rJmNmDBS0HtayW+BXMT32FwvZRQl/ZJ6
tYn1abbTwdWt+GV2TOtdM2vtl+mq8QyeMnlycDAjo+LLTvYUPBugYUKa5dvvcW1nHCf1FauQPXMw
jrcsQuq4Ws2Da70kCTtyMxAe5rCYi6p80R2ph7qvsV9PLSHxlQWvyN/Zi+aGrYR+aQtqniYOJxuP
hQbqsNi58ZmxQyyziqWn7EOAUpGRxpwcqpS+1NlNDuZEVkC5408CbVSKIvsCqzODnSDJEonSPZld
6URGNgB0cNQO6yqJYDJqGy/mctbzCWC+UwKzM96Xmi+cUjG/N2d2AiHiFXu6+KbHxjXTyFSQR3M5
0AOkWxArSxm6w2CeMoTdbYeadcrauTgEOvKAOQ0z93MLxjrt9Q/Rw1xlxuetw0HoZAMy2HYEAHC6
+u6s91N+Fsa0Fy773ez1UMAyTy7h7QkyhW7guk3uwWmbNNLLwWc0qTcwhuhG4yh4PxmdztJSXu/8
nhZ3SNvbWquWveFmFe2owfd21spdy575TV+jHSyJfsTQuSpLe89ce0dIgr1vFdzKsjuVWvM2lsud
EvGpr9znuo0vPHIRjIqsZ3V++ZU3yQvBxQfA3Pua0zTuavEe6NlKa0Sk9Prgg03PLloIfgOoMJxn
mnraLeb/B34kByst4SGfmseClPKG9CushvpmSj2KQhP3sxyCmlI/VO3Q0ZgIqDJV3xZr+SSXQP8A
aNLGK7IxmoM5+aYTGaN+Bu4NgMWaAtF5pnsys/YGJKUme53obQFMlZ6d5ln3B/XU+A0OWZc9skOZ
HrwxgKbWDOpVM1t/O41DTxvb2J6VajXM5Hy9zWf9BOrbe3U71vuzsnH9TYcFe8waF3l0zNdxwgvS
aV+NwEH0rIWbthj0mPaDo7W7tJweQKUEP0hozNqJaB2CTiiCDm6WOQBjuunpdIFSRg/edF9g/PH1
zEbk7zOi84hwsVZIJTDwg503iroNUTXtvIcaVICM79hQCQXnoYNnKU+77VXvZWxTVWtfZoBo6nYj
I+fKisPshBeaiPhXF7vcgHxXLAYnJvrOUYRBCio/wJQo4bJXQBLjAp1p9TTmCoKQShgQYq1hxqio
4WPVZbpteMe9UDA+XzQbKpdJMRn1WI2r3+aakw3bPpgZO5THY2lcAUHSWKcT+AXDz3wxR9qAIcnq
0MdokGXNKRVj/MYWHSJ3Agjmwegc+JQOkQz0rkH/qKrRdS59usLMrKBnsyN16u5bA8FyQ0mMC4iM
xZYjZ3u+NNF7WjMrBvSNMyfLjgAi89Xo9t/dojQ3WcvxL7TT+t5pl3V9iP3NlXu38Mo/mgLmXNZZ
8clKHUSBjiHfVx4awerUfH2/oba17Vy57ZHdbzwbUQx7Iofl69d/Evil+QDV130EHhbs4Z8tB7oU
6veu7JnBptZEJfCt8W5cOPZoDJt4PYt0HwPBL5NYpxPqad/svoTiuqC00WT1bKMEujFbHbUeZhml
GlrAj8gKFhtiSy/3bul031ih4y+Q5XxFniPLtUN4AQxW0BOpdD51KUDHxcQ4j60j2eymaHO3aKl+
WIRaLlM9zz3br/y94ODGT7XD2NcM9FVHzpw3e45qzPZKFR6er1iZutmCKoJ4ycNAEeiIWfHZEBR2
mqOI9bLk+tcX7RxUSf2O+JeRishRFP3lhmwUeE2DrBKSTBP3KSGupdqxpsnaUgHA+tYh0nZT5QsO
2eIgXsULbLn1utMySRos5xOwlr54KdpiuaZ95zIm0TjCz8eG4y8NuBqiCGPWFf7FistTuGwG/8hn
Nd1W3sCvDZEyYsVvuZiSAGC1SnFfkCpvpnzli1xAs8qyg+i8sHWs87XZPOYLFrn7mLAWRjEXKxU1
PC3aO1lZn6Snv5Y6f0RIG1rfyuKi65vfluFOXLCG5c2XgS+0nRd6+zYUMeqvLDDZ+Ub0gpqUjus+
pR/7zIIj+2dfwpOhmfGvxaBpZci5mqj7wmEELveOlAjOlNf58EwHqHEGjBKfhjSu3uNUn+7nOOXW
gbPMh2kpvMmxj09xbVTvwuv6IxRTjXo9ILo6q0xFzDbO1PA3lCZRhTBOgA5HfjzKPTEE88zc0n7r
QRBT5qsX4gRnZLkMIHEeRtHnnLT4wc1OpD9KUE3vjU92kFd5N5yKfo6PPZIrm6K+1rG5BqdSR5Hr
G/5c0K5U+Nb/UE43RCBPGD36+lPqfhAFmHn7bmjjk97z6fR9zM0+cQfGag5QLCiG71fWZFK588VC
Ar/UrGi/tcQNyAW6i3FTJKZxJy343fBu+cl7Jh9nI3kc7nXAGF2ILUoh9XoVjDXSnFM7SAqObdPG
4/fMhGOguEq8Rf9I9Lx+x4rUqggvlnu6ah3Q5EynO6XzfGS5Su6Jg2hPCwPBLy8mLREG/XoNtgRg
Is+pY+rQqavlHDAvB81je9wjILKCDdPhp+8yJ0cMGNNrV2XT92nwcaHgjFctUmqdbFOOFbwZ67w5
s78sb9OxV3T7jv6PerDjX1k1BafBSYuZbiveTDZU3t3seDMbt5IrAMZ7/Ja7DsjIrrXaGDA5AveG
vcRq3n6psf8NOvwPQQeTcw2y9L/eGblkXbf+r66zP0cdfv9z/y/qgHnGRggmuuXgFPAlf98aCYzf
XBsN8c/gWgvx/4/1EP03yDCUlpHMXom1pKL/g/UQHIm/SerswIBX4daxArZV/mJ+ZR62k0DLOLLg
tlw8VjJ2mtkRY+IO567peWn0jUM5vUkGkOrjBtRyOFSmPCMRzc8L/KomrMjiJWEl3LaAtT5zNYvY
RFXMbLHhQASLoYbcaoZdnqnlJs7gDW4l6tnWMgCzBlATD/yUaw6WQ7C4HVI5/PRyf124ynjMkhrk
Ns6JtD402kyOO0cdhNk63S8eP29tpfPe4/44ITXxAMCekmd+TO4CnmwgZgPeJKREYE8qcrez4rgV
uqmtSTbN2PNT7aMRL0o7+es6eDgjyBFZT6wE4mbgaeaLPsRJti1VQoiOkJbmvKU6KUreE2PQpzdV
bwnfIofd1ON9Y3orhjXxx4SmAC31d5WYjeQBwdXd8UwtG2QDKtz8ndkNvQ5/i4fU0bDX/5ISr8B7
neCh8Z5HLA0TKDtOSKEbK9ExXjby/egjCVI25hoJy9WlG4OVoeY3+Sh55t4N7KQQIFkLcHC+G5aA
KRt5Xai7godpjNN2RBfYK3fZ9PxTWOlD++nkzXDr+TnHeaEn1qGgq5KSQrPajHE8vLbFFUeo2FNC
hY7b+cXeD3Z1OyCKDYXb3LTluGsI4DPTC5MLhjkpxE6pYGYG8XVw5+lZ1I541deIg4cDElkOfII+
E87PlWL+4Hf9FDbBROYN1N0ulUZ27Gljecsh1YVjmtJg7IHGIe7aww2g2tgwioeU4u3rMJH8ZYUT
4R/vG0bf6J66Sh6nYH7yyJPS0xUE3YdTGfFDKVJvM1lWdhQJ4q0+9uUNSmW37VCXo5Tihudq4HQB
9SOl/68KPt1ENOyIx21+P2hu854MLC5GnJ70WxoVF1r2ckM7SagrzMC61K8tgvt+hE30YpkF4IDa
fHPdhLO+aYvPjBTki0sge0Oxh71jXraPtHsModtM4FCs8WccI08tkzC2AeGEmeRj0r+3C4LxkrUH
Ix3B39bjzWCnzl1BN/3OGha6xskzVIc2scWxIiFwiSvPeGPd1b814AXTLjNyCshFccSRCiJlV91T
p6rkDtIIYXKrtHA85um28AvAyEntXCHcGBRz1PlrI9P8jU+02E+Tsm5UtRQHJWV9Kxa7+KyT3o1h
7SYeI7G13GNfD+eyXyk1GQZ2GNe+9zDnPXIOnQY8Vqwpu/hza10RXF0an1cPopjaWAtrP8tW0KB1
p3zVnYfWyr5N7AMMrJusAAMxZIwEonlSdJU/ZtQ+nCxUya02ZcFbZc/5Szu4/U3vVJzWJnAIJ33x
FryYMgWYS5PjsV4mslGLnmyAvrA0AOjnlzO0kP88d/425SauZoAuK+ry2DvxhRVruYkVdP8xYBPL
kMnRDGo0BH0mS2qFsF7UDyVZ3rGELA56MqE4O3XF5kM3kFmXwA45nmHbuM1HHTvqhjRytitsJDNX
2uM1r5yGxmN/PlTwDK/xPM6vpMuWT5ZAhyu/kPgOrZup2JsNdLCx3HCf9Aj8U34YCzvfI84R1QX1
IZ7rjBw3Hzt3i8aBIPBE/cPS3J6sZjlRghYTHAb+b2N6tP29xxxkRqzFuFHOzgoJT8f8RU1EoIW6
GysuZQLigWk81ZMYLmlc3gMWDG7Nykxe0YqL/eIEJGxB7Q6hPmf6xc0EmjEn21s4duZ1ngZiJ0Y3
B+eqMop9UEx3RaOA9hvcqCelElCbdsC2ATrYdMyEkZzqCmxG4rvrAGvJi2r6MPAsHjWykDfwffOT
2djGozuXjhnpvYaX1bjzZ5oz4/CXprgtBAKeH8j3NB/C9bawfZALsB+3cVOZlH8gLBSdA9sA3vOT
0ebdQ+LRLGlCQkEmaxZol7NonjuJRjI53nrsrbX3miZL3mjG+FBkiLshd493luM4/8Dvymek8cah
zN0ZT1pSDvu4M4bboW8xKskq7/ysaV5GpOp7NhniDZbfsreyKb3yZqthw6CL+r30fs2ZgKjsrltW
QZD8GMWUb+1sCSgvqXcjzTg389Q5GwJyfaRVqxIbrKKsbwj0Wb0DDUsq0CiiVWkoaOPQEGAAQb/Q
lAukfZV7/S/l11lFYGkbza4Lhuabn0jX3drgXT6sJPH3cpWQ1SomD6usXKwCc4rSzPEYLXE2eb9R
C9wXtwxJwV2OonERq06t/K460ZLZX+IeDFJuC+eWFRJqUgepvrE6C4XiS/TuvgTwbtXC66Tzz8uq
j0NHL1QYKIprw2AV0Iux157S1HHfqGvn0fOltFdfqjsP7doN17P3tl9l+ZV/f5vpseSxNMz0bhbI
Lvkq5Xtfqr76UvgZ4ZqILHcVTZXnv4vVCtAz691WXXXRaH589FfHgKyhdR77wOYxOJv3c7Mgk8Ty
sn6Ap6awjP3Sg9qZZbYJVkdCAYA/JiaE/DaV1X0F++LZWz0MkAnFrmkqZ699WRwBZofv8nIsBOVU
WkVaYf7yRJzE/gStjFFi9PWywYIKHg0HjU82nYkFj7fifNksJRPuPVUxmC/mMOHDrI4MRnXFmhit
zV92DeU8+qXRDUZYl72j3vS3RqY1P8EIYPVoM65PvPo/HlGZqFs9ISLmHS3RRX0v5poGrdQ0D5Pl
yGhZ/aTxy1qKjdb7xlnAfGKrjlAkfbDeL7/U1Fu5OlOxqF8x4Ajd5MHVMkHV8PfTe84dq6tlfhlc
eZ+nJ6gdMAy+DDDPdum49FCZPrO6pXaxW90yE9vMqXi9zSyAcWmSeyhXd41wudgxMZY36st8G306
SzbWlyk38RC+ZRenwapvcWva8m74svHi1dHjfSd3bF0ItsNA+2uZ4R2AGAGbWVUicHwYg2sYKNJy
7MIG31AR7iJbK/ASQUUZ4kiLlRGt/a/345fviPmNBwkIjeMrC1BboYnxwW1blvCg+RxdfZZ3vWhG
7hMLdQXxwPvBwTfd2mzX7oXOY4XaCg7TxGMwRfvVHx30InkG/1Q8Q+dCKEfrpzgxbpq7WvTBzSJc
TiuJEx91r1ZlyIiKESsq3mDs9cTHTFF5u5lW0zbvg6Bh88fIFEfMoDqUXw6v9bvfK/rZwP61Gv8M
7Qkrv6eyxoEDwhI4drdtt/MtAQxjE4gsifqkwViW47JNOPi/Lq5/k+M+J6sNrfCjZQY7ucChLoVn
fM8A2oXo4uCpYpeuRa90X43V3J411q6GkVqKZrW+a2t5b/HCERGv/mqOI624G6AsFDc3mR5Vq4mu
WxrAIHz1aTXYUbXKbZEnz3wsrBytNjxNn4qiGw43FFjfQfC3Lh2uvbHa9+yRg6VfLX2xmvv1avPn
q+FfAMVjKicEUHk2lP01GCDZH2RRlw0SMgPpGh6wvnIE/hopIKbd7gyPmMGyBg7iNXoAaaYPK9II
gHvYh1kDCrNmTnsUqzoC3rcH0OvdTWugAZwYIVsuv3fIJVtCvfFTiXx1qLV4PjlrKAKmc0ZTBEEJ
mA+85ig9PGIz+DuWUJeo/kpV2Ir0Q0VTmlwzF4HI5ztH5y+XE8jIFiAmblO3/T9KOP40td7/I1X1
v4gH3VeZ7Lv/87/XLNU/Z61cEmSW7dtE6iAR/CU6S487O3jKz4552THWsesYn1qsMxl+RZ1sXTaf
NWcpySsb3Mq//+Z/D7e5JilIkyQdyUwj+Ms3XzLZuvNSZ0djqtrPJW/luc6K9M4XgXj499/q73k9
5hn8ZmOdfn3vr5l2tgtzd0pLvhWbTRi7BmpyKOlq+fnvv8+6ovDXXyjwVJs0NKk9orp/Ca+Jaga0
JyAo44/Ou9Rv1wLgydwWMuvvm1aI4DwEqZ5Fs12+116yLnYuSXqnsW7KcB2zQPQPDedf7nn//SP2
IJ3aX1v5X0HCf47TEU/w054p49hM6Hx62c57toCYoG0KOYyNnqTt56QGPmcDfe7r1/Ff/eh/0o9W
uOyfrpy/QYLvRPGeVuU/7cmY//hDv4tHLMPYtCqwgfI7k59L+g/kiM42jM7yEmB13SR2z7/6Y0/G
W/8NV+C6WPMnPcmiKpXGeZZn7FVO8v4jPclxVrTBnx4bBiGIdQknYEuG9cO/YXtb9k7l5BrNye61
aWPZxQ4vh53qsvevTirTCnc7gUfdd+nibEXrKu057Z38R+F9sdcmjeQGAY0SYXhPl7bVPqm5KW5w
dLP8vueZ/B2GFIGLxZWn1IB834+5iQfJVlejE9U+0Z1HmZcIhk0/5PKc141WvUncjQsEs3rZ0wCw
J7c2RMmSmvWuHMY2eBugoPkHX8eRbPtmdl+HcVL+/Ww6HiJqlp7ztR9la7mDlFGQMJ+9D72WvirS
NSUjXMWWWd2RAT33Dq4OK+xFSVM1T8YsncJyJHk83nIoJ4G+81lXrW/xIUDNQQdpvciTc27HB14P
VgtfrGrWMLV0bEqIQ+KugelshIKbd+ubCG6r2c7vk1c9uw1jE8VOoPNSHgaP5jcaC/TPcSw63twi
zZyRwwJVlEtLwVEFe71U7aIRIVIS+irN6VoZTZx5AU6l/sKMteH8aWOWuUMiyUMltNaT6KSrEgD6
jyWe584RUc8J2eHVRSknwQJ7SPammOL2lkyidtRHyiD13I9DjlfIYrR9somfymOqacM+IZ7xyDKt
ogyl06ELAoy8GuBOdm5Qz+9enVOTWShycGJO2ZfuYIjC5zxTPG/h3dgl67e92gs5MCM2kkBOMRTq
6A9ThPBG2WUp6fh20+TOMQn6DGkxbVw7ERu7dywKuZPq0C0IU8hWJRXtGmdVTFDgLYA1WCd3n0VV
JldaWLv7MR28a4H48MZe/oQ+QDMo24fTleuh2s1Dlb0UxG3xc6v5G8Q9zYzwsXEuPLjqo5F5twFW
30taT9ZhSl3tTpviqUeZR+UavNY6x25c7DUMM8AOHumXl7rxOV4SaX9uXIMV9RkxiAxUmkwRKp01
kahsvSmqZhpSZWu6LuZDV24Vc95xZFyDJyKSF6is1k2w4GCERu2MTwS5iIf6uPz5Bnex+GWMtks4
3ltAxSeVlFthVks4o0gj2S7eEXPliajvpsuVbYW2NXnntQwhCTnmFGsYVg13KknMG2MiNQpRC55q
TtM6tTpde00LV9KUMcn9EHv1x2im34wGtD7IVf/EJ01wkh3viPSkf1nmYrrGbpeepD21TwmdTa/K
WrAU6b0xP/Oq1W+0RXo4543lnUZc0p2d1z9Xo+OAUt9s00lQzBN7Obaqr14Rlopvs1iyb9bYZ07k
NL741mgy2IyCO8zV+hYLl1KPwBv7XUZcYqxyl5r0rNjnrTXfsbDqnMapoxlSziLHWkOVvDMokQoX
Z8kpBnf17F7G+UQ3Zz21UYWFxlWMNg7GA4RoBqluY2vNzLa4qqMxHmniAgocerjvUaLpUe1046li
UQBKgGO+2MAg7nqtfc6W9jGvNe/H5FTCDGmW1clRjSRmI5OGjCevze2bEvAuWRK7Dt28w+DJkmNg
d95lHluYe5XqHhekvI3T6tWnq3Q/rIno3ltxsHysGJwGEaag7qMc65skT+znJLWdyG0o/FkF7Jmg
KIlt2zTUWw9qRFZFwsmXNNIiDGOJ8qk9EaZO3jsrzX6uQIGoG5qzqeKRyvZx2uDbW68AQbKDRYDH
Dye0krM5raqncFlu7ntT446zaYg3sCahdxgaCA2G+avIO5baa0I02y9c8tBl0KGKOMO5TMsxnw7A
G8A0jzZAAJGM1iOlLv6HGEui1ipToCf9AjAljbTzg63F/rkapPNOiqm6Cdy4dUOCXTznlG5N94kh
oZASr6H3k5g7ITXDeJrp/bglIaqw15Q1bgzLITbRZfTGlux4hjWHw7NGEcwtDhClYiioUa9Pnw3v
vAe05/mYaDH4g7TD/cxpk8RZwb5s7Ikd8LUpDfX308ZT/FVp9g9CrCYO8ND10dyUc0jQa9uw6M5N
ronLOKX+JbCEOIMDQC3Nl89Up8y7WZmB9jQ9V3r7OK0ahW+0KbM8nmPGHuEuY0WN6PQSXBui6FuN
UJMV2SyWHxItvS0ECBVbQaFoZWt8w/yx93nikM+hzDNfpP/QEDuL0qaonhLP4AmStvVpzAVdnhD/
igtaOsmqTg6XSurJQRsnmFduidhoA325cuWWUCKD8T7DBvoBp0CjILU2Co49tv+SuLF94iek1Xes
ZVThxTIrC6e8Bxrg7Apzro6G7NH4UH83c6dnZw2BGUtHVvteTWpj42W8mYzcm8KvGC098b3vjI+8
qQVjlLmcB/jDak3EpPe235Sh7Cpm3TKlhMOaul+GNYgt+wLqMdddZ4uyCuAv8cUOzrG/sVotfmSC
7m5JjvT7MbAafoqsvaPB1zIQ4gPSaja7H5HWptpxVDd4XGnkyJFFAbv43lCrs0uoCftR+p6B/4+M
z2Pve+oXP1vUn6MFTJ1AnKA51+H/MS0G7CU47mHIev1I3MfeDJlh7oDPQgKqtfwzyH2HZ2eq7XsH
Vc7u4uKa9wUSI27aru7z5qg4kGwV61AHInTdzps4eWkj+hNIr+EmKyuctWKqG0wfTdvoM8VzU10B
SPA6+QkkgRSnXTxRxGxEak7dwzjAFMmcy2JD05ZgMsEPBuauMpzPRq+vSgGelZnMI2Kgex7RWjhb
2quR2TOcJSqeM7Fwwih0Aqh6devV7dXTQeB2zX4ZSxXqpRg3eioffFpcT9iOyU62tY8HxO6+mxGs
s1MY20uR7EjRXqxS0x6CDv2+cFVwQO1PNvgeVyK09zPVajs6CdnMqzQZucVMMaYyNiITxb7r0eP7
pZYbO6n80EkVrbSDBdhV86w7rZ/gjwSa90QIMzssOcW/gWP8RMCgcXCmVT0r0VvMrHZ4kYmU94Gl
rqNpBJ9ZOTeweLn8kCUPLvQ8JBQie0GPKTQ4yqAVvFbHqaTpIJeJRsJq8U9lP1+LzPlux97zf2ep
/59qNHbB1knmX3vxT1Sj/ey6nz//7MT//qf+cOKx2x2wdF86B1/sDxde/80y0DJdWAMeq5E+c84f
g5T7GxguUiBs39kGsFLEiT/Mefs3ljgBklGx5vhWwPj1H5jzbKD/8zAFIZHeilWYgMSmB5SD/POA
7mGWaenoyKM2iM6o94MXw9IhoTdiPHHZsxuy7pOOZ6I3c1R2vL+NbrL2XhJ7h6a0szB2Yg6ITDHG
bdeg301CF1s303FbEpeG+rG1KF12p9dymhqedcQV3oNEGkez1im4D5yRwHdib73Yw+6q++Ngdcne
ySQoRB/CjMGdES0I4/t50EGrIDfAfQ/YiHDShuyz9CE753P1anO2fZdtVx4VHYPo70RqOlj/ej/o
0ZBnyR0ag3+QMLaeeGPxth06G4KwZboV4SnVEKTUlhNBJgrUQRO7H7Hv1Wk4lXWBDdYmyaVq5/5Z
5L1/BiSmP7AiaG5k4V15IAQXZNNm45fUTLPix4nDWtfOPTXwqGjYoMr1dt96GAljhvbIQfBa1RUn
YajoILXYuVjUQMrIC06JFAjVk7inmR18cEw9rDGP/rZIIN4r0TiPrW7J7djYekRblH0OWF04KhLc
h1hbjJNNgOBUdLLm1N0sUQobmIO2Xl1Ir9Mh1/iatnqj6skAML4lVuKdk7h09nZtlDuzIT+kL91y
rQezu3iZFodCmU/uVE6fs1Duths5o8ae6K6LoJpznF02K2g/2XBY5ViU5d6HiqeolvN3vcy6vVFb
+UENCdX0ZhC/DH5W7fI8dn/4mSvmi5rN/JJQecZrrJ7AdE59ufXLYthkBPwOHeL3jtw0tWs6h2q2
R4mT+phZ9H0GH6ia469knIPdosvJRxsu5Zb7xr7a89gV5zmvn3ko58/orfO75hokruXi6Be2HIcb
f8U/VaXOh8wKVQ0yzCfpasb+Jl2Ef4rRZ+8sY6gu0HOfUw7juByW3Rx8LNHrVDXkOSRN6yZP4Ru7
ydwprPFNwU0aWukdlKayedd2AphNoGzB6UFN48klbpKTtQvoQ1urcu3aj0xW3dMQG7E8zIrYgyRf
Rh7GVrqMCpP2TQs1wQQ4DRGnM8oMNNRS3muacwjoJQtTJZtL65rvVdF48bmxiim94UT0zc1a76Hk
NR2DMNWOXaYA+O1B2eUC7BFrh8EnjQpNtk3ieblbiDnfd8r0y89Agoc/25KVLb9Xzw4D5n3rq7RV
20J4T3bc5dsAuMI2KWRwGivPJKUGgGGm/MH9v+ydx3LdSrZtf+XF6+METAIJNF5nY3uaTU+KHYQo
ifAeSJivvwPUOe9KlEqMqnZ1FBVVRYJwiZVrzTlmdVONGn5AXAcq3FdCps29mQ0iZf5CZF8Hox3M
nDzSNHBbDV48OcQnFkque65IHF5sO85SMwU6iaP10Pl6pYWX9SRz+UiH1axB+dmTcV2MXh98TeBp
+PYyzGSFW0UIXcRG78tbnlybvoJHBwN9oDBSCLAL21rvvORF0iPX9m6hIGHhrxi0FUNQBjnf00SC
MerFxRDm3sNb0E1qsKFDy4LM5mAgxFdY29AGFZ0UXycBNWhHgqSq9ghiMHkqLcb8xk4g8DaFnXJI
Cg02B/moG3cW6tScsIKM7Zw+VPGOtQ8EWJcGbBxMD2rTmoj6hA0fahTmjxBFSwfrFX6W7g3aqhOC
qvjgy1GGG2oc5zTCed/aUKQ2up6pZIUit4t8B/PMXTa45lnD9KV5G+gsvk1v2C06pwsgZIhrY4/3
fkSCaFM9d77ZW4h3DDPaFVK5uxJZ0BU2D4iRniFXjWGXgGLs6CyoKrkth05EzGtBHmAmZrOxBghj
sFF3zKMrmx2hcCg6mWGyfjHV2TRhaWlbpmL6rcxI3sW3OeN4ATi5crSiuMSEXN64SjqXhG+qT3YS
mNMKTswZjTMSnJfBUTqKELUm1kNmtH2moz6fpy/1VL/wjWouaU6iqJIBOxwVszM19Vq/DWcjgG2W
uPc2o69rwcaNj0ORHTKil05l54Kf15DnK9DzX2bTsVG8GutWwuRi6Qz2Ob/qiREUenjmL58Uu8qS
OBOz2uMMHM8kOpALYbMTZZ6VrqthSp4j+qpHuy7x9oXjFhqkWI2djgGmsyJ2PInCkZBMwXzleElC
Io23a0lKv59l2R0mR/U7oynmna1yuybHmJjGuYW9NWRldKL9D+SjGU33LLZY4hlZ2euqodU2cPzb
0RM2QjrigENSua/wSA6+AtK5EXiPkHajTGHcqVBKDCJiaZzFk2XViBuU7VWflWt2F4acjW+qN8ut
jRVmkxqBsXfa2nrURo5HMPpCj2jDLVk7FUEiTOtTfagfet7Di77pmitaut45mxPGvFGBIyUa411t
ReoSdsDs22bm7LNZPdeuiM8nCvFHPIX6ZRAYHr+kdagECPlm51wyrcst/bJleNL5MW/+lZ3IceeZ
TvPZlQWGISddW+PcoYuyxxzfqesARWi9a/Ky5zMjScuXoQ1xjo+5vkmnUj9EevgYNIXjGwUth6yQ
RI5o04KOWxz8ukFQASZ1KGVlfTESiHNmAUBABdeEZBtoVrVeWGbEFBndvWb2HWL6lvCNlQDm5rEh
WrVqdHAyMfv1Z6IfkUGHJo623AWUvNLT75o61LaLxG7qkR0DHSH6yRxdagoRAZ+TesJK0DQYfXmr
UObJW4tgeHIOiAaKw+iudaYq/o6/+O+s5INZicEHnynav67vt0CT468/jUr+/pl/qnv9L36FvuQJ
4A5kuEEZ/3eF78q/IF87i/rVfJtaUPz/U+EbjEoouz2LPwDe0kIC+wcpJv5i7OJQimPlYUbp2f9O
hf/LAM7BFs0AjrwHRCBUSD/X9yFEutlFY7Q3zR67Y8ZThZUdKda56BfJq7QZfKb0yolKijAE/HCt
fjPh5QR/HNWgY2aD4Rpcn2XsCbbo56PXdTh7ah5pc/Sm2gBKclCMmHjhZZzv/4NDsSfSscdAuno/
+2ysRBlGDhJEGKQyZaYx0P2npsPIWP8HZ8Wl9CwHirXDt/Lns5oNQsomIbpdNrKyjfAD103XMbMY
ZX/481m9Awe9XUCiMHWiKngogD79fKhFapBmNheQWZW3mONBe/bOK1/8dUiH2Jd8UVd1sCTeQoD8
gFjGM/jL3WM3xjyPpxhO77vz7IivCqyq63YYkR2MpWOEwlfU538+xV+fEdvkuQTkJQigggr+8ym2
oWvR4A36XeMh2+HZJKZrZY+1VJukyqFe//lw7zBIXFF7CUPQ+QJDtUEH//PhbPI1+Aazmwwnp8Nk
2nyTlvlK5EeOiSg/w3T+d/TFv5yB/3oZAXaRO20L12A3/x7XE0Ro6Fyr7HeJbmPNgD7AzfLKzZ/P
a7lMP0xF386L+SpbeOA1iPuXy/wD6U30gVGkddoj/1sso5p2HoIQZ+Ji4sMikezPR/vdVfzxaO9u
GhEMYR3aWb9zFXr2AKE6lnA8N0mK+MXzOhK305c/H9JkIf3lDF3ojDb5s3zi3y9lU5Q6KPJ57QzI
MSeBlfwhxDJzcMrZJX2TAVxf4wme2AVmov3qoN87Vra178Om3KneUxu0EMOqGWT1ZRwtjUpLEPGO
ZO12BoVHvHqI6r2eP1iYjN/cfwu05MLgQ3r1yxPntiFj547XiFRFAfZLG9h8jaOtNoiWseC1BjMJ
txzW7Mqor7JRPKMtJvUQLdWlpATzEXh7JwwW4Qfvgv3bP431eXnDCcN9z5tMvAz8uJ11IO0jku0i
G0MjruHadTCw1WF7P8ZW4mN3JB+9zObiOBZJcw7HWwG2GDuC8UggSsViO50wZVtApddB4YIPMkOA
bb3ZXJqIRQ9zOpTrWqEuHjAwgRJuKPUgSj90yg18z4prvxGa3FowbmCUYKKln3CEZdMivc16v2MA
vRoz+ywS6X2P8O8yFROmM2smScvq4/WgdSeMSPO+JuV+NYkMliP693MsAfqjhpJtlxSpRjN8ek0n
66ZzuxT5b5juO3KaTvzmYvvnp/XXF4ROBIUBbz3ws1+Cb0fIRz1GOW56G13ClMGC7+oHPKt3/RzQ
Su/hkPwHR7QX8QUM02W9+XkBgHmgXG9Ou10DkQyh2iYzQvbx4py9AQ0nz3n68/F+XbddRgeU8SDc
PUqfdxSyNvQUirG+2yVThqGMMcchLAd0qGYzrf98qF8fU3qd2AV1+p66Zb1PTwp7oHmDKvkKugor
p1YbIMl6+cEF/O1RkEdQpgAi5xr+fAFzHah0hwsRTW2jkzAoPW0P/Ny9+vPJGL+uY5wNKVRkBqMD
5XP083FIXMPXXS38fyKn1nD1ky3NNbqdbcHcLWglJQUPvo63/Ni4j3Cqd6VI44+WpXedXz4YcEhR
vtkuXWjDEO/uH+phMcdKtmz/UdcSephtIcV3W8FU2/UtMQvmZKO3afTyW1YO8gZ/5oC4QlcX+Txb
RxIJgg/ugPnbv4nsEvhvoHQZSv18aUKhaWjRrHZXhH1x0Bt74+l0b+aiqy+DFhpcJJG1Z6DS/Qyf
1qmv4smn14w6x0WUIYvsW2aMbDQRU8zz8NwnKCbquKtupwI5SMW8fm+H0XAspuxS07uPiovfn4AH
xteipOf9X+79D19htMxePrkDF5UJcdjIatsPIryPWMX8qkZWjH5f93PpdHyxmvwIeP+zG8s78JDe
otoL/NFt1IaBrHcNlay8c8X8bbaD4mi5kbcdqnBCZgDjxGJAtyW4oPrgk/Aeq/r9sfjhDN49nUNH
oy4sp3Y3aUkIadErjh1K4nWi6UCHGhb53plWSaIfrBI/6mJt+uApsH77FEAAJC4NHqB8/7q7E2sJ
iSrtLtEixDM9+YYvlFVXUrQFM2z9a4nz+hFxWPSFbJ+O1rKflGa0Tq2IcW3Ybk29LdeNI+RqiI0h
R0CETCLigLvRTpaZYmh8mwrDYKmUIBzSja0nJHpo3iOBt/iglK2fa7aR7eey/CyVjiuEA4XCgK9P
cIf9wTX/tXRziWUDfEyFAIZj2ZD++NDQOpI00lkQapQlRYDRMMnW2kzyaznb1gd14m+WbWSvNjtP
gTriF6hjm6UI3Fh0dlVYvHoEI/HVpmcoyKT44EjL3uTnipTTMpdYK5DOEpPgz6dVB2FfycDmSWrC
u9SwQtK5Z1obpEETIzul4OF1R6PN7qDN/vMa+5uvLxBZxIaoi9mbvw+770LwigxcWphS0ydSma5G
Wd+QZvkKBfiFLa/zwQfqvfJ2eWsgvBJxbZhsuIEt/3yuntLaESBku2MbXtz0FnXPFIBgg8bo46H7
RhrBHVG1SLymiuJGQJeGwtqs0et/cOq/fZhsB8mtaUnCFN4t63Hf4d5WvL/kBXdrvaLtJIiTWWlx
iaoiSl7/fKV/89F00Hxymw323r9om+lfpmHej9zkqRl3YWUETDnc6IM94m+vL1oYwZPE5X0Tnf74
iiStEZaGqNode+TGR4oXrVWReD4zAzQSLWzyEB/GGmRTthmCMPfpBmRk0GhnYOk+WiN/3ZS7DiNb
k025kKjH393sYertOWpT/hjstZsolOD/m/liUguSIDc0hPV5sSM+nJFB2usfvFbvo7PenjWqIS42
dTvepneH7wCMmhZWlN1kiOilko1mr4Ym7E4kZtukODklMKiy5xfgyVkihxXiKxtXYoXkK68lzoEB
s86FiizSWM2uQ01gh2Rd//nJ+M1Cs/COkZvqDL/lG3D3h09hpLnxZBdOvXPQbcLCIy5DtGBzqOXj
Dy7Jbw5F4ISQHro6Ig3f937ixGirmvwQ7JdB/iqsSV7PRQR3AZjLf3Ba1KA2uPilpfbLqlYtYeOV
K+qdbcbNNXIOZ1tOMjhLmu7zny/gbxYxjkRbhBIRsvj7TgU63DApe44UW5hKg66obvOwNjd83Yj1
GnOBVzD6NxHuy8OFFM6h1WI4oEDe2yJCUKVknNn1jugX5ec2HpQ4AXTTQJL/YKUCqfvrF4JKA9kB
uAHXYsX6edV0U1H2TGd4RESjQ5ADGsPwNBIDdL88KDAaNq25dqjJcf1YatC27Bz7cTOPEnUOeFxe
rpiBmncI2il7MCsFfagpUGmuCR9xAHUEdfS5ZMB0kWIDabdhtIzdWvzfYGI4JcuXTkkglqfswdgO
lm5NZ7YGEockBjkDEG0iJlhpZNw5vUkwVMaozNwmRj46G8urIvPJQ4Wbf3MSmiXAJ9nBRDCoGgvx
G0jg6L7NSmM6ZAXdtV0UG7nYaHplHPOZRJEdYm7VXto5HqEL0fVTcO205CItniFtAOnF6Hhc9cJL
i3WRKhHi7CoQi2OQK5NtjynuVsFmQjFcaOXeaFK0jFPYmA2Wp/ghR+nN1Ak3dnKQ4RBWvtuXZbok
Pk9A6Cpixs4T6HcYYpFFD2iZWjBW61HZE1g5RWTXWa6RdULfIa/MdZUjrWcm6brmZ0kyzIQuoRvR
wyE2vCVTQpM7wnWS6WoIpLotYtF0m0mrPXmjo2wMN1C9w/5AETtua3f04q0oQgdSaBXOsw+3ytsV
6K/LTRYs7T9dM5mg1syH7xOEgv6Y5aXltyICvpZUlb3P3f6aPu+2J/fvMajM7CnTXP2mK0BdBTlC
Tm1K4NzWHskD02J23EIGK24CtHCY20m5IrZqh2ce4KmX5tuwV0dLTQMq2PZzkjoCBxIK6z4ZrS2p
VV+FpQ0bRXoPf0Mjd0j/9I0nYmcnSJVeUTHPq6TwwrNWVOOL7IibESAgVsxQP8+1Y+/Bu6JDH6cV
BKUHPBQbB7f/le3lzcbQi/gqZb6Pkj82zhA+RBcW6voduwUQC3HwMM6WzSzVuAbWBF92GoND4Amm
2UnaU1S00s/4SqzbVi5MovFQd6KDpzTZ/JOeUrpL4yCaYzqO5nrW03ozdritkiiATiPT/GywUMFz
Z68CV9yQB4UXfXCj7TxDtJq0rl8zhjWxZDv6TRBm1XPhtvp5EZFPMnW1A+2wa14drYan15Ec6dKw
hmpT2ocmIzpHgtk9WHpsHtpJuhuaFEeTCFWC4o1tak9POclTT0UMb9sWt3E/PZH+hbQFeSfxVcFT
7mhhwxuYuwfVS8yWWk26ma3dpZ4LzymwoP+ivNvoUJy4DzXs5MSb1xH7hpu40dRVHYKSbnuGg4PV
nsMQkugUCSybNGRd2Cj3rtXF+7jNCfdDgfsqWsx9U4zcIl3DBOjmiXDGuiDjdkWl2RArVsZed5eW
bjSDg/XSxxyL2biWYEFTPqYsEknYD58qrv1lPfCUMectVm5qHPQ+JCS97MotSSDgNLuy3Iy8EJvA
Nu2pPXenIRzaT6A4ZAsk1wzEAFW3NZtPmmFt9YQcdEjQ/M07iCHll1HOcHUtUIb9OseyCrauJH3k
XNMcgEipdNGRZhPwuCPtWb2lSVuTbNZwpRAbFNka5766i+jqX5lZYt4hnEnjw5AgvLAhCl4agwlY
JFbDvBprmnFR3Oovjh5QT9LfBYs969lZxUf2S9e6obPJ8LP5yWDH1vk4ts6tgOv16tHc79GuOkhW
qkDp63lyx3vmTPlrUzUL1CJvjWcy3po1WzT75MEm+oTuYYCN1067jorlzp1E8km1/J4JXTkZemZ9
RIqZ+fFYiIMprPaRLhxjEBwg85LKyZMAzaV+ioiO/FJXAnw4lNonWaPBTJqgyw7W2KXbeNLbR7sk
g47oxmFYE62ed+t+XqyImanZoEpgy4SOY/sIEawDWWugZhY7HbtSr9mm7JvyfQ5YKVt1cage6mBY
0v3s2ECnGQ4g4snPqT0/x9B0qIoIkNPAOnIMvSS6hTKeYRNtABG2XE7tATkGpyiX8OKz0Jz5U51U
PShz7IcL4kTCU+zCvSghXl0gWXDPRST4rRYCEoHSDaG6ac8rKpH66FRRdILMWD3TujM3NM7sU4jl
yNkU5UJp68cUy/+4WEylDE9ZVimJYwDkBy9RzUvF3aUJXx/T3BMnCJrVS6PC5lrMuMXbmOsdJ+m0
m8lF2wFgjPdaI6YzjUfzurKb6sVedph+4cwV0rc6iXdc2XjPfJ5fq0GRMxpRHysj8c5nCAgv3VQ1
Tyrius5S1l8Qf2MhmJEaYUwq8uAY0o3Y9V7XfvWG1j6JudYG8EBeeBpjG23N4AAa/Eo8osBjTRwo
hrCVNSB+OTf4LFfrwQPQD/umrlchtJGCFaoPWsRWiHEqY7JPsV0G9xV+HsDkffnshIgKuj5CaGsS
uwob26WItHvL3ISdWx+nRg/WIVmUcGk4edJ3xnsXx/tzES6ehIqfrnQtPPVe7RBD49pU4HDImFhY
cKSbdJHRdx5NnHUMqPCItIH/Q6A89CPhkHXrZK7KfjXzntPGKtrHCYjtq4uI/6sMMVIEwUS+TtMt
TzmAup6Zi2nfxnmkHgS2JelDc6iPGUKrG7drQBMlkXOreTOcmaoYotPk5IWxAkLZPGX1PF65Tts/
6IA4buLldptIJM9tYJE3tVAcKMXX7kmJTo4iIzqJlqsG7n+60kNtetXnMt5p48JBomkf3JCeKA41
oqRzxxr4jeWc3lCyj/eezkRmHkiJPM4NLfGNlkfTq4SMVIBhAzW3ot+CSKlwtAGRtVbi6Ub6TWRA
rDnBjYjYcq2qHvnpIVfKAX7e8yTNWt2w9DqCJ401K4JZk5QGIAb8KJqF4JKJaca91ls3UgfHKrES
e233WqKAJFdbzxOUGUP9CmjDeBAh6W5qaI1vjkqI9uXVq69ZLebX0lwiHBwTtw5gKLv/RrrcbHPP
JM9+VXFZHL7k7U4H4NusHEreu9nMUJR3OquZdNQ33Cn1dRcgn+lrs7rs1FR9GtHLXBudG54Cp453
nQfILW5d68A6tqTTubzfhRZ2jwCqFvKP5ras8Zgf7EM5lVw815IX7ImDbdUHDYsYOSz0TTvQmHVg
uc+QqLvLIK/CncoytRfQGw41n81zqxFpv7JlGF85oq22RFm30NQVgZFz9NqFJf9VW1XVOlCV9YKX
0t6KivjLSkBtMa2x8G1lOTuD67VioilADja8h+TjTjdGDnqZIgQpu0iCBzMLQdpr5S3+vwukxTGz
SD1mL9M064F03sua/o/eRwoDfdUsyiTnpA/EW0YEA+4ca2a8rsfaxeho1amY7ODWCczyAMK3RzJH
6gFwX4aNNT6tgx13RzXB6Yx5Ny/0EP5qEcrFhl9MK0p9SkCP8R8t1M8eyuFDKovxJi2V9VVl4gga
APrG5PKP1dabwjEqXIvibBwT8Ui9rQOtGcsXb1jmTGW3jegsH2pISEzLyFTbqwSHHo798EYvogGD
RLV3UGOuPczO4Squy707zJ/p/+Wf0hzJGN8cLpKpiZCFnh2OL/FuR36Spu0h1VCpqkAjhT4X1bbt
e/ssD6BXiMzMr/kPkqZ8oN31NcRja/DCm77lIL0dyKse09eKxvS0YlMqPnux5zw4bZft41g+jIkO
oFiFEXUgpdwqx0GzKuMhuohdGjelYR4CazZeIj0Y8ERq+q4zjXntxnAJhrfojyrqVkNKqzCcJueM
4kI8JsLeFfZYwpBPWIDLhN1p6NQeVB7Pe1Vohx/HShiXXu7NqBZycYfBMfFHatiFc7+cWps9IEKW
1xPS762t2rHeSupCfLINAfbjWH2bGTWZPjyoGFosjwHyvTCGGFDA/KmqCc55nrRYThDfMkBYeTMG
n146FPQiTD4nuByP4VDsIWdkycoW2nk5JeP1rJuPXQzVmFdxSw5kQqFmw2IKZH+ZCzu4J2GTMkOo
bcoSmACR6uIbV4eGkeaWe9ZOMauXHm0iO0tXqdXYp7yyy9KPBs9gaJHNh2kq1YVjw3OnRtNSXjg8
xVU4JhhBLZC7hPIuQa1NwbY001DU4ZYcFHj8LnnKTeHskNIVfHLGki/WXNHS6GNtvPICqz6faGaz
q5MK4yC5bunRG2L9xpbi2KCS2wcKurnbphcZd/msLQbJql9C2WHAA4G+7c7p+2KiaZO9MWreE6EI
K/Y5n5uyWBKYUerVlaOWePhoCajojCcyb5tDacoXY3a+BU1ZP1OxZs/Yk0sWrVa7lxnx0Jbqw00n
+/x6cqhYyBmAGiUwrvjhSF435dC4J2ZXxUfNwmm3Vjh3YMZg/uMbI5zypA3hEng8yfJE+wZ6pekm
IcL3LGMRwiGUPOd5UlybtZtfOzF9ZFzKLKAJJMuvWWvqL0WbRF/rAAiPb2r8whoVwNFukvIW/oY7
PDVUPNy3mE0OeaH472CvWYescvmieGP1ia8lvbM5M/AehjQkD0j0zDvqY3amZLyJY5iSV5OnZfe1
7VuaCO3U56+pKOgqtHMXPOttYrykUcOXviQ946oFe/SMwJBNuAhizfOrOWi/ksSj4f6ZlSc3c2oX
t1k9sjC00TiUWxl2qtwKb6Cj0UOxxvtp9hQ4ZUG4d+QQB0KNWQbPkB/5Ga8as2YNIzgFnF/oPEaF
NXWomVv+yk1iI5daF6i0QBWDOc9x2YqiPYtnu2PfqBfKiPyhIipiS/HKb5415PIHMdB+XEfCm7Qd
TERKgI4JabBiM+WdJxGU/LXT5BStWeBwl7SZT52fjX2AfV7BXQ/7mMRxwhfyV7PvOWpfWzAfBmF5
z98vpq20sF8hQTJiFK5gfn1pzIhr2U+UOwsJvG/VTouj/K0pQIh6cWujHyt2GWDih0VZELPBTMd0
Xxl0gU5mbY/GtrNn+2wiTO3WxlVYcQuZt+KSrTm/VNr0Q5oKfPBZi4pB4dVH+HHhqU69Kofe6Ko3
7Sq6cGD03aWTMncFPLrH3PDkdSrxBPtV5ep3Q1S1036kDR+cRM9J702l83hQlfNX4yrl5sElLDTm
fyWcGe4J7y69/2ha05fhKiqt4/8/wyv6GrN7ibHhUhGD0W2/xaTKAzXrG9Kmey+PE2jHsTn6mc77
sxq4nfO+oP93HOLF+8hzSEVnR4J8PojLNFEaZisECtSx3fCqY7XlZ1E4j1jzdYITCrdHVmXO45yd
IkW6Rb2UkJksoDhlaAPvDXIjN/gz9SMz6WaPo866zkN3PEfLFD/MczTcD3jyv4/B/qtB/UiDyjyD
Kc2/1qCefSu6/ks6/WgxM77/0D8iVOMveqi45wln/M7e+EeC6v2FyAAJirm0WBcM7P9KUL2/DPRi
hq7rluMsAtX/L0G1nL8ExE3eMARrTCT5qX/DZPZeAIUEFO3Tm9oADSqCs3cjKbiwUePSzT4SI4Ix
waITfD3wwm6toUAgg9DiCJY9weh7qGohhlVSut6NKsHoNxLmnVXTIta7GOT5D5fx6vss8kcAEQO6
nzvQ/GmcnK0jBwROYtD8/rkDDfNuslNmewdJI7E8QVPQT+7soDlI3twjxuIjeXOUxBDFutDyQIET
rpK/OU/cojAgo9suhpTqzZ2Cn5b4jjfPioha41NOJ4qOSrbYWmbFtHOdvbldclqbWF+E02nufkiD
eS2+O2OgFyw+mfLNNBMt/pnyu5fGs7P6xn2z2AjZAuXEnOod3cWDU5oTCSmNRywB2+Z+4w2udcWa
1997JfXR0NQwQL2MYnzVD0n9kk+5fiMCqlqaoU2V0HLH2kKPalk9GS5F2bGzyowWCdsnOoU9dipa
qOuU/hQ+WjqSQahBoJybYx0mxq7vrfZLDEzu5DEwWEMNOGNcB3HRaWGkxuz4vRF8btt3ZzjnFVQD
pQFcneuGaX7iXNZMbKjVIwBqi34Qv1Z5Q9zSJ91KWuaWbVmu5zSLnswgqORKR1cFU6/Uruc+9WBy
RFO7IUZpPA/lfEuTLTs1E2IPBtoFX9MByf3WTTXxgjMQUHiFH39k10K/lbakc6O7aXWjAKDzlXFB
eSqoFsxsKVourCJrrfskBL42Glp8mud6I6aA6AgvG+4mXQfIGVmwYB0MvFmWF9tKwhD1DZAzfmvR
5oUrYQC8Q/AlIZWsrBmcxKhDSxRzN/iYvpxrrnp9BruvIYQv04/wKbwjkFUX8gzYNtR0evYEsaC9
K2WZvNYD0B4/7bXqtm7j+dIqzPHcUrr8GsrI2QrEjJu85uwbk/KP9l+zMUm9d4D4K7GlqTBihkir
6HPKY4/zsRn9DnvWam7D4UaXargECq3O7KHF6CVibyfqKNt0ADJWJlFGnFBn3UQgzbe9Dm05xBzN
I93kMtgOGEgnf8YC+mTzS3xtzLRV4Ho9/cTB+GyGSeTnyTR9M+swuKipo9buODZ7UQk1+F2SOJ9a
c5ob4CYR5lDlJM0aPdmE+bODXrODCG2SC2K3Lb6eOpemDyQUUoFuedM6CzMSPIg40+5ssK7UOVoG
lHZsjDOPktzejFzHg5IzwqrcyKLzkCYVk5qBq4d0dvaFSjZJq6JtNpk2nXs3EF/yQQzOKs6G5m6G
JXC+bGi4fHOdXtiYk7ZW6QW+6cbL20V/SazCTARqp5zMytYmPZ5ryXff3sm0dA5sku+9aJhfJIL4
TTC04uA5S+qPM3k5hhqtvGQlHD6piAhsdhrOhLmJ7JvFaY4XxGf7Mky4wRv5TDY4dDqb3keyKtGZ
qUsrr8RhNGYMKDh8JGxU1UX5+VQuM2hvUupQUlJR67GIMBsnq+PEPsWh8gUlf2ozMVw7DUwC6pFI
jauJxOgTsUnVjiYwE7ChVCUgDfzBCqvR7Fw6LAdneeQBge6DLH9gOFnfsEvs6GhnpnUR1EN9rtUd
eQbSqnV6l0l5J0uTcCSjj8VaL/nfHZ5R5GXGFB3VbDcXYFyiq9gcoM3mRnHn2p3hh1TW67wakOiA
nPFW8JrTL0mIo2oVi7ggmMFqnKs2njLtqWISOPh4jL0b0yLlayNJ0eWm0GhutkLPvW/NTFdzyo3h
U+hGwEwnQ90Ynar3Y1mtiQ/SGDX0ZbTXzUSBmK4jcRZ5KiEwRTW3TN3mZBUYTnRt2Kb5WKo8vpHT
mBv7tmnDKwa4FdHIlN2Zb8qofS4hNuNJMgpWh2YZRwWU7Z+j2qup1lCpXXR04MtVaAx2hJR1sTGn
UweNbeyIQWQbzOEytgH0nybvBtA3FGzptM/olDhE6OkYNFmbt8lE+nSTmuOmHux6w9owHhIURU+U
twb/8NCxzvOSpxYjignsMOaqOdJ8T8/NwsfEBnwnpM+zkpNJAawjSD564xAHB9XVPcEyjvN22/aa
G0GHacCp9FBgTWXIDeEyX8BFDuvBJdwurUfrIQY1eiAsV155KO05av7FrFuIl56dWidctOdst1ly
7Ow8nNzgy9jS0WG/uGKfPPqhkZPgpdMqq+APX052KXei1AismefRPBW86HBkYne4ZESn+6bZm2t6
iSZbYP5BZKs9J0NaXzd0qs6EXRM41lZR8YlZt/qirKw9S9F+rpu8HHdLXfKSaWn5hafUhmGCL4Wl
I8H6uJkQzZy3pQJfzOe0ObNcSCMr24qk5RvtLAUjTW0S6wHzr7WdluHlepx7/cFJuq7Y1E6dvogO
ifFmwkw7kmyBIW+dtBpRrF3W5ePKJavocwHufN5Vaaw0v1d684nmaPqAi4jbFX3WRKJOGnOIm0l3
bgFg2bskycN8YzGGfEvkgksZDxgZmOabp4C0kAMlVvk8lUG37dh0rctO534FOg55XpakeLbsOud3
xuqriWNgA5BZLB/RJr9w69Y4b1nOeIvaif06nmNFm00nMCJzu4AHRJrpZ7ZCn1rNcAjEMaAssW2p
jrC4NEkvytXEymJCGfl9BhmfcVed3wyR3l2WBN5fozqIb0fCvizUrijCyAsx2SK1oJK9pT9hu/ZF
RIzrGnqpaZ7HuADsNVb/tvUHGJx0tnIRbrwsUusgmeQXkD31i+vVFckjoH6PKASHpcC0zWZD2oC3
mYy5E0j+m/ngJpiO4f/2zjlcg1mswD325mrUZlmvZJKo89qYYcUMrCOJ39CKsEnjTJpHM5GTdo1l
MyfDkY/+NW/tTOuTZyDYeGXmHFXS8CUA+1zU+7TmepLwHUQBn1Yap6sys9xbtL5iXdZSwyuY0Dpz
m5SFNvKsaueWTpZcwCxNR9whMr9MiJx5aEyvvjGsQT7XgZvsSocRzgroiPaFPSfG81LWxa5umzH3
AUPTMIyMmU8G8p5+F+eVcWXiFcyPbhV7p7CX1atX6CJmD0lsFyrHTF9SAbUVczVHX4/f7cXOd7Px
W5H9323dB9s6PHyL9Ptfb+suy6aL/o9PQy2LC7RB7PLibjp8/X//9+8f/XtzJ+2/EHk5UmB9QdjP
Bu9/HYbiL8v8H/bOrDtuHM22v4i1OA+PHZNCCs0Ky5ZfuJS2kzMJgiAJ8tffDTn7ti1X26ve+6Gy
0k4pggMIAt93zj5sBY161KjiPPYv/+0wDP9lVObIWggLx38U8lv/OAw971/8qIMykx2ejfTE+0+2
d5H9Tn4F3M13ifYwDj+oJSiff95ERZXuGyCF5VFD+4TnlJgcBFaUyCDcSSaamElhU9WxWaJeIibI
/EugF0kMR5yUpK07h6U+eKtuqn0XdFl/tFDNzCyCJjy6JFh5FNuKIL4miMi/BFXr3FJS8S+Vj1Gd
PnnZv9SCKh1UI9Slc1kD63prQTQ4cK8TmksvzLLiRRCxKfdTSbDKZm7hbDk5GddkODi3TdLA9umQ
pBAI2LmxuHCpCkEZqCzzK15Kaaoqi+Xe7RXOFeT0LvOEyXGi+a0fMx0kz03h6EdZ0ilOq4YCjydo
a99lLonppIbILr4Kk2j4SmCbc67bhhKnk7cWPuSsLkxvhaAlYh5HFvcJpyESH2KA62byiGLYOcOJ
CV4jV+v7rrPGo4d478M6U7FsvU4e2WxQIA5ppt9mrsmFBu6aPpdhzUf3fSHweSZUaC9Esg5fS1mY
AqEPcZt0S/Hipb09bfAc8GM+loQTwIjgdcn4PaL0OIDAmTnauebbbC9zz2UKXZTtEx5rul2as/Yr
vjOuPLT5tBhSNpsB0Itxtr3b0C+aE2qR/NarrPIaoLTDfFzomzItJjTkSXXZFoAnwXWb64lYsMwg
JTRg3hnX/M33G8q8BX4zwwX57I7mDkPa1Pfc0mH4FNIO09czzFtnpyu3bHYQ66viwaI/ix1tAX/I
WMr5ZzyYGjK+Na7LXFocI1QPCvDz4tPwjyx6Yhe9aoLpKCj02h9lOJBEXDer1YGYXv/O05ErYU9t
8rzU8yMYguCAxjekyZWi1FkBZj1EE4BeRCY9OlCncc+tzwA0sS+MWjokiBHYcByAHfJJK2wX3qp5
yrHlZhApQ44jr48/R2piNLjSMDwTT0XePlkC7zJGhe7f1BEqI/ohA4PPcqkRp5PLoxfNQn2FEGBQ
EErQRpt7HsIo0dzgjrqlu4mTbAg3UAdBUiOgrQqcQWxd94gEGG8Oj+V1J7D7HKMy9S6tcqK8vcyk
Cx+KdSzWTVOl+hE9Ilqzdm4YMakzDl+1NvSJlliAbDOZcbKYOvpobhH6Gu+SwEzxEjumVq5AqF4k
VGr2MLILmD7sAWgPiRcKEenz2xBGTMb1rYbuBIjTuS3NIE3DST/O3sglmd1sude0he6b1e1OmObb
6oDvLnmGL8OFU53wvK2oYwbMCEn9VNNVZgSYR2KsEUzQNODiLWDrL3q0zZeFU/QvayTlsQ8E/I1w
DJ2zTybms1XavCMF/YRuA3wF2hAEH3IUuiXZr+z8Luo8mCeWow2nYxf+ZTFobmhvL/wUfgMGmOXx
kENc4PqkQEjOk6s4a3tlBkFQ5F1GeZdcz12NGgI8D21UOhqwmNFHrHSEYhnTxxpy777sJ+AvloTY
uVcUu3d2LaIjsYb2wa6pHIOiwBUy5+xhdFdxvp6WlGtWehM5kIiSJ8yVDQcEeUA/Nm4354/LoMVN
Vo7J/q2DwsKNjmjC9Bxjlkv2bJT5nLfGcVXhDS8VU4Ztp85ZBWLkCja+fhQM9GLDvqF/qey0P0IC
zS5Yg7rnCBXGbVgBUT+wiZTr05AkgX/UI1Okt3LCuiKJnfwcOiM71oHOmZbNKq6yLqIH57Uo4a6a
FP1IadMHHn23WrfTzF2qCzqbQ+EyNSPzYEwhXGOAL+HKbZVDHbzaM1vTrcbice7HxTmXAeEnu4pu
RUvsXMd4cQaV7LuWUToTlgybJeyd24J4m3PTOBwP/Wi0XlNiRk7k1N1y5aPw7bduRucmq5A9FHnA
6DbNfgxrybMsAqc8+WKUx9GJULO+jXnf9fklW3HOWzZB/JOuJNk3xZQ8g8mAGuHZZtrDRdurhwmJ
kYZNMjC/yQG4RJ17ZjwmCzxK0cfJMyk33MjvUxqi+ILKQTQzlIjflONlGQ89dnDsM9QjHcu590Oe
rhrTf7kdZy4vYCCosvxdM8X+M9VXTdpQH8j88Dazdl3uhKQ+xP2zw2q7fZ5JV64+BrPHPEFtgwN1
phnFUa6CV2pgyb4c++bByUd3S9TH1zbXyaUUwrwMejzfJnqbGTiBvn87rwETWc36YdzCQRTORucE
MeV37pIvR6YfrwGHmYHUoHPUtcg48PUmpwY5KEKcKNVsFoYiqR/Wsv5W2kUdxVtSF7JnXqXy2Kqg
4Ra1Nk9NNWrmWp5JSfOqJbzWminp0EqS4deubZ67zJFXSapHm1jUeIYaFYKAhmRwiYOUq0sAJKjC
JRMn3jHxvUMWY8qzO3lk+ngFYgNH3dJhp6c6gi6d4iz/UER9QGe1TT/3Cn2Y2/XXg50EW6kMipFo
JEJpGza281GxAhxykmpp1tEfvLdzE0mcqI9tPx6EgEVshVFyT01sUzbRY+riMvsIYYu6MpIBwrgu
YWA2zKqIQ4HdhHAKbXbAwhbNjho3XOtoULCjwt4vt8IApZw3tlThg5my/MojUZKyyyaCQmWP4KiC
ModMZUXzQh5zK/LlsIS0xIgftgpcFcMIwZdyRnJSWALvYq2iK9S6vOYKIuALdvMK9rTzwTeYLMsA
sxA+xlfwiRm9js+iJI+7fRaXMLZQGbkbyFMgLfUEENXL2LYMVqBfa1TKHyigf2Dv3dfEdg7+Q1/l
7B/VMMdblGfJIZ686e/BQL9yg/9CrUwGsUGC9QFRtTE4sAOWteRoT/20WzQQsSY2PDHfhz9Ehbq8
iVFzk/Boj+FXEG4tSriZrOq6sPdZMX9IEmJRqgJuUZTOnycIZkEBygyozvKYB0u7c+rePXgV1TVX
BfJhAF7P8qcN90jb9JdydM9WGaWAdYbhJi7y9aFBg7vtqGzgELD8izSZomuRFIQR98O5T0YobPKN
yDY0fXeDd4EpqmpYn9Bd3GesG67GRjpQOEkRDpIOYQgYseuOKvKWi9bupwoUnA67DoVmH+9pWxOH
zYy1YYRU935fwhWPryy4une8BBaWfFN7IH83vKyltzxAY9p6MLqPLnioi9i8IbyFCp8GT3uEK0sz
u1islyElNw0BVHKzlsHDWGAGIBLNfiSlGf7tUqsPrnat6+WNkmfFhpiH3Dj8S71x9FLXXa+UbnsC
LFT3qTRJE0RK0f5nfLvV2ejNCFD2rFs77O0tb96IkB3/QEzucihRO13O2Eterar5hIiTEpkT1c12
knI4WBHDBpnLjDZnBehAaxNOqkEGMvkD8CRa5SLNcoCCbfBV5CAGXeVQdTfYQWYr53IBx/yaShtw
VdoN+hMr4j2ra8lK0OALFwMyBK0bntOeGYWZXzb7onPQnRRudLQNBhEV57KjbL1w02pnvs5HK3I2
whtLiNVDGEuunQrsx2muamBpwH4X1uLo7srHInW0iWtv/PoYrcOUfWXyzxAWuT3aXAf5FeFGdK/z
dJXEH3rpBV51MtoBkobHmJSyZ6saoE4tSKKoUo8O1geh2IHkkEND2ZEiyXNReGp+FmFcX66ghOCg
LRXKbrXuxxx/YVJGxSF0a/vDnOmYIe41HRK9AsHK5DKRNkXyJUm87Drrm9t8UsNHzBHjqZHxTQjz
fcvLK31qqMPhgxgoJ4/sXdRV1fdL8XEIxWhfNlWYqCsc26s7orUuk4OXeGM/70vHYuWUsXFL71Jq
5axm6fjRmim6+CXtayb1tCxnsTB9L+SrUTKlfHtBoQZT5NatfTrfGe3vGc9VYI/eS5w3vHXdkerK
NgaGn1G2RdJ76m3jLamILCRvAolvzOhxEdhRPiTDW+astlDDsBAJJ593E5baermy0SE8Lu7snFmL
1tuGxsk98WWsz37Y8f+bDuQ7j6TZOiPIiV020C592vf9R5SPEOlUUR7TLkHB0XSdpz+u/joOn3wQ
7P3BbxJWI12LwihEecXL9/cH8N5ZZ44A6435PwSDHIUx+P1g05rz0OlWV2UIdBME5igtsmI3AqJ3
b2FVY5VQWSqwIBV5Ru57urZ7QZvlNmsVQlB7dG79zgAOf39U/+ayJDDdcCMhiPKpKv58UGBw0y4v
0ca1qEouUM/obK+LjjXpxOaYZEeXlc9IRHC+s6ZMvPz+29+saT84V83F4OtD8z+W4L9Y45EeVaR9
rVyTpWYrVDr9Qh1vQHBUckPyBWAdYUyxd65AzV06Zvnd+pAfT5PfC/fOD5cJZLxdKcLhldlBiz5r
S/LSA/YwrcdE+4cDNtfj5wNGHucEkUfOPR6499drSrLC8qy4PiI8QWeSLEQmb/OwEiyaAhCR2xaS
zj7UQ//a+NXy2CtqFVBXqQB0Wj42bf+Hzrpjaj4/HxFtdc+nt+9HMK7eht0Pw8oKemsdWTccwY2z
bMTvoh8VJanngRLPsIkts/2dXdQvPlbLSzGxv2hntPQXDiFPBZYgYfZgXNnfX6r35nLuLQU0Y2yD
sBuC7aIs9uN4jyZbyEb2+VGEGStU5HadCYebZ2IPWBV5Q/skcgw1lwvAE+oJXjdUV5PvTo+jPwHM
yqc5ebbthd0yKZusix3FNtYq2EQhNGL5XmQDa+4Uh8JGmlpPm9g82QinqJZUkdTjDdhylGpvm9Ki
mfXjuJoqQLsI/QjWHqnXVCLMNuu4V1pcjC2kvBWcfswB6x/uk/vOZGguR+RG1N2pG/jY/t4JIHLH
6qF0Rha9EBCaG1Ia2vwqBuPHmNEcPRM/qiQ3nqyn1l0pnsA557AWUnafdII86CnziGzdBiuODNji
/CsXi3/qCEfI/q085LnC3GyJDPN6nMesOHZgQ5ttEYkJfefUy+O6NHx74FYUb4DCTowQNgTfHan/
V4n+QyUaAZ1hKPzvlejnQmZFW/xUg/7nl/6nBo3alM9xMdMbpBsz0H9LjIj3wZ5KVSki4wekyA81
6ITKdYCuxv53EiM+zaPmG0YQV0x5+j+QGEW/zDcxX+9FER/JUdjYKX5+rOOJZXC3ZM4xjpeW7dbU
xVtptmBru/TXBVwauI6flzZmnzaaLZs9kprrm20cbzYy/jrsoonZ5AVR6qR7SSz2fW42gdiU6nPX
srnb8CpF863OKbsDg2/sX21PVLLYSS7wB5bp7bOrQsqSzUz9Z3It+RV0B2WsPIO3h173tbVJ5tlq
dwhecYrwQ291KxV21rdKYySpPOJXv6H1SkiYLQZ/vs071N4NkQ+Ihk9Ejor4IpzS9ozPJcPnhRHF
vx2RaTs7N++ss+UH7Mjgbk57ujzsGYn92gxN0fs7gAH61pG63skqjz/XVQ0bdoDAxGVBW4EKeM7I
MgJyMVZhz3bN9bp9CnIrODi97W/SgY5ms7anbGZTH8Srvwuo/H6S5QBz2Un9nYU6jUqoNz8j1VgM
eBherj9QZ+tEI+5JCLGB25gqvq0n60UNpNONg8YRZg/gOxB1EiC7Tn30LIYC/UoUIkze40Nk3YVd
gmVcmphqebT6yr3rUWyzXQ4o1klYoq+j8E1Bup7Fi5/58fWbEUPPnrnKlcO1oNLmnJHIUgZ9W9pl
7EgoSWB9Mu6FmhKSNPXGwfMQ/kZqoLrpiZbiaBxMvCoAsDBpWbKnfDS3Y3dy6F5627d/rR3YFttU
hLwWegSjDeXFxtRlvKVi02fqTG6y0kUIVENhHm1FsQ3GML5WWGKKTZ1jg969tRHirmIV2ioK3c5o
sVmSsVkXG4DxGTGbKY6PU3ExR924gu1KqKWZagwCYNSiPoGLaH/0sJ6SFvYb/jrq+W7m8OIo/fWt
D0DByu0lixVVrVTYrHjhACg/scSKspKr20wpdfzZ9DCydCJsIwASXyLWYb+1i6MudG/TyVT1BpXa
2aUSE1N31pXqK2tzDDtE42DD1OZjoajyRq/LktcJ6QnTQBb1W5nfj7F2bdDP8kPxqqja8A7kCsrZ
xKuvmCkv3+qOWufclnVQ4iXMRmvr47eh5syO455AxfD67RvDaOS9+ybiZhPG2Ownl+tbzhR8Z1mx
4ofVQ/HUn13icaV0/FeblCnqCoRwn0Jbipcen8O06QP0SMCXA//hrSpaeT1pYqx95WDEG1SV8RDy
+ZlXc1pLgw2PBXz40TfZRM9vR0k3f8yO9YI4ZQv+n4MNRMgos+AR3iayRrJCsDZlyCGkmr2tmqlf
n6BO4czuanNLWeCZa1LiTrxVS2KCZSiEL7Ljz8liVgffS/hWx8q46kzFPWmQv0dzzQwVlbxM/cZ2
loPZyPy9IqwJyaSyzJhyXORSWWDFzUU3TnN3ijCyw1QSNJ51VKl5pxJ3JbwqRAtmekv4A2gPMdK8
rd2Bo2OctnDLEj8R1yoet50IYjzNrkVS6OCy7BmbNqNfIIfIpJsARUiW5JmbGeY7iEnOI8YxRVlb
DuKF7t2QHqLS1XgXE++inOPmsHoOwSxTZuoMavhSWp4D+JmXznOd1PopDi0k4q5kYLv09DkZLsB1
aPsWZ4fS3SOjI2BbqmZZe7sgaUn74ZJN61EnQXScUS5gCC1ppThtF3t7P4XLtHGHipz0DOea15rr
u8C9fJZRxAwygnDmC5v5bnYCf08MmZtRk/Jw7vTgisEC+wI3qckNq+M839LEzx5aR7SP9dRhb50q
o8OOqtxFirlGB2uWyzc/aryrVGI7LqfY+VoH0focZ7h6Dsi8y2vKlMU3j5iX8xgEy6VBYO5RD2HP
KawPrKblM23LYdf2lcJ6ntCEIFSImhSNrGtHtzN/p9uDHTfLvs3s9RuVzIongLy2UxzMVK8m9Az+
pllTkkVJRDopLPvUTNifXo6rrG4IwA52AQtidoNaueG2SNfoOsj6W4ne/1sQJLm/X8FU1Ru99LSR
lI5vIahj/iKodM+aGxxLFU+ISWq2hv3D6nv55WSTUzQBKl+p4+2GvhI38wjwrLLG9L6dJLPJEpH5
Yonx0WnbT16GRHirkmHFwDbiKhZVa7sfUuF1z3NeyyeEsvd5MPVs083qMhucx5RIw6cWDeaGeCcV
3/UIr48FrPE9tTr7U+bOSILS+LxmbvhxHHC1dwRhASqf2y7h+RC1OE4S5hl+/KMWCU1O4d4PA+6T
sBF5sK/t3KZZs5Idl/bKfhhy4+F2I5v4WImrsvQkog60d2Jfz3Zr7xARzZ9T8NP11vHHoMQkBfrv
CKYGqqHl+DXN5b7bxtpWZzrF8UvhJjZKW5Afd2Ppj3QrLHE5hR6jmi7cZ6yW4kR43XirXPvzLOP+
RgwribHOrEVIyl+qrodwLXc0Id0n6C/+adGl81A5ofp7IgDt84JtpH+FRl5PDwUxyezq5VpdZnXV
0mKQn5Bgpg957qS7KqzoGcWOvsb8423rgSUNhaWrcfCsOylVuKefkRmjWfOtVigpe9JqMbMv7gO1
vumFeAeMsjhs7hORBHcYmbOIpMCcPGYIhqAtrbS6oWXktrt8tK0HHzz4LvLHec/lIp7AJ2TakHQ+
wzQir7gTH9JR2FeVLZ/xxgBJw7WwG0r7xXGzy3Iuh2trCfxP85yhjo6qRRIdMjhEmeT5aUB+defF
3XgzRpL8BixQVYTdIbedkVmzE9q/nnOkQhOA562b+yg4MwHgm5efRQ+boWIT0dgAVTq6tfMxLYGL
ZXXYILTt/G07Y7YJdY28UYCoGFxyNXIdJrwpErTdmd+HWFt5hR9weSMbdl3hPcR4i2ggSfXUSR8/
o2ynjvPJ1bZaNdVNRQCWxI0jxuxDaPfOqUVkRolOUxTEC3lIVNM8FSURZDDiy/rggjXZacz8hCDb
2tqMKgzgCAyoKhtN0kTl2cvZlnI6LegFPlqSX5ygJ9wwA02U8kkc26mGkG1lTxeiHXP+6Pri5DVr
TwWcRI4twtAZNKcxOuVz51yNCBDBUqAgkml4CemfinCVLR/ov6cwvprxGY/ypxLL85ZuF6yxTE/Z
h0kgo40Gww/tBw+/eqOP2s5oiCKjPdB95T4oWaK9bfDOr1jcRhScS5UHPAkNoGWhAypjbLnp7ebo
FvuoqS/E7MfPIuHEJ0LzntKyiw44CdNyz+twPsboPnYEWJEIkaYbG2Uwm+2wHTYUTH24BNlwwqtF
GCHI0PGkpd8dKE/A/+B39E3UEJaGSi6YvpY9AOa4zud9UYXBeswTVX9B7UjrExXYvjZLK0Gg8aae
FozsvtN027opwz1R6WJfEpQAiSUeb2bhuDvM3GSzmY4FDkP3xPZ3umW3L7wPvN+qG9XWcPOJfdbN
fakKnGZV0D2Ojc7Cx5roS3oFVoKKF/X0Jm5n/6/Kce3skBBmxgNksxaEOF8hQtFP2VTrayxsw355
k82XQ5w+DCwDbtxaIKtvFy/7hNsCjOJqdPcpAvzMKPFXqJBi0yDPhy68XAdDENz2bY6CM+l7azd2
wXiFW0CdNGWyi/hN7x+o4ZzPzRUy4JOIV73rE7e/a5AyfMGlbF+gK5VXYPbSC5nFzyzUcMwOEiug
9B/KyZgOgqmqqkMJF7O+gusAnadIVjK/aC1gWOjqFvNCgwPsERW/+EtXDeYGprx6wuXeAAAguYRs
FjJMqlFazZfFRJtYCSEnVo4BfZ+JIhj/ipU4i3Fp4fHK79EoIG8AA6c6vCBvI3rsnPqjeEtTad+S
VcBuvao5ETc6YCGHqrkfL6nJptzncqn2cVXm0SPid3p2Bd27RM6AkNv0vjONPdgvG0mVJBDzx9W0
/Xw881l0n7miv+ftd6m+twh/2Mn/mwqzqWf9VIizPfJuEjRCmNHAp70r8KCrJGAnY10bSeKgZ4+d
aFDQnV8XxEiJdP5UUA5+UYPZRlsWuL4X2ejW3uPJ0GYulAaHDp6KTK4VJBbUokvwWlmKcq3bjV/y
2vb922yKR+9SShoAy3Ygo7G5KYOSBvVbLS3sW1/eNdKIs6wQVYB0iYeYcrr2U4VReeOvbcqyrQmH
r0gavYQNva/WJzc0ii2COOSxGBGdKFEGr10wzeppQAk3HFbl0KEDT0Hl8vPKfqJCPqDZsGUp6poC
7SdlOmaMcxMhZ5rrBaNmvrZ/x+vUPnlJxope9QM/T+lYvNhIIDCesDeyzNxp09xxrPRhtYZxOCQl
G4cL0OLyuPCDEma1oL8uabLr/eDEyILMXvhNevD7m26qHT/fdMR4PpWaGFAZxZl3N71ihZyGg91R
wDb7ZRqZ7A1GBxHV5e+/yHzQL1+EHIhlAG0E9/3oiiU7uL7mi+oc2QXFiabZ4wXg/vDsGZGGEQRm
1JjDDTTTPxXqf/12tI0x9GH0Hcat9q6WK6wFpcVCQKwshXsO5xmCAuVM1o+1NL4pvjVUwHS21tyw
bfv9qTuIOd+dewxj0kZG6ZjC+/tzx4dppR026OPgCD4dhQ/CrKjqkXyVA9tmrHWc/AQ14aQyUwG1
JV5S6GNZVB8zlHbntwP6v/LmH8qbDukIP9y6X+LO/6t+Haqfapvff+Of0qbjJpgn8fhhjPFsJkhG
2ffSJn2Uf/kk49mw++FpJyHuwX/UtZHzL3gy/DjPFqx9TIT/X10b8J8CEPwGIh0B4CTa4z+obHo/
jzJzOA5lHcaKw2izif5jFP7QSMHevzTYdv1vOX728m+0iKln7+aZTbfaKVW6y3MJC0EdhsWjMz4M
ZH1+gX0u2muHVguSBWEZv3FF7FuH9zdJcRFv4ppUng/Sbqxy2bKJDVdayHTZcCGwPQP9svXqcVm9
XVGOg3vnRJGIMMfYwprJUoc3woaHPBEyd5ekIDMW40MQX3j0Dvtgo6mgJHJbU8uJ00OL4lYUhDHn
ZGH/oX3xjlZMw4LnHgE0Ns6QmBN00z9fnW6ge6mGNfgmhnlKIFpgg4PFIH2sLjeQSxK+UjtF2/zd
44xezn5EgoJkgT9Kzqd1aHt/+GFs3X+f+370lLrGzfo/UyKHFOHEpalLLZz6Nv2Vnw/JVDSabpDZ
V6bboLoRfpFVV6s/4te7yK2wmKtNExWAtzB4iHhEi6kFC5DSFl312mG8AFQUjXTgr6hIDtAlcM6u
426tNbdirwgAXZ9zGaaW3odr1Ye3KwIPfgx6z8B630ayA+Xu9yf18/uE7AIucuCTLcHmPQl/Yctj
+9aFVdXtNxtyaPgUsE3vHhuaXOv977/oZz+u+SLMGYaYz26Ai2d80T+O9qVueighOv1Ka9F1vL2o
08qHAGHzhGsvKv27mQaih18qDGpLobDNoumxKgLaq78/kp+XMW9HAnOemBdWT1HIK+7nI8GcgupA
l+HXaeAtdxuIBV/PRjYW+verjD12EP7hIpuB8cPA4dyZTHxiZRiErNjeN3FdmCYVy1L3q3ayofC/
uYZMkF+mAqEQokgMStQ1lhCNxf73p/qOKGvOlfUhb7KQVRuznP3uqpdd51QzTI6vOAEDkguLJG0/
1K7iYd5iYUozcaeTNbWb666QbWjvgymv1udyiITwNg16TM2Wim1e8oCNEzL6Np9MahxJ0DJejiDQ
/UYef3/QvwxJ2kfG0E7Z0I4Mj/Xn+2M5mRV1deR9qcdedsuOFj0RpsC6kFHNf7gzv34XA59mscFZ
B7wpzDrkhznYw9wgAR0PX7QNpQnWY1THE9o8q2BI/P60fhkEBsefoMVgJOCafz+h4Z2IkVPZ7ZcW
FioXV2L2K/+enMUKPnXo/zpvR/pGp/4oIfj1HBNOkFUMvXqfdtG7aSu1wHQJGVh/rYHluOuWbl+B
iCCKRS7trePV7lAfeUyq6HWBoqrJ85BSJvBcLO1OZ1hMs2zBnZHG9hfiKiP0aUN3OaHLpCm8+8NV
it8/nhxgBG+aG5+YduT7IRtkM238UXaIAQuiTTZlTGX5fgg1pIENRqhsmYiDFkN4a3lpwfgYWt/n
ZdACmWWyTCo/W75wL5vybxbKXBlef36FrWty0CL+/X0C9vGbT4+BHrPwE3kXaJu2U0OhXCFypz1E
6iFVMF7DLShA7kiOWpkpGtVMzhe6i67jB4gdSr8gBGQJsYHvknIt3JKk2B4DWRH25cH1e9TJmz7H
FHEvQr8EJzuPTuFsPJUO6z0DOglAZLY8cXLtSo7REWXCBtchbfETMnlRtvuR6tP6vCovms6T7MPp
cSj5m3lDAh/PxIbU7I575gKX4asbLy+qZVt6wmJSSWM+wyPesizz7LAQKdkG6CsRovUbDHspP1KE
0dBAIwK8rR7UHDW8zJZel0zBAwUPwJZllvDVVkGgeW7UMebbLGjn4a2Hy6B/6eMCW0XqT31xU/tt
vFzMzqDbU95by3g16lEzlnTMenoxNFJnOVFBznlZ2qky78w+TslZPQJSU4O77fxWVNXxnxMISkWJ
ANyqjaV6hyYNvDUQrJbhN+jMTJh1E9lWs+8HorcR8UVigf02iAra/z+f0YveknuvgFWYbxly3aw3
Xr4GXIPRKxa+WgviIK8Wr+OckPOYq+pX1cyVC2KBUvM4z7j/r9h7jOzynRwFLUZNK2LVtogUCMYG
RkTP6TF1meHSJYq3llfBWxr25OGWzSMy5i6KDqVH6yjcCFARPFO4TRJGTebKmnvmwQ/gt+LISaOD
ylQVe1eWrwtSMBs9cQ07PZWmysB876RPMRnpXBNyiON6vqTgNdEZw1Zu1m6loz3+GwLC2pxEmYhQ
3/ReOrXZHhmkue+ROzEL7FHeTZxMB4GBI5Fe7/OnLPaAMl8lA5XacgeTzudRGEtEVSV3XkXMxhRH
FYe0cPb85TyCOit3VPlQLm8RFfAILnFfMVK8NURoNYWxUdSUTRGbdRvA0Kq4HfyY8U95hj9sE2+J
OKzSRz0LE3pquIKomEcu50prkk+qWQIi2VKaEPRDZodmiJql9XQWMQLYc+/ENQ9wVCrmBpaOK6sM
fy54zhe5rGbyyGnGvZa9J80j7SfmQ6VNqhzuU5Tb/B/OGm86R0XlchXozwtQQJMG+tTcgJJz+MBe
IgaotytrMTOqvaKQagfac3WCo44JdMNgYJ/hbBfJtEOaE5mZKa+JfzyEtnUIMGEI76AqrHKkbuT0
aXcZwqX1PlgWzfCPhxjhwD5pqE+0vPrmDk9+QM1MUtFWNUJacsy84q5z8iKlxV3ie2G2gudhO1hl
omGysKrYkME2Whqb/lbXALzmU0X8DMeYWgP3hvZJ0aFZGBzoa1hTSxCvTzQbU7+97YYuMcp5TC9z
vWciZrrZK6onS09c1UgGGPWGMNbTBnWqyo+pV45BlmESY5oNv6wz6DiS7B1/4ZyTUtM0zjcyxxOQ
XVddjoXiVmmSPBk8RWmmlEjNS49AeyGTDm0CkQOMIfi/fZWdurVb+W+9O43SuSUzg6ly6OEUx7sG
rhjdVm1bztjfQgNxmXJLxPbcJcLsXN4F3QLoIdwmvW1mwZGLz8iFoZWq6YCLauYn2cL0/DclUzMv
VfbU6IeEoisDKad0z/QkfBiF80nlFrPDxFXkWXBcNTCg0Dd5S4d4e+2X4BQvGSM9roeVA8d9NvLV
voNdTByYLnkdTYsg1W/XpHhshn3s1+YlC6S/ZzjqEHmsxUtZLswPS5xb/p22F4nOjykKc43oVcsp
xZ3sMMw3rlmt2ASOLV+aGHPJzT/7EGZ9c3HmrseAd1FJZlXka3mJDvtyLCE/i02MgnYH0rZN9z4p
a/2TEUEvp6Lj5b/sp2WOOOKonIE+H7omj3iwy3FlOX2MKcxzBf8Z1k0BRoxJxu88Bu5aaLNwRu9i
pvsByeL67ICm4hp7kTT1Ula9mc3zaSFpVFs/ToPI2cy5Q8MIR3Nb7gYEscraRKuzhJ+tdqYVaDe6
PieuC1gXll5fwMBtxVQdwm4axRcsXb11kllj+TcpR+ph9BRF/7lgzl0hgrVd/dVHvoEOsgsb+Tqv
QHju4LUQL0x/WHUn4QWzgA0I49ukl/kempYDuhjIGygJU4hlYWM3zrVX81pFMqMmZ9sbRwKTvI57
OA7ocSQ2+0xXk1mkrnJeakJjl9pNNkJai3qhyjT6T2GtFp84mx4IkIVxhhSRDi8o5w94GjeNulQ5
b7IaCUw9ryvU03q15SF1QX+cNA/HSMWrupkxDIvDlEQZbXAWaOs5K5EH8eKjHnY1LPhacI+gGtou
SGE7KICZGpKdBdyPuDc6ETg/kM8fkQypHaTceT2l+MftC2fGNHugoem0aqOiei22eeoF1r2ousb/
MA49mL0LW0SL6PHG21qftdKeurEG1VqPvuUP67P6f+ydR3PcyNam/8usBx0JD0zEt5jyRRaNaCVu
EJRIwQMJlzC/fp4U1TMt6n5U3FnfRUeHmi0WCkhknvOe11Ss6hXEBK+9X3wVMwUues9vkcJPbrxM
CCx96aH7X4p8H6U94sOldoIS9T4zfitZ++0CGferWWZB9ZJYslYT08p+bl7DzLXxbh18WfsrPD/d
Hg/LqGpcgnpz4RbePiqN3LskzdrI873yJGVt8powK+hDc13Dq7fqjen284JJO9JF7Jxaiy+Tobv9
UX0LHGU984Zs8Bpax4hDNseSLHFgce9JLZLS2chobCMElwLNan6AXelSjUVi5IVpp1nXmpUBaSrd
t/ak9LESspHwcjeBLh9bDnBeh8Tx9A5X4t3HVpIaZFJHWH0UOC7qLybH4HxpYoOSFDNTxdHjJmXG
KdNXLvbR+xmBaB/tBrfWdQomerpz8DNz4WpnR5VFuEe6lXqf4UtUXIopDZ8Y6tjowRrk0Lhsk27X
UdnjncRd2juWSxU8Cmo3nEPmUbKXZQFStfE8MsaIfD8bUyuxVSbOz/YhdKyCkqiCX82eguAD8HNF
XQKxhVFg2eoNsSwszmh41A6lyTiHPTdIVuSZoM+AcM+VtnHi89kDhqn1cquw8+BndYSvT0W/WcNO
WnUM8Ln+DqcGdpTc8REHr63MDLmiKpKd2T4zl9P1aghraYGgNyBOGcemwqEPa4fqBHVJcSz2Uupa
qsLDiV/EVE/fo76uvN78PhjdnIcb2EVqgAhuVuAGK1/CAlxWoWhdbj97+KxLpB9wj9eV+pT6eYI5
Zs19RIGgEQsvHPXVm3ZkcCNljF99vZ/TkqajGJhQjWwzmb6CoTNQZh3+vhPYXuMXOEg4b+BDVcJv
rMseU99NblZzAKvRKPRSTLHkpWcp8Qr5XLQm2NPbY+TANM0H2r+hvwuaCG7vDjcQ/HoPQ6d8s72s
YkSqyfUyZiIKvyicErP8kMCSLsejQzmq7hbf0lWsuUgNPrUtPLTkKEWliwrRZykl+GjNuicOPKyt
MDDFImFap6No/X7j5ATZI0+PdDWvatm27kGgYFbB9YJctE5PXoRjD7OShalyt7VtdBsNFBqKzLui
c/Qr0pSNBrwq5m4wshTSg+cMkSrlYWPqBWZHA8lP+8byUWzCp/txuiZK4RaGjf9Iobq2bUkViOJP
15u9p9djBEGNylpwB7LvcF0q/sB/1/83VUm7XCN99zkuzYTrstZJ4uvSkNDkWBfzttRX+/Z65L3L
cynwfOShtgiE+vJkT7aKn1QwxmmLlN7PccksG9YCDvYzNQGSgtbRa7eorLC6QEwXkwoeF11gMlhl
xm9T1I41uR3rwVAln1UtLV9BaN4dGIypS+sQupG6if0wbZ9VC12mXHX5IHs2lxnDzZMzmpj+ryLX
Yp2VwtJNYCaZ+98Jc9IPpHNCyksaT55zP7vLfG4z/p7PESPOk9pPlt3kzyoxJ24K5rS68ulioag1
ujpo+bbpFDL53/7siIMFX2a1m8iTofuq4sbmTzE9C8bWZPxN32w1NMu1MBSmfnaCrXCwUUmLoOcQ
eNIe7rylsOH7GSOqn2tER7rpxo5UV2HtZOom34dNx3+M8YVSd1EXxTy1vgTQxYcnMJZwnbbKrahR
QrdeHrjresddzIae99j4eKF3un9gOXn4ffKL2mjRW6VkT/YOEgkykaiVP7H0D2ZgJrQqeUAd9fbq
VarQpVVhlHBCV3NTFx1CL6WgREJxGTUsZkT2rJekL4KxuhLMCauGG7LojtsNjZ4biZmbfsXplmN5
4Xm5Q/E6jxmytaSahk8eEQ/dMUDOWhyCzqKn4GAzHOoDAgwUW6eHPzG/JnQI9Aj3WVPpStQie5V9
ZnzrGpGj57ylTaZQmmkr4MFbdwByVrENY6W7wLfGoogWfdH1Mo2kWPGWzYy0+gBF/5mjcO+aYU+m
gtU/JlXFI03NQV/6UEEaLrdTMkR9v8WP2ckvfAk4wv+4zKwoyFl6w+p5jEaynvIOkxw4oGm3MBnA
PC9/tutJd+jz286B2Y8udNFg61X5MWr0LzAj5oXo1Rjo+O5vsh48bYOR9OXx6xT1us/EEgL9/sZw
oGOFqw7RA4/04498j6oBUwW0p0xiHdMKfhMyzbIiDbf3+q+uN+rpzdvSKPCf5+j6dz+KNHJqXFsP
jBhNvQMprSSWiwKd+Jo6kAupPD3HVhSFbNbsXR9/1g808J9YtQlM7RPIhnTE9n6fSnXC7IqxyO2v
k11iiXE+JNqtGnazk/AaYiZlchYuXs2mMVSO2wGiqKIJCMHsLfpuUAg92QhpefXe87Yz/5x9VG2s
W4QKpz/OBN/D1OxPSPtvTwUGN445eJ/atOOW0D//B547tVHZxyQRP/epOXEdHFC6LeRwpYX6+E79
tuZs8G5i6T0mQUjI30PHlFH4FVNAPUNtsof5EM1BNj6YC/RyiyY9Hv+45N6PUEhzNvH6t1w+E5Os
95LCFkpVEDMreIYOr/eofuJlux5Sdvab2IL9N2+ikHqfYmLmz68FhJz2it2OYIGPv/v728zUFFYX
IC1jUtckme3X2zxCDEUsFdtPYBK0jnOSgFIFla/b+Y8/6f1dtlzcNBnECrLmmCC9B69zCsPANjPz
CUapD21KFvqASjM6tYNKtCPOHwaPv8qmGNAgIHvjPLhM+ICPfv1qEN0WNpO5fcK5XePJJH7pbY5N
cea5Rm1TTOYqSeM5Cdd+7iacjB9/4x/pb/98Aym1sDOB3AMR+V+EENIlJoUp/eqpScQcV1tmWUu+
BfVIwmz/VraoNtGlMUQRvX//BMUNl4wie1t6yNaS4/h2c8rM1RAP0P/MW1yjjqRbWIqg4kjoyO4O
uk1gY1VLGJyZ9+zW/ujqwxKDBKwhYbkKXvwVNlQaf+19go6+mWOLhSDlGxDdNqCYt3rYNaoJlg32
JLq26lSnyy6jxd0BGDlt9HHuyZTaxu+gRnEWy1ZyWf4bQN9R2rNr5rmli6Ys6H9UfJapi+UoK3H9
WwlsTLn/QZy1IJOWmpQGWaocWPbj2//bgvMd4h8919cmWr8v7YHOIjHEMn+pk8amZo1lr1ugcOl1
BfATsv74I/Xb8ssDZ6sl/lqbbMEFgN/z65Jj5oRrTReMX8IY4zF7O6ShhxEpkfM54vlOcAUrpwgH
mqjJjHRRaBSlvpqPL+P9N7fRkgl2Tq2e4Z37Mf7+x95JoGM18iyTLzl2nuUZLht9eW/lo9WerK6/
/PjD3u8gNsWZb4MUeXbAbPQ9l8wzRUzmWdc9KWj7y4Ob+XpZZJnUldXHH/VOCal/e+BrU22M1jgX
bPFuoBiPkyiKSln3OI6IYBMBX/bxLgZGpdNNs5HTgQytpeRfPoAN63Jy7fCBUthtg5UE1gWCoeXR
83s5QhoER1gcXainMR0KDli8FUmdJRrWmgwNAwQIv3gJVeBpmDgvmY7cKcK++HJG7nIWxbGhJ0Wm
KvV+TUOA1drRMNhHi11Vi9i5+PgmvLvf3AN4TLbgPUW1+/sg2HXjPiy9YbofSuIUcr4vowpMVtHI
Lg8ff5SWBf5zPetnyuaF+hT6Frj++/U81nAipelEdwExlvqzBpQyl7lC18DRxFbPFvQ2ey8g6XAX
qqnSKOnPP7WKHKuUBkFwc13H13gmvaBkp7PKLgJRMPJsMJZTx6tKYFAqy3zcz/ZAw7SFk0l7nC5s
amr3c/DHtEgPkQzC0Hh3lkAs/EzVpX7gi5vxKUgTKIf9N2hCmSCg/cZwE/0kM5OqZVz5io2/3vRt
qoHlnyM03kjWLvlUunmOcGjmF85mOQKBfHxLg18fH2ldiCAtoa3cXc5CZJC/bhEN30AFQkbfCmX7
n7O2IqzSYjx68PJAOmD8Sb+DeBaez0FaRBvpRNUBE47iQcUpMiudC8DQNLZXoTEH2rqlb+4j+tfu
upg6layTQFmHFPOXklHbNyWdTq487GDnNbMc7wo+b32eYF90wYmULHTrCSl6BqqIx4U5skL0Amlu
JYnwdjaghvmDsRg9zUGBPdq6C9tr/NAR1zmFYV/4c6s2vZybLTPx4iGBmnBWFBZTgkz2wHl1PjLC
683iCR6Ai8ohRjY1LI0wN7Zs/TuL8/lZJuSFrCJcVoAwYgzwrKxCOunbw0Nq22RUYBdLjAX0VPkF
373upcBo9pZUpI6yKBoO2TRkO8YEs0SRx3CZJMUwhVnvlOoMCvIWLrACsEmy7HHAJRfUHIO4DfKj
+m7JBiAxB14raJ/hrIUnPjn9LL5ac989mUgY7wm1Qn01eeV57nfp1kFVff7xivhtQVB+aXZawCSD
ve09m2Bwu7DOnbZ8aaqKfs4ukHoRaGn+0YHgx2/6f6cTS49+yrKYx4eYJ9jhezrGZJW5paCrvJhj
zVKyLXbRVU0fgCQhKfybyiqjmxR/brkShRvKja3wX92r1CVBsuhhQ8Fh865QGIVnldH49xxDHeXD
UPQPZcmZbvVVKXHeMZ1PQmXVdzIpglMFavlJWbP1GGa0bxjfmAJ1RI7Wowx5vIZfeoAaOSMqcwzB
m9pwfsnquAdhH9odrsfiWUy9vV7oq/6tEuHHHflx9ynTHPJ731OZyLHL/cbVrli+mK5DK8Js1ytq
NLteK7z7jx/0r5vp24f5kBR1iUX9bFu/vvlwbSmr27B6QXZXws+axB2+0xZm52V+oRx7oPeO6/IT
41k//0Mt/I6Ex4frMoAyiAWAkNJ6XxKYBloOJ5iXF2fQqyxJ7WRPuEBxmJbpmejb4otthNNmwLeP
TL/W8A4O+pVq8/EtcPXu9ssS9DVZU/NBTIhj3vu8eZNkPcYHCVb4A4MD4DSUz1Pg+uGmY0rSI4lC
Z+KXPa47qMxKpj11eajBrS6U9BTRJ35sXC1m7BzsZQY4a6PwqUzB09dtblykc+WfZnve499h34GB
FlcYcRZUrAzG8L3vJ8YuWd1Fa1+GWgRA873DtPj77GXppe3jO4hyyT2kcS2vShcL6E0ddcPXuUiG
e+Fa+SejCjggvMkcd7bVjwTjtGl8NxZhkq2TRvAFkgnNocJRpNBCT/z0iTCrbh3XCE5pMjuPJqg2
GpucIIc/VEe/0pJ4xNxbbGpo9z26Wf+9SwyxMYzXUHS+NKnjXhqNnT3I1J4xrGoqQVaoVgR9/Djf
0at/fCS1AS2OaWEFAzXu1yVNWAe5Ahydr5nMnDNgMxKEIjy3MfRfsh2DiJ6d3o3bF2mL4iGNp/6U
pqH4ZCj8uP9wLf9iaVGJwunVQSb49Lw7WG2LWVs+jflr4NGB4hYSZl/hEczMparqlardf1m6ITp6
lfF1VtlIsKmnZPn/cUu0Rw/GNHAjUXO8uyVwcboS6/HiNSq9ecBCO5mvPaIyi1NaeP1OLCq8ayCZ
72YvibYSj7svSdAqeUi65Sfb/Nv0v+LX+vrtvfonz/UdBPTj+eAiDHrJ4oQYF77bcpZyIFl0yrPX
2BfebeOZ3Y1VGAZxjBxjHDHD5VA0/Zl0qvKIsa2JmAlLk5Vf9NN16icBlNdqVCfS+uzvcLMbF8/A
NL/9+Ml5vz85mgQ2XyvguXnmexpnO5Zuh9lX9RpPjIZAXMjMqjEUUJumJCG5EVYONlXWmAT0Lijv
hrhMl/uFCRIIVxjiQkhU5aatPf9z2hdKg/YMPyqjSy5yL+0OjY2rgjck8TEmUtFZ1X5ojasO8T0+
hhK556pF6bEOSrzF9wYLepflvXFBUA7O8oBQ6Jf1Y5ynkUIkI9B0FyNERC5vpvmpZEBPL2CXiizf
pqggA40Z03fG1Q+uAlSgiuxue2uqjklZ2O2KvBxfsIcw6Ft74LXXdphWDMuheJIdNjER7DEFjtcd
rJWLUYZdR/4frgVr7l9tHqEVje1eeLH12Ld1+nlA2PjdwW0JkE5lREd9/HTM344t34PBiQe1BWea
pvLdglZlNJdh4wyvoN5NfM/p5pKtYznzauiEurQ8lTNT6hZyyILWrb8nGEjk2jVXjnt06d2DGxbx
SfhkRlhoKJmQcArs2qwteBnizF87DePet6v+j87ibpav//U/nl/KtCJplCblW/9PV3IzdAAD/nsX
mf9N4k/9q5H521/5W2ghwr+QMLi2tmpBiobt+N8eMqbp/EWNCsXWByYPhcdm8rePuf+X0H8Lvglg
Cz/hGv72MUdpYQWB4Ndp0iyr698QWlAo/VI/uAKUlusKsbcRXA+49q8HTtn4He693njCQgI+Du35
yAxYR0ISb3deSxVYZKc0PhPyfW6VRSkee0puk24SveedVaI/a1camrdQgWatHLO1r6pGBrcpfJTO
69dDVjE4WctxcqqdY4/IyKoqnA9kX42MR+jXrFId2wHgRhHG0g9VLy+qYiY+UpHQjhF0IKuTG2XT
GduSEscs9eaL2YmiOyilksrZ+2wQWrEfa+XHazGFm9DNCNzQ82/MpweSRwj+uUu8FKfQNBlGSCal
dvfmmAi3I2DDSJzPogXvBY5dS64w05WWDo3rO3WRioQJnpXo6oQGHJ+PEBPPYl9NqtjDZSgCXBfq
9OiVceNfYmuqYFnOGD43hoFNpSfnft+TfDDQZgOgJJiRHSRd4S5byLMAV6n4xTo5lqg6FakrC/uc
LxC/4Ft4UGj2VM/9JukwS2RvnYnEg6a2gFBi9Zq5jfrct878EC01I9Y2bshBYeQzAS20Ll/UicRg
fWbY25xG1yz2nUUyl2PmauvFskG1bbZo+2ucF3E7GreCdl2uyGh2jx58rodQ21dRl4XdHmC5IQK2
awWSeJb6BnuNWXxqvByLSaMq93aPX4NXuxMQadb7q7TLMoPY3FL5zMadtt6gVqQT9kgQb+qIvItY
DcHOGsdxO/ZZvS5jS0HFtXrBjY6ldNd64PKdBF3xvOCqs8td3sZdHqXtVlTO/ExAYWjtsJR190M9
yVuzapNzODHFZ2i9xD8J8Iq1hJZ5KFQSi43V+lfkZuOQbVEqtLAYMWAEUWbRmJOpttSYDVbB8bRl
2h1eIbiW+yZqodY0TnyWUFr4q9oucxhLNqEZbjIULyIz6mMfZRZKVh8fL5yUnngbWpAF+Bhf4a3j
nTl3vcr3cd9Yd3gfDsexLf0dul0fN8oq6m4DR30TsAM3agYqxtaYfHbegPTIiWVjq4OCnDAkzN1O
pQckgCg8+BJ4trWHLezhEkmlYxKeY8Wo8BFrbLqouXMh0V02IDpfCV6JNkMTzw8DgNAhWiJeQcMQ
IeGuxgLRTxrd1VxP1WXj4j6Jl3iG0S4kWATsXa4pAFF978UNKbhGWB2rMI0f+6bQaS59VNzkjrTW
MPskCucS8kjAOiSGl7RlJxefIOoQYg8dKtzVpDICHLiQes4lRk3QDnt5hSFwuOs8UbxWZj4fm7Cr
11PSYNkxzeEKb4dvGB87G3sex7UbpNBcSaQCrreemdo+Yi7qrqs8ptUKleW3+aahPo4xw5JEFA/e
9dgZER4Yq9z1hrn9z6n4Fsjxp1PRYQ760bF4fHlO6l/O0be/8fepaJqcisiZqOcZYiHS/sep6P9F
sIbpOhoj9Tn4fp6JDgepEOh0kGsAA/+QLP48Ex2SIOlUKMhtjFhcpD3/zqEI0/jdoah/g+CyQuZn
Dmki7zqf3IyagfcYAVTiGMc4AoI9r8iqxuU6MGcq3pWGfuzqDGmMV9wuqXTDr5R7rwk2rbekGNps
XbV958EEesx9Iz1H0TPRbFsBuQuy8oKStGZgKvZQfExuiHmOm1USQ9C6F1UTGSsMEwobiCxMu71S
UHUufSvBQGJsimCXdkl1pIq0136GI305m/EG/b+zMZGo75KUNMotVryfchn2LRq7MToVtpSnbrD6
PT1ac2ZBOn2B8fnkYA374oSdwPuKzCmBpvepLXOxRhLlER7fPdttZvJ9yXAlh85if13mZDoIWTtw
qgPjsiIzkjh6X+0SuPdttG5DK1YtgMBglgo6XdEPKysdM0wIEutRcZ44gy03ZoqlR5cm4mbuqvoG
qi/HfS8eC+jh95M7zVcg3/ZeWuHjNAXeVgk4S7YqPzmZ0RycobUu27Jsj0NgR2uRpekJhdB4dL0k
vYDF+gyxzh2413ILwp6fNyVEv6I21NcO/9LjjO4dU3CzeEXI1W6XLDBfsWEKGljmiJtDK30dBvKU
SJeePiPbo7nFIgvTDRlAFCmL4IkMLvLZfMi3U1A/lmn52DCiuKDygXycjOpL1BsufC4AUweD7bUr
/bIiqwI/sFVRKhelSxqWt/4CuYiTKpFHvSLvG9V5OzQMQAvRUOSQUYcGSzGIjVy98jeVoZS9F8r2
5g0FG5WDl5vxjZOb+TX2XstVRPDUOlmc5pSQJNKtUjG5fAqudmg4nT1NVDuvOCPS29HripNbyvmU
zJ59QbOb7Wihx+uxbdpdRV34rYezCm1P2FRxuUGcUtdlAw2cY+5LaNCndonSA7YQ3amPGA5D1R5j
uKmFscZeg44Sm9B4NQ/SPzdlSJxE2vvicoQ7BxwYLjhDQJWs1gh3MI0JuuHBnmZSSBt7tjBuyZt5
PQnsnK04YSiRWGRAGmh3V3VpheeqLEkC7CXw21o1dbuDYnhKGy7Kbzx5hj9Qdx+3PkQllVvJd1zG
6m0QFOEBCYN3QvP1gppRoHYBx4a2FBMq3+KZT4ImiRe2tDXPW4SPqAcg7rX+uYyq9BrzM8ISAVC/
Ks/EfCY1vW9kXy1ny1QyKvBUQpJAa7i0v/34Oawd+9rII39Dsw4tta/DmLNqnM/r0XD6dRBE9Rkp
mKOE+G4keJRYy7XvOvV2acJq7XlTteHgtI4dYRE3CGvdPfO24cElLQwDmgp3c9pTGl2ccM8NaeNK
RhBiuQ5CvpIHeRgNaRHSW/ojYuVWzVv83rI9DfG8TeFg3KupmWiuG3OXuEz/khCosu2d6AJqcHvt
ec3GpBa5I3/Lu8HA+tBW9nI1DmJEb+OfuQOv9SorrOmYRiVmM6NXX+NvbgA7mx3FgQzm27wr5AWF
vXVnwTZ5SoXZbAztsTSM7XgM5jSJjhXNzu2UNdYav3doXlJclL5BiVePn3ARak8zaNiazVNcdgOP
G7sz2oaSZE4lmnAT26M4Lo0JCu96l9JpqqNlKutYdgMCN7MrycSQFgO9KN63FnVnlMo7FEpztJqh
et8uYTK/lkLK9WL482HGnPyTP8MT5ikCmYA7J2szdfO9P0xyg+yzXwlr6bHQZGZYFcLZNbKK116g
vAsxATxgyjkewzgZN1EeBl/sWiSHWY6FTgcl+5GBiEEmnut94RBcDiiQjVczI8NiGhN85Dxn+J5F
JGM6yB5uOjCmtXRKirJGPMdLGW8bE8sli5C+PWIxo13LqEm+WEvcn9qyuCE4dqBU9XDia1t5Tv5t
f71ULrAsvN1rYZKM1iUt+A+C9mXrxF67L506XVv2FGyo9tRm8BPnNZ4x0xz96duAt8k6Z88sVlFO
zlzrucYJCUZDXIs7PsopTNeOKZcbLxjDDRG63peBnMkdiB7xki4e7GA600WVDAYbVgyy4abOU17g
wxT4TXppRlW1X0RtPo8EV26mfsHxii3dGmfr4MJVL9FyRO5tCmtpQ/RRcCzD4gbNxZHqQazCFmLM
NhdQ7lYVBJaNn6pPI8YTj8bk0rkOZQcsWSXXWdGBbxtNPD6I2GvOQrvxz0jElAE7aBQe2DeJrOnF
qfMN+2ZZhms8e/sVPh8FRK82pxQehrtstsqzqMZiCFH7vgrN6uQtcXIMA+MmJ9OUWRmhVyvbjvBZ
reIAhylvIH6gL7adPZRrEUQn7EzzPTHBw5GAwmBVLSLdjLJ0jrxQyQ5YLqVTGLS5XUFwbhCVp5gk
LY6iaHxOUgGgpoR3vqjO/0YuQPG17aRx6XaEM9ile7sEzr1AfXqZhxE932j7R5Qjyz4Y/GHbQH69
78pkOHO98jlbsv6YZH6MyVFaYzg3w21cCt8jHzDuzsiaGZjPxc5Nh1rhekFKsyG80yWkI/tkxtL6
YhDPego5laHBmJF6NNPUOBSLck+lTLMzK3V3tZ0RBWOJq9xzHiZjdFaY9BXbFJuilY890x3+63I/
9EFzJQOyT6cODZhootcgj9kC4yTZBwiiEMOgxO2YyJ8SxxnPpZvHn3GmJqemg4sjl6LZOBhTfXeb
4i4pKwLW8sy/pVV0dz3snTXXh+Ajsy8Uu+pWJuZT1DnGCuf/5Ip8hhNWfvPF5E3krZnOfdHk1VnD
9Hrr4Bi2T9sk3KVTHj21wzztnSltnyaj8lZxCC2oJjDy6I/ZsCsIKh1N9hVCRk0gTbVCcVtui4FQ
y8GdN+1si5UfZMtZGM64tcXF+dSf+5AWsfapS3XpFHXMwFnU60T4xX1meNUtRVV+XjUBRz1+s7TV
Yx5kV3Xdm3ukLvKSaNBd6elIxUm0F6MNolpNrrHHSr7cicSKTz4Snm1rZcMhJlnI1XCqd924IAWJ
U5i7KRjazZxlLnGT4xO+LlhN+S3A7Tiay5XEPXFN422e1Utb7dxgnJ6HgDBdrOEXipS881yS5+IG
huuM4S684+kb5CP55M1qjZNZ91zGYbThQhhfls0uK6uwxlTNaI9zJwLikXPjEOPBiJNfk5NWbTp5
dUFqSr62c8fbjvCVE1Jc4peob62NUy2QmEuPwacbCqKb8uyKuhd7fFHsRsyxdiKSnKBjZJ4t7AN0
ilSbCYgacjxDfNe8slU/45k19JCXavguWyKFCJCaB7LvivwT1pQ5DDA8dkju7sS6qazsKHjUTzUx
TwdriqKtXw2yW8UzNulth2I8Toxu0+BRiJevH/mf4aeR3mIOvrtKF/HJlxxIK0jGGWOj3vw2Sb+4
WiZiLIWyirUd5eiLqqWozNtgioYsItosSOpvKZkhHraVVRGWd/4E+dg5i2iC8/N+CsL6jvwa7lrd
v0yGMQMlUCmvstYzF1JGC9NXePRl2FqGae5v5iRm6A9SgZA7nqdX6cnkZUTxvqJGcD/zd+onI8bh
draUPEZzNIHrqWAiVy5IzwaF62IDQ3yF/Uj9xebNs3Eb3PGJxkVORPQG/pu1T30ii4GppuqljYR5
waQxOHr4zPIG08xd+oN3tyRATE3rei9OITs0rP4izyPysrfuErY3zL9szFvL9swoZflJjAlhUDY2
1ysYM8PBKfpA7wbzhqrPIjOeEsYau3IVx2l+8NrC2fqFa52LqnPOWoEbUuoKexsUybRxvbnURCY+
T+Syvp9S5Tx2pp4cko9YksVqGhbjEQapgjt3MxI0uU5Rp30Z3egqzlAHMsgPp1sYEfFGZeRHrXv0
fxcE21lrxLUdMmFQVPQ5sJtWWEgEVwGnsMYyME3LOpMaucOr7Wwqs+wuRpT7hYRZ8BL0xJdztcS3
pbt0pP5ws1HtZXsj7Om+XKtMLo1IEQ9JehfQHZaQBLl06BOjkhkp+sRsPyyhe8y7trrpY+zx4sZs
HuBCmp9NhI6fqzp+iBiTnBzGCJgNV8I42JaUII+hIPJQiXM/LOUt49au2pA5X/kXw5Q4nzC9e/YX
VNgruUyE/xhY8qyDUXDsp0vsEAmLNOwqL+biETeX7B6mb7QPrBBQbSaqck8r1N/n7TC+aJLXWlpO
fN6VsdxwRdUuw/EQ6UJbLaQC9e68ovWg1kHNiE1g4o5fF6o+Kn7DxbOwnubrxg/yZFMRdnPTxiGV
WLO06GWywdp2gWFuLTLnj2PupMdkWbKTm6j0WOI7clm4dA7+hCkvYuOvRVAv96TjRC5ifxQFK0KA
alxc8/kxZ6uwWPmjWC+Zj3feXC+bYpBE0ViquCHWOEC5zbpqMeReYRIenxFoqOVwFj7QaYgHXBaZ
64y2DBVjpQtZ021PmGIXq7QSrt7BiPOdmxH0r0uzsvlc9/gAX5n40trbYsak7aIxOQUQDHUYMA6J
1wmk/Y63vBhzJcZrMzSyg0ceJb9QGfNjj9X2RFy7kXG+Gj0Nb389iM72re0wkIRAGhkereM5t6QN
gh1powmaoM6sh3z1P0sHENHpjelyiac9icbNHdmI0x+Yb++mXrQPmpqFPRDEXQG6474bNMhmItPS
NsfL2OiQH4RMCk2Clv2pPBoBzMP4ySrtvcqsMzt3d4bT7tzE3AZ+dCGHBb1Nv+Wr7kNcXnOMn/+B
Tf2LsS6g0j9IFD+vDes6hjG43mBV+G4IYioG+pE1XsK9vfQltWJ0SNUfaJ3/6kOYsEDKEw6z8fc3
ALuGiaZXjZfQ5Fb6H8+Az+jXb2P7/wzq/gBJ4lpkc8v/+0nd5at6fvnFEe3nX/m/mKTzF9IIeFx4
AsHnEqzQN0s0rF9AAP+GIS1gSN+G/4OjJdbKJhO1nzCk7fIjBAg6iQEJggt74N+YzcH4eLcsif3S
HwPByYZ4/9uKwZl3UlUroQXqUQySNvc42yZZl+5SCM5zdIGbSdZnnhkyyanNRm0ZAHfbkeSr/WB1
DUMzPf1xkyW/rP0C8K6ZFEZFFm+juxn03MhWDhMkPUvq9VQpkXrAFKqAYZPUcyc2TEZQg55GDXZH
qLCeUC14vk7r4MfgKv8xxGJKMu5SPdny2wwH6R/jLlrsfk8YChWBTHA7WMdx7cDQnol7debZ93bJ
hEIQ2ayJ/hZWhfiKZ0M3Y/iU5y/EhjdXacz8aDWO5XQVRXUHABdHfHcKA2CZbKKuOdZz6yy7xaQ5
3+NuzU9RQEvrjMALjovEbeZjbFRutmHyM5EhzgWSnxotMGvqBqHhJ5KP608hfi43S5arq0bPDiCe
95sxKUH7Ij1azMbWP9B4khmUOTUhSSkK7+s2GHJqKqedmFjauXWPnLanmtmMkaj75hCZ2Anty8iK
bX8f4J5KPFebioXs8axsK7HOCT2/tP2lrMx1P+NP4bxtyvLHDp15JAZAoEsD5obTYydJmrFvVI4L
a8sIFuKlm0Zqusz/D3tn0tw2kkThv6KYOxkgdhymI0akdkvWYne758KgJRoAiYXERoC/fr4CQJmE
JLfV5QNiotF9sqQiqliVlfny5cs1wtfTE4FkUlgfu0l4ugJ8cY9zEHjTRS7XW9BvDDml02KKD0se
Jc00kkXrvLCQzlYGBVIba9hl8bmSbsjOgPNClV3raSE2jrU9p3ebsT0dlKLeYBmam6C4RJ0BN+Rm
hHxDJkgYJCg32/AYUvwmHX1xpx5N8P4sfbQ6kqdsQ4Ph8NhYbrfB9K4+xf8YvL80eMiX/djgbY6u
56X/eJCIgbIo/mxn9BRNMA1MSPt1Hmbf6AnmAnpjCkV8hkMTE+zhPj1Bo04B1iEmCqP53QYKeoKo
DoJUYCmqoGu9wwYa4ub9Tm+EngArGiavoVNTZVJS2MnErBc6ck4IYHxI1NyvZnpMWR25civTTxRa
00XOsQaOuKjOfVpWhYOLmIbQRjImRxSd0w1VOTMpYn9KNBfsZaCQUS4pcd5elZFpzenSYU3QeDKT
7Zpeqq5JKEskS1vsB4hOWxt18iJHtByCtBUlwTH8bvJVJ+zhhed8VFDqsO4KekpArcfhSlbVgxYl
FPWYeLzkU2g+gNIMYrv0VSHVrOD1+/Zgg9yTNSC5GhoVnSup+luW3gezYUx4eK8xBApqD6FTjBpu
xaImWqQ16cKmuCtAZrnhYyD3IdgZqRJGyhX9nJf5yVZZPxKKJqfWelXdGmoQWWNRXYsnZVaD7X9X
EYB6Uz/xzwH8qwOo02XnRwfwYzKnae9+FhSXQfzJ7vCNzKGOvzmC8knlCbSePY9DHwolTaFlDK+X
33o+fLo5VFGj5O8sKv9ISuH1tA5InQeligVqEA0EYRY57zl8mip88v3Th7qogeKcaojEKlFP5/Qt
03y73OSOf7tYOtrCAURTCG4Td2l+dKYrXb/TzTViz3GgRMixTGG7GcebwjfHyym5uPJmXd9SqAPD
pMv8Zabde81VhojMgCSjuSTYWxXREvxHxDVCxOkJJH5DuGOlkU83qzoOUpFkJ/SMPRV8+ix2dPcE
eZvFZYiWwzfNjcgsOSnaKAMRh5Wm7V5aSwFQxy5tpxBsuQe1mp65CCZNNCcAiwTuBBvRkJU8Xqvk
O4+3wSoxUHDTB59RmvlqizgxFBFjJGJHU0SRvognSxFZWoWR/xe8Tz3RlZVDIBiZ3n1SB6apiFGL
HPW6yUrdhGirrZjxsZ1vM5s6xWA1cRQPN2y6PHULn1Yf7sb86osQOS1Mb3Fj0NEE5vbK+ugjv0Wr
Zr/06EJt0lM3o9AAvM0pHfrOKJlfPVhGlkUTvonqy7SKAbcVB5JRVU7dB8rqplR3o56zJKPgFRe0
pSB1uylp+AqSbpyZeqlcuJFWnFBQl0YQYBZAlhbdVmmf5WurP6qkRA/HXS/owmUV4eUgjRS6SgvV
t3E43QJsLDcWdO1AZ0sstr4qomsot3CSUlTtzcCq/szyam3eMhNVAY9FP2riCBjGV3LtJBXQDNk8
75slMBtPoDcIgCIx5GrmxFj7OSr7nnW33up0wY68pYu4YBbfLQUyhOwaBYfhenQ3ELhRVITm5VS3
qgFKSOBKcDxpYsihIWsuoCevQqwJY1s59uh0HQ1WH3RXWVTXSpQr1upSXeobe8WlEaW2fSKa0yLw
WHjR6lZfil5IW/hr4NbUxLlC7JEGIpBnU3pnTMkgk5yNRrYNPALVQZ+EW1bvLk8Bro+3o8J6CFeR
v5lYQvrp9yAprPUxrSCF9+5A3EkUgngyXqWVTkzVTeNL9F0QkDdXrvcEN48SnEWAeAbtgKpw8KEw
6LMolNvjG1Sk/A9FlHlX5jTazACIKMRZppv8hPL7sLooqcI1YLyqUQLtzBQZKDJ1ZLYVIN/jbFSB
tW+2aCacK4KLFLm+f+uXFQxahHU8EBfKxTnZUwJw+oGhbzLBbc5hU01XRfFhu/Xz9UQd6MhKeXyb
kxUsrxGg2SChUpFr2b01I2qixshVhtZ1uQ03N0FqKGcJjbAnnovOLDtOHxTjhbWiZ/bA8m/gygWk
eafTAKkIqjBpDBvYmy+qn8ZnmVOu3UtdSe+3JX2z7hDCe0TtIuJMDZB4HNvGojJuMtS2tqfZ2gup
+Mqr+Es5jWnhZtMH+tN2C9f3DG3LJDrjH0UDqUGUZedYoupBXztlfKEaJhRkn3or84yeN+rmwlpM
6TSGass38rWfjZzWZZoP2eqBlDIE883SG8UXybQqJ/ZqMLrS0lS53kIFu9Pp6onwiO4sQjQiBXiT
K9HxslpTpVxq9uWCBmQkUzYDdPQpfaApFS04qRFeJcszssLpCZy0KWgS31V8isTBYqJude1usKqU
4pS6lmBiOgv1KjYB9jV7Qb+4AfilN9Eplvi02ur+RNECle+Z/MPia7K2FrOFkg0+I+pa/JnShy5B
cUnXOWuEmJPBAhJYODIH2UXiuvoYERLaqZjwwZMrfgEm12hASTIwJFxGuqwjIOpd6vQwx/moqIJf
KcdoNOk00c5Nb4zUgQJkaSaU1EXFqjgfIAVHTz0hU0J1FP1R9Gu0yBDjsqNp8GlUudrvRA5/0GPW
pHwdNirfDV2PzkkoWndov9Ejjoz1JFO99YXlUFiEFgwN51HAIckWl5vyHgqdfhOEal7QnMoKR9ck
4eJrGj6bizN7HWtf1ln5xS0h0R1nkEBHkE+mAT07CyVLgT6hiF4TUQodklF6Hy7iRTImhVu6d6Oy
mCa0b9eDaludh5qVIRA01skkTy9p176xb2hqN/oHwfkpUhm1oMIDeRvB+ZzNvH1vqv2DnTdVxysK
LpMCv56iLGKJHX4D05pSQ9XBbtTuFISvPThHoDg102yH4wj2tQIFDGEi8ErhYb0jhukUqIIuohwA
OAWgpAlOW5diHa8pd44ru7p2oi196QHPV1VFyo6WumGoaxfLEiHIceHSdjM19PRpVFX+Wemb5W21
jpLzZI19QO6tvF0IyZiQPPi9V1XGbbgapQrqNUHpT7l/YEHkNH0LQ5MOb/cwGZDeGSNKSFHNZ+T6
APfP85Bb2iQvKRpdBtPBRwfwN7yM4W2nzlgdjWL7m4aMnZ+fb0wDM3HhWojyTi+mVkkRsGPZ6+Jh
VbDIDwM0J9QT1DZU/cQFHdlesZa6hlcAMqTwsXUhCBnSUFDbaBIMzS0JdaAhwqKbaRh6Z2tL3YpO
kub0UxSqmGjs9zmTQvlpmw++gr74nwh4Eji6pELuyhgLj3DnxZZb8NSLp/mM4gpIGsiOLY59OpKO
TWWhwSGhl441RkjPUqPLBW6WIOzhyJbqyWajFOsroiwBuCwE+OIhADa4KDfxhrKuJWKUD/TXIKUz
QcZu4Z5O9ZWhWmcqblh+VjSoDvX505GP7L4o2y7vzUDxE/KVaRzxLdBHTrDZ623+fxNhtRMRTShO
oszPqrt8nlT385RSwHR3dMRPb2M/yj7Ff++XfjzQ0b6NeYzzKBNv4PrdAAyrcGBh6leq3/dHIwSo
4mT5E5UimjMkX2jgQFvCSGAm/nUUxPhHzY8HDqgJ5Q5UDELcEU/zgXtL9NYi/Hh+zWr++HcOZvBm
SQtdDUQn459Zhc4Ye6tgD9H4ISZENqJ+GPBgFWgiQhhqEjY2q9AY9h6tAiZZRM5yq2AMQfr5is12
lgTw+6tgmzRMoRLaJBSvn4Yz3aNVAJ8T9WdSq6ArQ1SeRkB0wHXi6a6CM+RjxFagTr5+6g/s1yrY
0ieChjqUm1g0Z3meZWcvoJ2Eb+KQBxVPD+0CbU5k9wIlbRQK4QmwFuLp7gVjaKFERyvv9uf9swsm
Onmyq6BSj0DKDj+0XoTuKlCcOwTQphqQgob66d+JoOBdfhUUQEiuSr3Z8d2bUuMmhdSOu9j8vHd7
gfSF9E0JXEvtJ9gPMG79gP/u2wVHH1J+SXygNhaoR2ZRI/vzk+7S244CO11Ut+ItvHoULHtImQ21
QDuD0dzJPVoFCujVLsz/htP49irYQ7S2BMzfOo3dTYA7hcwCQp2twWjOXp9WQasTgFKOwsgZctgF
/4eTvn8GoAMNCaNoPNCagma9ezR98pw2KRip6evACqh/kRd93R6iYDU04ZQgRtY/3wD9Pen5j8SX
jFKn1XrD3ZjBoRxe4ZDsLGXvTAE1C4IbJrsLdPRkqIVD2LC9+w/OgqKIpCDXQeshNcvep7OgQ5yS
XQUmyakXqgjNrdjxDWx1aNHl0BCyRrtVYtl7tAqiMlQ6ctKHEHCInOieWD+Y/e5eYK1xH9p7uEfz
F16b5CYwcX0EIZL0XzN9ztbB9A11iEYKoomCZNezr9+k/67k/HV9CEzkCI5NM39muT9/2yFYArQ2
4ObUT+/gAxX0o3mpRkLpGeN7Cai97Rtx99PtgkChmaTS9Y3wIAXhhQ4sz6vUr73Ai0lbAu5G1AQN
/INmFTqLQFNeSB0ACC1m1StDICBQqTtRY3aIAKCoRXm/eLq3gQnOhu+kksJpnr6ZA4R6Gp9V4hwI
fQPUeKHaPE9y3xpYBn4BvB5t1IKN/XOPFF0aNNDsoYOXyBoc2kLLxCEYYW12sHrvbCFRvPSNqBuA
BZwE5MGaPdBxCExnSNNnuOmI3tZP/wKFV0hx742WdW3owGADMobkVj+HewE6PvCZjd53/+JEhSSn
pDXU1SGMQMQfQUrrp3sXjIZohmEO28PWp7vAoYmz5PQ1ZQgNS4hdfHf99+2gMxrSVsKmwOK719gv
fwCX3ZEGT7UhMjcswc4h6FyJlnAYuCxINzSbpIfoIZLqknsBD5lKKZX/utNXhyb4OgpBbRTdv8uQ
DgnSm4DMGuVIRAivZ1ktAgjKlSlca+1k/64D1BdkHSPsIde+qgv/r366e8EYUrtH4RUyyPXTvzwC
/StkzSJZVtsRklTNGijdMMmyhjZ8cYEwN6vQhCR9uhxeEQ17t2ugA5RTPUm++XmW+5cDGpZDk3iZ
Isv+WQQR48gaRO5+VGmdHa2im1kU1wJsYwUXslmfZtv1aBcAoUozDggSiBYFB6e1ix0PyVZINGgW
prP9ef9WAfRQFj7TcJPp7KbDy3vVLrIKcPsAmulbVj+9s4vUg8heDhqEA5EwoKT8VYPgQETSHKBm
uEr10z+zQO63eSkp7IBKHaEu/N34H5pFE7NoEDFgG8TTLHuPzAKkNEXWWxQwEsYFj6jZCk4HQwBP
JYlJ5ztU++undwcC3csXctPvvSK1ETiR6By1Mwsd4whBkW5xIhXdgmm9cxQAvBu8X+JAICKKIAZ1
/G141FkETCJXBNIX2OFms9QXc48OBN/ei/Le924F1R4ih0pGWeueBKyiTd0u0XpzEnp3Qb6iu/7e
2XM1gBeCE+zigg6Yxr1IEImjhFGoV6F3RhGgq6UJSpwEImWamFCE8IavpA3JwYE2odBSP73bClZd
MiGXYABVRunewPQ3k+yaA4UkFMosEJZ7Zwf49qQ9RVJoYOoQkbH1+36BbQxFg16F7FtjBXsIINDX
UTJoQpdF6BtYz95RxxBYEJTpo0qvspaY0j+/wKCVsuQqQD+i7y+VC/YbZIMaVRe7reX0984cttIV
cpYAyoUqugXvUfL3TwSFpUM4akIEqHfzf61A7t2XIt4fuQWQ4zbR3CFh1ZeiBbqumu84BT/hNz3X
AY09P3iqK4D8efpaodBbv7CrfXn587bu5eLp3/9SKfs7+EUh4tB89vcCod8OyAg1q2jvhzuWUf05
7Z+3E3z50QeftZvV7h/P/XkySx69qv5B1b7mzSykjug/wezrLJzt1zNyQXP9fH+TF21pnnf+Xwyc
LjvjisSk9LhvdrqpS75eFcv4uRdOlrMonaW7VxRfY4MMyL7yeBb43+Ik8g+WowkvpMeOgziZPR1o
6zSeivzIdOZ6zPzHPNtfkoZlIjv4ZB7MNrNkvj9yQ16QHrntnnQUfzsax0Eefj1cdmckWIOyn3LK
qvuHMm5tpCQ78tk8TtzDV279b9mRz1lx39/Nvd7eDZtaduA3u2xInsiLIPCj2D88kU2lmPQrR0/+
rNMvS6f71G51/r4ZuYg3B8dcNMXE0ZN94auXtqkpCJAemAHyx2W1e8V6XzTOvuzQH+LcT18sc5Ob
lx37euZHB9aj5b3Ij5tUwSx62l8OoLpf8RVez9J09ujl6TzLDva02rA1pF/df/R8d3ao9ATChAMl
PzR3AeKmBzu7LUuSHztNff5frQ5sU4vE/orR4zzpDi3qqaSHjqOsY0Pa+gzZkW/mX5NZx3sCQBKl
D/JDvyU/Kmmsb+abo/NZuEo9//Bab2ko8i++ObqcJ+n8wFIRiwl6w68Y/G2Nwl+wMn/GyXL3mnV8
0BASpN87TjLvaDxLYm7Kw8MJoX+0+8S/f5vd1B8wmS27Z78pQZF9/4+ef+C5QuT+Fd4ZOt/0/TqM
alqOuPQbvymmJ7lLbudRlKL3P+uECcg9CdKG7Hvfe/HT/OgifXG3NWwA2eEf4vyNjSgKVH6Bw918
wMuN2Na/yL7/J1Z/nqbzA5ei1WaQH7s8jCrb9JrsuG/pEEluxN/nScjNtttywlpB/hMcOtkX/t0n
suls77a4V3boP2bcO5GbHcqsULgl8ErpwedpdvTqyzckEunx/fQxjlL/wHPTmsoe6bHRFGRhdotQ
f5uNtMCPR34NaXoufHuJP+1kYV77s0NwTfzGYzCfJb/9DwAA//8=</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size">
        <cx:f>_xlchart.v1.13</cx:f>
      </cx:numDim>
    </cx:data>
  </cx:chartData>
  <cx:chart>
    <cx:plotArea>
      <cx:plotAreaRegion>
        <cx:series layoutId="treemap" uniqueId="{EFC7AAE6-BA6E-4750-8487-F5D774692DF8}">
          <cx:tx>
            <cx:txData>
              <cx:f>_xlchart.v1.12</cx:f>
              <cx:v>Revenue</cx:v>
            </cx:txData>
          </cx:tx>
          <cx:spPr>
            <a:ln>
              <a:noFill/>
            </a:ln>
          </cx:spPr>
          <cx:dataPt idx="0">
            <cx:spPr>
              <a:solidFill>
                <a:srgbClr val="ED7D31">
                  <a:lumMod val="40000"/>
                  <a:lumOff val="60000"/>
                </a:srgbClr>
              </a:solidFill>
            </cx:spPr>
          </cx:dataPt>
          <cx:dataPt idx="1">
            <cx:spPr>
              <a:solidFill>
                <a:sysClr val="window" lastClr="FFFFFF">
                  <a:lumMod val="65000"/>
                </a:sysClr>
              </a:solidFill>
            </cx:spPr>
          </cx:dataPt>
          <cx:dataPt idx="2">
            <cx:spPr>
              <a:solidFill>
                <a:srgbClr val="70AD47">
                  <a:lumMod val="60000"/>
                  <a:lumOff val="40000"/>
                </a:srgbClr>
              </a:solidFill>
            </cx:spPr>
          </cx:dataPt>
          <cx:dataPt idx="3">
            <cx:spPr>
              <a:solidFill>
                <a:srgbClr val="E44CC0"/>
              </a:solidFill>
            </cx:spPr>
          </cx:dataPt>
          <cx:dataPt idx="4">
            <cx:spPr>
              <a:solidFill>
                <a:sysClr val="windowText" lastClr="000000">
                  <a:lumMod val="85000"/>
                  <a:lumOff val="15000"/>
                </a:sysClr>
              </a:solidFill>
            </cx:spPr>
          </cx:dataPt>
          <cx:dataPt idx="5">
            <cx:spPr>
              <a:solidFill>
                <a:srgbClr val="009999"/>
              </a:solidFill>
            </cx:spPr>
          </cx:dataPt>
          <cx:dataLabels pos="inEnd">
            <cx:numFmt formatCode="$#,," sourceLinked="0"/>
            <cx:txPr>
              <a:bodyPr spcFirstLastPara="1" vertOverflow="ellipsis" horzOverflow="overflow" wrap="square" lIns="0" tIns="0" rIns="0" bIns="0" anchor="ctr" anchorCtr="1"/>
              <a:lstStyle/>
              <a:p>
                <a:pPr algn="ctr" rtl="0">
                  <a:defRPr sz="700" b="1">
                    <a:latin typeface="+mj-lt"/>
                  </a:defRPr>
                </a:pPr>
                <a:endParaRPr lang="en-US" sz="700" b="1" i="0" u="none" strike="noStrike" baseline="0">
                  <a:solidFill>
                    <a:sysClr val="window" lastClr="FFFFFF"/>
                  </a:solidFill>
                  <a:latin typeface="+mj-lt"/>
                </a:endParaRPr>
              </a:p>
            </cx:txPr>
            <cx:visibility seriesName="0" categoryName="1" value="1"/>
            <cx:separator>, </cx:separator>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f>_xlchart.v5.9</cx:nf>
      </cx:numDim>
    </cx:data>
  </cx:chartData>
  <cx:chart>
    <cx:plotArea>
      <cx:plotAreaRegion>
        <cx:plotSurface>
          <cx:spPr>
            <a:noFill/>
            <a:ln>
              <a:noFill/>
            </a:ln>
          </cx:spPr>
        </cx:plotSurface>
        <cx:series layoutId="regionMap" uniqueId="{5AB40D00-94AD-492B-BFD7-CDFD6E83C379}">
          <cx:tx>
            <cx:txData>
              <cx:f>_xlchart.v5.9</cx:f>
              <cx:v>Revenue</cx:v>
            </cx:txData>
          </cx:tx>
          <cx:dataLabels>
            <cx:txPr>
              <a:bodyPr spcFirstLastPara="1" vertOverflow="ellipsis" horzOverflow="overflow" wrap="square" lIns="0" tIns="0" rIns="0" bIns="0" anchor="ctr" anchorCtr="1"/>
              <a:lstStyle/>
              <a:p>
                <a:pPr algn="ctr" rtl="0">
                  <a:defRPr sz="400" b="1">
                    <a:solidFill>
                      <a:schemeClr val="tx1">
                        <a:lumMod val="75000"/>
                        <a:lumOff val="25000"/>
                      </a:schemeClr>
                    </a:solidFill>
                    <a:latin typeface="+mj-lt"/>
                  </a:defRPr>
                </a:pPr>
                <a:endParaRPr lang="en-US" sz="400" b="1" i="0" u="none" strike="noStrike" baseline="0">
                  <a:solidFill>
                    <a:schemeClr val="tx1">
                      <a:lumMod val="75000"/>
                      <a:lumOff val="25000"/>
                    </a:schemeClr>
                  </a:solidFill>
                  <a:latin typeface="+mj-lt"/>
                </a:endParaRPr>
              </a:p>
            </cx:txPr>
            <cx:visibility seriesName="0" categoryName="1" value="0"/>
            <cx:separator>, </cx:separator>
          </cx:dataLabels>
          <cx:dataId val="0"/>
          <cx:layoutPr>
            <cx:geography cultureLanguage="en-US" cultureRegion="US" attribution="Powered by Bing">
              <cx:geoCache provider="{E9337A44-BEBE-4D9F-B70C-5C5E7DAFC167}">
                <cx:binary>5H1pc9vG0u5fcfnzhYLZMW+9OVUBSErUbsmWY39B0ZKCfd/x6+8DbZYQxtKpo1O3WJdJRRHBERrz
THc/3dPT/N/r/n+u49tN+aFP4rT6n+v+949+Xef/89tv1bV/m2yqvSS4LrMq+6veu86S37K//gqu
b3+7KTddkHq/UZPw3679TVnf9h//9b/4a95tdpxdb+ogSz81t+VwcVs1cV394trWSx82N0mQLoKq
LoPrmvz+cR3HQZoF1ccPt2kd1MPnIb/9/eOLT3388Nv8b/3tvh9iiFY3NxjLzT1COeFCmPruZX38
EGep93DZsPQe4ZZkwhL31/XjvU83Cca/RaI7eTY3N+VtVeGR7n4+H/lCflw4/vjhOmvSepo3D1P4
+8cvaVDf3ny4rDf1LR4+qDLn/gNONj3El8u7p/7t5cz/639nb2AeZu88A2c+aa9d+hs2X2+r+sNV
UHpBGmweJ+k/B4hZe5JToTgj5t2LzAAy9yRhimnz4Tp7vPc9QG8WaztKs+EzqL5e7SRU6/Qm2KTv
CZLe00RrpR+USENLXmiR3KMWsUypxT2I/CVIbxBoOzxPA2fArE93E5ise0dUON0zFZfQHX4/61CN
56hotjfBIYn5cF3OUHlFmn+A5G7UHI8/dhKPkyyt31VRuNozGRNEq+2QEFPD3AlCJZupyBtE2Y7H
08AZJCefdxKSz7dpCj96e/u4Vt/BxYg9i1OtubS2cwC5xzijXHL5pEf3/OPexbxJpO3gPBs6g+fz
blqwCx+M5MO6ijfpzfshxMmepBbV4gEgPWNpiuwJYsG/8AeWNiMBb5VqO0gvR89wuljvpBqdBNd+
4G3Sd8SI71mKK60sMIHpNcPIEnuKmeAIE1OYXjNv8xaJtuPzc+QMm5PdxOZok1ab6v2QAYXmFldU
K3Vvv2YUWlt7zDJBz9iD9qjHe9/bt9fl2Y7L47gZKkeXO6kxZ+Wtl72nvrA9zSyJ2FLe68OMMxNq
7glhEcIA13N387og2+F4HDeD4+xiJ+E4CSYekNXvyZcnP68JZ9rarid8j2iLmYzSl4i8SZbtoDwb
OsPlZDcJwOI23nSb8j3pmd4zTUtJ+mieZoqixB6Ym0SC4IEdiJfovEWi7eD8HDnDZrHcUZ2pqqwp
g8f5eQfqDNchlbBM/pB9gWa8CDHpHleKTfmzeyP3N6f/ukTbsTkJHkfOsDk520lsvg4Zcp3e+0GD
6H8iWVSSB68+42PEVPAvhHPkAO6xebz3Q+LsdYG2I/P0JDNgvn7bSWBOb3+Umyp6Tz+DaIUqJC3V
Qzw5Vxq9ZwEdRKQPfmhm0N4i0XZofo6cYXO6Gwbt12nx53sCLz75b+4JMI28GJtSzg98eZ43g0Mi
Foya5veKM0vVzLL1/yzWdpBmw188yW5sBZxmZe1/WGyi96Vnao9zyUyLsPtpn/EAeCAQAQ129hBg
4vpz3vxWqbaj8nL0XH0WO2raug/fsjJ6nKf/nA9MTodpyhmjT6my53wAXE3iipDkQXVmfOD09nWJ
/gGfp5FzbHbT7Zz5QfaOuEA1iBAIb7abNIvuKVODpf2D7rwmzXZM7kfN8Dg72Eld+aMMxuxd98z4
Hp2MlfWoCsi6PFcVQpD0nBKaUtzThFka4A0CbUflaeAMmD++7yQwl1nz33A2fI8zWCmhkLCcXnN0
4GwoM5EukDPv/1Z5toPzcvQMoctddTPt5uYd+TP4GRMSgQvSyXeveWRD5J6EsbMUtgSm10xzTm9f
k2c7No/jZqicXu2k3nwNqussrYL3TGnyPZBiLZh8rAN4adJQTKMYdnGEZk/s4DlDe5NI27F5NnQG
z9f1TsLzpd747+f/J5WhU8BJHwowZiHnnbNRFqVUzhjZa3Jsh+N+1AyJL593EgknQ6b5ug6um/r9
AMGOplCCCBQD3KsCbNRz769AyJgFckBnwf8bpdkOy4vBM3Sc3UTnv1BxhrwYoZZGYnOre1GoSENm
hrPHjc4ZQm+RaDs8P0fOsLn6Yyc15+q2TFBB845aw1HRJCj+maVkoC4SqU4trYfcwByT1yX5B0ge
B84R2U1tOdkE6e074iGwYzYFKY9bMzOWLPUeJWDRKEO7VyX+eO/7HPOr4mwH5WHYDJKT5U4qyfpm
479npM+xma+RPebbyzAIAUkDAVOWOdORVwXZDsbDsBkY68VOgnGyKYf3LV1C8YVGth8KMnPwEhkX
ggzAYxIZFu05F36LJNsB+TlyhsnJbmLibOLgr6x836pytUcFLBdqkbbSL0JQh0kUdmke1eglOm+T
aTs+z8fOEHJ208+fbKpqc+031W1dV48T9S7JZEDAUFT2EC7OOTISZCZ2ahDoP9700a28UZ7tAM0e
Z4bRyW5iNGXWDzZJXvnBexZncLYnLaTzkTt+CulfxDFTnIOwEycD7q/PSmfeLNZ2qGbDZ1Cd7maq
eXqok9s+uH5HWsCQz6TYcibPapif40RMuUdMsGdsr71UprdJ88/wPD7JHJuTnSQI02wc3pbV7fA4
S+9g53AGDROPvNn2IhoFxqYsgWN29yRaz1j022T6Z4Qen2eO0OFOInSOAwLVELebdyUMOCdoafCF
h4qMu5zyc/1Ras9iljWV2D4lDZ7TubdKtR2ll6NnOJ3vpkP6I9782CSb91MjhpQZYlGK5PNWV2RJ
HPMAW6AmKmvuXo/3vmcNbxBoOzpPA2fA/LGbBzmdLM7Kzc17Oh/EQNrCEVv+UBUAF/NceYgp9gRX
U0nNS0jeIsp2TH6OnIHinO2kVfujjN77VADOa0wVZuwf6gM1SjeZRtEAqjvvXrN0wVsk2o7Nz5Ez
bP642ElsjrMmqN75QK25p1EDaEow60db9VxjNAF4BPs11oO7mVGCN4m0HZ1nQ2fwHO+mo5kqhad/
8zx4tC7/OWebnA1FVfpTW4BZegdbnajboLB4DyZvtq32RqG2Q/Ri8Aykk8ud1KGzKEYa9F3pAHyK
xVAx+BCYTlUAL1QI2zwIeEzzscIDCD5nbG+RaDs8P0fOsDk72klsPt/273ocjaBMk1kcR5vuHcsc
GOxVg6WBSj/wNJR3PAfmVXG2o/IwbAbJ5z93EpIVKFrwnjU11NoTKMwglM0NGWiApRink6pMrxlF
e4Mk2/F4GjhDZLWbrHn/NkPrk83jUn0XDyM5KgBQYnY/8TM1sRjKoVGizs0HfjYD5g0CbQfmaeAM
mP0/dlJVjmA7mutoeEdk4Dmwo4OGALBMz10KjjhTCxkAOJ170jZjZW8RZTsmP0fOQDn6tpOg3FfT
O5syQ0On91QaOH2Gzc2n0sDZhrRCOycLlYFSPhy9mdGyt8u1Haf5+Blap85OonVflPpfQAtHoE1s
gNJHJgAT9kKfpqQb7Buq0+71aYbW2+XajtZ8/Ayty91EC+modz2uJnHsGZ5GmfRnrPkcJSLoHlXa
4ohVH43sU0btFUm24/L4BDM8/thN+nyA89BB8Dgz/zkxuNuaRuhpMqjDSyBg/aiakmz33YXAGJ4T
59cF2Q7H47gZHAfrnTRmXzfYAk29+l17OeBoGho1CGX9w2mBu14OoHOP56RnyLxNpu3oPB87Q+jr
/yPG9s9dBp9aMS429WZ518PxWaPBX1+9e3x0lpwNfVjiW/XqfvWvb37/qNBm49kx0OlvvNCNn/ni
+ZjbTVX//tEgJrqpoebzrrydMFTmfvzQoeXh3SUcCMWBBInT1JZGr0LQwnQ6Aon2kgRHRafGBbCN
KIND+fXHD9V0YOX3j0wiKY4CIAvn5wU2Zk391DvzPIsH9Bp5mo6H3z+kTXKeBWldTX0rP37I7z82
PR4yGTjsMC0+FHEzwTWHDPn15gIrHZ8m/8dM/Nx0jdE4smq3CPUKHtUamj/LVvO0PAzNRAWFHWnL
8sN9VdUyEMdMx0m39BKNUzC1LbKB594h164VsZPUwOkXOdhG7XtmmNtWXAbVfhOFde/uR1YgguBY
eF1b+PaId93mwC1G3OuLKdquGD3ba5Km949Jm4hhjOzOUobtW0bnGK200uQQgQ1rnIh1cTDYheu2
5jealm7tZLIu8+EyLEZo3NLiXqc+WX7f+PosCOplV2vuxnZiUSNxRJOy1I6bcjQGWw2GGzmeyAor
t583zHwx3ddZPpSB5z90K3369V+fswT/3nXQ/Pnm1Oz0529oRHTfJfWXn0J8NbnHav6hSWue/tbP
Xp3TUn1q3Dlb+/d9Vf9BMX558W1ag/VsYiE9dVT9m9rM259Oa/Fh0IPeWDCNGlU8FrYZiEKBLv7e
g94giS2gN9g31fdqA5V61BuKSxLFCJxINZlN8PhneiMVVjuqfVGlDZ36d/RGzhUHaSjEclNfSs0R
NqB/1UvFCWTAw5hU/mFfEBXYXZ4JW4SDPMoLZVT20BO+4E2oL/OoKGK7dkXgOmZriX7hVXVWHJQk
cV3HymJ5OI6Ku8u4zcbOrk2z/9QwnvB9EmJtfop0WH4tUpgRp82ZFzqDG8vcbmnVHsddYhV27IqG
2k1ijtx2s0Ye61CqzK66clyPZKy5nYaZXo6xYuWyJWHvO6zL3MOqcvPW5pZR/NDhoK6t2G8XtaW9
pTeaUBA/R3NeZ0CJgVgQr+P0WNPaX1Q6kScdinftpG0uqpgaK1UR5tnYXTfZAlU/wWUehsOn3jfr
09KjyUUSGn26VH1m+E5o9Z6wU2F6li3D/CIWebuPP18syZgNB14n9SHNy+CI+NZ+H9ASBiALspVI
hXRo5UeYzI5GZNELt1jxWtGvsY6oHbAyviS0l0vt8+9eO+RnsE16kY6MnTc0LNctTNXCJ/Tcl2O1
EKlUS2MIpN3nRnzOlBGfsrS7EGZXOSKOy9jOe+VfS5fm+1xlzClVGh2RJIkXgeyLi7ZkCtOOfmkn
VVPx085PGWRrxubY7JYFzbJTNy+Tv8JW6lUb8WFVicByvFJVF6hJvxaumy2IS1xHGn5hywr/8cX4
VXOD2KVKUiePxWHbZYmjAp1ehmXFLliv+yOWq+48qMziUx75P0LK/I3IZLcYvf4oNsWwEE0Z2pK6
3C5lbnxqsz65jMsocdIork4pi3ynxow4ro4+lXFYnxp91DgBWih/ifrRtXlF+9MhqJJF3gu6JAKS
Gn3nLczW9T6PMMqJHVsFbZwwzTT+bBiWSzPPyRHzC/NwMJubGJ8/8xoef1JtGvuLoXf1hQpE/smi
vLXH0g1dO/fG8ZQbrHbCvDX2I7PP9kejSS9MihWtZFMf04jzoyGmdl4yviJY9idZz8ZvbalEsDTq
2j/koU8WOY/iwmas5Ysiirr9JnS9lVE0Rzh6Vh2avjxp26pQ9ijT2C4yK3SssDcOWBq3kV1hDS56
c0jsxjVqR471lWHEK78aL6xgMFeuOuKt7u2qSP8cuiY891l5ZtTxFRlKvdAxvyCFGS9TK7+ucqXW
SZhdDcyHj6HV90SV8SoKaD04SUCPBO9iJ52QGm4Mz83tjNQ5vKH5lTe6d9pBuwd51xonHUjF0m1y
bxGa/BuMYXVG86RfGVWZOXHkifVQVPyKS3jHPlTVInFL0zYYhVoZh8r1he0G9Fur3GLZqKTcj1VB
12F1ONbBcZ3Uvl3Uoz2kwWnqVoGN5JRtlDxZJH2YLLsuD1ZRF/YOj8LqwnJZ/Cm3hLduQ0wzXDNb
o4tM/ynp43E/rSO6yPO83B+jXp7wsj0cStaty4G70aIjVfep4/VVQwbjwCgGcdpx4qdQsKzinXmZ
hgaP9aIgJQ3PB7djyXGXidOktH5kRSaWUo76c8iGfMVpGoEOBO75wKzgTPjVJuU5X4siKewxIBuZ
t6K2/dKsv1clHnniN4syj+mRF6fJyqQCS9r0YqdNeLyMBz8+H2B2bb+fCEFWZpmj0uH72OjAbl3Y
57bBGgyGfviuhz7w7CQwi8ui7C9TUxa2B0pyliU+13ar4yY/94RL1izv/Go/p1zldixa067GMFvn
UetmNmhavMjyVF/Uoforz8zO8WhPVp1vxY2Nvm6gW4asLTuXaZK5Dg/Ahzwna0TY2HkgjRUZ/XFl
0TpZDX7RQ8XTvIv75sqPh4rwg6FN68MkNf0GvsUoriMjzAbb52FjLnu/o/IsKq2sscOstw6ixgrH
456X8lOPDuqXrHShIlGHpbcu61b8WZGgPPTHZKjsemTiR43VHzikKTzfIYaruN3JXF0UsWHRhUvM
8jDD9udhMbjGqtZh6oHf1eshYN6ZHzfxpWWETNlla6h9P3KxcPXY+d9yi1fLlvLkgIBibSycz9Wg
amUYOt5Q82OPlSSwFc+VtMeucddtbkE/WNu2NutH41MO0/5XGnGzs7El0Z3UbVWdDz0tzIWSQ1/a
I0lzzw5Fw3qb92Pz1XRZsSlKM/gGn+yldpc0JxUbkzO3Ffovs/ebceHHLrsw2qj9akTxeJqYaq2I
jG+ThMkbkWoR2IHPisZuRBsvPc2DtcjadQJr61TgD8NiiEsrsbWLWbTD0LeumnYQx7Gs4hsjNEP3
MGkorWyZB90nt+DyCn5EL/N+9FbNMFDDyZTKXYdExPfWZdD311EQaA5j5LlXOkrb814VJlbl4Bvn
QSir3KYsKb+Fgxudsjj3PKzimiuH6mRc66aIbnhdRBd5l17GVdxRJxhTdx2RKFmQyIey5lldnI0F
K1yn6iprsGkVuMlyQKXuSR773TfRDd2ta/nFd4vzdpUaoS5tw9OetvtiMA5LErbnqYC9sVlVGtfc
HKqzoUw912aGVR00asjLA2V0+Xft9anlDKPbrHNSs24RBmEx2Fol4dfCCji3rYzVFyF3m9g2elac
yjqP19C5INxvqJkPzsD7wobkeslUaX5zde3yZRqYUb8grSH2m5gHF67Ozf2CDcpJmyYN7cLi4T7M
c2jZAoGGwyKqjoeuLg6JX8uFzLm5GNqmWsQUC07F+ej0VsmXhSkKR4a0Xgo/1dwmVf6JNFW9qHB0
+Tg22iaxlZvVi16F+bpSvExtfHNC+S0qw1rZgddUxGn6KvszGmieLmuuh8LOEbLcShCoE9fs8gWj
8gf3fP1F+WmyybwqWzE/buMFTLyb2EMbZYbT6QgWUfSDuQ6UqU70yNX3VpTxQe7ng+dQT4ypPbCB
/VBd6R/VLmFXuvb9wLYS1nO7KNvKTjOaHXhWj/+NEI1ZByHzhwsrcovW6alPNq1uqZOnIv/ucbf+
JHStUyfsqfmtGUEgl57ZNVhLZtXYVqrIjS5oES7dRHrGoZWF7p+BrtMvw1jLasVSvz9qqmbYb0PD
8BdjWRVOoli0Dr3o3Byb4M8iVafe0C4yP2md1jKWndX4TjrU+hOvtXnaKO4tPI2QdCF0Ts9kDG5o
EU/tF4hLc1uULf+h1UilzbPcu0r5oAY7TDpu2MRgZHBIFZj7Ova806qm47Kjo7umYdzuj1zUizFn
8aoxzeaYGP5SNmVy64e0KZ2gkepWhkHp222V+osIseYXTyj3h+SZu2ozk0U20BwrJy95c+LTPlp7
oFmV7brCzG18/UHIbS/i4U1u6ja1y+k/ueHHMC2sO8ncwv8au338ORCmv28GwkB84DbHZd7rEAtc
WkdRmWjHM8ERk847tMbEqFZpWTQHVqARTqfUi/6sLEVK23e71rf9QNTuMs+pXBbuOB5FBskPO8nJ
MZ4wPqY8CK7dMahXSVDXB0letCtPs3RdxB5b0Gj8mg991ziEknLjsUKds6IwbokZlEjwIfR7yOb8
fx8lXz//To7HzOoU8FKOfb5/jpFn/bx+5pfuxj2EyRLZIMUYmvWjCvIuVfQYJuMIzHQeGbEwzljg
zNIUQD9EyWh7jVzP1F7x4aD4Q4hMUG/JKLrMI7+k0Gueqn8nRGbYhXmWWpruiF60yGAxWEm0rKWz
1FJMwjIlXSRuLeLWjV7SnCPQcsy8DcYrIZo82nCjFFjFxVAhMqtpL/zeMTLX/OGlJU/h/qBI6lD7
YmgWkTbS4qDTSVydxCLJkbrJol7kP0RUhz3iEynjkDmeUpzcItQcmovY71UMOiFy95olrJCnngyK
nNkJCSqIwnNRJmc+MesuXXixKCOw8U4kyTFRQwGRvSQhwxFNWBr+ZVRthjHPIH1Y+s/zb1OW4Gf6
DZTaRNcrjSTgVCSO6cKKeJ5+UyQJGl/61q3bZWlYHNSgpfwg5m1VqoOx8uqgc8Ygx0m32ASZd1e/
vj3BMZqX90eXzWlLmuEIB77QQU/Xn6X/xpBZlTRlcBOSiEWBU2dMMN/WmhpFuCoR8pX1ovRrj/u2
wY0xT887zoaKOoSPsmOHtfTTKrKzrABHO0Un9gLXXhES+ZznQir0okQRvZYmUuU4gyqQkX0upEoA
fJu2+XclMhEKJzeRkihgWhutS4eMyoDI7qA8VaziuOG41jTaqMEqXAuX+q5mslg1HetNuvi1cHy6
+TMEIRxqjkwkqZCvtVC7N0Mw6qMqcf0s/56XOEJVLFkVWfyEEp8NRwzurijA/9p4vEr8fhgU8gVl
V/hOa9JOXnjF6MLSJzwcr0qjqeSpFchp4fe8TWK9HzUiyYZFVjGNKHVolWgv8jKMxqsxllEX2WYM
1g8Wp2NjyoGm2sebDJnK8cpK+r4G6UJSCj+q0fRqa5GLilUrqcBCqBP1XgDFKe5ury3PGDowrj7E
n8igFJA8MNJpzde5SKJNX8m0yFe6LUl7yVk21sdlGbmlHcdJSRMHwWzSH3gci+ZbaqUuv2rNlhjJ
UoFgh3+1RZpB9X49/ciDz2cf/EahrSJXEgdhZkuDuUPqEZ3H30eSVKVng5uovLK7LMziNWuKruLL
X99xslov8J6+FoUSpBFxJkr/7Y5VaVZ+l7DuGxsRkwmna3hSpgtaqQjLT7aFkN/dkI1YhB1t6so7
QcygsE5/Lca0A/BCDoZDC1ShVlTgYAKH9cf155rL2qYwtEyuEp4mNbNrhIjGbVb4iK+P/KhKybJ0
VRact5XlIa+Y+yJDYs+qaZvZqEbp4tauqVccxa4lL3skz0D2q47I9qK2DDNwCjH22REWkenbSEC4
QW5zVxKSIpmCbP1F1vroer12w6jGEolanPY/Q6MYlQ82i0rWt/u/fuK5ouEIBsNXaqG/BjqfTd7p
5QP3fmBQv2TGjTRKaM/CG+8V3uI1M+20rKX8HgnTre/pyf2XXp3fQ/sLE439UrS/Qxt8KnAAxEJK
7+V982bIVGYw68Yb4Hqk3Zp5XP3pc5emnt2FQROcpS6+Fw1pBz9Do5xXVrie4WxiRwO93vAtFhxt
9uBKX97eE21gIBxlN4ZC/oY5ojOl2MCfwr5lY6Di08AgGTlhUTE0l1FlmqNvYyszxqT8GoD5ijMF
xVYk6vqnCmW00phNBPZ+zHCIUvfa1WMqyv2syBN3WBpuUulhf7DK163r3x8e+1PTDhkC/qniY9q9
erbIfeW7cTiY5Q2XHZz9aiByJNFKlB0C5WVguVx+LxvMemFXSP7L75k5tKVetkFm5t0rC2Gu+dg3
QomWia/ZQQceLMOZpW861yrNYux/9GVdYnbNJjIhhdl3TBh2X7LWuMxpVEyrse6y6UeQe80rUpAZ
rVLwNdhQvGMN2AHBNzC8nBNPjyGin9r4AXcD13jQY6sN3jnpMx/f/9Z0IR+5EyQVQky715RhbkSA
dNBlkstwcFKDlOmlTvzJahUiK+lF0gZp9ePXi+VvYpJpBwZtV3H2jTP+N7+I5HBVD5XMfqSxMODR
QpAYmKF2MGsYKOYK0L/Ka3B+JQlFCgtS5klJxAEyREi52IUP0jURwMHHqDQY4/aI91GOZPgrgs7X
GIqE0LKH4qgkxdzKqTjv+RrrWZfmGpsEPyqXSnirsK7yuDkvkCXNU6crhgLCGSppcS0biskfW9E4
GJddnrvrSiN/7jnJOJrDUeIXKXxtit0neONGmEZ8IRPtjYmDAtrJ5VIjHCYLOsJhw2gGbgcv++89
kIWD7ebUkIvenYzC9vHLB4qk66ddUakvbZOaILGiLClIbIvNzg5ZXhTtHPik63HjPtII6myvvmO2
hswn18+asKPupdvLyfXTIhiT8iDIKZvmphgrk6yKuM2rYH8UQ4TZcLtk4tRksBKwGEUKTMGvH4nO
GKAF04f9aQr2B0+Hqq8ZRgVLkzELU/rFqpFwy1d17k0C1AZrJopzx3dQ3jJANtfvJyoETjlRrzIv
sMIMn4DGk15Mb2VFhOqjWIeKHwTInOKtYugyeeoWPT6FjN70iIOXIGkRGapkq9wqW4aNMCwUPO4r
jzaLAPBomiAniTAanVXwjZKzR6v7iKi4yYYvzGsnRleXBVzwGI9Bdl2bVkSRx8F24XilaDopRmJk
BID0Mom9YTkmktTeSjOj6b7APZWYjk6FDGuMtSNYVxoYGq4Yew45LlUN6OVBQPMOa7GGEcANg9o1
8RtiLIKpSDyOqahr5WMfRMRNCO3zNQ3x2/38TJRx6nr+FNhucbEzz4ISMBTuw8UKpCe0+TcfR7qR
y0EWxuc2URlY1L1foz5SU5GDyNL30le0ns7YxHRLjt4D1AR9x/c/zQMvM8zgO7C/97lqCFZIPaBF
RbAPpcf88DDn2HZwOyPrkZyN2YAJj1s3ha2Cg8AsdWUf1+dKVpYbrpBgtUCaoJDtRYnCKzDlxABB
qvsUhP4BNq/oUkxlH1spdAVaNMHhRf0EhBEGBD/0EOr2wsySDJKIKAKHR6JpilN/Pdtcz1wIHn4i
yzAS6OoD8zenNHBXleGZ/fDZ9wcZu9izjFjuuJ3phqeSjrwcloWPnUPL1pTq0LfLsgiKQzNG+lzY
OcyccVR6icFP3MRXzCm6rPeuzSA2Dzq34XIRqTSLb7BBPpYXSSYTfCPsSOLujLfE7MeFFSJ5njsF
HEfVrLpOWO1pWfhun9kyMRNyzMySYOc2LTVBvrFuStfGdkUxhraftiXvHa+PWihDO5bdENu9IUIe
rjQlDb+UcT1wzzF70nTNfq47n7gw3K5Xr2tfwSQ7aoy7cURYi6WYr/tocBu7qPJQrlqtkPwSidGP
nzuZ0eAKG5ieu2C8psQZQEyxlyK9usKmX0C7qWwk9g5QxlAvCmzljEeuTk1zn3TEpyvPqCzfXOZR
lvAvg2i9yPiiM7PvP/d1z+oTo6pT4wLMWjU3opSy/DKq1kszO88y4lefdD/G0b4bILuxGjNuJZmt
o4xR31HlWBXWD5KEVnrj0zxr+yknORS3uqm7znSiuKtIeFC7aSGsBXiKiOW+mxiRPEW1hRFF+63M
aRX7t76Vshqz3BOGFPfJyLIWS3okZZX7n9Cws5bmMsUeW67WjXYDPz5ORR8V3jJsvbprjzvhekGw
cnnSNeLCTSkr1jLkvmetsFYk8qJ5O5oIf+LKCjptewaXRb3w3XIMh3XnVYYf7HdBAm/jRLrjMLBt
HjTiz8xopKjWWByd4TrYE6yQX2hyRKfarrH718szpOcVftT3bxpBEOMa2lVz3G7E1mLxY2wKTdvD
UJa5Rw9IbxhKOUMookbt92lIktgWvJ38oimMAI/jMQGnsundAcfFnVD4WnhnQ5d3uToPXSPs4pWK
mEHzddQM2mrPZMhEoO1C6yn7oMpa+NGV8lzUVB1xHleYKWMoYLJPYLULXxwZzC1VfIx9voDE52HY
hZa7xD5rV3nLLPi/zH1bk5w4tu4v0gmJO69AZtbddR+XXxQuuxskcRESAsGv3x9V7ph29Wz77H1e
zkyEHV3OSpCQltb6Lgs0fDAlQtZ+S+tMWhocaN2sYqyoVtJkVT9REvefgzrocb1Otnn+5OpsHEuD
BBgzG2RO4AQpWdLsX4L7R2lXjGO+Z+dRYzH6UjesD5OjbJZ9xsJ2UvhrsM1EHvou3UN+NE91lpb5
Mg1YAFuPfOM05abD5/T7UJsp3jB9o0zxP5wlluNqbQPW5aFnYn88TEdNEP+LtX6f5z6CjmWqiCNQ
hJyRXmVN9Mc4AvgZj0YIVKTlkrE1HUuRNbEjeIKRG93zJHsneswXabbhBFouYv46k+l+ywJPWm8P
CVYWrhDin8ZXTvy+wBJD9icfrwQ/a8EZ4GfzzPBRHLHZuOAeZnS5xRh/jMeYMBxfAbg1+Fns9ZA8
qDjieVhGS47Kr9BpwzAXP1YP32yOr0wl2QfHp/VtMhxWjYFI5Q0LyOMt3v8rtLG6DoGbk4cfU03e
P/7XJL9/Dsl5oK5TUPy4AdaTZn5VAsygOYk+XDHoMdjwIu4CvEIt6AMy73rIi/j9QQ3bPGGpIeV2
pj7vWb7yeOfF5jX5lHduwCzNQdfiI4FGcW1KVBZ8zgtF1x0cqLs4wA/bFPzCa/4+g4PGDkJcex9T
EwhgWaUe+mRhZ6vL9rScvj/a9+WRcNVifpIIbAk9xGm7D94na4N1WjOzX6aJmgQ/XIeRps3TRkTk
pguMNNyn930hbW4FuXzAIPdvAW9q8XtQ0IZYXXZq9lt/n1CyLRv+Y2jDIYKOh8a9kucbVJZen+q9
lKWHRbgBezqX9V6Z2QXPV8xpML6ypO6xfGyMjBWDNzOS3U8WWPb+hQHkOqYEw5rhr7an+3botni/
/94ldbM8ubZua3Hs6wzf24whq8MzZdeUTZfh+1oR0uZTevox5bmcDW7Hi1DhS3ACDLi41ELhnJ/Z
uCX0CZmbzOZKj2TqRUltzXHxWDbob1ZNrQao0aJSQEmJx9S483So9+3scL7iZ2p1icyOCsmiXy8g
d2n9cDZFA+26ss2jtpsLbmvgBRCbOny+mUaLv5A0xu1NNzr8uXYLqmdInxhK2RFYfnszq4kDPF2M
xNXBPw/zc9JzjyqAr9u+9he8GRUgMXjZABEmMyD4s0Pb4YjtDp70PLfncY6jyr/QxEvEm7odBqXO
fsDJcmobI4+uaYELflsji7dDnGnZYDpO4duegUqnxYRZvii+PYdNNizT0xguzZKcTe9D93ltMUUh
KHOFEal6sdCLbJQhyk0m2qePeb2vGhSq+xJ/B04yqxbMAHPBPt5JiAB/GSzwvSYWwEBIIdoNgBJM
KKrPC0C7a9Jdh5oZfCJZ2Y71zbGzWFfvYPTG4tbwo+tHw4PzGqpWfMf2Dg1wwJco1Mc4UgBKOFOA
CLsOtVNfTi0A3PiyU8m+n6ZoEQDha5VNCJVhwleceXZFpJFHIID75DkR7pBq4DIFLF62fY1fR3NC
jPJlQXrGycXCrTHiJg/ljgsMDsfddap4mEx3EerXlR88l2Rtjsmi49ZWgHjRrb5IAZYnX6I6ZEAM
cBjmePgbiSDUOkKKsh8bXcz35WYCA9Vz9T6TchoAQYWCinC+WLa44+kdyOSFPBgk04BHNj3myRfE
W6wvkP4bZkBGdB8D1z1B8Ed5uaP5rUC+isw67wZIA5Ic4hb2Gvk2aW+SZNQrh/hnsBP5cxFQMPID
TrSwjQvbAvgiZday1DwDiljU9EjrUdZ1yWNw/P5+SZHbjN/zWcxj8GJ5Bgj3ZJSbQaeSYLPqeYtc
EA2Fw+ngAYoyNiCnTNM4d8xhlXcyD8oZPyTpXKQLmClf/RjJ+7MctQQmU0Kuve7Degs3bTvv8S9f
6z2aIPvfNy8Edfsn+jfYjstg/1nMKMEn1nrdP8hDoLjdAZX7DmqKlmts5RrZIr/ZppXpA9jsdN+V
ebf/y48li5wSkShHRzX80zsQtodTUpfGQ4iVFiwwNLt1TVovQ7FQiEm/RNBd5MH5Mvb7Lq/JttMm
FjwR/oqQlk3n40axviMK4PEGgMV+50qAafzy40KxyXGkjVgq5OG9YuuF3FJVyF676E69Byz1TsiM
aFuB1UDacSdrrElMFFVd3Y0DL5oxceTBgcLHmKcFLN58IYJ6T+OayOMa6dzut+XeNhwZFM6RAprX
fZPrYKcZq37x+5pM+RYoUUAX1nfdoYFUDav3fUIAAO1BT+HFmvjeyDIiL5sgbNPsNwTBh4IeEDHi
A1ZwgOCWsH/gSVCQIDlVOnhohiHBXad17bEboGhrb0YS7TsIksN9d81i3O/9N9Ud0J2/8RP75dHN
CN0Ldls2rv8BpTQOItvFpoD030OjBFeGu0AdgJ3060t9QM6wmyheC4NrAdrHn8le1v8NnV0yNWYc
qeRfawSqG+jnRs2j6BME0/vqzpNmf6hOSDzhITIRHtmP4Pjre/kZQojxpkegQuiLDltEiIb14Qdw
ms9hAJpL1g94hTrCmIghCxmPFoKI8LANSJ1/N8//vCDaDAA4wMu/A5Aw+2uJ/z54BY0hazvK70ff
46CoFU7883RVCHM/dvavB8g+OjXQdAJmujhFj/GAAQH+cEHfyqiGeDC5/xExlmbbyc01Cdc4PvrI
ZvNRar6ZO7eEq6w61+/xPITY7oFYCFzIb1A59vNKx5yjlNrbyUD9HuO1Gh+R6DWnZEnXcLxv3zfV
grwOe9w7xRHXRTYLPIImcit2Zh7icEBqQZr9RqQOR7eV84jK/hh34RDTwiO0rCVC/YiPY39wdiPW
EPVkubzj7fo9zP56Wj8+Rjw4NPei6EQN6orhdaEfHmPSjFPgyXzTWLVHpu0tEdI27t3dSjIXoe3A
/z3UBd8CrhfDl/Dmzd/txD9fL/XIRtCdx938OPZ83YyyoAMi61AYi3dv/8+uB2p0f8M5Ngb6MMAV
8SEchAsHYzcLefN+LCFJ3p9GquAFOPTQQ2PIv77g/oX/jj/AZ3PQ9PvLO6FHiYBofsAzl3Xzwmyx
Okt7YlRcph1EXl8Sgw3zuy34z0vh0WWA7rMIlX76cWwdD7rV1Ul99p6KzDHQEayjYOzw169H9UOK
8beBASvEpXIIZN4YObyB+ecnRyn461RA2Gu2gDb2EMR+pyEdevm44U+79WCyysHWwFYhXuUbqsVi
iuuJdZc4rSHBgYpXaSA/kF4Be6C3HY/rejhbkRvEsAp4oZhfSx6AJ3ixIxTN9cHIIOrHQ9e6LZhK
OtAEkvzMxIDarkLPhjC5zd91D1CIzST8xPuOjf5a1c2cQzLj5kQwYCISUo0zFBqp6KqWSI1H8SNB
SQl+rSnUe1qBDD3DYZG8hbH3UkMtFKF7aboAoRul4Z4GLDNcVORsCDLUCX3g8AGkWIlLb0Lb7skc
ec9tNFgR7HaqM7aJQtmpY1vRW5P3ooJsuIWk+S/IY8Sx2RQ/Epm3DAoKhAXzu43Zfoin4wxkCbWF
SoKDhoCZPHQKVcV8QcFWiLpsfYdmTifg+a1sn0KkvXl4k0A7GOlzmVCygwF2NsBZoUbe67B8WW04
Vo1yHWBXIDApWIZCNlMG2TVxQ73QrhjRvDEObvMxh+XiUI/Y3ONjvObzNjyCb9g5NOSANEhuhsmC
RHgUGmhzXUGEBAbv2JiRMVl2DEnnnytKT5tdxIlfgi8M4s0puwFsxvVdn+dSBQfZW0JRCaO/l59K
GAVBoh36YcWzrRYfbGYtKAEyMZdIzVgM6WwEtfyVyu1ktwI81CJQTeeZgX5ENNSeItpOy2tCO7U2
FY+QcEOQmvad+dwDeSFQbb5LE37EohFEWJ1cZR3itjz2TZvA4PEjzwLwveeJaz/th8770mjfssE+
bRVKNpODCoctydCkg33F1kOK2wgUnDmLInP+iCA+ZA9QvsNY0YkYHqCmrpeHeBWxrFax8JOI5vBM
0HA774yfz4BkDPepSYLS53Fzk4qppcCMZ/PIsajPIlj2bIHdBwcMFP6fayqGyucMLr+sDacTil1A
SkEfX2aafhkUtmO/6OQqWYSu0qhp8HQpMUeZ+uggB+E+bbKd6AFZ+XTIVgovj7JJ963R7iFgkb40
Eakvu9lC/msBQYOBrs/mweVVky/ZXaqbEYSeFt+FHXnVNtCbr1HfVzHPR8g1A+j1eQ+1TK/jCF+d
rX0ZyT49LvjK8wz12KvxgzuB8OTfx1y1J+VZC39GLuNjI+nwoCNg80ULiMbC5THUT4vfsq8t6WOU
8q57XLJAHGgw0YuI5lD6DoSEVxFguqOZLF6KDv3wHcBDAaHCFObfGage1DNMs/s5kI046rUnB2a7
6d7OEQAHhILKrt5dQMe9qiLulqzkac6b7LOYg3w9h1LLfbNBJNlhcHpCmSO6Zi1mvC/wj2yCBLwi
nJiLLodsq4rYJO/8HCrUSd1wGduJjSV05MNXKq2+8mlEL23C9hXK411rUs/LhUc6e01TNZ8D/SYX
QoVNUGWIft/ZssCxsW0Za1A2a/Ky6HH5YyTEl4Fg21dr5RBAeaUhH9w2i5XbtBoqcjYYV+ltUf4i
cfVYF5RpcbOyFIEYJVU5L2EbXsBa2OoL40dzDLSDZ6ftfAGk9xnq92/UcX4TMWyf2bqpArRIRVH7
bk6reB3CQ5RO/Y1uIvOyao+cDF6mqbaFU9CKKVi5akiViQujr1DwDEUYtP1pAFBQBLSb7jzr1Z1t
1kmVaprqp7FZx8/G6y4oRu98yZnRspC4PzCuGTA3bDzfbGXks+U2hz0O3qJtll9lpzfI8mn33A+w
lGg9s7scJMK5DkxWOkP5RST66KvNEn8lgffPoB0iOGsnPhXckREVqauvkowMomiZyr8agqSmypCf
SRgd7XibLIk6ItAnSZmLLT2b2NDcgqCHBm5pzFMw9Po0O89O8HYlX03InxbUyU/b2G3ZadQRpNlj
V/+xYkJOzZQ6d0AauD5MJo95YaIRjK2qp4I283ye5EqfRuShrKhTmz/l/ZS/hl6Hj9Lw4XXe5u0P
hwVezekQXEcQYJ0oTopq9OP0gPySFPHSz1fEWPVlo0N/ClvGIYYAnHzTrDTCWba7EqkUGfCgWCVn
aNfDS217eVJw0z1BThHi/ufggtE+PMoktC/A5cbbvG/MGVvb/KHrzHZZWzkefIqQizK4g7UqotOF
cdFy21tuHk2WRd9CNSM4BOM630Rrh80DTOsTCyd36U26nIvFhwNwm6w/8aSDY3FMoLAE7JGfb8Tw
K84bc7cFWfOUATp5GbdsesSBD6sNMen1xsgE8UIijm3O4ysw3Cwspy5vq2xb+xDr3fTHrSbDrQIE
f1v7QY8lFHT0aBY5vujJRTWK6227MnnkLqFQUEAHuuGxDre8Q8zuPLwWMAswcH7lrLfoUzbXIZB5
Q74THkAjc7XG0Sbycu08ct0qdYC0sysVh3M6HSheLNtORZtrfrUQXd8CZWlvSLT2z+1kvuJ3agC9
gj3bDhmMdKm8gQQeuqtYM3GRDzr44gh3SwkzCr2GJNI9iWCex1MTtGFU5g2DV48PJjvmtOvzi67J
dAUeN9qKGXx3leVblxZym/K56ELe3wwEfP/lSsYUc53QZTJXYz6D6GHesOW8j8buEywT5C7tc6HL
xJtmODS5NveyFnN3AOW7NpedUIOoiOljSKE4Z+SUwoO03a9Zb1xz2lMPWuWjRxNdhVkbllpdKNTk
pi1ZisyljDvH52ugJdKWoWP145LCDlsOtE2uICfiDD46pIiXEwrx6TkWqP4M4ojRU5wgcap7yC/P
5ilJL+LA014+buHKgxlG5JHm7iJAsKPnWQRG4DS2a2+qZraxe8hJrSSUinULG48hvG5VSaLcP4gQ
6sIiaGDgHFZGttOCQlOWFB5CerXk0vdlYIDjX+/+mKWCMmarBiBbF/DHiBIvyVAXE1m9lZ/alST5
FmL6e+rhM6JBp3Y1q4YZ79M0RTKbqjWRCTyevbMD9kMGerOEWzDoDhFzbXOlGrCzRdcD5i23yY99
EXYriJ/USXXWiygeDjWIwmslAJNW0gt/FtYRy6oko00KSEwadq5qo0FHuhimkGAB+51MAZyvce7T
spM8snCYqRBQHDC7Z6aJ+T7nSE1Co9fgNAyw0BzquQlcUCKFa8hQgpuHZHcp0ia5X0k0pEjMXLaK
tkQknfCBgRKBfv0IQmOWHGCnhkelHpnPD6pLWdocdOCHOL5maG7gnkDmdvxMjln0tZ7nL9vW1E91
A+9NrmNZoEzoHhZoOw484zA24vCgCBKJAf2VbjCTBu2NCYU7zo3JSz3qTRfobgHzSdfF3YPp26Qy
Bq0ZHJxViK/z1H2bar4d06EFjVd7fg2GMaMl83YZqw2HTXSb2yZ8SCEgMpWYgfVgPWDBFNANL9/Z
oNWdHnubHWya1ld2gIHQjXaqD3AszvwcqHGdFqTzOSxxcqyCfoQPduTxQ68oO8CONFwqHpPrQPno
MtAgLWF3AnmdoyyqgoCjV7tL3WnzQdAWeMFX21Uwz4z2oFky3EBnvUDibRZe5HahvhwVzPFRYmdd
5PDWQzwG4bg7twkGd1gBcj9sHN0ROXjv8STBr1UGm3IptlWZG5zyOPxFomDulsgvcAv8HqeOODp0
Jyhdr5tnKWr2BcibP0K0k58GmnfHVKfyFl4+A0dp0nymfffUSihmaxRuxzTg8mVYgmko4nAYXkLK
zYULQu4LbrzMSgFw9ILrAIOuKRBu4ecSxW74SaIsgfWbiW+qCdMvitfss2LhcjWDua1iPQ7nISDj
Z4DvgdpjmtdFKOl4nXAeIm9FcNwXYfQtUnsxvPbdfmr7wL4OMFaJQ5sIEKEAk4fkvI97MZQW9sIJ
XNM2ACxMF8nKsEUcKRIiZHzdahu8Nk0zqSJocQ+FbNMmKxW+twT8hTXRrDo+7xIXpNXUQPAOUyCO
74sOhsJ/aVRtTal0GNIvOHgXU+QkW+YzMqmkmrQkZ2KMg6ddNwB766xcIVaiP8Wxl69uzjSOB1Se
x8FBc1sMPA6vQN2ZS71CVFKYGinNlbdOv6pg8qK0gBnnQsyt/zZNK/YKNiXqNKeBYn6fwVrNBRi5
+dDLObwASA1n4iJguTzb5fV/oLn1zI9d2kyX0Yr6rSBIR6aq5SOJD2TsIPaj2xw/T7ZtX1I9+1LZ
EFZBSkY41JaUPYBdy3KogpDDFcm0NO1pQVK1e3L75eDHpoED0edIPaHiIMNN2CyMlA5+VPiqOxrr
g9EzpMVQpGARlVHTNTJSMGfNCaiUTpVSIUkzh72MnUu+jiJATh32fPvcW9erT8HAFpjBZ8vhP8Pi
HTZdGubqdj0RGsg++pS4kGeFYqMIv7aQ15O+nEnmJT+CMFOeXqtmSIa8RLXtI124remsK1McuOgt
0IC/ytrCQcYZrVU/r7xTl2vGg5CW1qEA07ftDHQoLDz0nbk7GqdH8bmG+22oqwVbBTQK3Dhhb4rZ
j+jbcqyRq/XnrnGk+9OO1s/xoYH+qesP8Qiu7YHTANzLSUMoNfUVXOWEylvp4KiOnyMCuZSTcHyA
A5ghw8Xw/+hInlLMo5X9WuW68fHnGCxT8/AO1hK9Ew5Tm+/QaMC415dokbNT99AL7DwI9uGWfofp
kfrkBJHthv02MpuLFwdvN4HbLgPQRVDZcrkkOCIQjuFvbwAoZFcTEkp/Q2VO16h0tYXr9rSB3cLT
wpEnB/kaZq6fuypuJ7f2l6HD8LZCDFBZ2BKil7DjD+EUw+19SCDoF+EFdW5cB+iQxIQcB7VDPR61
ziTiMZmGSkGFdB1AzIXUXeeImCvs63bKopOY0m6Fcb6JZiCpooSkyrVLdKh7H4n2oBcobnJgB/2Q
XW1I/bIDJ23CwYLNcM26gkVjHh3SdQujE3i/7llnrn0iUNdMRTDAfFZEDnvnALVJ953Cgb2BpaGN
UYchsXlTzQY6FV9swQjycUvc+iavvchFPd8CLJ3PgAOLqwFu7FIFibuWbF27gw47iLXmHESwJu2D
zP2SnqPXwZYWYa/XqPD9ovqTmShUjD6Dmxmq/Fl91xvlCqE16niR4Bx11RRu670VZPFIEEh7QAaK
CpFLHccnk0RTV/Eu869k437Vxd6FhMEAK1RcLaLvvxkKAruwckZp0G9kRjViJGsOSCcMrMxNrObv
NYE5mJTIqIO+3FRTH+HTmuF/7xzLIM4JRphmOY2G4RCt1J4xO6QvMPRGzJYpD+qhBKAoYlSo6Wpv
uiyhrgpo7KbPkD5ANgENK1R2JTQd44wEiQXQFQHcuqlReXdFNCIPv/Yg3HyxhCo9pCppLwhsw7D8
uBiqamjrdAfpRrDC0Zz1cQ5KCu2ZThAs48GkviZFCG3d2ajbUZYOgNnrBsEC1gbP7xyhA8a56WPC
tL9d8bCrvdVTfpDQVvxBIF4CeCh1fUUQhu0XFJdLc5fKzuxZVxiIM2QwyYVBDx3xihAZrqdwjuT9
sIT8GjLJ+nttGGY+WzYPudpu9FbbJjxaHdDlKfOxu10M2tLcaNjYwA6n3YBomnYwdak4v2eAD9Mq
l8NyzgBaiGqBNuZfSxjBRxgrG531EXoIjIuJH0ZeD8cp6OnnxFgGkzl0iI1pNziZ7LaiC0683sBT
GYgqcHaGm6PtYSTKBTzQ53WCjhuw1GyQg9Z88bjdvN2lEaiG4Y9O1+AIhgg8K96aIGxVz+GM0Evg
CxPFpFPIC8PawqNb96u9Dp12V3XA5qyica3TI4QQ+nHx6QTV8dRjlFADpF8i02Qw9iMB/zSSPeO1
aI3dF8ipV1EkiueQo6hRNBUOdAnlFeCS260DAoAOJ1onBzVDYFeFtBOHbfT4nTqGnA6ykU5Xc6j/
XGzTHwJufblM8fqSIlrMl37qja7acc7ubWwmh8vF8LwTaHouwi4YrsOWB5dZ06oUMiGOfilwKeeX
8HMHr2sr1IUn2t5CqydLaMCCr5DDux48Q5qvpYgtOs6kSyTWyi2rtAWaI8ChjAY6WYv4a8L2UrJg
jY9TssTPhDfa3wC5UiHAgKFbi1Z37AWNcOq16CDEuBmgMKGHdEGjsHLLA7i/Rk7j7tAx2Tyq2JsF
vUtwPs/Iz6smNCP6DYGZ+rSEC2DoMBj4TdZ24ecRKgv0SXDtS2i74bOZhqFAK0Bgj1BUQihVz1jy
rXmpyYJWC8p6UhJkHtfGQddvgbt86WtHzg185G1lhEo/TW4aLiY0JSlRkasr4ALpGeE0ewZiLFIs
gzp51cEWHnxE7f1s1uBc2WEKSjlny56t0Q7SmR4QT2ptdmbRSSaptpwgcepE7k99HMztPdyyojIA
tyqDpR6VYxi7A9IXdtmvQwNt4MI+N3z1n3M+sUJbR+GZitWhy1r+J2TFtIriaHrKkO6fWMTZ6wAF
+meKX4nRbQETB8n/Z3gTs2sPkv+k5wm7LnNfIVCebrWjKy+yaaAM+2C7zWuikNGwqDvhPEDjA5fZ
sMpSiFPw21fLGJh/SYAdVeZRqIxoV7cVvmHDM8na6EE2aHhVRkD1z7XuGagwKC1VGH5bHdB/c1Cw
1Y/mFQeU6uYKHDjcnp9R0Q6dvjeRHaL40ySbEVHe4mVL0CaZEf5niAT8KrsRXAMIx+FTtEJKs56W
AJ62oAoH6qfmnLqmk9s5hNzr9MSFX+JvcR8N6kwOWTdFJY8MnUiVzejbYxC8FNQs4LSgj5A5Ewmt
ILxjG9LGjK6iNCox1J+71QPFRAcmHx+jqF+yL0nfTwgqo1atbxHH4obGFfI86BQqsiZ1DUFLBI0V
5MhI46GqWuGFxqaBjD2KIQVt9PAHHcmKNj8gNCHUO1i9rKoBYylqBbWQrvkuIscaHEGD1BItvMa7
OcwmlDAi9Ikxz0O28FlWIGIz1H0wtgovb6QcrBsquyRZwg5Uh86Or05tM1sLfIsWa7kMEVKyYtMN
IsMZh59Z5iUQ630kUVLTvD01tZ/T8V+O1FsQFwK9APFv0MKnib8kk0XBfClXi8Zlpad5ls7H39Bz
PxtEQP7BQJ3DJAeSEzI9CB9+Jud6ippDep1/oxIukh+sd5CoGPSTCbsaas8lm/uupF1kgrRASyaI
NIsWPIotp7D36ZN8I7p+fV8/s8u4LXQjTGCawzvaQB6CK/r5tkS8wsJZi/S7GvTuAe3ehR+dylss
RDKALvsNUfkzJ79fETZuzMZuGgTlu7cY+LssAaBhNlH4Jf7o3q84v6tqwrg3oOZt2kToZzHN1BNY
PoQEWfn+KP5H3Rz+u1aFf+9U+P/UGPH/w56HYYymg39bHf/oefj3hqv/bubw49f+6hbK0M+BQYsA
x+Nb2wY83r+6hQbR//lby4a/Gh6ihShFQ4ic4pcQCULcAqjktx6i6OoLryLamqObQwRnEfufdHP4
eSUj+0ELRjBm0LvglY+guz6s5G3YRkesS+66ue22shfeoXOcndA9D16zL3+bmP/gB9q/7N9U+9vF
0IMCJRqaKyYQUgU/L+I69hHghSm6g4RdvyAaB48ryoFnJSaTIKpS/VJjE3zNZ2nO/heX3qMIGkUC
HvvYa0AQkPDTwKK7LYeisofCDW7SFRrCQ+oS9ghpFwsKS00QlpZDwfyb7bvHqZ9HngYwg6FpB5q7
4RVbH+JYEIq6z2Ub3rUwawgEWZwuJUVPQX0hhv1yfofSfz3kf7jrIFTDEkIXWpZCMfYP7VSve+5q
nQd3cdAHjz2kJOdBl2ywM0AP8aynOLuKAAcLKCSdseBq3PQ92f13LUkwD2MyIDtIa+nPLMT9/LBt
W/Q1yQKAuBztz9jlrPnKKrHBUFhYzbqm8m0fhr/xNf0c+vZVAylIiK64kGMxGn70PWZLFjo0bAzu
mCNYK2j9dO5bB9dwZj17RL/Y4RJFg/3+69n7IIJ7v2qO7YE3o/8HHVhCaCp9bNidZDN77MkGF1na
N39S6ce7lW3+Po40u4nTvAGZ2zhx+vX1/7kx0xCRHsolijd+QIzw816Z8xxlAKjiu4Qk/l7sG2bN
nb+t55H9Ru/Hfj5l32Y4hEEPZ8uuu4En8+drIemaYG9y7C5CFnpPdNOr4yx2xp1Dsf3dqwikJk32
3blrzyGZwGYhINhvpWrIbx73fxo4DjhES/ix9yYmP99MAOAnHymnd24asUmilLfDFdriUWB/vcr/
F5skRdjDvsT/0zj4cLAyLakg4RzcGQArVQ86GaQr2LNLl1K0STAyOg9nO1yOo8Aqz9uN3XRoGVnD
bsTIUjC5DZckmT16fsS+PkAzAqRIzfmBTYm/bZp5XPCtErssznq/oOkNujS9n83/bSuDtzToQ3jB
68dApTMcFej5/EF9JuFlA0GRszvOkWUet9SYs7d146dOvxjTkbLNFsS9FRPYoco91HBeA1Jd8/FM
rx1SfKGisT1ty9YaNC+l9jsIP3//6zX9H6JgirwW+lIoTCGX+3CbxAcQLvGI3cXo7YLOlPs0M230
C6OcPY4tVPG/vuDHbhoAVWKsapy50M3sUtIPV+ymOpBUrfZuQaFwGU9d/JXnfv8DKvrC0dDfmjAB
C8kFB/ZKZ4nmnsuy5g/CQfQBWGqdvsM7h5VOEQEovNQvAurJK3TyGS7fpsji1EgKJpr8yoKlvlz/
i70z640cybL0L2KCO2mvpO/uckmuJULxQkihCJLGncb9189HZVZ35TS6GvUwwAAzL1mZgQrJnYvZ
tXvP+Y5h+RcND8zR9PhCy9xXBBn8K60h3+B/207YrMEmeGDCkRt56OT+/o4sfia8Jp3jx4qnhCnv
vLQb6WnyvrHyuTuUQzKMofQGiW/MofEXMtCMkp1I4lQGOT9bD2eq6tCU5rBFnuDtBkbH3SFxVW/Q
kopnK9AiJ1o2qHYEYopk1F5qrYi7je5VVRuM8Zw4IeVqojaYcXkzpBr7LVsACONM5hWNl7p8RO6e
nH1VyItZ+NV1kJHXbPyq1WFemrn2HV9Ydr/K8n/qmTI2OXUAs6h5obM9T0PyOTvV7J66OSk3acf+
fUIdXViot2T90OgEyIVTIly4tpXSNw6TiyYYaHvXr32JampjRZ73JKCo6fjZ4szF4jDQbCucuF2Q
MIsZT15n+h+QABBPlIXqssMyLR2ajL632yOj/FQ7RmA8LmbcJzWex+iE4UQ8zeNg0DnHTdQ+aqNl
2IF0utIJoSTB4C2SuK4fvLjIcUoJO4lwxo7iNU56tt2MZ8Sbe145F4zxtmF4jesyt8TWM7qFT8fk
8F0JmzKh9FltKAFZiIeaXUClM3+NsyLc3WjFKPgcveiaGkxtLn7mZT07s5EYfh0uZQ8x52RBa5/v
XKtqLtpExOQunqsiYVqaTv7RjtMEO5Dofvpl5lbMthIdRp1sUfUW8bU17XbX0nEG1ooJBQDJdwOz
58kc/GmDjpLWEC2V0EkbtfeEGe3ofFQ/CqEweWJBChq3Tj55UKZfcR/JLmDuWW70ntsTJlFHmzeu
nU1hMF3lwSp0QNNROU1+MGsgwPyq+7QbnXOlk8b1s+Zg8DsPJQYf+1SWGP+ePbCreDkn+KiVh1qn
8DUsgDO5sm4W4M6H+pBhkBhNHMmZDUwlWadP2H3APIAW+s6g0LX4uJlkaD43c+HvNH0tfhZnumHJ
4UpjzK/O8KwphljB7ffGH5HXwteEhVPEUf4yIcBmFE8f5ko7HoD94OFKCwS2iX0681QCtUX4s0Ps
yc9AuFa/CaQq6xx94aamEuajrmP/HLEz1wHwfm49KpK3NrXjx97zly5cZtd+j5wRQ1uqU692uc9q
VIwObtZFvI4MFz7VkthHt3dZeGzWIc8uxLZoEwRlDW+oH0I25cfPjcOH48RRnSnrotfepVeZzai2
sjIzn8Fgrv+nKheXrhtYn1nOoijIbVHEG8Po+JMYdJDC30DhA5aBP8AWUmU73+HicPzmK3X49hS+
KkNe8UyxxCAm8y9xU4iL8KrpximeTT3VWFG/1khqOP+CLIV3QjbtIap89dmI9VKK1jaeler5169P
W/R9LAOrsaeHirITQreTzg+MNPlXHIp2e18WWXuI4wE/8cIdGWwqw9kcjefBWMDUmXK+9fR9X61c
ms8yMtmeu6keN/NaPc4m197Ax5MGvJL8JkyW6jOteBjk+m908+gbx5LqU2c+9e5jsd2KtTyqc3bb
RsTNm2Qoa6HRVPPtq1BYsqacT5PM3Xdzor6XKufWNnyYyfTlp41LhWuB5PpYNZp+1RNeaRdM3lW1
eVZdeIy4d+b6acuqYeNRVXtQEZ9IlzpFOHA2KCBGVr/RX2c3nzNTa7cRxKF3Vy3MSobKnRlwKQZm
DFIkFVRVjfN0adCzFOFXgdOvpUq2yO7zz8OPte7JAAskgmJntmHpaRkjZo/Jmn1HS9a/JIVjv0MH
aPM92w4fELGDXAJfK0e5pZUbfeRawi8vv14hI3KwuQ9Tu5ZB7Dy08MZH7FzqMxeKe1RHPsUd/yli
gw24tB3Wtmo9qmRJke6N2aAwAPZwdLnT11JZ3pGvU52tQXNv6QxNN4C2yacd+rQ9jCM7LnwX6vIy
N656LNmZMrvnJ8uBctX25dzf1WOsJYciiTgDGngfGXqunostfGI+TLTKTzs745p1DHpeJ+wOzzLz
m3zboQjcg43jGcmT3HmH2Mk1RcTH9/9aBLLcmm4z1B0fkHcqLu7sWEeGu7xw7vrri7HzQzpzlGOd
Ub9Jo6rOIuauUu4zqYks7mpqKp9WvbVeh5ESFFF19Kol8/QwIWB5p7fO+6rn+KDMdNHcTYyZHWCb
4pN8PYn2JA11xnq/PhvU6FujzVl8GC3G6kFMkTkefUisESo9m6WJdnlzgNAjXtNumfDgcxxV2wVA
BSohPOeQh8e4eJp16bxbUhrPpuZzBhCSYwjiRON5tFouMjYdY4CyLkUezKmo39y45kVvjHGih8w3
ZCeiRkaxQzeZMMv914F3QSn2thgWr2jMETVl6daDkSPtc4/99rkiZsradmuVttDjpCu5Pp1f2+ZM
G3Tc1LlmHS1oDIDnnVpcShOZn+zNYtP2PSeZ9aoxdZ/EhqZ5Dhpi/TiJy7cA0WO/133H+1omMZTf
rOS1WmYr2njWYu16lRtghFXMcpRmvFym7bM6Jqp1rCDhke95wKPplqSRayGc95oDgue82OIuzJ0b
Q4qyDcvRzhZmBbrzbiOwTxk/ROK1nHSOrShEjllTadWWZJYxPxWDy9/O+8RsnpBSjTwiUcaFXtbN
BZvVuvZN8Fr2VWywyFOKxOuR3EbZESYFz8TXBfhzLVoP7oM0WRfWhbWNPXacr2c3gq+BzKeD1Dx5
6fzRsg09fj2fmB2ivaQRsB/KxsZY2vs8Ihha2oPNNPSUxHPr//VAFGPh/649ANphgdTmoIH9gLle
O++xSy/l66lw6XcvQWbi9gF8yIvclMZVOmu3IVMauhQa58hNOodOOajoTAsRoNGEaB2ZMjNfv5A2
Fjx9aevAkKJHr/YzhVCLXM40rui22wOPnPHsJG41bow85s2CiM8OQ8PW2oEknB56WbHaW6lx73jm
8shJnYda1wzk793Iov21AtpZByW7imj+hx0oCLbvTnKVLG/ktVk3IEg9MT71kEkJi0K1+sp3jYaN
fFv266eVfcdrZjUzvzeGrnsrZrt1A3Qp4lVMM4WfE/O9+3nwebpNm7GDtNtpDYPQVgO/4aNr6/qh
TO4NhSL8WLKMXtEe8Ckcv+M3xGnF064buMCeO6enCGEsI151YP57xHPr9/XE+IDf1Xvq/am4Ny3n
Z4JKG9GVVAcnR1PmIUM/j2ipfscWU2RMCxCWXI7U4VChibcmtkeZ1uxIiPaXsCMzCxKDnN1XvEVc
5xSbVlA5DHT3Wi+tnV768xAwq0F3PkzFMcXHdWdhwDQInHCKIyf76VAadTmHeV2Xd1FlVb/FhE5y
x/yExZAiE72aMjt/O00KeXuzLv4n8h1oRIokoabqbajbCKnzI1N4ujB0ivqwySH4PMXS5Pa0Rc0/
GyY2TP4AGz7QAQR2aY0sOO26+DcDNQ42/+nWgB26ITz+8pIgzAFuc/46KGc5q+xoCV5VAegrQgvA
x4sWj2aTWVEf2NHIJ52+NhN8kaxYTlplvypqTHYXUTM0X/dwnKfRKyI+nqCvg2GMeLM+5TlT9KDt
WNMqd/KiM/00OOlJJS6piO3jWAvjGk+OeDUYqHyay4y60crsI2cw7mvpmuyfLYzqQ1/ErFYogM3n
gd8cfq2bGExYHAUb5nZuSt6JfK0360j4jCd9bEFEwbBGI/d5Y0IFpQCQ+nvb8AoxnaZIjbTspFXO
zo3XlXlBANLA5k+Sg8kU8pc9uLo6O3XPG9chMgqcrBEX7c8Ko6FHorEzF1np20fPW3TvyIFt6g6K
803g9z0swQ4QUE4qus9ZpXPe9WwxngEM07JzEOGF9Hm4JJ7U2DaiCB/NvnDZWFz4Fs8YhZiONp51
rJ2J92GJ1+Xgq2R29OK3S74CQNuy0Hcxskt/iynI3PGbk+cEe8HLRBrMJbHn9KXu42yDOkOwOnPa
wTeRmz2zIphEuIYwGTy0mlshH1lE6W+t1poOgNa1n31tOZ9S9MsvyOLD7yqfFOX2mMcBdZVJ50Lp
8EtUtc9prny3+bjtBg8BCoKmAfq7baqpOTnWlF5Tr/Y3sXTTb0XdxU/ovhnD9kU+bzLl6DAWESkI
q45eEs3LflbNzE9ySj1VVMqliB8WPHdYRPR4NEKvQ6sSABp3377aCv/WhOf/0VQrnybjf3Rg/suE
51h+pu//GUv7V6jV+nf+Gu/4jHBAIEP01E2LDGZamn9Nd3z/D3r+GIoxL+OgpJH8H7RusuBADTAL
gThg2AwTaeL8NeKxvD+IDSZe07XoSpoOCXL/CPX6a8ryL7Pg1nSsf5o+OIwMaSXz0xhXYqrkZft7
u6jHPpIu8POOkbVMG6vJ83dHRhENMORrFDXLsArKFXoL1Wt0jjJkLBc3aYu7hXbdFGI1zbaRng6f
Xm8U94iqyh+CxgItA9AcHBQR+G2mKoI5Xy7lD3gS1pGBk3nfpqPbBaiOLPwLub+EmeSov1UCbFXq
+k8enoFbO/XDvT68F1UL454gqFfmmO0b1tkBWtCQlwsBQjWZ9HmHWwfA94wDxorNCFdYSe6H1Xlx
tq3dJvtIoO6zc7cF1dJstvDBzDk9ZlODwCfKRX9HNyKiuNOjxd44LWnbW+xQkM5aS0gD+w3+koYy
AUFEEiUXixYaC8LsIe7QEFojZtOy6met6vqt6vTl2qtZR7aXq3OMVvmnXwzlm91RB4aEj8AcHDNm
BbWM383EJMlKmlUAl2VHoASGgx558JT645XdqXoAMgH2Z/TxJiEXHT0cj2l2BTAyPdq5teDiQk2v
KtbZsUcRQ6zTUPZt4Nqr8CH1HoxGCRMvU/FzonRlOy/8Bwbq9THqZPdE+aI2qVJqa4+zdYiWGoVt
qWXlyelibyPnpT/705hGx0UZzWlYcppEeuzQ+0udhuaSXqCCa9EGvFpF3T8h2CD5pIfwh/9pML6n
gEi+d1o9HevRaSCLCbQhiykDsDduUC0oJkfaFZclNvpveTbjTXFE0V7GqG3Oie8Pv0ULADUgFkZj
rc7t5H6wS4SMiOwkFAiBUMqgVXRH/FSLysvts/dmlqSzqKlx9hjUqiIw5ah+SAl6JRyjpqER2Vjx
Q+mL0jjQJ01vSZ1Z38y4SB/F4vDbLN1rn4zahFbTJPbZMCWhPklfJQfNWq1dc1VvzG6ATs/h5hYn
RR66hZzetDJuT0iwxK+xHb12hxMzJjbEGv10i/BY3AhqW8YQyXylfZcxbt4EUxZYOz/SSlTtS/bT
ritLcO40M9I2lmIjnM4Im8Ion7mP2ctIAt2DN0l1p4w5OXk0LjmrVmNzSaLShokPx3LD41o9+1aj
38eIm9RGw3F8MarYvmsGu8fMgozmihWR+C9ycHjLv0+lAVAPUZnAPhtkdCH0+gRBRed/Ktq+KFkm
MczSvakKsBhQOF2fSiShcEOWAyi4MYjAvkU3+p/WfEqcRB6a0X0wfEnEjO0tIdX26o9sxRNgA2/Y
qgn9VRSJOTBy1OOYhmyhkIyb1dpvdZ564B80nVKjCzsoNmFCyMvVJg7rsvpf9nYjYcFUCqZqNsdb
iOvZlnEgjyLvyw2VG2l16TDQiYtG4qUIFkNB7KVqIXfKrgnferIXNRZwjDy3dK6m0WiHsW9fbYT0
j1rmi2wD4Hc8Wu1w4gjq3lU1aVfFmnuFCmbZ130xP8IrMo/9mo9VrUlZ/qzyx7G12ls+/pmjBSeP
8MytV3Mjsc/jdCR3y2iS69oY6NdELp1orkGe6jHlJ1las+85q2xhDb5BdV0DBrWTlLS0oA0GOP8V
P2ZN/0Ib+5rYln0E/VOFBpdlx5FY3ae6/SbWBLFxoW9cralieP2iQ7yu1nOvfyuNrg6iNYUsmz9b
NZy7hWsYdfpZpiaBZYbI9B3E85fpK82MWDPfm8k3I+jM4Y7BtDJv+kwGWtTlrzGhaO4o5UPXlN9t
+k+06M8cH/VdgX11SK0CSrHXhSMyuEAfswFLyJq+1k+1T6VrZOG8hrP1g1pz2hL3DkSeOrWWOndr
mNvK29ubyEc3hpozKDXwfDeeyJITJ1c75evVy1syKXWHXtiGbmQEJo/R2eVuX/S4NTnSrdFyaM73
MPS0PQgcnqa5Wq7zVxod3qMh8BHMPDbzLG7WArRgE2M7fszWMDv4PJ9eleinDB/IGa1ls9XU6DPn
pOxcl9mGVDyfx+/Z09t44yBjw39IfN6yBunBKZiv+RquNw8GqMcs7kPNsUnjE+mj02K4tNZYvpaU
OpLPiOpri7x4GvIoYixPyhe6HRwc8K03FrdJRPq4yUyC//Ipek8UWi+TceuDucYDAk2zbu4aGdiP
jD46yz0pjzjBqefRkZr+zVFEDToa/0hAKYUIqvDbZN5PBPTq5qOdD5d+mncWnC9SE7z8t6swyi3j
Vq3hhmNHQxJalrKvrDHaRXYpOYgAm5sb57J8w/g7O1segYnOGp0oJpX8tL/yFEWF0Y3pw42HML/C
wgSA6Kw6uTWKMXVRMsL+ffBAgW3WeMJjsVjWQ+5bAmzgGuc4Gj8cUGrbxtCyJzrynDM64h+7ygb1
8pUJyXK45kMyhA4N2yt3c2qSEeRY7p75YXrGZyXAAIzzoeQsfXQ7tsgpW9yjlqOM2Pz/Orns0m7+
HzKTUQetOSP/fZ18h3T+F3rW97+l4fz5t/5RKYs/bJ9a2HE43hsoGhkR/1UqC+8PlHTUyAxtmf2j
9vjPUln8YUEbZ5TrmNaf9fA/SmXbIk8WSRXqKkQSaLGdf6dUNgzz7wxdR2cI48OHXZkgFn22L1zP
P8GPrCQTyENL/VzqWpU0BCURxLjBvh0d0g4a2zazLXxfszXU7W7SLNyDbt1Zv6Yp9xRAwZT8px45
+DQjqKzWUeXyDeCrbb8aAqbZZlTGBxOl+KWYei9MY9f5Nth2d0fcW/ewjKivd2klHc6YnAXviFRG
ATy4k6j3GuaxQws3k/PyxG48OY9521kf2mhH85mBALMzUAIdGw0hzy9WFvXeRS0wJcI+d0dCzOzC
6j/lMgMrMBGIRy67jZD1bpkVIaOZYg1qdSukud+/jdIZk4lFu9DuMit1lqBpC6/eZdzbJ2ZfhRta
ZllReOdR+mJgZw9gKJZL2KZycI82fpdPr62aJ5eu1FF5OBOYE3zmDHe2qZeiPdAbhtHDYJp7aabP
Mzk1Dy5WbyoK5j93syejYgNWJT0gnu8wsSJ92HaG9o4cBaW+zgjs2CpgFEsprC082DVk08f9t0Cm
dOiMaupm6Llzh9uTJnjXewaoW0HXoltE9LqA43yqPScCYDGb/pGsaYu+nAKdd86VTRvEY/P4PhCz
tiV70wsR73tcg3oImn4qT66o8jMmAK5lX4xpYLKW6uy283hGRxX7IcaJZOux+t2aMrbJJ6Ov1R7A
VawscKiXTD0OsxyXcuPRSEtCm5zunY/H+IAq3vxeLxa7KU6y5VnkHlPejuTr9GBrup+/pi1OoxdI
rhwjt31pQzoiCZuJitqbPSQgdUxiB+oJHFmH9MxYLW3MneNc4Dg5o0FlhyZOfU4eEdY1PSq3LkXy
MR3IRU2ir6TdteKqRom8HwG+XaF5h/HZsT10ykdfq1kc+xxz3OZLNIQtZh2OE95zNjHSdcxj3Ld3
DIsksY5L4KXV1W4WrL9OtrdRUJ+8rKSzlakXHAaPk2V4Qcuv2TFe7AgfntGDjBhYvTTaRcP8pOdS
HZs2SRhLNPLSFJpOS8jOdkSbmyfiozp6yobaKg0LXmFP6cnu82o3+hU7Qz4vR73h1TQxIr+I2fwB
6gRRPRyxFQqjhXYnhx2K5q6jV2PJo0rHDyYU+WmdwZ4bvMibZSlW19m8rzSBDbHudzYKhSzTmk2K
FxUMoCa0oMafEMZJ8stZmu/ACSWYiqrGsKQjNrDbzA912x83op/jFbaM8yOdgR/I5alLSZZePS/B
YDpkg+JFeuDTy7PEt9aidu/qo2FZ/S+cxqQUJBwHPV62Q0O6bebBHS/jpTtUTXMsRxwxVn7L/PRC
QbgXba+H0lyeU7fD2KrECVTgDcPbsVyKFbkxb2PJ1Y/xcfqD/aKaZu/P0500NZprTk/rsc677QAW
F4eM/epaAH9GKvcNeNxfua23gVnilJN50j/Rq7rzG/q/onOZPHcOi2Dq31HNc1YkcCagVULtRk7w
I+r8cltMbRl6ePJ5tmq1mk8Td2+qQoVaIvqD3+Y/Fw+HS2Pq4uSyXJ56aBMBJ3h5TWjSH3qYNRve
CuMR2tbjINV2jSv1l6q8TmRBvufrapb1EXmtvlTaua5N+5aajXuq6i4JuWHtrkYH8+Y1WHwJAgty
c/qdgDM6QKPoQ5WS8E2I1Rw6WiROPdbMrWJZfyTUsmYY7opjJr1b5LaP49DpO5YJ/1xJbfRCBbf7
G+sKni+m6IzmrA5NPvqnsOmybo9l1NnpVdNfAeYkN2uaxB05K7el1bqNLYs3FZvYRkR/j+OAIDVM
RpOsqZ5LdSOuidUFh0DU63InrYyCTKuYydrpFZDKOkiPwgmNwz6V3XOOtGNnFkv0NGbjXa01SFJA
trygFnpxYtQd5Fu+q0V8p596NHuHuYXR17siz6cgMUfqr/ZYuXJPVgDzIGaGHKLiZj/67U+YCM7W
we160DvzuY68jAc4q+i3J6R6OM2oXxPDuvWivuQqeXUzMDdmvoCKWBkhqt66mvhhC2K5LdvhTMha
Wmv+g6+svUrldJu4dcU66GIo6i7+n27pHLjCprU8XjUNv7tJT8Cbh+3QZCeP9NydMzTmuYWbS+u/
TtHDiAqL8pz7NFT65ZhU3QFn8mlIQawAHoLKKjTayoO2YzOjqR4JDxsYmofgT5+1xv1iKKr5V0aO
KJcLQicZGzR3eZ9qIefgalvDE/+oJ5ceh9lfppQOTjnmL4Y9HMqougMqxcYqCX022+5pwAzYpF7x
c5jKg/Dn7yCvV/9iAoECLUVoO156HmbGCW1h7NAO+SY0eme5wtEj2ols9HqDcdc4O7CWdrNmzbTf
YuuNgPj6hgwuK4FHdGW99bPV/kvaykOsDWuUW5u4oA1gPadjeZhJXKMqN+pd2eNbM+MyYvJs1gfR
Q72JLI1W9Lhuz4SDVxxpNd+5jrpnvtIHK+/1mKHqxp5zJESERsv+RtazfxQqW07TYL3Yk15/aBAK
gZcUZU+yjzdaCiK5gdXJtqt5OLDPmtuhEz8LbXgwEo8JpT12N+WQRFdqGq5/7ZH42/4+m9JvitP2
roclf4KA8s1Xdv5Md+xkaka3Nfh664Gz+cHyah9GY47eOYe0WxD27dHCEAEFakj2Lt74wPfrLCwy
EDCpGt4AEqhtqfvaHS677LUWHfiwQfm/3d6JN71TcxBJrPydFuH85I2aG2S9/2ZlKIoKv/BemXnA
BolcPTS9RD6XcQmmbgTQJby8CCyLELYJVvq444at41sr2zV+yoIs+Hhxq/C0ERzaZh8zMNYbs4zh
G4fALVyP5JrrmFXngS2b0FmjCP20tZNwqVs7qPU2PytmNQeJTI0aoYzvDDM/dFkE5MPx6m3fi+rm
FyZmdHgy/SMGTf+weG7zTVvEoerm6XlQMbHrIhUpWc1ZCouk+2wy/yerc74D7Ss2MBxhsEjj7JaW
2NeinTfOCGMgql02iFRg8efUTsCIqZekO0rzivY7BbTtNBckCMwrOjVfCnsUh7Eypo2XND/zuFij
cvPUeKgZTD2xQCpGp7RQMfF9eeptRFA7u7AzNi+llW/AgaxzjJBil1MLMvJsLegpPiIoggtn66lI
LGPNIiJdNy2ZvCxdLIKII7Bm5BQMPdfcZJiIPsCnPC6Gk9dj8E4xzZWWeR9xUMF5zbC+j04JMJ2C
yiNM/HQgCLuIjGJMzi1H5R3+tBioCoWocUehFRbl8ErH8uia42cVue6etumHsDHhFuQWbPsodo8R
QbzBwqALDZW+586diLPoAryneDGrSgaT3f8YOptUmwVPdllHICBywLmkdbMHZtUhsUuaY1HdBaD2
8oPVmTYh6HI4lfq4Bdp8lYm0XlLbJQS+dn1CbpCayC4pwswTT/OS7PKhaW9tMth73fgAuULRJKMK
3HD0YsRtEeQN+d6abW0AutYbzKGBj0rzBFCk3HpNflhKnr2ipX/OoMIIK62sQ3huGx8gH0tK6gRg
WYdANXRYMEn/GEV3cSnyd7rPZS5E/TLBD9l6uoCRkoJMdLGJSsMvaKFQHuadBjQt9mr2xbw6VpV9
E2Nh793Y+pmX/UtVz8695i6PXcFZxcTRupvG0g7bGmccHIfAqp32TgMrt2sXzXzNxxbZDuKYl6lT
pDPRbQhRXiDPNOgXWFUeysRBJ2jKqrpkxfJCxBEACkVdl1ZR+pm1xsaYvOVxSXnSoVQHQKSKwJ38
6MUz8kuT9Pa1tQUpUE35mwKYiGWYkasKPGT4YHJLh/uJIcZuyfviBS5uusntPt6htRFbm+RoCm8f
458mc2iOLDDzmBUgjZzm6vrRh07Y4UZk0AkSUGb0qzxtJ5RLRknuUfkYtbjXa3ktp7lHgVeFBbqA
cFFtBoNfn6+mFCeNQCKmxLRpvDVHHWDveGF09VmtOQ6G9mb6y3tcgz8wVH/hqAs0R2a7MV8QumbD
dtG0fZ781nzyzw13nXAqWR+arH2AKnEup4QlMmlAjdE1hlXAEXcwW2tvdfTwKjBeaITOzKPYRKV+
0jP/BVmuFVjp8j55/U8MKR/A4nl+KguB/51XRS/VsHT0Csv4hwbNMezt/IjmYQljy7sswv/u19Wm
FaLaw1mrAjOGG8KoWDKR0Y2LbdePcqRC01BOQIFf6Lxmfqxfs6hCMbloD72L7RkQ5rSwLciIr8tu
0NAzrJPd7Pvq2K5g4blNflnZyDMSjXOQWKZC5Gzn3RAkTvGWV7KotmlqFFe2LWAIE5IJiryq9TaE
F5aPI8ihw4CfO4TJme1lqsVtCL9ET4CDdvUbKsQ0nEbclq1TNy9j7+fHAZX2kco6OyKjLve2KG2m
PEt8HvXe3bVl/zwz8w6aStwLv5cPRD4Zv51U9eclSd1TTbAL4/45O/XoIXfOaLfPNg5hOKLmO+d4
eZeVdIOjWL9flpjgbVXFwEUZdvVYs+6YVpN8vkzT3iKCZyMHTkyDZ2u7Dn8BdmfUuFZZogay7A2g
aw5WDUO1lJnGhv6GFpQWYwe790NMuNbWTPLo3sXycPDy+cMveprgpvfuxTlXjML2ruzz8tDK+UiY
N+iDcbgaBdiQSiVAmjLBOFFPNw2juI0skiHQageMIrXlZsz48UqMYc+7E7sTJR8n/50N8ITugBlW
0yR3CS3HI7XjkXaoDMktHXbrXBWcVz5z651yixxvLxN6jcB/bz1i3j3HYbouyF7ekEALqmlbz+7Y
rtmJRk4M11mJc6lKPwCfZG/MyHMYdeH8HjiCVIbZIOJWOqFBeXpAlGyE7Qrwyzqln7us6U6qsn43
S383YzEP1vOFuaRXg9V9C5KmeJAtt7FCki5pd26NPB9DbdQMNOFpt8mAeJ5HWz6kJnxAcobuYtfD
5ivUnhq7CSdGVoGapl1p6Pt4pOeRk09DvzqZd9gW+FF+z7gx7X4tVf3oVt3dXM9oBuZos8SADCOm
adK0yrDQCuwOXcLXy2nZEIamJxOrMnGbh6TK2+2S1Q6Fy3waeVOB2RAqpfcda6RjtBuKwI/Bkx+p
50Agax4Q6E9HxK/gJZvmzBL9WkdDubP7actxiycZuX/YDWoMeBv062L05p6hI62UhY3X7qxjC7QS
pfXRl/12GdwsbBqjBOefLOW3xtZonYzj6O8QuTyzdt5MUEl8o6HbZu7I6csfw7jlSIhUBSkLgBu6
AphZ0vGEDJtazi4/yq4SjxLwHdfI2TMwSzbuZC0vvmE/eIvoNlNt4CFX+g53sxfYbStdgk0cbePm
3hxwyJHPWCl++UZzVYt5hjv/jlFzV+fvnVHs+87/3Q5zzVE3nbelscgQ3t2mkWVoyFoiZxl+112b
hbmW/UigZm8blHehqlFqmfAJ8sWnX7JIEZOSRT8gMZhFs2r9AC/zADkCyZ3qW3cKa1jU90UPt1Cj
ricRMgazNg4czIcGW4Pq2cnrISsCodfMY9W0kuE6Lxgb94y67IwmMXTlhAp4gk23o5MTn9iyHDAd
Bh4NeC1Nf9Gqpd3byswF4zP8EGneRA8+q1pHqpDROgXlMbKqYKIq755JgCrUrvAZ0O9aLRvb0DIS
2m2MqHkLi8bs0520hdHAg+MaOQyn2rjXZv3Se779obLJy7pLZAhF1yL4P9Kz/+8Mzv9X+pJ18192
419/tUVVdv/ci7ecr7/zVy+euHhgCRYiE90wV20ItsC/evEeXfWVSs9dJfvo77145w/+wKRLs9rm
/hS7/MOZbP5B19wQvk2YrKE76FD+HdnK30Ur5ppzIITHJ+SX2FjG/i5a8Y3/xd6ZbMdtpFv3Ve4L
QCuAQDv8E9kz2YqSKE2wKNJEE+gD/dP/G5JVZalu2ddzT1x2iVRmItF8zTn7DD1Zib5z5BnNVDDh
PMvi5q+Cpn92UiGNcU254tMRErN6YIfw86tEPeMCmLvRsc8QpKKSD/yNP0UVU0IsCoWL+ixfqH62
xGLX3wVX/9W2t35fP+tyeHHHFYTgctj+E3SeuAxZJEtowrUDZJFeyxh+mExe1xHqAWhK9RwTCBJs
dJnKrV7m9LeJICGmta0rt9jlkJ2jQD10g5+HsjGac6+q5FaTw0cwax6RlTO39U7H8XLday96KNx8
/L4N+3sfAup1YJJf63Ai/XIERWvXYJ1oKykmLMgn1bLnsWKfUm+cPzRSwDIjVkfujGImvUzgvh6D
3t+SWj3z/jCc3rklVoxK05+JAeMMD+NlP/gqP6FFwFwy4OAo0r7bz+XSUfYVyIn/sKb6XTH1xyjo
ny2n308CjLaBicAfO531i0tQ27LvZ48+NZXIPVuxED2I3+PgVdnbn7/Szw7I318Jly3/5rCu+tVp
6wxwmGuTVxrQwx/nruHLc/3mzB6nuQcb9FcpuOtF8m9j6PfXCwS3TyKeOcn+w0xravTVRs7rxWl7
z90BjFCP3P3PP9X/cvxW6ykLOgzLKOB+OX5By+0iHw3/2FpjemBw/VbLICU7y3/88xf6plT75fM4
7OS4Ma33hf+4KWSxaQUj5+DRYtN8WjxtUeNxzswzX9xcYErZmAnD56rq1MM84HCvc1cxUTWjh6Qv
l6vCcZr7doZ+uHEHRzPsTDEPDKZcjjHc33OVl/Mh5dz8MMQe0mXJ0M/A9jMuDK7IAKA+sKnXfAhY
mpXPp9Fd0uOff8jvUc8/fUpfCJNbg8e8GDehs+r5/rCDjKjGcKS003Ek8RWnGRgs/Fr6xPBW7Sul
rQ2Ovrcpb42toygvOXmzY15kKMvMuttD1QF8SR0IpQqqZOOW4pNJfs6NE8z2F28sik9O4+4wQ1jv
zaBgxt1CEw5bN8ofLaHA27PF3HZDMn3AsmdtyzidDyrem2RDfuF2po5u5zi3cW85RxK5qyueLvhp
6sjaydhNCQEEC1XR7e8SyzYPWlb+Y4sP6JQZGHVKhDEAc+LoJeHBExZaxSekOsNtzXQQ/+bi2ViU
8SIPkevs6gFWosvKJcTeRvvemUQrqLZCJKjLMG/QlRBiZdw6mGBfZ0BAQOKTbherTh6cyM70JnMT
C35b7W4Nb7HvGeiJx7rXxSdWKOqtNpNqIi4vmPHRtgnq77ESclOVyfTk+aXaeoXVHp0gyE/ZnE2X
hdHYrZsrf9v5KQliskjH274rm68lu7ZnGO47jJYZDkf1m6EM/5p5qbFlTEpepAczvXB5167Z7JQV
nKbBgFMc1fQ0kO+6TdwypDC88kCPf1mP57ZCPR4iEjUQQY3siAr5GcMDOY5TIk7InosL9P/5g5Er
TKtmgSQRSAKqdBaKJEzyfAlpliSdeeCfYGLL5zZy9V3GcSpPneiDkM2YfFQ2qQCwxdohR7XTSPlc
NW21V4llbGU9+czCrbL9AOWsp52dRr4augQ9VTHKuH6fJPLeiop+x71tOHVwk5lvTJ2PDdB6RYaP
G8c16/u5za/TiD7FGAe1HeK8Ry2NjBD3Sh+2QpzparAnxjbTGgz278ssvmaM9gVekjgmXSceInMB
NNi6n0BwPlsFEH7GPRk5u27wsXMioknb1rx4Uz+eS5TeGyYLU/jNWdpnDfzvQUTMQ4yEWxSgaXPt
Fe2sgmTkx8FBUSOHdIfRZyYDM29mivbI8+wwUTBeN61oBk6uYfS2PIbUPo19t8RWlKZbskqsQ6tZ
MGG3qS4QggUbUWd+Ro8IxiDVnr8pZ8dHqGRl9e0CFpHblDabq3k27VNSTvnRlKk4ehWXi2vMlVCb
gFhI1e+s0Uo2CaPTzQIKCcpSBr1wsOOnLDL7V7Kv5ic5tOMZfMhwwsvXbYa4ti8t440Dm4sIrY4Y
Tj301VtjVrRE+YyZZSMyT5unMg28pdmajcskWsTFZjKW6YM9iHIvhQVDiwnVzs4rO8Q2B45XQrkw
3aa8kBWtN9DMOpRL/CdRnqrepi5y96AWautWPRQk12cJqIXaR9kwvw0dUVk3xFLmWBIoChYS43GC
Qbmt8YZv05gnB24kPEairzHij+iruqQ9ezi0dyNBBQxaiGJfOqE/LQTK3lpcqDdzKhryUKJuZWWT
oPEbKz1WrLlY2K1n7UsCB3FPT+19TECMsnb1zEdDUF/kVZ3cKjVSnQyUfPgi114eRMs2YrJJJplJ
ROskXPWQx3bzlLFm2yoBEPu7ddVhGZwD7j2NdoPdIg76j1gd8lOTIntYjEQciXXi3tPyIZua8sul
8z8vgc37mmUNHHZhCw6b9zCPuPxDiDVqm0HW3wXtwCdXaXIL53zcOr20dk23WDugbvHt4tURI0eI
mWZoBbn+hOPKYTSC/WRUPWDNYej4SIYL+a6T3hKHncqcnQwS59bkxoBYAotz3VnLkUFVHgYec29q
FQLXIrY81JHteQCJgpg1md+ogYeP6dByX6+s5pzNUMiw2djWwRRFc4hKw7ki/cN4mHmBZAtogPIC
iz9vGzzAlzFatQORm3QPeNH5N7RxD62wmm2LKvAJPc+VVmYGUR3lnmZLPSKXEfLKmcQB9gfSm7aX
NwOW3z0hHBNGE8sNhzxL9pWMkl3FhMyM4F2NXQddQ40Ocgtx10ZlMDCVjYcDYo05OXD4MVUw5WuS
CzuXZuBsdroNMd79vOkK+O2tRCt+CaKCBAeMehrnN2uQ5IZAl6lYTt8e7//YLP5CPkaItk8h89/l
Y6dq/Ek59vsv/N6tBuKdSdDhv3rOH6ox951LcWu6tKO4v4Dk/1s1Jt85uAx8WG2kDdOrUhz/6FTF
O+mulg3UZmvFz2/9nU5V/gwLQjQmOeulS+kboB2TchWV/aFgmwsM86WX+mfRFDxO2G0zt7TUw8Rl
/cqqaDmNpMl7IeG5MajJOVI3Uhbt5yxzNTpdTxt36FGgUCb1PNwhMIs+qgV16FWTTtNL0qVZjEVc
stePSuTDYcMMcd+D6NxFyM4+cjqP931bs2JtiTRmk5X5+evAjOUyNL3/MZmqrN1AduFJ3jEJA+9c
MfpBxXBKAjs9Dc6Q72A1MvJ3SXBPKamk+0qIUP5biakrzvPlhkfy8KlLG/tBRUa/bHus229geItb
9q9rvgHglJmgyM8LxOtnO4qHT1OMasiaNdsEKbn+g9jhztpO3h1M+ADHyCypRZx4umahbrJXaO35
DSqzcV+V2cjqYoBCMRgWyHm79txNrH0T9UklwXEkmSK0gD1vwMa1T56XOi6PEI71zhmi5LM5Y2QP
pV/4B71ShjYBre/72UySWwTnJ6ciB+pIhkZ8iFkxnB3LHg6iIndku1CisVSMaSoWopK8zTwnGM2Y
+PbLJlGI5LeAy4LXeW1lw9lvPREid+ivkBGzyIsUTXiksl2mTRe5A1mRVKlTcNXCP0fnjRJ6wy7M
JyGkCtCNk3PxMHhFc8R0R2ELgQITS+R3YZAWeRXaQF/fN/nYnZEtQr5H6HVfBTlBG0Zd5remF3li
48dLdpti9e9RCnjDUw7Dc4Nfv/OvqG496odlRn0TxV6Aa8GFeh4XePVzXcJMIN8jJMygmTGD1s3W
Hqek2uA8685dVoDadJMpvvO7+k3zt/QoPZaGnbdP/0HUBbI08v/ycZPaS/dStqjWj1GEQC3qp+w0
SDLOCBjNcPCV7vBMXi+elLEdtlVdOnu2qS0aLNnIvVkF+Ham1Bxvl07H2cdGYK4e7hfDT6t8Zy5G
17GwGtKHcfaSu4KUIjN/5du1Ruqzok05tpNdJoa+iKWdq/RGuF4RwVJuAhAjrGFNuxs+j87oIt83
LaRzvEakGXSupGANuGkswbbRXphDeYywre6NCvFJyRUaDoHlnWeQAHtdqILLew2TqNjvxIqQiNKk
MwzsaqdFXaDuMSMC2BVYAo/CJZ2CnimnhKagzCurC8zrSiB3m1h0Cjs45qDXL0uNHmEWLVHSopyP
lFEc955EwWIzkAS2LdnoTBsYIoJUC4A4W617Gco2CvYEs3Znq2iLHU5dD7VDMF56NFrbsSnUoXH6
nlFtsTRXrm4IC8n64mE2S7uESu46Bzcruwcj0PdLwoWp6NvBIHxYE5Dc3FcQoCp7m7mUVlWa6Uej
h/CaAzQOdYkeKZ0c831rK+5afkEbFmibRDpmymGkqFmzEQ0kzRsFaa/upF1+RAOXh/HChQ0g85h1
8YPrlsmuqEhSYyNRhhmtuLPBvsQgYXFh+yh3PdrV+CgkU30xzAEJ2fays3J3OPjAix5cOjki7xa1
m+3WOXmOXexcB8HnJrZ1f43HVOyaib5tLpzlk0SG++QVKF8SxaRgqhOsNZi3H7Ho9Vf16KJ5CmLN
PQWVO/fK1ImMFwHzBI+cipfbFWcPhCzO7lhO5L9RHfvHarHtI2C67DKaRgCOXMfTPrIWLOYUyOGo
nZj8LNVgZh7Sg9cW/pViQSegD216gmb2U1QsG+jdHbLMgcJfclDuRzb1u2iRJY6jOOdoWzLjQkXD
H7ykgJ845pKYWb6EbqLXNCjJCce9zbQ/vg5k8+2GUi34WCyxE4CY8Jt7APu1XzxhZvHhnuBTD2O+
/idyZPeW0xs3jprKW4au6XYmi+zRCqz8Tc9299kzY/u9B2H/HhlavJvNRuzz2u6v2dv6p0zYiIty
jHE7Opycm26SIgW0ZXX2Ey2fpeaUlrIZL5PVoA/ENXucDMe81dpR4dRhh9PFOL+PzcL1N4Vhpjcd
bcxF4PUhDiKPjiJxshBxn9qSc8UtM49v2RFkR7zL6Z2hWB5s1OB72JZljM6qw2kXdclyJuoLWjKO
w5vUyrHWlsuYQJh29BfcA6RkwH1PL9agNJMcBBebxZy+0oqqcJH18igHaVEUZ4jSYKt0MTs8/aGJ
R+uyJNF4WcZqiDe5KzLOtyZ5cNweNUs8WPulyurtPDa4bHAkJ5/qptZ3cnEBT+gKzyU3pubIE316
TlSTP8rERpwKg3LajYDeQ8F6GXRXjxq17e47pOQZ9i5pdt2TaAguQTGAA0aJp9mIWalWk9emn9DN
RyWel8rteRIp4Wd0mcnAooUAuV1Pz7ZFsD5B4BfT8up3g7uLFEF15IlzCwbSjEGmXRNX4mTuD6Mg
dG6amkOqQFNxkkYnvsp82wNeuperEdEp0WLGRs1sqU2/8//+qY//oj5eHQx/Vh5jz+za9KX7n+rt
f8IK9cjX9Kdy+fvv/9jtwJsFmMwqhohei5Lu35Zkz3uHU9LHebxGua7k139VzNJ/h/EP3gjWh291
MX/0w5Lsv2NNAdsm8F3mkpb7tyrm1Tfy01yadb4jbJ6oFqp9zNG/TIx5BiksA5M4Ei0dFvFbHhu3
OCZOmQ+DEXlikYqzFhGGv/7JVDBdiGL5w8H7X2b+wa+bn/UtAHFGN81nZn3xy96iAtZb+yhFjhVN
+k1kP83oVDX+wrIAKIAtWnBv2gbUlRs7J0SpjulUSf/ZjdZnUjfCJdmWtRFfC3RO7KnQTYBV88yb
JlmBdM6wAS25NdCRMZh4QfXOD/FUR6LG5jdjbr3+68ysC27+B71Uh7TQG23sZocIzKrjlg+w7tKI
oZw3i+iqHlmnlnIrcP7Osvw4+woIgCmP03rbpHqyLXRySNWwGS/3dkdfgUhuQ+7dteOghpWd1Dut
LrbR3+dJ2e8Q3GwsI+ju3eCzKQ22RN7zwhALTeJqsIUY5CLNaHimI7zvq5zNFOa1nqbGiB6zZoTe
joARJMqXPrDEgciju1h7oP7LrwseOBgqEGTH/OAuq6Ki65gckLxRTEjhyKNiRCjGl5JI1djt9aXU
owPfgNQFV/Niy55IyNt4DeX5p/n+v3i3cLlZrHf/e/N99VzqZ/3HZfHvv/Kj/bbfga6mDmIqY7NK
MmmBf2/BmYS9Y9lr0UtDGgA4TPf7A2PNdf3jBsIdidwYxGeWdGkd/x62GpPVz3cQ7kVAPdk3mS4M
dm5Hv9xBmqjz8yye3KvCQhsZWq5njlvXHHnyhr026q4BcbMQKIj+RxIJUZUz9T0Rywau1oW4HfN9
Tq65UZy1dmU77Rh9tnZ09CMel2Ev1+UQAsilvlGJTRTbHtQRWtabTjCbm6ALeLQetjbcLkYqgh3q
MtiNflHxeN/ZqReFJtlGpDy5HvyTIJj3ukE5ZS3ze8NfFpNUnoTUQcg1pWjI3bWy5WARPiMuJfGw
TpiBYzNg9uhUH/PG75u7zIjU+7aJgs86XySOUir6VXU0ZDUK3TYBdjAHT4Z07YqXmN1lNwW5tRKc
PeK+5FwWTPFS/1Y1pYuq1hu3RlCNX1JiW+4W/JZ7hrZOmLZJuxIbLJw4lUwMf9W+1we1FCxA0I9+
cbXTPFmamI3VsRK8sFl4yaf5xhdAapD/F/OJf0TXQ+/K29Rhqs2S39x1mYTViGeen5FBc8+6nSgz
Mc9i243xAAwWkD57hh64aG5H5NmNJjFCcJeLO6hU+uMEsuxkYZw6LJhC7gNtzWeqbrT2VHOTAT3G
SI9JnqWvnA/OfaaGQe6GyjJuk6L0D5Pjws6rJhPkQFc+JotHf+/31R31uxcOxLXTbPsdGaPOYH0y
KixgOHcseVvZ8foUoBcvcFudwCITyocOddimvQ3x1OJWCkoS8Y0RTXs5skjM7Yyn2hw1yxeD8Nm9
n+bGoUmb5YQYfHkBpeCdEm3W7xeyNm56o6kulRH3xcFejPkWl4I7mOZ+GuxuRVj++F886faQXBuO
VbMNS0XhUf83A1a/9pzVOh7LM77zMa+2Hr6oLNjjkMX0a/pMtom91CPGiyQyxcs/d9T/0x1VCO5z
//2G+v/y56/PxU8VGntrfuX3GyrMGIDTNjc2E0P/T05YoDG2hzPVY40Mt51S7F83VIn6RnhAxdEQ
2C4jTCaqP26w4p1l2RQzFC6EFcrgb+UC/CocWLGcKIBMi9u1JeSvQoXMxCqlpW0cA8OAGMF0YTn2
ga3/YqH/q3JgfRkE/KTV+WhvkAn8PDhdTN3OwzIYR71A+0TpiFOmF/5tAdKg+K4B+69KlV+eGDav
FbBVlxRCAcKm9TH1xyEt30WmA9Sbx5lx0y2wpuEaQAqh0IuYmEgWafIXL0g5+/NDipf00FeBnmZs
jeZZ8Aj+40tO0J0aEx/pMYVEwAIEWNqFoOqYGGCid53QD8bgo1hL+L3o42GV/+fZfIBoZ5VMbyij
nGGwx1UdzY18hYAF1YR0YQ5a8bWc0vbSoJY7kIEVHFAopNCzZiss4fOcCT8q7nOVB9D82+4D0twS
0kfLXCsivjiau/TGjjOn3Mq4TA5zQzRRGuuZXZMu7i3DXn4j+H35mCi7/cjy5lrgftvBDCjDnlDh
42JJdW0zmffDJJP9vaX74m2RS3W7yDH7YIERZkEY5XuaY7SPaYGwuyrHo6gi6AlLg/JzEGxVm3nc
mclU4wSAB+GZXXXT1v6Ihl/JZ0FbwFB3jS1tDeyOiOCpc6cgcpmEWNUL8wyYHwuIHFCpSb8RzUi2
Vuvbe6Gt9nOqjGAE8JG0nqYamMd41J8Dx3JmfUnKOtt7pUeG2xhxniN8rchUFbIov/YtnF6Ii/6n
VZz7EJCEkwC30MFr5mtEvmbQesSZW3OloOCneCQB+7G5xo34VaEf5ila2vmtyAcfzA/pPxevH/ur
mSTDj/684KyN0nZL+CnnXrbEmhYgc25TaT4kE+4gduvzQ4LOYKdN0X4uvAp/6iQ6lFAuWOWpcovX
tiiSQ1ImL3PLtCGWrNJiROJE3S1OAmCJg4OWIb9uCPX4ZEvLuJdlujAcjVjK6slUpLgOwtiqNMO1
bFTGe9tNnRMaaPs4jKXeyTlVF5HF/SvMzu6rMlfYzoLlsdwZiLbOHAK9xSr80nTQdrB13UB3hYXq
5a9CwplzlX0VGR3SChV/wMiTcpLW+cGoffSsZMcSsDWWzLNtEQYRiCCv7q4yo7VJl+xiJieMMJ5Z
30T8sPdFRr3cJpU77yY8TA/RmFvgqfSdM43AQHw2QJzaXD1AOYZr2Hk4vszht6nAPAGBo7tWVrl8
7SZil/lmHax6St2C0bC2aum6h8bBBYwp+KFpgnTXO8uTwUL1xlqQUMAi1zfoRpbdGLjje7hGzNjN
YNjPhX1fjohIZFRZx1T547BatIdkfindlClNNPTEL8EpAv+7mf1Vsb3oDL9uXChn51r9DBYlb2DU
Qf+cp1MeiHjGCEucs9hEBoFLH5UebYZMUPP1CJvPqJotDEmdPWIQ9mMaKjObECQ8eoyZdoGpvXjd
uyIuplLEmOM0woVl6aPiH4fF9Z4mw479vTcri0RXH23ClsJk9vc6w+hqb+Kic+l8xyV+GJTDT8oa
G9SN27Q9E+CiLce7mERYX25gbekEVgl4bFzg0eh8tmr2CNlGlBGS5rGdAutj1o+Gs2f14XivHrYR
xMwdfusz8Ke4b99TIxIye2CSpz4bTq3eBwO831aU3IarwkNZJLr8oxdhgA4jaeHbGKkoz840YAQa
l2HsV9JJcHBAuJ5HBngXc5qco4U5nPG6mrEZFUtgPlpJhW9Bw1eG+Be50ft57scX1yqRGkAgrfdk
Q8NfhrZFd45/YvstYKTWojwTGhbsuqJfEMo3EQmUhg8zsrHtFQ4weObedHWFDDMlzxTvYFhqsbrS
ZuxXBsijLySKrwsBo3y/MMuA8lIaPSF9+J3xvNv1bysU7sIbSfHmWzaM4DkoWKwx8E12FLrVyRd5
cIuD333OCyIB8U8O5j6C+QJzXnkqVH7BeyOTgD9zjK54I6UdQJfoprtcgaDCCl1U7+OCTmOjKSNM
bh7K7blu8+/TlH+Gdn8xtPOoxP6sCgwrkCgvXfrSd3/srb//2o9ZHSBAuCem69EZfxvW/au1Roft
gf+jbkTCaVIl0XX/aK2/Nd2+5bvIoxGSrqXT75WgLd4xwnMBEjroWSxM9X9ru/0tW+wnOeKqEqcQ
pIah/xe/ymMda3ZJG06HY1XGJjIcAmYxZAShw0x6dtVXn9iMTY1AGh7uFMD4QwYyTRiTfNjkoej8
Rx8579nIOww2fX4Z/DWT3XBvrKaVTH1gonnZEACusgF7oNLc27IQ2yauQS37eAlriNvQjJCrkTNw
j6lEbGll8LDYvtqZDUG0MZfixojRFTF/4jVFI7aZ0k9DHjzCiYfDUlcWGbzZV9eoxZZ2HRUNoqiw
Grz2VA/tkwneOVycQW6yhf1JEXkfyYV8QID5dWh5edepn/IqfavijmdUhV8ZIfG9mfA8tUo+j1tP
3U60zZNrZlC01wphNPh42FmtcCIkejsY3qlt/VOM1XYXaQ4NGNdd3BUSh4d6s4BRbVyXQ1n5Laka
DX9pPnAIbJ6gfAQOg/BPBRC/bUTTj1Sd9zDUtrFLiD7fgJLDD2xT4FU5Giu3cflTZd+Pft8x9mdR
Y3PHSwMilReLNVY8cwjqXHY7pzOX+7jK7wP0PWyFeck8Xpwrx0ZtX47oj/qGNyRrhLRiiT8oHbBM
9tBwB1X5NpdNdWxka6E0Q6Q1qtli05/HL1GOnalrg0cGsd2OTVYdakFq6xrLuGc37W8qwRi1zQL9
CDVXUcq6UUguMKzDBf0WhAF8g5oXHR3v5JvG47eThE21v50ZtWwhUIsti36iy3wSGkXwOGIaCC3F
P8jbvh9S3lScgdKVzHxQr7IqrOJiOnsBm9mhXs+ijp8lC/gm1abaNhVjWW9IstCN3InDxInV56Aa
EQ3fcD6/TQGhpTQxAFDG9CvtE9/9wn9lKxNtMA30iJ0PCWuo+J2Co0ST728tuHDXCEMDRjbt07fv
u4iJfB1yTqsO4+U+TjhlvIAHKAwPHkOun5+FGb9xkXNWu/ysn3B2+h6nSrVeCzHbpQ95wn+6PrHT
5rpBIt6DlBBUvj2Hy7O9R5iOHThCrhOGPdEZotlynXhcHYGnnzzFX+h6fMN+z8nkczV+OxglStxw
NPjRWhVfCxoRwJ9ec84t7WAc46TNlY7OcxmYD8TB1qFVgwkY6eJC2dWghArL2rWqEtuC3fCW+TXv
IU40KTDGdEAoaV6QsaQ8FpG0EYUCgHeUl3TMSjg6MAzJO1+NkqW69i0uVAZGYusPSb6Dv5bvBNcJ
ZXV6PyTgCNbLC7wSUjacZDgPcn/bVzyBK7jfG1HwdROGoc5xIsrDJKTaEXDPZaj8Kvz23RoFH9+I
youLnpVbCKdAWTdBKMniIBaY7w/h2LKv6jY44JZnx1zkwd6VsNDInEaXu54A6xnOJX6PAqI8yJnb
WDBwfdtLAKJp/Zq7fpT8FKfRpCxQKkjRn+vUMY5OwkdFK1iHpD+jmwgw02fEKaes6iip1VuseH9M
QbmvGFzNhexI7ClNImjavrygdZtunMk5+GP21UCijeJgLC8s39Uu97gi+kUYx9jhOq0Wx7wgnAj2
nstJhrqnvBhAYFADcvsi1ZnhMDcHc2G7PdmHIMk1/tiJv8xEIMkcwA2hDstt2zIUbSzdnkaXkAKv
hK09pYWgq4PNZOQxN8UYJEM08tVBMg4OUW/dJ+iXD4uJrr7uuJnU9jCEdIX1qrxMw7E3uYq8ujqi
5uAfHum43+5N8JwQ2q8X7ZC6ZMTExiN/d3LntJwSrWPfW/PaKkeMKB1MfTx2Rk6mZqr32mWyqiqC
cJNGlBfAHNNN76m3wCYlN5+5Ar4dayxRaDqhMzJg5Hu1ARLtbGzjqFscboG2Q8+YG9GdZYJ1JLA9
P/hR89Z4/N9Fj8AnQi0IeHQ620ae7s22ffGF4exKw4zDqvE+FhWiEGUkd8bY33gV1hVJe3qeU0ji
GyOH0kp7MIudpVCybsrJoDJb8uULqe/FwJrYtwExwYKEN7K02Vcs69OWnVJAeymsRwf1zZZ1P9D1
Odb9OR0FX6EUQB9R+piMJjNBcEeCn/QuiW133TxDyfdQAUxDRlZIh9yEOQJZD3ZSo0BtGuNcR/0z
wfPVK4OSF5hVbJ1iOak3v5HG4nKXIJU45MIYYXIhEA8KBZhsA+RQhnWGkLLI7MHYxjyKtpbpR9fB
SJrEPpflqG8QhfjeqWSGVBw7CI3G0xzb4COYe+SXKAkkcKkWXF/YAIHEqzC4FnAiymPjoewpHxLP
/Yvh0zpc+qWusV3I6MzR2F38hzkmDwxrsRnHHL10ng/tkrylioeLLP3Hvq0kpxVXnZ1ypv+hBPxf
Vo+/DqJwMVPar5sQ1xeeFL+sLjBhWHPQ1f3RHL/d7LgGZapeyxEwwVSrtz9/tV9nUN9ezVsVkjYZ
fwwOf55BLYSd2ClxUMd85gRZK4EABR8BAvR/317pnybgL5oAa12n/+FL+Q+A+DU+zF8A4r//zu8t
gCnsd9/2YijJsP7gxfxXC2Ca7juUYLQAGDEFRjtW6T9agDUkVvBHnEdwSpCy/rsFsBG4EnLlMbx1
GAj/vW0bi/mfLxWBS5FN+bosR8TDms/++SSqsapbUTQnt15NXgHu5QIiwJhYDndyV804F5Qs94Sa
JSyBcNFdx1ZOgkkaJ688WRbiJmL2dKEvVh13sjTYzivtuS9La4GjK1OfPXhRz5cKq2X+KV3s5lLp
RbxmyDiDjckUhekegZE09QaTnkMKsP+D10EJPSHxG4YzbJh2vG5r5lNJh5KJBd1q/ac9uUZ2aIdm
H2FWmI0Lc8w63TBjjHFkl4u1xS79ZeitdmcBMTjZwyRm0r588zeG7PihERXZ+8CPGAZFY4l7xXaT
9Dof8GT1eU/+e9u3p6EqMu6DaTndD41xQGeHdccKPo3lJA8JjQ8Mlbha3xWwpE+ToykeegnIiTCm
hPCK9rgSi0yT8tlEnsm2PZt4MMsWnbpZUlBbmPE1xUKEPRuFGFiRjVh6E0BA6qxDRH2nqcPcq5EO
7oUjMl9Rv2RR+4h+dDl1LYtK+8priX/BP0NovD26U31ofaK/d9ZkjddVZuepna/4Blit5R7eVjGY
4WgnSYdYL0UV2jC0U/XQe1dQZEvgNyEeFtNCt5SonowspHPtZA0ns4A9NlyRj5VBnQNagkxFnWLf
8LyaDahjfx6kZT5oPTOmaAJjeg1Kr87eILDrtzkS1sjwrdROYb5Hw2nuXTi0Fb0KWteneiQ3Z0Oa
2HBBfqrOLvQqDlSrooRpWp+dUjAackd81r1pVgQ6prDnokSNt5rmBl1rmnFawhHZzrWKQ8MyzTPs
6moXQ+HeL2mqDquD1kzr6aFDQpsCx8mtbRpgDUPH28Vn3+88Fr8MuV3iE33kaeVa4+ZyZqg2iXZP
4aefK6vOX6yuMeU+UNoF+9Fg5O98tLGbuMvWvlAH5llLiFO2jPNzVkBaOtpl/yXhGUrqW2U7d+w3
meNVdh1/iVtbEB1iF3u4n8ZhQFC59Xi5a6j0NcYZc7ovq85csTGIv2wz8nDc+wzJFI6+qxXZBnXB
0oBX0DCeBmSnN2kXwQ2euty+0EUs5zJawCZkkIgVgmreIzhKAYOszxkCJrpX2952L8QZ6KdkUtGX
pKWgRFw6HCCA2DvSastzT8Tdh0wv5G95zv16Zt8SXw/OWUhcy415vWRQFJhHdaEva4fVaG0hn5W1
eKvMWdxWjoqfCKdfrtrGHi/VoPKjzuEbzKkbH7JsUIco1VQ4iOperVHpQ+3CGo9tBuM86q01BfHj
YonbUmYM6WBzXYi8dy6Q4Ixjlunxk9NUyABJTUGQmErrc+Gs2uh+Xqp4M+ZCPvAcZa1L0tib4fkM
8DqOxn5NSDv1Xf6CBoI+Lo0oCmAXo45Rg2u/ryWyaSBgQ/Xy/9k7r+W4kW3bfhE64M1r+SpakRSN
XhCUgzeZcAl8/R1ZUu8rUWerj85zR78oooMECwVkrlxrzjHdEFA0nKfEXDWF9D4CLiKjBzInv6M1
jmVY2mvU8MZKDGN5nEyYZuQTwPfK83wbj4S9OHUSHphXY0VsqbA5DkI46b2EOhlZYHZhRenwgDUK
iAT35wEA/jsea3hf9nxJjKCx9oo4OhhB2mJld0RwCulfRCAoy/CzQlx6G5VhdiA9sf7MGSLalOZs
I12qTNPfzo1rosyxjrGf3+GNCY9aN7gpeLrvLaNBkYzCwj5EgxNjuwGbYebWZlYeMM2ARNLrvBxZ
2QfT+UAXYsK1P8DOnSw33+Cl8l68cIo2jtUud42i9ncDOT3BT6ohOefNlV22BUF1gfrE2QOkn+30
nIFIwio8sWybMu32iuHeM918QiisLLoZVbjczrXX7HQA1K0tZcvUYTLvA0suxbrDLyt2TdMl2w6t
x2vYDnLjqqG5y0kZ7jl6ptBu88FYuVaffMVUYR5qjBwvjt0vxmbh0douLDnrtJ9Hyt8kJcQOq9gx
nLQ4g3nMlS3wWPFGOjs30bpyEbUX4eSlpyaS7a2wYLP0HIK5s1E6f2EM2N97AA3ztbDjdNOZjACA
fICqipUgRdYa7SMC9nlYu7b4UlUAJy1FLoTj2c0VBEjMjo6Ql0vdTO/KwNgyRYig/dt4NiBlpvER
BX5xlZoWrj5b5B/KbrQfdOzgVdCGkFQnq6ND7afRnRsR1DOGvTo2Ks7cVRO703pMM/NG0kV4qqJG
PHF8lbeQe+LHlpHVxaAETMgpXN5bODW2qdnk+xmSx5ZpokD6XXfpxuXTNsh6bbM/1uUyckQKhvc4
ubEkZG5Xb4wMso/vcTQiwNW8FUwtnG0Qxs2J+hcUWlVM8wU+iapAi2LZ27BxHe5jPz27CgSPN6b+
HiYmwFwwl8vJyiz/k83vxxwR19lt0iMr8XMzepoXDzClu7DRhzWZyyuy3LIdsxmfo3PbPsTBiDvN
8CQaiyQOM3cTTuoSAr/cdaib6/W/xfH/RifBDhpxAPrvQomr7FOaJa/1j/3x7z/0t1TC/svF1x9E
yFiZ3HuaDP63/cv8y0VUFoETp0SlBv6hQR7+ReiNadM0p3R2PB2a/XeD3PqLw/1/murEfv9Jg9zS
dvwfzpE2IjRUBQ6agtDkSXP0ee8H95dQmJ1F2VkXNb0NQg9HEkbUQXro/WN6Tz6yppSU1cu8sIzp
faZqAuzbOW3lqosIzQuysbZZRc2cpRaLkH8GdLuoiC4Sm2hiMMI1SXCi7sjA++FO//NJlEqePzjk
1pqh7XmMH37+y8NumMpYLvLinM5o6fxRb8qjy3kMTPprMz7l31+QLfftzeIOoT92ObDANuCe/XxJ
IyvZ/HBfXfh+dNn0YGjXTLUsf5+7RFRC0AZjcrCkSVLuJCJqzsEFS3ag+0/qnpekVnOMA+B8q2UM
uCu1Hw8o53rk9WGdgRnBFYrSHnnfQ2lb/bJ3oTBeYMYiAjTJatJ6rSKWPiBvQcocWRekpSGd4l6f
Q9xhvdCwZYj+2tctRWcOiSsDeBePyVbCJq9oRsegpCbfIOPT5xsR66rvhoGxnDFfzTqcTVoOD8Hk
gAOQ4AH2s2sQFQg+hgyzkFQjemQ4OLZTFqGuR5ehbs3UJdgQc4X9YFkGUXZZABVh1clcvJwzLBMf
8OZK2VmotmwF8OTglS5kxdoiBTdY8RdFM1Gj84KW4r0UHgSHlaC6fbBzdpcLu3ED+3opJibifjD7
7bNNiEp66iWht0GCoJBSOPDGu0USw2k4YJCfUFUq4wM7IXcu63RuJHHPqjlydCIpcSS5aYEgb3Dp
EtBUsmqHgr/OzkcCHdXCnrcyaPent/FokbrYyLpid8DhkK3zovbwxusEYiZLj+Mg+fFoAni7EZn/
LvUHfrXZCW7StxBl3+17is6pHtsDah2iT7mPDuKYTOdJZkaJ41h5vVhAXlKQrtkPbesCZx9xgue8
vEDfnIggT74/HQQfCWO2mH73SDQXBrJXaTIt7wyOp2qVK15eDn1WuBEElfRbJEq8hGVk8VdKPwAA
0Ix2STOceXuJvicnIVXND/jUe/xZEf6oKo8Z3izeAL8nB4ON5d5/NJgYX09jW94SCEIi1ORmh8Yo
3RDubh281kkxPrWOSQFIH7a5SCdUSeM09lpgA7Jjja+zmE+28qHZe4TZPRpM4ft330JgvTHgsRml
Tvok+tWXNwyBPWeH+wgAxboC6qBhQWSYLhD2eCLtT1Ol+O44q7vTVzqpQ/vCPyvQLWpSdzR1rQcM
4gSfNokOpbZrMGVpw0CdYpGvB8MP9YoRT3y3SAaILl0CUsK5M7xcAUAAQrvaZop3HSSC7vmcWoy+
mBfBQHqpDpnd2v7+HL3oobTABKs6wpvHHA7SOZrZdTxxgILCCdkBL4D/pmEWs/2WK2rxthGirHLu
C/Iy0hkHTzYXdVrY8qFYYFg+GgNog8seEaS8nbHFxbtydlh+F8xGEchUsyruKLcJQq0MCSZ6RAWw
jC4LxDJX3EvZ99xLZU7MzqMIyt+6NeH3xxTwaueyqqSnVjDRXZ8f5AJCIhxRYgzlxh/1S8GZm9+i
Joc1FMMo4baDYTlrBNKp/6zKcLBv8jhioQgTi0yxwJms65RzGM6uUueeGiR1qkMQJzL/IC05JfBT
h6T/7GAOLZ4kK4SVronU8uRNAwkDE4BKgJRvAzRT9DLw1euobzM/dSLgO++hRV3n/eKop3CIRfHF
C2rbJmxnhsQC/IEYhpuK/WdBjDzkZ3itDUAYMIJvmsfUduDf0H9ZEEFkifkhU0sHYDAJYf6a0bM3
DvG6WTiwj4nSZI1meD83s7EtempCHgwQ30OSHp0yijdOHOO+qrJxgjJgzd4mxZJ3IHLH58DnAurI
npLUHaAAt55fMxNrZ2ZYZdsc2zY0HzuwzGvmwx+MGtlwX4MswcrUr7J0UuHBKuzkY9nFwReVAGrE
nFnf9KV/OUxIzbbAchQ8xCD54DkjAHo2qU3DUe8uZEz2wXLTamfXZhKvg6XyMIAEkvBihDpBq0cx
ADnKq6xNyvd23mEpNrt+hzOVgnpUal3LZNmO1dTejOVSXXruOGyxY5TvWNbbDzlM5/vRLW+nwFT5
XorO3QmmFZA4GiibWZPdI7Qq3wO/7ZIdAO/6EvW2hW1ULKfSiOBgOS7aaYE4a1UGAcve6DQPbDrt
c+1VbbqhCVRznjabp9SHEGOx9UQrzDxUsmQYqGuozUxWspHIIgznXzF+yQ3NFBeUUp7Af7VtWPRd
4G5S08NzojBL15tO2uOF6KpmH5bI74CKOUTQpcreJZ71DpJwuzdVOmwkn/E5L2Q7sUsR/1HPsTUy
LwuGa9G78X3UUrYbBJ/tPCPyIbYYS7ibZ9+/NtJeXLBgzzRS6vkIAzM6wleZtnMn5brnML4Ww5wf
0rrzH0YSKj6b5EFcIICgR0AX6ruS5b+qRH8p5lyQc/wHTYBcmV8IXaKpnDDXJCjVEzFcIKJbm5PO
tHcNCSbVHJuLmLf88Pu6SFc9P5WQXNXz6K3SqbUD/BU/V0VuTGhJOnnRCQpy+5K5GQtD29vUGL+/
zpthAAUfmDkwCZTLWtf7Fqo3IqIbuiiB+VHoCoNAK9bsGiabp3Ru7Z9fTLezuZ0WCAZXz19+qIuZ
QXXIxUhmAg5GSlmTuscO5t3ayIZo+/tL6UL15/uHO43WC7W4CfEBnsNPlxJJFLQGLYaT48/Wda2t
tt4UlesuJEi6C8gk+OPraSqixWMCJxch4s/Xs2CcNXVZeaeFoMjHb1tQnWINWXt1RzVCtAe39/fX
fDOu0m13NNJmyKZCl+OXYn0mY7CPZO+eJEAv6AiGSfHDgsoOXCubPZBhF/uRUY382zRyto/f/wG/
PqShR9ObEVKAAxAl0M8fuqldYaqy8E/DQMd6msheVxaKuP/DVQJognjzPMYhb56akoB6NACdf+Io
LwlVR/kchLCr//wqHCiZm2jAGuz3nz+LzyRaAAL3T5GglednQbm2iav788fEi1yYNZimQjRcb+5Y
IZDttaRhn+wYcTbeGh6KcZ5IC59jYt0hxY/LPxzpfl2/WNP1W46r0eFfbz5YnY3xPJW+S6pz7D9b
AxPnxRwpRYjEibZkdpvQ47qFR+T3N/TXlQWiMr5RXKw6ouvtR40g/5lL69mngvCBbdywTvY++oAl
98N/wA3+Dx+RhyPwOcQh7fXfLpYBkHcuVdmns8Byhu9wsXTQOUkNZcXWJziln5o//3zfDG4Mw/Cc
2T8/MKOZ1U6K1v9UIog91JULGNQM0z0HnX9803Vr4s1yFtGdwGjn4vAIf33T0lCGJuvJaZEdsp7c
qrxphU6wvGvHRV43xO3Uq3gGm6km6rqJWqu7HsUIssw1OpfDReO9londfbbw4FN1LnWZ3tL6R4L9
+9vyP/2ltD4wqDk29gpbrxk/rPF15k3ZbMQ84ZXDhbI4QzqvDPbLMSctGZIbZf3vL2n9ug6BtOSt
YnsG2wq48+drJvSY7Zg97mSEBrWuQnffrnqleogVFltm2sb6ec8zzLhDKV7G0VusjQNq9E50NjoO
kQyL2FElQd8EJJL+8VuP0dGjG8TLwHdnv3nrkXqRtRry1ldLSNFtevkHQkqcU4cQAn6NICDk93fk
l3fP1xRfvETUD2CO3l5QZJ0u+uflNLqku6OyQ2ByToNnZ+c0/ucXo28EKIa5HdvBm08XLjZKdSaM
J5UodZvXRXRpdiGnHM9sOSX9/mK/fNV8Mg1ltUxH73jem7euKgyrJVdtPvmwxCAAZT1PFi8ip8Tf
X0i7YX9+5dDR+rp48Phw2LHePMgl2ArlE7VJBSGxFpic4QjyBD1cvI/hYHcXbT7SCXETNNvplFaK
EwkD2pUo9TbIcPQuxW9Srgym4s66s5b2ZQmkPCDdopVF18vZmeT/cTwnu3nZT3Yy3/Z1E5Fb/PtP
8uvDQJx4BImXfQ2H7NtSKKsxGwRV153wmoabCVXdBSkm2T4x5z+uuvBH8Qy4qBJo6Tlv1/w+Me1+
xF5zkqCVjwBZ+PyiEdHWsFVz4dbqH/uHevf6oc5z2dZIceLVD0JcVb98Swx+HEsg/jr5QrlffN8e
T5h2o8dzQ0TTEC3MRaX3nlQA+x9eMvvtI+JyZR+xEDYvtBpUQs7P6w4UgD5zpyw/WRadpGVj5iEZ
dnustgOsEPKtw4++VRTuZoSO3l1HScNG4cgkOxC5C1nUtvP5zhwquohLofs1QurBtjtI/r0EPEcS
XXK+H/j9t0E/oydFZpB5ePCSAttRAXXpncd09VHqx6s02Az2M4k07QlaMXNw2+/UrTcpWmNdXND3
K2gcxatMwLLdhAlJqlf4n4FZExNVvZvoNlxLvzeYqmX+bTNbxrJvCHld0cWulxWyT9u8pC1NvA8Q
LSIdUuTFl32BbRCSWQsMsZnFwgF6yVCXZtbaHUuPQcsA9j2qVwMwxJ7eNyzH5tVZcphjBJAAXMJB
ZpXW50mGBU1xgySCdaRa3QydkyK9HWfFvwNDLM2R7AKa3pGM4vTgjwWnolos/N9FAOY+F59jEdN5
iUpd14iWdy0lDGj+SrecHISCjBsO7jOGlLMCQd21aqnSW6dqSvJfEjH27zqn4wuxkRfIbWNVbXHX
ID+2NnLoLbGzTF/dFaYdXkJabIq7oLW6z6oz+RSTk3vLF3A9g3slhaVbUVPJ16zMjB/ko3uv3sSf
e68FKBHA19y9HLmbIx2Ngd5cViBU2fkkM5Aabc10rnpyvfx9WM0+1mUn5jcOPpbdj8vk1EcwRoNx
r5qMS4uCgPZNZJL8yPiwdDr7pp5Gr7+zMiPt8BgVNF45rwKpInNhateGkbnHcZRdwBS/HwnNbGtg
xr7NEu4Ryt6e6nrkIIGrPQsu3RHh5zFVBnEPvQK7dU0eIj0t5qfdslclZ9iVTQCUhAFsKvlg1Z5E
HZl5PGB1Gvr2tZFJ9oZzHUDPnqdvSXxaDakPWPeEE8KZL2IaISFY07lRX6N+IVhgGdXttxacVw78
MU6qrAc3t73XLE7xt3f4oAgoO79WPoxknlDemSlw8vC19jJab5M3Ww+WstLsQLeX3rzd63gF6Xs8
RSL0OZmlpcd9tTvdM3fybvg4Z+Rn7xT00ttvoxkrdF9jz9GFBKJf+nFN4L5WVq47sZL2/OpsxFSW
SQf+vP0F/kCTMaV3FVx6AfMIeMIZM/smLMzuoooSXtOqNZg0lLPLjXXj0XV2eWQn2TtQWvwhFsJm
oggRWd/ViyXUh0EFjkEcYeAVxV1IFjssK0XqhZ/npB+RzJXNX0KDScY2D4Xtvput1vA36Uxt7PD+
TUHFfswYAJZbSruCZ8VlmqNTgnoneKIwLyAaARhqtNifPCrUXHG8VPTmjdLLT4iN6NbPJU1JhK31
EtKSwD9wQiOg4+DpkPchDbIF6fj0bcf/V0T4jyJCtuwfdvpfRYQ4Oxq2gp/npOcf+ntOih4w4rxJ
f4feBHXB30NS7y8MRwxC9aDzP+JB8y/fYq6ms461w1tf/Pt41EFxaFJFIhq1MK3SV/mT8Sg4jp83
bTbrwIYzpE/ZtIK8tyd6afm5GETCLMYjpB2cVuKP/cqlzU+giu+OL6CHA0YnXnOXtbMOJCdNVYSM
INb4LfOthUzlPu8L4M/SVsVNGgKXWfkGveEokHuUJM6pR0NPdGwGwtALORGgZ4hcQn0Yee1g0aYX
Yzk1pMWTw7Bq7PKyRT9zqylv+wp37z5GXLZ34Rn266Qy4g1qJ3+/ZKk8EvfsE56go3OWDnGNM7Dj
rqoptC/m0vafssGGuxhUdr5WdOvBnw3jPjdsxBV1E9812AXBIxqTOg7mx6JYmtegKMOrpXBiZ0Vu
LlYBlw1tGn21g3no30yxCtkKfSDGkN0a80igoQvy3DY+TY0UX4MW4YuT1+ERQKH8kii8j5hqWsSA
aTvssUPKO7dzp1NeoLpazQVairWT219yEy517uULtp/WISCPqdR1YtbJRdcuBrbVBPKHhU/q2lhE
fZwz8TxGStyhq2dSk4bj+7Tt+/so6oEZlcYiP+oR2DNRL0VEtC9BYr6f5AMZpRGnr7DmfEyVs8IK
Lo8pJL6AODZLvgq292Ftu9OTb/tEBQ11+RHAWn+A49/vLDfLPi3INS4zU94YS+KdCtm3Jxkvy0Ub
l+MahnO3C1TY2WDFsxm80ox6ky81KZ6JM8Q/w10a+G2V0e3szikvZjCZa9lUPh8UNjuunHi4tLQF
I/fMdK8E3HuaW+lT0WdpQRhg60BZU02zrXCMWSQ8crRZUdajToI1UpBF7A5Xg4vQD1M7xpLVbDGc
Thfdj0tIX4b6V6cbKC1QmBkITl8zkl/hRSp9/qtL9tA2T+vbjFHeyhVzcJnIZtl48DVXtgyrq7Y3
8kvboChYF9VE/gCBqcjmvKZNHuMA+9YqGhL3o1CT265IaCLMjSwAygqzOiztwnbLyJxwrbC2rhlk
RO8SpLvrKTS2bYoRPwVe4ksEgCUq/zpwiqOp59hTThrzZuyGeQ9KU10sCzG+bFN9/T5q8vjZqPzE
OMUCXdEWxab1mYDXblil5gTCFB5evB3nwnrpozImqasWwztrqMUH6Fr2Omon67UgxZMcsrmf7zoG
I+HBJXENZG0YNcwDQfdHlaNcDe9Ls9UQW86jM5rpBToh9yMpblBsLHaxZB3IpTzA5Qo/5ETYXBUe
gHiyQoroAcZqQygrKeKEnUNlLTdt0jW7MK2rV+qQ6D2Zzh8Nc2o3fiudK2vw5y9eK2fBM2E19RYf
Wv2M6b1D4izzPuDLquULgk+JdJccziM6pV5LkAlT7z0vugQNSxBhL9/Rd4gQpma8z9L0hAbDutuQ
InkN7cVHrICPRbltpi1JZFtNvTgVjRWcPLNjBO0A7OU+uPm+GQaWNemQlGVELTzv0s3u7NHw9k1m
FgpmTx+7W4Rz5otdpMjTXFbU0TbBOUY1GtJ90LflERSiuCbllGI8apz+TiJv4sYGVf6E4x/WK4Iq
h8h3+EjHOFHkCYfG1H4Yg5mZh8up9yBMpgQc6efuxu2k8anxApS0HREQt7OYDRaXJQWwb+SRRFno
jjsjTMUHH/zSF1Gm08vs1taV02Vxte2nDtyX44HAwOvviJt0juJig78LW006xUwXDaw7ltneJwXk
5LCIJhJ8AQtWTL82PqxBV0MHR40fjDSIkDATUHEaTthYrtgreIVJ7Q37TiMMMxolBFKeyYaGhhxG
GndI53r5vDDgBFmmcYiNBiOaZ0Yibbz8RpmWhvi6OPIBKbpyarOn5UxYnAO3LszncC58bP3pNxTj
cOYyxio2VnaU+zdWzoCZSBJ551eleQfVJbllWVS0rovlOCbTo+fW9Z2g2XGH4SkmCgDywuNEK/8Z
d2JI+mdQE1PGAegxrH2bRWritUIeW9+ag6pukfCIXZdUOjKncDlbkpJNvAGkAxjrLNtsebhMZ9x/
djTsRBiInBSzqoLbbPbPg18YO6srEWl3HBt51SOSRC3ZQZiz+PMXBHtXnocCeCWXPr53Q+kfc/CP
DwR0UaSnMJW/OAt0ovoMKuo1s2jW9KKoaeEY8YwfEz74J3S2sK5n6e3PZE+lGUjFGYe0CIOIFauc
d7k7Izu2+mEr+nhgRKxhSoPmKqG6hIyUgWKCT3wryoGZs2YwxWcc04xy525aYh1HbV9J0ieadb1A
b5o1xwnIe7bX9/NBaspTlC/ywHIR7EFEGZD+cQ2g8J+8d2W0pJ+hcWeHTBG5hzJbocTyzH4+zZos
ZRdy2kdzFB1HC+6UjJvqdtQsKt4nsFT0U+TKOcOqujO4ajkzrM44q0GTrSY8i1ARNO8KwYO1TTUD
Kxele0N8YAzqOlLHjo2Rc4Q9Xdfgs0zN0bI6jdTyOk88Z5qzZU5xcew0e4t2Fx63bGSp4fHTeC63
dLw1vqJgl415cUvE9fQBzNe0KXrLf7E15cue4X312v+2Yg4GBmyZJm/ZSqJ6mvsaUBiiEwb/Y4rt
mQGvRomZQO/TNRPs6CXTrDF6P5249c8IMidAMrNafL/wULdAgL20keWzj33jlwGgwHLHxs+db+g7
wSlLNipywnnnaAJaG8ESTFEpxOscQNpCslVOckCJFWzojfTZax0ve7V9XvE1+hLT20pwNgnSEmDI
i39lwXYYCbBPiswcTjyytiTue6xRYb2iAn2h9lVPBYHXn/JR2Y9RPwQPFv7xEwqeB1EH87ZyRHUE
4dqug2HkpN6oO79cgJUPX90MtXvvv2hIy0cmvVQQrvSQX3nDC2kh+QErXnkrrHI7uZVxyZfDSVi2
xbGmH/HVwTOOybMVBeGEwgkZzA9ZeZDN3L9zPOzQ62FwU7FqJWnTD6E/yG212Mu7FJ8A8oVm8irj
Wwfw3yPUPxyhwJnawe+OUE9zU4Fn/vEE9f1nfvRhMdsJsDvZJj1NDkXfD1GclaAcQlpw9IGI4cz/
P0nB5IKB6JwboT5TCc4/fwtNITFovJ3JMYrXEQ7rn5yk3jTDmf16puU6urfLZChydOf3h1kLLEOK
1lhM10MFlaeklfHxh7tx+62P+mMOGjfrx+7qLxd4M1iRysHtrrhAmPuQF6rVEL1m43UWcb74/PtL
nTv3P3RyEe2G2GihnJGZ4Lm/jBFmvEOlRyfpKvfo3eGeqgz6viywUWgXwvvQ5SoJP6UNcidzb7Z2
ZyxQcT3mwSdmEyKpPjegrIOEFpSbcgTdxzIx93NYD18yhuhZdTl8cz2Z2gFVfnNDkUk8k0fJaPRh
Fv0u1+6prs+t21w0WKrmHA45EH/tuArP5iu0LAYl6jQ6RIPiyxVpcS9o3IwSsFM9BrCsmpAYHOj7
NoOJwT7Rjc3ez6ocLspYDFpeOJfTjpNp6VQXQQ973FP+cg0aw5s+GA2InsJAL7yCPSjXtPNd54Zd
q12I8Y5S435iyA9z1hmTOGLjJs2lV7Eu97PvQ6R/V41/WDXgNWjV+H8XqF9/+Shfu+InlN/3H/q+
bETeXw7gU/dHFfrfy4Z2dmqCC4A7D9DdD8uGQ5eFoVbo05xhyPujPt38k2XCfquxNkPeJ4ZAYO4Q
o+sp8s8LRekMBrVZOl46IJBgRi50D2xsDo4r8rm+RCvqzi28N13V4dChwCt0refpqq/T9V9ZhZSC
NX/+ldT1oa0rRXUuGntdP9rnUtJ2pLGj+T884+muEDfronPU9SfUqeza1jVpcS5PGVRg/GcWvfZQ
4l73uo6l/yt25hhWFMpmfdvrejc6l76oo4tHAEgTznpdGitdJZtiQi9spgZtfhqidyXr0520+0df
V9gkg1Br66rbF95yRzEv77QAcOfo6nyJe/iuk9OfihbbIqLMYj1q4rp7hq9D5y8fBk1kDzSbPTtj
2l1NbBcCdjtKhPSJOIVhXuN4aQHmQXmP0gC1IxiDO17nfDuamtRlmLW6lMxZLkNg8dUZG49DEoS8
i+VxbWqufK0J8yao+UIpifFb8+dNTaIXWU1Xq27h06NTx6Mm+A7fw3GqroGLpTtDM+1lpXvvqSbd
Q5cLdP/5zB+BhG9rJj4MhhsSs0Hb5arYLJqc36EUOZhTg98trYdL8ATZdXqG7feau491Z9hh4y/W
Peebm1Cq7jBrUn8gzOkSx858AF/pvOaa6J9HVn/vnzH/jGZBZdttD4Y6tQHT6EQAetfmTliBsUE3
V78zetO573WGAJKR8itLpPlg64QBX2cNVJ1nXDtZgJSQIwqIfc6wpAxEtyhyqmeHUI+dpbMLasxE
xHOQZ4Br0dgawHppPXTdjdW3zI8UCQigM4Ch5jw4CMl1RoJzjksQkqzBlXGOUVA6UcHV2Qp1p2MW
fJ24MOvshcoEsBcys19xhH8d7TG8OAvIUCC3166E5jDoJAdgASigdbqDOgc9jDrzodXpD2VCDgQe
r/JLrrMhzJbhV6bzIgovb9tVrlMkyLtnP43P4RLiHDRBs3a4qDMfUIvOocgwPpMmGOcb3YJ/zgjz
e5I6uQLmv7lNXdIsMuB10E1aMb6T8OFeRImbFpJEqy5aL0seIrfwbkJIbvh6k/04BrSY0KjSPsC8
XHhOT+LEuJAJbVl1oJPbdKINMvGN3/VBwYmzNmhVhj4usjwHthtZ8ujNuMdWobAIvY/xfxENIuPq
kWWkxXhXLoc6EeaWfoi3zSArXRHsVU97woEotOmGbGU6i5sqqZIbmbq2xhI5H0oaTwwZDameujgF
6ajCYb7nbOEka1JtjO2SW+kBA2R1GhaOBJQGAGzWoyG8cVe32ETzGCHS2vDqoro2ijB5DKxatKvA
J0xx7QoRs5Jk7UKYT/O51NXZavArdeUsQYUNrfAywtbm0XhMxq6LgAV6UYynPVGIRKwcOkxeC3tH
AsJSrdqwVe/s0rSeZEf40jppbdmKXek3NLOvLHreKuOLS6oBUSzWuaSK1sk0+/RwlTl05n1MIPrs
v0+Cqu3vet0ePjRaF1aflm9VTR/mlWo3MOWL6V6eyx43wdBcr9OgNCfvfcWURQTbsEWwtjOIdMk/
z0HbWsUe9JeUbFxsbv/WAf9QBzhs4ezO/70OePiifiakf/+Jv4sAHTeGDIoAbHZ0EB/suv8pAvy/
0F5qMSOyjG+stu8MB2YtbuTzv9ArIWfAivWfw4Pt/UXNgIIPc2QIYYKghj8IKWP75/DyY3nPTgOl
nZ4DIBD0GFzr57LA7A2DpD0mCpOw5dNouAHdoPlTqMj1WSxDbFMDj7Gq9Jh7Cq+6rh2f4ZGJ+xY+
qKBHfMKvw74UBsuV2wzGcY4dP96PDcNmOr3G6xAEDdEBjSkObhgHQAk9O+lusYJD6XJdsJjVCjuK
FRyhHYT2NXGIZvO+KwWWAwwPS+Ps2wKK1FXYSjMg32ucFszZBUSlivYlsVrubsGkG4yrdpJSvC/D
umdJDOqqtE5ppHyKAxtXxTZITbfbpaVrt6ee9NUSJRpbJWhNZc/oYDIgZNYpaGb70QWfI0iDaSyA
vGjVVbgPbQxDxwHhJgBSUJJB/gCH0hgwjwXFKECRes1rDkHyc+Lnerhtd6oTrHVoHUDTdnpepWD2
tJueP6HbE3JhX0B01vMConIv4lyj56Y+8LodioB83BIag1gHVTHMKATg4H5RTpS10x9yQ4XbCb3Z
C3HGLseSJKVCwS1Qlig+1JBfCbuG/GZPj3mTOfu8h8dlMXQ+0B9lTxNVkj4R8EWzdB6zYxCqq8aV
2IuG4Yl+IjjfskMPoVK8dCMwnzHxP3HEmFZymF6W3OvWNkisQjlH4BGPdGHohEdWDgfB/Zhkjdw6
cTHcg1Ln+APYdT9wSw2nppUVtNO+C9JgFwIzRq3EkCB79Ev7a0NhhGKzmVZRkVyTPYVjauhfmqo7
VWNTHxjDtJuAxHO0Gvaqm1v/om1NawdDAZRR1cA0KB5bDkabQRoglqrxi5/V/lXloyKYosZfdSZE
+Gggs7Rz4k0xD8XeHV3wl8t4Y+eOD4RzVIBcEfe71FaXNMrlVdgDO+MAZhIylWW7Wi3eajCSdL10
IvzInG/cVyN8LhrdCunpPG9bJMR3lC0uOWHJlxgU7A0Yznuvz9Q9qcQl51ZOduxE2aEufH81ZBz3
nGb2jBXt6l2PavjIupDuaMtFO4pid+2lRrQf/ekLJITqCDC12cSsHSuiM7Mak3j2kfi7Zj16tPeS
BAMzKaFg7RqnIiSeyCFvMXyameT5WUbHqdJWD5ZXk7RaFo/IOY7LUmPL71oB3ch48sBtrBwQtadU
eNHaaN3sq4OV6sOwUFtaBAEUk0tlMArfhZFgFpfVWBB152to1iBDsXFg1n9tgEs7qzFEs7VqUEEn
G5mPCxiVShkH2nnDHQOyKbgv3aK9ZSIN/UUgiL5uEVztdCjBVs9fu7UFweOh8yuSjExrSfZQDexT
PSSyIvKk52o8WAV1yNR/QtfprM14HG9zmCnrceSxSKKxBAcMevKzaFlUt0ngzieQCTUCLCYT0b7n
0VJrY/ZNtRb8tQUUmqn/aglBVnYyxe3OV8OQ4ofrmOYAKxDLyjVFO13bode9dB5PC+W3S4CsNVbm
RVpH1X7Kwnad4rbcm3bDJytI655zZnJpwyqhGG00ZmJscRwNNI4XbFmtcLZxtGghasyANFyeFZK+
R2zp6rrMjVdeqSd7yYCClaBJKkEWnyFclKSk5crS/n/snceS3EiWRX+lfwBlUA6xhQgdqSU3MJJJ
QgMODcfXz4nump7pNhvR+96VVZGsZGbA8fy+e88tzo2Wf4Gg6CNidPlb3RdVC4BS5FcKEmb24BOJ
r82ojYeuTl67yiw9MmyWf5GU+Z4Mf9yxp58vTOLyiVuk9lzag/vdrEUepaXfhVt9YxES2OIxXlaA
frAi1p1Cp7k6iWrjMYGSlo7jeFcNWcv0lzdk33QYWren9qaTP4IFsXZJR1ZRYx+EYDE/VJmdE+gc
DouhI6EmuJ14l2xeoBKnQTZXn2jr4mDPtf+zN4dHd7WzJRhKaz5Y3vjh4JMKcl3XYtOaj3ZFPrOc
CGYHoyHH30lr23GhjRqYbZHtvHkyokbf/Fi2K8JO6qW7BCpKwCrqLl+88n7T9PmqctbBjZrcCHQP
S4mB4W92zSnGNpTuMx8eqb6YXugX7LWl0e8p3eo5g8erP3FqbZZCr8IVH5K2pFC7tKGQLL2AJbg8
TThlA1iDZdzaNRe7qfUP3bruNaghx16fCcwZq87M6tc/FdXFQP6sMYQEqEVyYO9V4FGjc9kzhxc/
L8BmeKWKOrvyo2HsjtxySKNq8vfaua81gJyYUuQJ7rnEYaq45Go2iAWqpbPdNMGo08ruay63a8XK
5WysVRVsC2vKynSbe9RG9PyVH2yjq2K35KN+3AhOHDT0UEx1OAKZwnOSiiX+Vo+/81QCtTbrkvOu
c75tG3CHxrvtOsrxm9mW5VnIJAkMLghBYi24PFRBL3c1D/sht9lEl+XvyYG5t8rtWyr5U8vN5yyj
lze5Jq3BemwuOPpLP/2BsYGekGrsHyAbJmFGmvhusb2Zl7spA0dPP1tD/JZ+98se82pXCQaGebXf
a6jVwCSG7q265Ri33u6JKK/j736yTepVijKyOUQDd1iyh1ZUxaNvtvKoe+Z2wR3Ft8Etv011AiR0
5unilJrfPUUDPQ6q5zynxp2o40Ra2ONcd/Lqh8k9lWWvao+TXTu7gmUq9hWtAa9NHNA0zCUGe2eH
s6V+DBk869l0XJYzfA0AlMpY9zvvbdDN7aG0BirUmw3kAdXfsJb4hkm+/Bn175PHvhyv4wKkrnMF
v9fSWbdMdKRWJC+1yk8fp6FaHgR0n0+3cJ5JMywop+mdbbbDwSIQwqYwK2QshoRvNOs2+xUS4gLF
xKFMZfRgVyaOGd7IHLcL46IieF1cm5wZ8lfaml+iWRsRQb8vA1Ma7f1sbOOBmkT34K7C+7aUg/6J
L/BnIZPxftMtDX1kzuZDIUfrXtTOTKFnAQzL1uU4ByJjdW3OPmYdIfhE6PVT5/mCpk990ENOTY0R
wyTzKeyBRsLeghXGg5ryM0V2a9nL986e25DgkWmcsT0QmeCmPmEnj6g6f5Y5NBXwlRcPWM0HagjN
CSlA0yVLNiq3szTsUuuL6mrxDLnd/GmkhVaHG7mTW9Z1Wo/yZrvh1ggohpS5Wn/qZIAj2U7D87b0
HdD8wb3OUL72yFcPEPLPSeuOeDB4HawHTLVQlmZndr8oYAXwbg7uvT+K/B3jgY0FIRdRXy9VTJid
+qtWblXUd24dt6PVPvWWzR6cDeNwBz0Udr6etCJgxz+ldCJ4Yx3N68BWloqZfWr0xS5xF0w0LuAU
yde1H3tH2+P5Sep951b5O6dZ+c4rbvqgyFN/Rk0GYFW4+VEXCxNv0jmnrplxA+YaDuKAqsHqLTVp
/zjPVNkErE77E9hEHghsH2UsucmfzA5XB4Z4468drFgr5lSPN33oH0f2yu+6t01fQi7zwRta/9wW
xXhvp1n/2lqiL3n+2mKMrM4BxSnIcTBdbW/E3OoWYLoY2EAbnLAh96SJ3iZfWg7rT1qSKTzleSAH
at9wAEnlvC6A5pyPtASgEM0eUBvQtrbPg9izOFW9Q8mrXdrOnWOV2efsgnBgWJmeq41mqGiAfXGt
qNT4pAW82fWJV9sA5NfqiCEDljTBbC+w7ZJNLHWV9bvO7v9x5peSH+d47Wv/eamZjfFzTj+aumkj
LXOLnTNuKTFVRtKqmTtKxwnnvRjkBwKs++YeJm95KVg50icwZtCJuwoC8gZ+VfTQsRa0lEdApH2P
OQhLSzHnQGwLY7rUzTYFtlk0h8mln9eUVqKePLfo23uqjJB0/HSlLrKEGeyYDAsEhH01IINMpgk5
i3Ez9yaaqN1usZ/bMcXHzjGmWKj0w6Hws9oPFhQSqo5WujEwpRsxVVhNj6cg4xxdCcEzOjnWYcwc
8W6yboFdSkbdPfQlz+IPvIhJRAYxSS/5fNPm+Aj3RWxiQsd0jDwUlmg6nD7Ux1/mUZMHYqnG09qN
3AUMEHqbcPAi4YE/dUsvjz2fSYzLVn6RIHLDxJzc33Xf2j/1pkSZwuwxFvu1li9DSZ3Ep0H2NKxt
f7mOPI+BN2zbTeXyvF8t0tjBQa7SAmCyNGmTg37bikWPWeFsduwPFTW/5rB91xmsz4uS9NJxP25d
zDi4TabTZnbjo5S5hIJm1080UJAClZjNzdqWkcgMixYO0MwxZhY6tPSE6aAjJrCW862uq2jvbLu7
Ob4N+3VgioxJLvnszo0iTnnXMZwTVF/Nfoynyj1S80xdMhf3pzHN/V2PFf27sFf7UBO2xt7IyURi
2Atc2gX3eWrNUd8K72LBgODHO2TLDzCn874y7Xtrzfwvnc7nma8k6EdsWdI01YHNdscoNaUX0s7e
Sr2JvcR8bjrW9quIwbFyv+FDqdM3kWfxktS0TZC14zZCleHATA+U2q0PWp5YEcUES9gsTgN7rBqH
kJCqCu2C9AuAKfqUfVe7pzVcPcklO0wrgfq1JKEuUoISTOBaBaA3y35JfKFXOAE5B22XHpJW49ml
kmudQGCpKqvCrYcG0ZfjzEtnUY/ZqPt31HjBN0RTPZS0mVATrHNgDm17ynXjwQNoSAvCQDXXJNPv
g9sUwLwU+rU0Ou8OnkWPg0YHKF8ldlBUvvX5V7eohZkP+kae1Z+QLD47C6k0m729LbCAo8bOX/rK
i5Xk/XZUNSKuwcWTpL4Y2Vw0aQVqFzth4aZORBXid5ZEWUzen0rfZv2QHpeIFKD51n01RfVBQ8jt
8zbpbTyNTdkGq2XFUGSBrOR+cipyWBzlsCZBneoOCQRl6KHWUDGCM5Z3Xoob7II9puHTMrh7LOqY
LgFRXKo0LSmhHXQ9mgCgeeDP9fluGJm3C30GgnmTf/BUSigpHUUvFIYc0sLTfy0NV7RiLOZDbY8T
3OvOfMQYhyIg+59jto4nF9dZoMPdO7EUj7JM4ZKjIIQXsFaeTLemxbvM0l2adz+4rzGKqYZuDnsr
6iPwxrkMEWHV+zwmMKchsVho4G+MUi+51kHw60f3nDnWwmZgY3Bss2OybN0QsLbqo2aevvlGd10M
RVNAYb41GkdeMdv2Tjq9Fy54ld8JEdQB0LSGvIQHHn5KxAs4U1BiW2meG5Vdcq35HKXL3mPInnvH
+E3mkPlPMR01qWyes9b8tDKjOsKMsL/oJCZAk/ZWJLX6bcVd/VvKWoPi3njgLlE9GL5XSWfK5tRP
nhqpBqKCxIhG6SXfZn0qqckhioFAoZanzjCgo1Yerel7BIhlJwZb5Qz/tcEdB7p3iakIAHINCRST
DG3yxNDcCQNKRmuNuhFR9LI/QZChFCVPKSZMk4gflcQXWQhYFI7NYE2FanvDV+RG4Jhb1cSzVxkU
beqZvDMNxzvyD/ynsvF+m6n5ZBfAEEsvz05YEMuTErxcDWv5Cf596vYsftC2gWOC/CO6Iqr1tOW0
kWi68dbzSgorFjPBZN60QNmkofIn6ICGM9+eCaa83BB7UzAJp4PJkeCs/bwcihYM89x9S73ttPKB
hx0r9WOZatfEH5h1AO3EBSxDaczjjv2dG7ulU52kQP7rfCy3DaM+4fvVDBPgsX06P/rF8IUVi098
okTsr81jZ9/WSTVF6Y2Nl89lpbbn7oKAiFn4fjHt99ywh/OY0GyMlQzOPonNfaZLQERtbRxWHLJR
L6bh2JB9Q7kY4cyX4ksuif/IzhUZLlnyMGvVtxJcI+kTZe3css+DYrR+JGI2nhcP6LizqqUPi6ld
fonBnZ85+whlO6IP2YlOp75DjNJpRTcSzb5Wvaehs+Q5XH29LCFhNVd7rIYw2Sx7isx8wVAKdr12
g0LPylPH+9Hwt3ZX5kp+H4y2BbtIoUZUQu/+WZpZsoaGKrXvrVP392SKsUHzwsPU5rrrwSuL/uJS
oRRihSkyktTpqac3KLZqpX4wZ/FopbL+Dq3Uu2+h21wpspx+arnzO+0NBSsn04ZThwz9uK3U2osc
KH0oc3159VYxPQDZtbc7fO90qi8uXBFU0Dqjpgga7rb5zo5SScNlQZivkTTzpg/zTckdmFBcWXqi
3Rl5L+DH8zKgAHx+Ual4ZUIQz3Sgtbu0U+OB50DF2NYMLlfe20JGL5BZYz6n+q2CIrPuPQyY3+sV
2FlRJ16IC8jMo4pLunZeTIaaS9UgrXbjnJ2ZIcZ1lzp9S1FF7kwnu+H8CZxRl8U+TZb1JhJVGQUI
XsdMUzsGyJmtYLxbWilCFlL9Wy/t7tx1njdDY3d9PZh0ND4liyRUnAufDixM646cn/4y8wc4kcdi
7n0qKXjiMU4QjRCoqQNu1HC1JjldaDKDWKTLZdwvXZNfNiklLBcEnmCkXI6JSS1YQs0RYwq8CCYh
TpnPunTcb3af0ZAGrnc8SI9wUKetHUOrZ3s0gmi468EYrM9ikiPik15KJ+Aa5vGT0Pw30knpl8jS
Io2wDrIsQ1NTT6qc1xIzYp0TylsVHMqBi/cKSzlkBK1lNFvy98J4TeFx96g0xvptcPSTLB0cNXJa
9ph5u8eVpfp7UTCBR8LmwN56YTwMXWtgqe9m72kgrMTE26ftQ7Vp8ztM8+lkZR26DB4H7wqja3wv
pabf6Wy19yb0Mp/L62A9DsJzn3wt4frSG4l/xuRu/lBVXp7GwZufTdNCDF3x5+dB23CsBrXwGhx+
Q5ZFuRgKHkpQXSqaFlTBwMLGV9yh8I+8T/yedEFhmErsRmcR/KRrGK5jn4I7LYcHqt2oTnSUNGML
GepF39z0VNgclaTx1e9K1sYndFwGtc0ZvQilo7/LfD9Pg7TIu/fJgWu6aLx1U4rvedkvbcRlJ4/1
lJCo1BZPD5BGz32y0ku6UBMhaUu5SKMBEVRiSru0W7u8jkUDosihpyHKNDprHQKzHCej9gjUSN4J
tXiHOjNApM6b3NMKZoeWZKcaaP0yXoFRWR+otxovsUW+6Mx3l77tlt00Mv0jZ7qoNFr2pLJixu+a
zoj2bcGWdKiv0+j/1GbDiDmckoOTiTHSINRd/ZlHg0RKFucd1VuZ4T00q7PiGxbzyaFtjfo4Gqps
jFl8aHw3RG/uTwPG+asG4eyCn+dH461GDOpC39El/Z3mNPC7NunqBJJxFhgJRZJdr960HA+I2xtZ
TPUuFRV80PfZLAf4dco8lkOLZtOWDYZk39uizFrpZDBoChtFyyyrb5QIVrYKuSpsB1KkzsaLbJge
PDr5SO35VRU1dM5VT6vI8khBT40KUVILCHS4vGhuRyKR9Q0aK3BI1WY7Mrwblnz4yOXGv9eTx8Fa
1f0yEgwx5/KNWtsPK+WwFloT57bFChtbit/0RD5SFh7LkqXRoFFt0bhauzON0j7gSt1T5fi0eZKr
AuDF0J/0LUgxIBBqJ99XdO9y6IoHJ50OiWYeGKzG/bzZ8zdtZQ1iWtoHwXh9p29MyCv8rb2ceVGz
lf9e07D7uEzd40RoSgV66/FqN24XwazS7smOqRBgd3bsGt0kNqp94V2brq3Z9BjJyXLACSM6Yfv2
x7gIyiTq9YI1YD32Vff+77X1/4uvagGk/t/W1mRzx+wv0feyHf/Rwva33/if22vnDxLtDrYxxxK3
PD/L4b9vr7Gw0S7g62Bd/raH/nuI8K8NBEhmtgPmQuBw/fv22hZ/QIPRMYbr5t8Chv/K9hruyT8s
r23W1phuWaK7Jp4K2/hn/orte5xuq2teNjCw6bbPh1SNCZR9Pah5MWojEWtJe8zIHkoUXcDIs32i
VDl0g+fGYSDjekm4ocSq0+pdqroWE/g2XNu0ORDqmE5et7gR8rpzbqeGfXeDV5zCM+085t6NmF87
z/R5rq+FRyIqmNpC2xuya7mvQxp3oNkH/HnGzsRy3gT+nLCK7bCV8HUDTRasY/Ps6lg1s7pPaivr
kkcuMvcrDYLgs/Rb/YFx6AbyuB6ONvL1zsngoE6m0o8ohfyaBP3mU8HRVc99EfZWo65YXkkOjnq0
zvrPjI6gAAytFidFYeyUvm17PD6sdVNzrzWieffVXMQDFVGM03Zcrf19Xyo7Bi4wfsdJZ+0qt/ZC
iS55sGqH/3+NHYDvlB2NjedzO5ryJ5ei7Kjm0nKQJbLc0qobplzOB6j2973ydXTjcmNnxVWDKApi
nS4tUNHCitIcSPuCTyaYyXOcyty9ZobPmsCqn9hiIo+TwfTr6QCRsgySyrxtmkmww8fXIzPR9xpD
JwtS9SbGWYXzePtL4BeIRmjkUaWmNOyF5sSwFX/UAwuTda1PsjHys+xzFVo0FbSbu4NAK3eChGNE
xlMLcuG6Qceyw0/806iISHoli4V8S7Q3ZdEcZ+mTAB+OxmJN67oz7dQH+EfNudlmBZ1kuIsHw5sj
8hckdFZDEDrUVDSsuh01NwlfeOl+nVigdhQ30NNZfJOrtM+dBly9SciiC4tiT7JL9DuydLK4Lfkd
OdYKJ1RZdC/obG/eul1Y8btByoVupzW5Hhv6xl6NUXyDL1NA2dsXbdIT7VkadgkFwpnp/2I7W0Tj
7IuIz8RLBfybNl3MzX1KZW7R7qaUgIKZsgcv0zGcPWMLUdlRekZx7MzC+KbszQjLfjij9fzYlL3G
a+bJuEASPogmRSinQwoPGp8F/Itd5KaSmP8GQt/O1Mrihn9XGv2HNqBVl+6akOca5pAFB92fHj/B
1vLtnVPU/S6xitfedNJro8NhtLwfqT/opzV1uddJR3vBLE7oCSKCHSFl50+soj06Nx2dLXVGuRQl
DS8YML2IIsXyaaM/KRqG7TqQM9nR8bDEENed3VZOvF0JP8fNSjxzNDWdIGZPOTrOuJgYX0aWtTQj
ai9AT7JAORomwbU89eaDaabHUczmedD0KdLMTL5OwuK76KF8mcT/Qyf1l0gsdRfoos3DQRT6K/Fd
PRg1mo3qudt2YyZd3tAbEtxWNs+lZqmHRE76yRiHRWCfoV+EBrYyix3pwbUdawePRlPGlhrKHV8q
FwCNdbvvaJcGGsSeSs87zS5/5LMDFL3xquPcYaqbPKqY3I3vp9wGcXCzClXf0n+vSQYgC0DU6ebK
DQpnfMYuf5ya2Tl5hKgYssWTkxQdrhOLFSIRYHaFlRPZlGMFmEHouqyecso7EmN6qCZ4ADqopb3K
tV+1vald1UNmHF1K3fj1yGz7xWFl2JB/27lgisK6J+SnkhkRB6YMmc78e9dSFsDV/3loTaCnN6JW
VbpacCsvDMmoq9jMW/K+TcdHitvYVZnubqrN736H2urlhUVuaRDPick6p3b9eFJaoPOogTbpfs3s
w7jik1YTfWHt9YrSD4o4AM1W5kyxHJc9ZECu/H7tHTKLForK/OY4w6VI7eI4iPWNslwkjNwZQyCy
DknuvHnx/fkdePYSSen+IscIPT/Jx3BJqxfTmM6uPfY3g8MJj0yN2bKtrpULqU/vWYQnTZRYmRcm
Xfe77yeKeH2btOU2tXvbxh+bYLuMu2WsLoQH+r299pScWbQ6VPTkDVb2zVee/6JsdWirxjhvTjHt
ZlN1WEoqJnCP/2OzbS/dbOcPA8B76tzXYNUSvFQLSzywKNWunwSI01o8U/SXRc7Y5WfVDce0x0hJ
WE6jp2RCdkRYjbK6cz6rcv1YkgmZRrlfLW6YIKOodjdhrdivzaqhfyXceOvZB7g6P+gp/q/Otm9f
+HKV3ZCEo6ACqCYTX2xtvDj5bu3yhdWYXR2NTHuffLq1uZB+Wdz2OQun6ehBO+OsyXucuomDXrzm
p2y2uTNqnHIEmkWIC6VGajatfb5ZYpe6i7UzybeHpG2NfeoW78uci+OmeS9qHM5s1tlfaOlvS5Pu
qWqqZKe5FS4P6Rg7KEJebNi1fvIkkmtr8ybfOFV3pFHbaKG722p+sClsxlc7R7CkOABtxmcHBJ7b
puBvxJq+vI3InO6tn4C9CUAkPn21dw+/yl+wqGZmeXvI2qIWg3XoCOuxFnAlPJNXa1oaC7VCqX7A
PioGytOwhHebXADmwjwTT5Zdu04PZnlttubUW/OAFFu0VGALPEgV9Bdow7Lf+v767/H6/zNeMyTf
eBX/syv0/dcw/uUth+LU5P8wX//5O/+cr133D2xaINPY6wjTsm8hsT/na8/8wxHYQm3H8MFkODdy
x5/uUJp8b0wy5mq6f29JESydf0bLLPePG3uLVNlt/GaS8v+V+drxbuGx/5bHQtdxXMg2TDssnvgq
/yn7lSobeFEBo3kA2nsGHUAHIvb+4WxRdY46dgOvoUUbT4OhBapOoe/gKqQ8xlgOZdaz40+SiXZB
EKXPtBaibgN7fiMPX+GjQT2wgL6253YV3Q4v9ljShpmJ45AASdtNxZQA49dopeIeLipB563ApOdT
KCtkvR66xD41XokBs1cYcNLaS18NGpQSJOVbqtwpPvxleSPhnDBx4rh+3caZUYZmdSKymh6NdjE9
pktrnMb21jC+NsNt3rwpXpRqdU9CdfmF32LICOfpvMfx+pgnsqDjfi2WQ2917XVbVIPzwNLfebzm
c4Hx4iWRKLw8rtktfuF0LMhvf3Pe1kNs1k4eYSevdg5k/YbiFFU/pxkeB9NaJQ4U/jNyr3GmJem1
LVnrp944Xz1b4V6qxlDr9DZK55ZcCaaZ8bmUhfuAOcZ6TGAjsn5FyDF2rZpuC3GaGSN/SgA+u7Md
m5IFn6O6ip0s30JrGGmsav06MOngwsZvoS6W8mDk2QWHnLk3puyet+88RqbS7SpyCQyEtljY+9EE
bF9GrZ+xTuGu4HKyjUFSQ+tYbqfgoAqqn/PNiLWZ/JpdKIyI/dAIfh5iumyeeRgL/RP+hYgm/i5x
mYxvSaP0k7/0r4rrR+grvfnWs20+GUxGXOa8LBIl1Y/MoFFVpOnTYDcWKDSXVyhW+e6uangh8V2u
MzeQdesQARwcXDNwW1i6z59Jn5iPXPCKWKTOelGb/DWaFmaWRm1OnHR5+rAtxXBa/SroC8cKLdJD
l8opE/hkThJx/UseDWv8gB3BapJsxDEj9ZCeuWpV8+MKgar7ztVrIKTdTcA9ZuPRqaU4F2lnPZe0
s0VEE6aLGIbOCce55lu2yLq/Tqb+bVnt6U5DUI3NRf9lN/U3d1labnWi6Y4wMyc2fYwgqkJoiupe
eZ/UDk0vG50Zt9VPFTvgSiYseti6Dro9CTwfULWqsGqW5VuWblTvGgpnXzxoHfM+er4RbPyUY+GO
dZzf0i+Pc7sx8dO/c5EdHYLhCmPmcZbmwyKMz23wP/V+CnpAr5ReoOGyc8ilT11T1vV7tnU4HVPQ
NyLxXtJE/tLZqSk2nJWMeypSDqKaZ+8e57Nk30sRbZE55iHlzHniTwA6jYfgbmDcQMdbgLg19cCH
2c6o+kiHxbwO/oD300vWnuRNLz9rgiXTUz8qly8JIIk2JQ/zhDWx70p5VTM77+FGz5l0VHXbyo5Q
dubu0dwA2B/AiBDIIF9SnEto+CVVFkRMYLS14jowUsWuxU4xo2cu7iRlbI7LiseQjvdu97USwbid
GzBjXG+HbF96VRrgjdJ2dF3Td6erZUd1CNZRsMgf9C1QT1h0y9kj1GQ3I+GRRBns6tiRB2VfiMes
rTHNOGwAnYVqMY+CbsaEugOngdQH+0PuZ3uguNuo0+syi4XvAAXHL12li6MYvf664uJ/W9Iom6rz
pJdpVFPYXQV52nrxqln1rpBnR60fJiihqO0H87huyRYLftW5Enp7NSqrywNhayvsyhbCXyS4w7jH
ElgvJ1XfPVrI2i+e4CLkcAOJMoFfJVRyU/tEw9kU+lVZ4gz3keNXd6EmnAYMDohvFc1zbManjBIb
ih52pmAbguP6rtpS9ZsqBybG2XV3iCF2xTQNrGhNhp+4RYF8uDQ1B5nTGDdFBygJ7umw5T57yavp
Gy8WZ8c0PB+ajRhgUOEH2FiOLAt3qjoff5oNb5vYpY/5YteJv5tT4zl1He9gabh0c92VYd94xb5y
tTrIIEMMLN4Dmou8uCEEEBqNxu2ub/SjroAbJn6ZHZ2Fyy7Rf/3sjAvbkLb3dgNj4WVyDf+8Nm6O
S6N6SqjrCd0hdfeL9HHY4Gv+PWE5uxnTcKoR+rHDxYBE41tmd+x8g8RZkeLv1FfroTfaUGuJJODb
ttU1k2l+R62zF5aVZLu7of0I1KsTIb1khwx7xmzUcVNdhy/R9jjYa7nEBUmAC9gn1ghEoY/95v9A
oqqPqei/Oj+lhaBcftQ1V3LdUCjqE68bo8+OXj+kh2mprIgt2N1sJE/j0Fh3Vo3wQim4eGTtUe96
bbhLVfE06YP2uGTFw8r39ZSswuRprO6wtG271SmJvLEqFHrggBFEXhkoWsO+SbPbzBWut1f1apdc
A5eJ7+tTN+Wpc6JTT01XNehpG5u8OXuggiv3OVKDKmXdh7ikxzhJNvJviS+3Z5a5vvaxDHhVo9x1
UexZ0JCrnMvGpWujNCoEBXc0jJupJX0uS+7v0TZvjDIDbK+7GSWCj5Uw6HKgbo/lLZ0zvxQ+XG5C
E2qc2ZogkKgy3t4tzKLvdatTF88e4jyhB+4B3yyoJLW7OrcV6nzSnXLh6K8avgdzNh5UrW8xJEjJ
HlVzvlMjWkTMc8Vp1qnMCwR2iCfscDkgvZquc0vErusvO4Uv6osQjLYfkMkfBuV1u4XM3c7C1kT8
reF4pYCCb1CpQEZmepoSW0kISRS3FR+teQwdtcVGtEfVj/QNqX1pJ8xEvN3YptAgaZ17OWHcGUmv
oeqZaoIrzZtLx3DAuy3wVOaRFXVxrtBykZ3UYDSs3b1hnjAHKNLsWakd2Rw4DH4JJoZAJ9h/byC4
jWE7bl2+KwXk19bzN5YD1oSfj2QglnkKiKK10ItHL+uBifkFeXrfURTLUOuFHzhZd8CuncOtumjG
PY+WGeiqd2+1nmp8rwAsRAnmsEtd3JiDFT/8j83KEY0GsbewM+PN3MZJBV4D+7Ar8wR1Cc84cuNC
BxE6cWytWn1nK7I6twkIj13tkFi1KYF5T5Lstq3S6Q9NJyzWO9IcDT4h6rHpnxvHDw7vjc6lAVnY
N36wvON+5gq9Rl7ALolMcfMP+D1yzTJOhSI2I8xwHJ2NIKKT1fcNaVbatcsMU7nIrlIscudjFbws
kyuODmIaNmH48Y9D1U9lPIimAr/l9DEqsXUiVtPNUdXY6gu8LPd+Zu5X4oTuObGzxglzmroug85o
FlH6nfrXGqU1NJX7MdbW8A7ykdrvVNg7eG0phHuhH3tTbX04FIXzSeHPvIQDaatDTiKAd4npX6tC
qV+mBsoOScD4znmaUy6uGQjntvMxk1eGStbXLhfnLkdKGnVUpHREwFPNaEE3aq1YOAs1kMot49LO
/b2/1lMsML2cN3de7tSQLk+QSHsyWcsKkg4vRlvK7LvqFsQms23tnZETKsGZJfu4M2dqAW82fisZ
u5j2Qmdnzrr7Badhvcghh6bAHflZLoYrQs7zgkCKgWu+0auP1NCrNEJO8U8t1pgToH/9pMukw5ch
ujMgCefR2sYlXHQKZsxN53+w3cyBri1jBeWM2Z9eTCGSKcTVCx6urOpmtzhS7ItKa46rziwu/Wp5
gZFq7TS9j0fZFfd5yiq5KOr5rgCPeOaQAHJUZzwsLn6rYebks3CGhJnWSSJMBQ2R6JttWM7QyIhC
8az3tJJJFphxVZOoS33qR7PSERslvdnC7nRyfs8AZL6ItqIlycpfr9T4rNZu6e32b3zsf6dC/49U
qEnVBoTz//n+f5/l7X8Hyvz5G/689nv6H4AYfJ3tmAsvCeDJf1377T88jNiGwCEGOZ+L/39d+40/
fFfA07cM7LlUFUKa/s9rv/fHDevATR3ePr+d4op/JRT6z7d+Om6MW/Wfa3DHMYma/mMkNFm0dM6a
/2DvzHYcR9Is/SqDuWfCjDsH6IuRRG3ukrvL97ghfAvui3Enn34+emZ1RyZqsrvuCwVkFQoZHnKJ
MvuXc75jWYd+5Eux0ZM5vURL+g1UiX5N6mvz7BnJvGWDguVpGAOyXFp45hjsHq3CrV5NO2mehVE0
z6g9dP+Xd/Kf8GiYifxpJsGr0wW/Pi8Qtb69IEp/Bd54nVsDIvbMA5K+8s2KTIgMIiquC2sEtaji
bNohUGObUJVoVP/+74bE8Ze/3V3CzqW5bEUd2D7fWNNfcTsRY0S7ixH4h8FLrtDxAoiKvVPq1SVa
zspyrpkdcQgby3k8ml78KJM6/jHOxfzpfB/cFM3GMczCxk8JtdsRwsURX6vSvnO+D/5xuQOC5TaQ
lVFt2ZWZKF+wLSZjzpzW7Jv8JqInx0wvGRMKV8Hu45hzNl0348lwO46PldHa7NQSW38lsHWxtKE/
mhu3vHKWu6sus+5CehIWre+rTWuXay5UnheB4+P24y4Vz1pdaz4izoeOjT0ml1lxczh2VZyp3UJf
QzrC8GW5VyctD1Bvz8Yq+b52Z2foFQmqLB+QWeG5WS7o4vuu1pZr2xoSlj7LVe4OmPywcGWU0+L7
tucDsPeukU7bIcpsSK56jHFJp0JgTKYuXqcld6KJY7mhtRavGbgccOOOqDduNHr+0EGJ2PbGCF8Q
1Zh94Y5EAslUnSplNqP2QXZl5BetM3QHz/W4CQpsOpcx7uhuUDSSJB2j99jmoOXcVRG0KeWnZVcS
uXE4G1fFWAsWE2GsDytoi9h9vgusKtHMPXsgXVtlJqaZwbJeHAy8sN7s4jYt6hFUHx7rFVY0Rsvf
RVwoRrnF61szIqPGmzIdkft33Rfp/RZgNNCUvt/wTfUO9lInzjqtLYAwqsd5qSNdBhFvEdaP/bxU
mV5WUW/GgEO3rd6GCFMS6oI1I/+REnWpVqHkStKQ3fHIPC54QnDT7d0hYggNVjr6MgfR38jv2jcu
nPyLWCr0xvoMLx0JIa4kj9BwrHPf5TONoZ1s+O7dR6GWGOcujTsLtEWQ28M9RXQ8VivlFGW/xgWr
wnUyBgVWTOggyJqjIHZRpiU7XXBbgeLL5apPIZFGKyjkvTg1yqvjNxBJGaOGojf1m6apg+OMjRGI
rJFgQ6e5IJaUFOS3GZtcR4vWjSizsAq0H0XQJZhmvFbRsrZM7f22qwvNhx01nfpJFtO6EbQFftdr
c3w/4cCd9lNPwb3WggJAflnUOZ7VLgqrH5gG0HCDkrPY4k8WAsRwSMV+hl/MVdAW13U0YE9W7Mbe
mtIxDrKeGFgSPlUeJkK1LhQhy2EY8func1zcJHPnnPWOWAQQIh5/W738blMUWPdAbeXgK4xY7MJo
/J/b2E7AdxAIq/ksPue9Ksd5D6C8eiVBsXzFfepRPVs9Sp9o4IvsN6LD6ozbqnsXSd2JU4I+Upy9
YCAEoNKr8q1uMta/lZbN2++jHBUA7xPzUN1vkyXdNNXa/jzG+vyUNeRpUoIMxrwYFgIY62BpTVNO
bxZ2X1Ed3T4W/Fcakj7EczRJNmSrUs5D/1IwBImblcbo6w1GMsbnqSY2o6xn+6wayStm/ldqtLEt
gnFTqyuI7Hp2MxURsbd2GQPQgi863tEb6jcmwYP1KmZNd1NbGfnoRQhxY+NOfU/ahtMC0ESjlF/n
KMISjkT4sxgSK/NQSJbxZ1PBTlmxEAq6Dbm5zg+tL/Ah8ubAKmamucwZXHtCixlBakWN4Qz4CLWS
CMbJyzeuTXMYuMI8hPoIO2VoyvdGto/GONiH3vMSaydbb7jDxGhkGw3Ha79zowW9It0YEZVeovww
sV1tJUOaU2T0tAqaBnspYp/3oKfdSEpm1FkfTIbtZNUbMtqWGKoSnckGAmprvDazhKi5CHc6SZaQ
gtgtZYdRQQHx3bGWV4aWtQdP11Hg8QBpDyn3DDESSLI2pkeM3Eqq3NHXNlNIfD+lDlN0ap1i2tEm
QQOWvZ3UiyY4xHxBgzAurUKzNA3f9+i/C8f/pnCUuhB/q8vafZUsjf60Mvrjz/xX7Qj6A7eNI3Si
ff60MrJ+AzRoUlQiiVr2NlRO/wCKUOL9o1YUvy1aLgoodFuopv4l+KAr/qzAgm3GDor/WMKWpsnw
bqklf6mHsMcW4I/dDDd2+DqkjPnaBnu67YgXfBf3WLT25KyrFzeXL9NAckDnTAhielQ1rFVnnCMH
Y0A3w3kEW0wO1sHr0mwHH5pBhqYKJuVe/RNhAHd85Lh8QRtxDYK3+iEo0S6aztyZuM1uY2RYLCoX
RkOA98XvQueCM869Rfi9Sd02vyoG7FhtD/3YGJRiEK7rm2kw66Noa27I/GZqACcxmQNwkCFGbJz5
ju+QtSmdwWGyM3QPxFvgTJlG6MRg1TmuJHItg3lFGz7bJoebPgzZjpiF6NSS98E2iNckBAn00m5q
n7GIunUNxzfj7Kkb8dEaI/m7yrb2udO/MZtZvvT9sKnNanyPCy8kqwUjm4FwHzy7sndYHwXj9Jq5
IsLv9YAZxM8M47NNaPDMTg82JNkvTOfuTe8nnL9tD54rzbd5TMpFMhOANrdF6POp4i92ikuumm3L
PmwutZtgwjHUaWrcV4ZHZKdTyotX6dlL21vVs9Un25zTbZZtfkkhHDGEdVkIJC7TjzWsjFNdGSF6
GrdH7lWo9KWby/guNQh4NBqtXRtGMQ6rKuzre8VW5h4gjXXF+I+jSsstYn5bW10HURWfKU6Hl8Aj
qAyllPc05kbK4KDscAmyi7+Oei/3myE1DwR5uXdsStiDk6KEPETvrT0XYPXqxImDK8bps6eCYOkr
K4s8SAyZPJvFLJwVVGbSokJR4WvAl7Cho5a8eZ5OYEDUKdDfesUqHTM0F0YpiiOgYmZKyi0cJktZ
CiJYghU9i7Ysryay4LfosJIfjt6TuDEGYeEzog2eEkyx9y6hLf6Yx+U9mb7ybNhLDNISqE5UFrKv
KuC69YgzCAl/QSuYA3fxmXaOtyifQTe3KQPTxcTlNyBedvNA4LDRDku2VtxP2IJJJqHwyJ6meBLv
dUf1oRlGxwALkdMeiDz/DpfpLW+gtu4R46M1FgQ596VVHMeWHwnbYOo2MP+nWx0qzpPF5ibdW03P
L6+mcLowHuE1LnPPCy0L2ZmlhaXK4FL0KzfjB8p2jJQPf7KAJ4PKGn0SmTt8/3Yxi2pnNeIu28Ap
wU/qRG32hBw9PjM6aj5BQ/esGo3qyxpJhwm6EnvS8sqSIKncLcQGfjwxtM5dOOPMjK3aordCrXRn
jjyDptbmP9n5sQlmufbQJCa2dnuyGYItv3iLQeUydVb76DAk/5llQaIfrJ5DZENs0uQLryGXYTCT
H99PWmKBL17NIEM6OAW6dRWPZJS6plfeDJUXRYhbEgLGZ5U9URHqz7DRYsAXuencwQY2DyVZDReJ
jGpT12jI9bAjpB5BFadeZxZHLZ/51PSAYR/qj/azdaL4XAh2lcD0pisVSP0SkB91GVCj+hFPJAQi
zwp+eDqOTpjAEPCLYOQH9S5/ozMt4TEhPNByVv0OvU95r2jhdmXWev73p4UpubyPQ0y+6yYNoJjK
tnfXZcI7NzmmdS1Vg8TIdmGAb+yQH4+fAZR+tpRJM/+IXTaNNVp3XS3CtWQ+k2Fw7tV022nNQ6/C
kl17+aOglA9zG8u+e9Lb7kYM4W208PSyNtrnSf3TGrwrzyjxrmjeutCdCxvzrdFHO0aiTyEcyY3F
guPatvmBVWD5y+xar6ZyDSWovLTcY4QgGGW3k7G0L2aVYJJN5Nmm20JI6IasihD3SIcYnDiH5TF6
m2Fkyh6UR6NwglvZauONHPVk65bsLZCQ2dGO5KZk5XqsxifUTnj0iHDse+xArZuqaKPV8pPylbZJ
/8L+Xl4pcNZXFO4NhEOMeIZufdSy3ReMabkmWZ32nXGjQ2951UL9pdHcDxY+mFaKJt+SOtCyxS56
X8tZCBLXRUK1Xuv9uiJB6r4DHLbuo2T+BCa0JvqcFckcNduqhRmUdNXRc9KdkbQRlveZD5j+FJ3U
MhJglX+d2vKRshXvmqcO6TjlC7DC2BMzlW6E21X+WLDFZjR9rMK52mqYv5TAqTcWJVFeqXCONQ/+
Lpls9n598CpkrkiMVatOTj+NqbpUset8xboT781BiR+OrZUbMs0eGKgmb9OkoeVNUO7FhnLXosNo
wmi+PZoeprtVP8+cB0afYR0l+wLhK16SudzoXnCv8uYzQrDtQxmfzmNUD5UPSBPB3IJ3XGgXNbEI
vV5cl9IGKzOkdzxWtS/sQGJcRaY86Ox8AUUB5E4L1HpmozGnl3r11ZA75YOKwn6L9cKoqjeyTvG0
uoiAE9m/iADalii57T1CX3ea3X0IU7yqCC3gpAK8jRX5BAZbWaRq6RoLhXaqTesxmAqxtvka0jcU
4YubcA8XDVnqKBKvkSbiCvRS99N0rP7iWLF8TCe11BAOQJjGtKfj0AYoOnsdVzUu1+QxcdibkM2S
fxFQnny1dZ0dPUbpSLQbpOy9xiDANoctI/bjEGIhn+ZWnJ0gKe9QFI2bMFJUVsYio65q91z11fAD
ZEv2Y9ClcbZbwFBoT9lB2CAQkMSVnORtDISYER8R92nuehiBkvC6H9tUHhs9kGjTGxo03YMC6oYq
F3wlwicGStqNLbHQpoY+AgSCGrdGba75fZqgP7VqcFCyCDAFKQuxnjkjx7PGrjyXzDyPppUH6Cys
3A8aFTwRxdVeBprhxAelBc+x9QoNCKxrHagU0p0UpfLjMYPBOFil6Uf1+LPIdf2GLXj7ONTxsK8i
Rz3bCr9lxlm4CWeGV4MzNBuNTA2wyfMhzanC8r7XjqLkAKukrvZlAL6sYvyyToIp2OIshDSlMoVM
IHt3mgyWQx0MN6mtiVMdFPWWdPN6p/SoZ9SXBljsWLiXydbUtF2oh/Y6c+fXpK7LCtRInwGSxTM+
y1QSPt9k29wUjPfr1NzN5XwaY0TJdUkkIvIIY8sGvr+dF1hBSjwgNxcSiWlQ2b1KmmGZgWmvRuud
JdbDr8GBmKDsqd16lR1uuyyoVpqBbruu4wV6NvMVNwyoIq64cIOWN4UDiqbyWII1Ah+aUY27cRhx
ChnzPWFyztLey1XrsgKfCrkj+LShySTvri/DL1x77NG48oADZljTkw5y5TgeESYit06aAF5gcB2H
6mJCaNk4WKwOCGlGMHZuBBY70aJU+iwaL17K6SqvnA4rQu8nVZTJakeCTRLeGWRAbfgKNwOYn2ZY
aLmeBsT0KWSwJ/CQCTxcOO2yaTyM1L/ztUWpgpk7zFOLLPhkkbVW9LBWB66MWJO+6zAi2DG7o4YZ
9sRqxB16c2VDYdP3C6JjzM07TXj9NidFah2a3XBPeA772WlmpZ1grsNsb55aa35RLBT9ubIvsUd+
DHPN9hJ5hY6n0kpuFNjVd7AB0zrRi/ldMgg4DbmjbWPZf9UhyprB0hFuIZrdIOQzj+ZI9wPXprn1
hky/HkApXEJKFQTonbGZNGyYLmBBlXfJ29CG0zrWahO1XUDAGkZa3H9CrFPVgBjqwZUFODW5Konu
HVsz3gmUv56Gpc9KzauZiQSBWsmnozOfNVVen4mgXGeQMeAjNRsSK73jFALBgHK6FP3hVLfvwhza
T/ZfyfUwFCjV2HHuDYgJhzrx7kXf4VFV1DLaJgWxAjIucBuKBHO6NuMa22CWz88Zy/9TE+UfNKAh
sBpddRh629m6wtNQgtOKPlSec+trKv90oKhzZgVtu+0IqN7WUtSvlC82iRzGeGlhoa2pgS5GnFg3
rBvCBvdqZhwFg4yNM6FVGrtieLKZv1+pyiiuZ+DH1Rqzb3aTFoqt3+wa0TurVrz2QRKPDHSJiOUe
rJ1iRWuI6XTIPPfTDQUHRx9a8hJ3ofvc1k71Oht58T7DbkT3HBgL7qRwPLiIYigeCop+35KzC9On
LbcNB6OPSeIQT0EBg5Imq4zn9ByHwBJlO+MeVA55UFaBhr9OkmUoxV9+o0KKEmS6TIOL2GsfCGSr
Sd9oS1XMRrlwXVpUJEAasQ0ucj3EV6rpf0ZgtfeO0cb7WpF8OGrFVzqSGkEamUP72FyndYfIKKzd
i52L/jaM2upiJN68SQfIdXNCdJS1KIPqwIAp4LnBkRf2SOMXbBwvKrdakruHzF6gZv+e+vyP5MLS
lH8rF74vu3/qxgM+u/zBP0Y/HlRY4qNtyyXlwTLtZb7zqxvPRq5rWkyGlqS//xz9LJY71oK/RlT8
MQky9d9Ml4Ui0yJP2kLyh/6FreH3BvTXxZzw+BHMt4gPBL4kLLkESfw6CkJw0AaB0q6YDfd3YCxz
f8Y2csizOfWdiqwrQS13MTKbuWjJEkr2k3cgEiICMFgOD2Qp5VekluZrqVoXa5wAe4JtrVgXJdwD
B0w3uUAhbE1jb8J4WQXmspQyi6ehS28HnVIOuqm71sAZrIgX5JBsTA8NDNI+xHacAoDy9Pu2wDdf
VfpC6gtRgAx981AYkMYapzU3U1dnn0LrVjT1jwmqAaNq1QrD/d3kTe0lKW1rpwZym8gJ7fJLTD9w
xAamriYnIr9wBAm/6w1mTotr/XoabOeQh+RLJdwfR7NGhtY2nbFO0nK2NyFv5xkYlz6uBqQ7YLvG
ikZkVEa0QgA77WdRC5/9X4ABT1nXonb3WaZfKkFgIYWBPOUpHuJgzDfJyCIKrTBz6Sglyku5wbYV
Vb7mgSl9t0AmpMIUkveg1mFqoPVAing1t2a6dSzNOeZIP9YB4YGrznSq7aiHIw6GgtjjtdWw60uz
+V6hRt0MU/TkTVJ/HHLLPowm0tpClkCb2NdsBGuU4FxhoxZ+VkZx7a2VFklx1RcBVUdRG2na+fFQ
utpHmo0SgRaLSDApHa4INmNF2TAwo9xDo2O2CxrLSqaLMgqXcCsPyiMCKGNE792rYZfDp9jrjjXu
nLyggATT4dyMOas8zWkFdK9YQ1qxcufG6FeAkiwQFjVhh3IEmAVYWEtXDBfJRE06Mz1rE6g1baPl
44iRtPzdLlH+4Z5IfzdT8IMWa0X1u9HCoaFebBeLBaP+3Y7hNWW8uDPIUK2T4Y7VYb4rfk8kMZy5
74cty1VEZTtzpgK9eKhmoYAP30hwrf/mgwOQz3KP2QGeSH0r/kCJp+w5xHgaCPKGM45vBui4XPjj
oKvGOwQyQMmnb0C5jrqcbc3CLYepwsZB6xpw5miCtKfoG3LOcoB2oEUgckrlgkEvPPVJ3u+S2qz0
4AKHgDQHw7Hw/CQocJ6C35HqyaTLdV5BWp/7we5RDy0A9k5F8E1lWxRHeI7RHtWx5sezA7adbggK
4TfMnTgzspi+Ee+WgvauFu57thDg1cKCtxcqfNvDh7e/UfG8AHGaRWP5OZUg/StM+XihyzNGLZ68
b+S8oxb8vAl/YaErQaVHvcdgdiHVu5UDtN76BtiHC8teatzDrJcB4qDnp9lPrAV8L5G0Y0Nt2ku3
cPFZo4Q7h31NJHvrxkv68CHIFo7+N1JfLXT9f1+I/5MLURJAwg31/9fP7N+Gtzj+VUHzxx/54yqU
FjoZ4Qj0Z5ZhcXMhAvnHVWiL33TTNperE+OKWMQ1f2xBdP03HfGMzrbCMU3UfCwz/rgLpfubR0yu
S2KTgIMIIv9fuQstbuJfrkJs52jzSDBCpiNcl0v7L1sR5CsZlOxQv2+aqqIJm3Oc4L3kda5nvt0g
d8P6LiKc+qNyUv0hQkZ5odtmDWdqUwXmyLXW+HKh1IkgGzYafvXW06Bzjj1LXwCXJA0xZALH0Zfx
bVKPFVjKylq4GWO67Uwd0qNkwoyPdbylaRk2cZJOu1Kf8MAmxrz3QkQXkdS6L/jcM7tOczBvNLrT
G75rRBdEaE7fvLCa3hwjAj0VRrxt6yjsmQPXaT1vGQmrozVp1XunR8lbGw7TLcGKcqMzEXllyVsT
7xlCGjMYV3z1dSgZ6GXL6lTIuzCy7xjJkXaH51t/XNYg6eaX5+WfqIS+rf//ZV36/ghsG4cUZYlA
yuDyGPxajeSzaSZa0Nj3c214BwuANbQPQmMAbeBaXqG7Jskz1nPvFoqffl0MEBEJHnZLax2ngnFq
lEwIca3yADi0P82BFbGwN8tPGafac8F+/hJNTOqtOElOTJhlBKWS0TYzZncHybLado1R3rhu/diS
zLcHdnntkALzoEc6FGjvM1G2ev/7X3rJBfjzc2cKZ3mAoZaKJXloeS5/KcEqKAFhIKCTmWUevMrl
0w/LUr6g8hpvNSQyhy4x6kOeDCQMk3+qk6LRztuG9uo0dqN4r9Ily9yzhvEmBId1HOBx3gcT/0sZ
uv6FdEBehZo+3ESdLa+NUJEU7wZPbCf0nRezO0iJnEfYmol9XAxgsrRa26X9Ql2FSAEANOeZNlrR
X4nZ+Czs7nqodblv4a/t2bnDRjRxTcfjlPqjBXldMHbfWvFrVnnJ0TTL4YMgSOglBJV+VDQwQLWz
el+3kmowYkJT9RDU8Rhf+FKmZ6fnIsuaNN6nxkL9osSwg9puNmlCT+rSo64RE4zdJiYWfvF1syOa
awb3SIE2TlGMl7HgU1oBYklOeWSo6wlT6fPUFtWXi/6gXhUDw+uVZXlqP86O3BZR0+y9sYqvsrYV
pwC7+y3FV3+yaN0xShsdcDYVzQngmCiB8GhCVtPidrxpUKhfG/qyBZrdeT9Yy3eTKuUu74fm2aS8
evfCNLw2TYoqwero/PfPzl/OLIuLHr+gZEQkDVwHurco3355dogvC4Kwd7QL5t75rvW6YkfyA2ul
cXA3tdNh9fGWZwdx0ccAnnzdtA0yZZOC8DOBZHSusKseVSvUM3dotYHHKHZcqS8jETQbdKn5Y674
KWmPdoPuFohaxmd/XaK2XgnESsicw9FnXKtfRsHAbOVM/KpTp00nE7XQmuNq2vYmIyAO1DJlaF0h
34FYr/sEQCp+5tiP55rK+u77sa1AbayBMk+nWlkSMV0ZkDLgktqq5SgYE9k8Q7BUZ7ZqgM2BoeJ4
ZvQYv8O42qmyBvjbUVWD7eo6e2divHD8FEHHjSsUu6O/f/t19KO/fHWXt5/cO9cRro3Xk9X8X7qn
QcmGAqMOLmjxbY1xsiPRyijtPpk9fgPSLRk7q0Z7SKYYjZQ1Vl51GmsymXeuiLleDL6DbEkyhRwz
7au3tEdft/KYERCgI+vglT0Ov8yyBD2ouNN+1wJ/jP8n/Cr/yYH7z34BZLG8LMyxhqMv8tRfn58C
dRBIJdbuGW5Af6TMPqsqDLcKbBMhwQXnDDGFnBe6zRFTRKQ22W5RvWEcsK7kYAc/+e4ZHMxT+WaM
jry2hzE9RnrVBVsFC/EhcxRCqQh6pvvfyDr/6nNd3nwTIxBhKLpDyO1fXzsr1cUkMViXEv874ahN
E/zkaQ5cuNF19iTneD4lYzPeZE5f7Np8UUjpJJdSacb9sczxsw0s6Q6ZNdSH0lHaA+U1EvcB/Pi6
Vl1xg2kivmYeN94OuUfwCFiH5mfPNcFHRPx0EyBGBM4CizJV83jbQTspdk7vEBCeWNhYlg1gS3bF
sx5JEr1czT02sQLCD5N1i0Qr3FZZNL4Sijbv6qEPGEZFtT8TIOyuW/TfXzJsOK/A0WqLNFaX/mxU
HrTC9F2yUG4io0AzmlbVITNZAREAXh+oCcbb768eMYPhZx1oUe/bKf9nx0LpOI+1fmGeyO44T4we
XreKPkXVzFuQg8ErT17/ZWb5coIsbw3528eOELOTKWbePjPn5KviWqwmmPEPAhRXyKzSjl8IpP4w
yrw8oK4bD+mgN+t62ZRpdO/X0ch832JDeU7kQvH9+28hReJfv4aegTIb/TNn9lIO/qVs4KzOu4Y4
FwTPEuwwXTiSlu+zGTY2O4IAmZwTLSv7aAZgSilWvdlEFKOL4EzySWA+oL51IGEl2RExcjPgixYx
0XJaEueoRottC/iXr6t0xPs0iOyR479915l+f3WxY2obz7ZyB/a0W8Y7oOrZqSfPxs8dMfEc4HrN
VujLAqj2MigF5mLgOC6jRHCxlUNDnj+ygJYGr7LBLqeR8uspW7tjNTANm6YT3aeCM3bH8xWBBVbl
fpRzszP51mIhAGG/EsvnCl2gfW5GZAAa5oPNqMeoS43pWVbQMo3SNVa8noh8kYQvhBeaPKyJ3gCS
gzrwYThmvqlxhRwZ3CCT9DLIG+wC1G5mj1Ke9DEwaaO7NHriHoifGg272ooWGvJHSQrPM+xBj7V/
quxwH1G3jOvc4DRYNVEVfWpkq160flgKHAKfj8Iduaqa3N7UTEoxlUdd6yNIyAW/bsqRl5UNb1Qz
oOUkYKLjazBF+hysXbsxcbHPsngIsXIeAgEKHGlIYrxHRgAdKJR2lV5pbbuUP950F7YxzGE6ZfGe
A1hezDA5mF5O9gW4O8vrkGxfAqNLojXwlZdXmjmRW421zHiR5Ry7PE/dfJcUXoDAgDQ+5gYkf7Ua
Uh8oxPP8k0BG9+B2s+ZnHWxGnNUBPBpRz4Nv9j2eVQzi6FlrRr1DrfEUxooqczWG9aaF189ktyKc
IDbm7CfooQuz5CxeW5StAJlSBwrrQDiaA1zzVs8dIhT0jLF+403z3fcX6d8Cv4ep+vqP//32SWTw
JkZAE3+0f2pTyeH95cjZvLVv/+vruyU+v+X8wf9bp29F8+fEMBwg/Jl/6Pu832wT5Rr5i98dqqBP
/qOz9czfbInYDrSbQ4XA4O4/O1sCw1DgEXTM2aWz9XV+0fsZBBFznKFkN6Czuvq/5A1Z9IF/qlOk
5KcJQyA5lwyhLZsX8es1r7h0zIpG6GBlrgsVSevPddHSLwXReMxCZe1ncJ7TuhyGCT9q41yzklro
UpL4EzRIqGubSnvLaCBPKU30eWY0+GAnCYRLu7JZ4zamc46IBblMrEAeIPhk8I5JqcpDW/4oq8D1
uUvImtJtv50oi3tsa6xBXFidcTLgYG66av4QVYpcKAgJrQhISbivG+CeXpERxOAY2a4zwHaObXEq
EWrhXg7yDXuP6Cj7ZjgUcZ5D99ZsAE5ayHCUPRahJdl4w6g321WZi+ycBWOCGWLU70at884OXeNJ
TrE4TcaECKEvDbXVHZntmI6GL9KLvbPU0lsJJPkU6PIBxjAqCpuToFCmB5mIJRZqiwlubI5m35V9
oa/rvG5vGbeiIU4cw2f+PzarOou7nZWJ6nMY+EsMpqr4XupsR5xM+qjMhJZlzExwoPmY7L2mbTeD
OeQb4UzMEaTeMTWMg5u2i4a7llXVB8xp3Bl1Z9yFqTvtjSlhY2igumbCwSJd1+OtCgimFCMta250
46YvQgLc+6zfOYjaNpJ+BDxHke1RVBO3lpodx7SxQnYOY82rrvQiPJgB7TIx6Cx2RVlsGmJd8pTE
WYqZA2CndBOqcn42+1rtlOqtn6GH3rpJ2viqRf+wQ/tK/GQe5bdydmbCVhm0HqMJlbNvzEl3VTEK
fAoJ73l1lM3APbarY1DhRKj6QT2gRYmZKNriBMwUS2lXG/Fz0JrwnDqR0S+b1S43aZFWgyqhFYwZ
CvIUbeXdPDnxKQzNeTs5DteUVoGOJb6LlrNAfs0pQWoSy3NxS1qNcyzRMRJoP5vZB2Si6hzYdraf
xs7AMc62Nq/s+LVznfhFVZE8gxK37nKX8eZIq3gWWm9c6egd9nVXhjdoN5oHVDMeDPomO+Rad6hA
DRMAVFjuWVeV/lqw2jmp0EwPscQoASwXejYJN9l2MCPrJquGKz2C2dGXqJs0cLD4Gdq3qHOR10yY
o329Cpw3ZQCdViP28Knq0Snl1qEEr7J1XLz+k1PoT4aZfqAy4c7TQlN/ddzioWTP8cSAawKXXYi7
MrIpHkZqo6OlNUD2yUQXZ6J5LAm5zFZvTVAntw4u92xlGob3Qesd7QCMARme4+wRVn6+7hkU+1i3
c7AZfIiDYcQHTFLgj6kk7x22oO8Gkq16hVTlAWoL86TBPpaD2hWA1tezzSoAfWaS3oHcyS5WkO1t
uMdHO5iLg5nm5aah7ACD5hmvbekRfYcqZcvon5Vyw/o8AJt/qcDdfs0jMEgjTUh6i6Z0lVRW+uII
bXx0iop1t44rkw/UIUQtAgynbFndUo1sYaLBda57fNOet7XaJN8FiHZPruuR7JXd0WT3L1qARDC1
DXmXiNDYF9KFVY4BqkcN2NcfjKZ5JabYDGJ0dqUcRp8Ms07zFzTaS+tMDOYrMWfxanCWfKZ5Cm9I
zkt32tiyCJ4my1nX/WhTLmgsm8Nggpg7N6zrgUm4EIr7xxDxVEKB5dGn16HimGuY+lFzzFcl9OcT
+3rhS6m9JHoKZgxsrOEzvUfJaSux9moMbpkWP6OuEIdMNMIvRYJJl7UWKKxoZjEeeXdW7hIdDSoN
EVyotXfghVOIiNBT0LO82Ykz7hIWHLeiWdLdqtwQ595dWIsE8CKQcTPbz43Se/K4Nc44t6Ln2iW2
gBSxH97c2ntuxHnN/J/MghANRNEPyXWTEMJEQoh3nXdmfdsS3n5KILI8aUGcnZs0r/xSNuFWeiVO
dmB9vtUo4zkdcn1PLovBVtwtt9GY6F+AmbvTYHnVm0lSAJdLN5svEQHOj60Ou2GFzIQGKvHCXTcT
I4yTGMG1DKJbCUNnhUMRlRcDsnu2O8QgRta8maYWAsuou8yeEJFsRnZkN4aTDDxoBFp5mmkpPln2
Q2QUdbsiHttD6s3VY9YFu1hWiZ9OwXzLPM30/x9757FcN5Jm4VeZmD0qkEDCLWZzvaG7dCK5QZAU
Ce8T9unnA1XdI7HU0lSve6OIipIIAkik+f9zvlN2HdoEggSmeNlquaSnP2zsquguRBcYB3xayVNf
kQ3XG7ZL7ZnlNuITPzbEJu2oIA4kJla190gEYbTK8l5/gFvn75iZSFNQSOPpMl9Nbay9lngRDqVy
tU1G1fhSRHm6BxXib2wZNKcUVPRd0NNuFHql34R4gbic40OqGDWC/EKnvqjH6iVvpvFVn1qm/7ZW
U7MgRAYEptmL1WRynICPeSSTEFv3Iq8jHN+A8K0MmXUOWI8ZLdJPron2L4XRENy2FhsRGndVOhvl
PXVC+JruipBPejFQU0c429TYzdElVe8eMIR9l4ZI0mCynVH0XY9unl11XZ7slNU+Iirm7EniDjVc
5CQvibIfrSikNNG+w4F7dIvhGoI7cc9TX3K9KtvXuTNi2oxuEXyWB5Rozm0H/PQ+gbT5anr28AUf
16Pb5bbGUI9GVSeoL7kLRJhVU3Vqm9p07exztlq4mBYTiYikJRuFkmtsT+HZYFgYOnuE01eVqkab
kCp/ZoiYtIC7nhencYhBzNkhY+QcSMQmu55tFpbFeVRWWvFYMoGy9/K6lcDGs6mSMcgOrpbUq6aP
jRWbvOQogjE/ADl3Holgr550xw/iK38I06MD4aW+hc8S+lv69+QhLYemn+B9BfRkv+K0bLQ7qwL5
sRZhh+6l0KKEI/uc9Zd/pP55Rb7p7OYLiWHkhg5BSneYN6kC+WWggryDHsT5OlPtBX9z2Hipw3YS
yERUy7PWwwS50DX4V0nAKqNRyd2xF7nLpzBdQw5yDqwg2k2oRcHZ4KREkOVivOhg4l7UvM0D5v2F
CqP+Gd7IeKjBYiIB0NAP59gu8nbebpkT5TJc1vUxivaJv0kce8SN5qudm5qSMowbbRvb0pegOkku
DJtVTAtwT8VWkYmFLKvOjOhAkMeZDWIEuaEoz0Iffv0YONVTa9rpknCDcRtVXURYCj1YLdD9dR2l
cA59HB6LIoR2oHzovagk3V1LDWShUiPbkjCrv8vWZxtdJiV0BwBopvhKuQwEUYPC1mleadNXCXLU
SrLjWEac8+hk/+cQ9/9pT+Iqnz3v/7o9+SVqXou8ifLvj35//qt/nONsGpRUcpHEUMz9yGn+5znO
+IPQU5twW9xb0vlBrOP8QSkSyz3Oe2k45EX/s0M5q3U4wdGktCUOcsiAf6dDySnyu2oz4GzPcixT
NyR0YbJczPn/f1/sJ2wzwYdsH8GW0T/JBHVZkde7aRyTaalqEoW+e0A/KQ//7IIIk/CnCYsat/h0
bEy469IoM+toWthtRNfjZMGte2WnLhQLwDK/a2f85AZxufG8yDDl1DuX27+7QS+2IZZxXj467Euf
Y48LkF8vbhs8Ndtf39qnZu/8LHnVc9V+hgLQd/vxUlh/w6BNhDwiarWeyYWudxb7MHIojUBcKAJM
7p0Et0LtW8P1ry8995G/a3J+XPpDEEbDT1D2+vQa+4ranI5O9NgYMS5XF4HzAqstsRFdQD7Vry8m
qEp8vhojEHEXjC46iZ+5EAPNWihHkTz2BVgGDBO13pEIp1Ni6pQDRyc3kfceUNDgN6G/1TUPUhQp
eTEwSDlG5t7Zr3+jv94+qEsaJrqLj9+RlDZ+eMnITfCdBb48uj3MvKUHYHyrawl//HvXEoKPBu+l
YOB8GlABZEfyOUaJQq0XF63Umq+OyobrNjbKb7KQf9lKmQfMj28VNR7eTggcbH91ay7BfDd2I1XW
ml208tj54XtjsHK0Rqb95m3+7NkxCQnP42LMUp9Grd6ROaKMFLVw0hTH2O3mmEUbwJiYCEv8tpL8
yzsSP3a35vnG1sH0C8OmRGF+WFO/vyVQ2ALpsDCPsREl5Nx1XJMgI3qnKeDnR5el7BlzBB9p5A3X
I5ztPf1Ic//r8fKTEWzrcDBRJ/KpooL4NGAou9DUoYNxHFDKHbAVAuasfM89K7WGEVp5WbZOEgOV
wDi1iBk+Pl6rxCPHDFLvfv3b/OwNSAnJnJOA5RBL+uNrTkgVGCiA8PF22MZ0HahETwXnKMvaW//9
S9mwYhFlsrQYn0fUULp1UTuVeYwsHq/nBXyyWjow1VMDL46/vtiPUz3TN8nAmPo8/MBc7i/DtySe
PK2qUjsQxBJPONzr8pGuBZrq3h2uOoyr7m/G8iyK/e6LmS8JLwetj015lBc8i4u+H15lMskZjOMd
dEh7W+nmGCyauhmu7V4brqPG572aFn01eGaEyAV8UtmgYKFoedmv3MiuYDmw/H3MIGgiS+DfEy0P
RAUa+u2IvKzfPCTrY4n9v6/cYuHH8kMhFwOkCRbY/vT6yaqJJdZWeQCtnxGzQnw4vi6I2aJJWiIi
s3EIlqj464JQ6Lgc7TUFWfsEkgUJAap9fkc/83mRvhWor+jV1deBwzoCl3DiuzIqjZlXr/E6LSzR
0xeBBIZTNHQHOrQUg/SYf1br9qyh4N+tmtgw970RV48KqurRDaR5qGMe4GJM4vEKYyilGRul8T0Z
3Vq8DD2/EjvRWDMiwMG7tcq8EFsoLlDfXARtZNrbNK+4hsuTtptwvEKViq1DdhKBLjBScUFQOCOk
lKJ8HOE3TFvNJ+7r0JcmJlMVZPVqrEUeHoDPqa/ES1ePTgl/+JCJaLxG84OoxVAUW6cyCaInMXq8
MmcCl51g8ev9e4gHjD2V2M9JBGIbwIVhPY/Ca77CnphX6K6znrMxMV7LyTd2XeVU17Wt2IH3BAxg
yUWIyvyLDrn3yIVeilGIW0w3fKQf7lOfGrM5SJ6oj9t3lDTbfNMkSrUhukkrqPIqDna4WoDcXDcN
zhYcys3X0pO8Jygp3r0Y6uZrQi+UrDcUvXihfHp3LsqH+7Yc+VtkVJl7z8/5KVk8UjZWPDcJeJGw
r3mVo+zlbsoG5gSNxrCOd2hxCAmjVsnIlqEtR1CB4+QcwnljolF0ucLR5Z3psYGbtxjxLuDuxbUM
Y05ccKpm1CQcSp8d4tZwp8cENC9xzI4YT3TfsQ/lPF9qnVOR2y27Kt0ag8EvA3SAqIRasS7aBbnH
jOBgDNbZ5IqLUMuIRxytTEG3L8hUwb8hWW9U4mOIFbnJWO5i0sQa3efHuooqFdzS4aoUc6ddAdud
k+ZZl5HiQIVa4jSfzieO5sFSRJn1THXTerZDjo0IDWovhe0m6htOjsZuIoHWWeHTkk85B/5blyC4
87SCvVlh3xGLWCM0HrKcXh84mXX7AH4JPyUdhmWfUzBb6Y1v36bpBJVe5wRGODGa5AtXhwGayZDE
uizx0JlYDcRcaNXLkXrcLdYlaw1mqASLopN/ljMm4S8hkT+psiFXLfbb7K0gv+zdlVOxtwyHc7Bt
kXo6DjFhfG3CzDSLBSmC4jjjISAMfLBTUjc2jTXar7PcaNUguz0rGnwjG518yn7htWW0QgCcb7sC
4x0aVupK1P7Cp2B2CDqFAo4LK29b5aN/FLA/qq3b9PZjGWUKVh/R6zadywNIedDIA/SBpzytElB3
BoIfql5AlogsXCZJnz/FwKcVeZscjRMdJsG8GQXQOFQNqQx1pq0r9oCLjs3LJnMNjJYhHjU8p/51
i8F3nydVuY9rbK6j1Y5vRPX1aw70Gkr7InuIkk4SrECQRJkDuo+rhhS5pH5GpM/3EeFD8mkGLNuu
xjJfFvwgV7uQQ6gz/eP2orpVm0AmbQf7nuI07yElxQPpuEExv/lZjQfpdYeiZbRW+I96lGc+FyLs
x1/JFuY5aYRUZUH8rqZihMycFe0dAXVE+nV5s2ktQlLyUH9NCat+8NLIWESegPGkIWCjjqFvPV9l
J1aliWIU0/uZLauZf6DzRp3AiM+I/cuvdNWWV2mjGNSazY7sefSVuNCMmE8CFYpFPE2pjPhoD/4M
qqRlVQHkZDYMap0JqZg8cUuqD0NWR8x+j04Lsb7bwnRcky1EnjotYJ2SvgO1Z2lY1IV8gYAjHSpt
+aGdozDBeuy2FtHYBAJDY6/T+aeJoWy2SaSYgpiN2Zgh8brSBs5RTROzhbOxtVPyknz6bWhVO+KH
42FniaR8LDGD8as5WBppoeTpo0HiEPu5sO3J9SkMfOAibMrsCQyoW77TcpCLpnPwAaeOwl2Nif8t
c4mkIdFRs754tu/t69Brdik11nCRD0EEEFvE4UvTqWcq87AlZRQES/ycVfNAFGCr3URTWZg71wjd
i46UxqVNuN867PtqF2s2vRykR3eTF+Cz9RzZ33VWnV3bQflupNPDAJviMoGgtWNexdltePiQZVsa
XwMVBl+nKOpv8Pbz5vjiyeRAdeAtJCkT06ILo9l+kTbOwbYicpyGnki/ZWMzjy+TFsjlTnmDfpRI
yM6RBJrX9jRE2qLOEtATNm8hXrLZ8e61HJfBehAqReVVy0skSOklkvf2OovcallTxX4lWy0lEn4y
XwrP7miTlZOxsHwDu2DjmtESBD+F6HbqvUVWpUwXHjgT3F3yMPbdi09a4A1Ww+QkWhhRNaTep6S3
ExKToGWwVpKStKhGM7jwSJ89r0FZHzSv9+xF2AXNsxH15TFzTG+dR/QGcRhp/kIqVEZ4d8doQxhH
iz8TyRU8Nek7IGrTnE4vGiO6hLhByij0z/QRQYQKdWJhu6B/bFNVgSRuGhkdhmgYrCUNAQ0dhN+j
57QHvS+3Xtg2O0652lnsTMWdHtUGFC0SfPIFIFc92bUMnoueFf5ddFVz3pJEtR1YCI953GRkR3sh
aK1CcLwImdy2gJpEtCzZWWgYsp3uFBgd0Ng89oGZNUx5j8mgTEwnqXWGZZZp1NRHTy1xQyKsNjLQ
fHDWC+OczsxkEU9V4Sh2U0cyIYr+rTBsFGyeRspPUAKJkBLZFiaoade0TnTdkGx+h9G+uXdTDO0d
Uugl8X4QuBxbEpQVhjMvO3ZWZokDmPTXCZEVofKYV/SR0q8GIW0leVRX3cQ5BacEmjGr8KNLQEHD
nV732rkVKUDQNLnMjauZNdbyMrc2VeNY0DKA2jTblrH77qMg+1K6pnrtLd/52tuKOBYd3GGzbKBP
pWSKpE4NAsss3qeZ7gtYZBrJflHluxWSON/EGc6lCd3EAbkOSaJFgWMoHCIAhdKp62XC6nyppT2h
73j4FYH07NnpRdE91olBRdbYSuUek5bupIa16CG0x6JdOsEUX1KcptvmA2q/zMlYpE1gDNop1Eze
WkoBifTzsk+H9h4UCfqi/9RCv+lSfiNocSksf3f8+4ugZfWW4tWo376vhH77N38WQh2LnEAqnTpn
NMGRx8Z08aeghf+F9Rk/4zfSqcEB+U+nhun94XImgghPuWD2cFAC+dOpYbq4IClYUHHj3Icn1vw7
dVDxIWv+/hjGRsxGHwNTi5qqhwDgx6NjEoPdEBP67dEewwcVo+0G42n25LRP9HgHp2ZjVEI8gR4x
9UtIKUviV6CYoLPHK06+GXi1STz4ESDfRZ4noGc8vX8bFCpeqiox7Uz0GWmgrnJXY6Jv0yc4d+7K
5AS0yYkz246mHqzrwbNhd0ogG35mWTex6vOzgYbuRRpbdDPcVkegh/NLLn2C0Q620JNVW8ChIKoo
pNmBQJS+U30cKtTMdoZMUBuseAu2j+XcrO1y70yRvy80jGfozSR0o+gpRqv6EKWZdhtUOZkhFVI6
dtHBmjxnc1GS/X45Uc1bZUNz6uCRowbkJn3uVITGSeIn2Xhw8dnbkw0VB7kiBCJ5LxFXsFv2VLHK
dcTAFmEgGwwX5aaauHrYGSfbHPRF5Khz9ifmojWMExyGW79rz4njJRdlyG9wK4uzoSf/KU2gbxs4
+fkjOyvG7Ey65QOBIwagBTUcaG09sUvYz+1PxJHmCSL6UwWxig1vcUNA9/TIPkRflSbxvYlbtsRC
MHdGEa1ox7sdoCmD3rAXCTt9foWKdZgf7VWDuXUmR7+Ew6BtVJcUN1QO0nviVSQHNwTsZg4uBuKL
uaFiOqAHwSsa6tl7M5VXui2nnS+1g5Jj9VxI2mklNM9FGPls9swyxcxosPfrrZ3vTu4ClGd1OSIJ
fpCJe2s3UbEtBqoZohlpMfmIzyfHEzvEnFi3U/cunUowr9Ls7wLpBweZobVipmyyE2gVwrd10u2X
TqWbJ8p85gUEMLbDvREOaCzDalqnYX5jamJYm3VehyujMK8bwEGbxiWIzDRD7KBzVkMcddGc69qB
uB+AC9WVSTc1KIVYBNGITR3GHBCJzi4IjR/aY0Cnv90gTrTu2FdFR5nZOvxMRR7HiBgaEwa52hbP
stgISL4kjA+jfuyBpKh9gRxgYVkkALyD2py0LWUrRPuj5/TnqcF+nrxrmbBLjMx6IVJ07Vksbj6m
r/8oF38z0XPYmWva/7rpdf4c5T9M83/+iz/nedv+w8PWJ6kAWbZrfqgT/zHPC7paWO7QOWIPIHXs
n/O8dP6QtMfwPaBb/DaZ/2Oel+gWqYpi1aOzMWdZOX9nnucS3xcIJX4Kz6QqOfvCcLl8Vi2OrDOo
arQJ+st69NbWSGjQ5XdP4+rbkvFfeZtdFVGumv/5779eYvbmA4f2ZhS39bnDhYA/xZLnTTvq1kBe
yb8kGcq1eaT/fOb/xlXm3+K73gAGcjbFIVdx8qdGeyqGN2X9ppr6uxv5VEx1okLC7OUS7Mwd/YT7
r5pefn0XiAk+VYklLVBWXccx2Iaynn/uPzSpVsZBRx2SUOv6tXBsHXq9juXL6bm05SfpNfnx/kFH
+3IwG73dwAwjeyUexHYcun4blXV9b4QwpZbR1MSrWjknw4KftYJ215958I42ZMXoK1MN3UYgvLqJ
dAMJuANiBdgA87WDjvTY2J3DKaN8ylwIPq7b4FwX3a4l4x1bV6gvNCR2MFGd8DwtsWskFTEuNni5
I6mb8T7UU+eou5P9qGUOeN/QGsNzvdLsY8q2dDnpWkNVw+J0Nju6FxwlCOBClo7GIZvukP6nK0Tt
BqzC6tVGlH3wIxhPrkbCAwRKQryN5kwmhrob8lGeyFoUW611OPaZdbwnlZCtRSvkpklcMAVDKc5d
nTpcjBsI08jQXZt0qbasKOrMmXA0FpNrYEVlv3zuY8nfFeiXlkHRhic/7vpXT2XjqZtMtvw2CfJL
p4u5XjS99bntP4RlW8eUedPpzu5t0nv7SbzV9aClQAKketcqCjBLSDzqHmi3G5IBo+QJoRI/aH7A
lhTnBbxmUGgAApf2SJ5bVvqKmC3fVJwSgcZgNieYh98vWXrArZGExNoFmZtvqtHkoh9V+zWehjs5
GW8eSbqP6GSCpWy16EHBACKqp+KR1GElQNqi4sOI7y1CthK7uCKTgbI5L8HyJ3Xf6vy8bOD3iAcn
OWSe1dxH2ugsqY04xwyK+nmZ9T59g1psQRSFJ7g98T7IiZZCUVRvMMHpWGoN6jsW5Dq46aO/dlnN
Yup2boA7VlJ+xEIAImgCwl3FattnbrKLrbi7wabW3qjS5y/X3hzJ5UbWKQ1YUfXUTw44jDn9aURT
QxaWl67H41yQ9uIT/1UaKzpczoXqvTjex4adYf6Z9VBEZwoc+fDxr1GPBKcxiPSbOAeOtMDPYV1i
/Yq3YRDoWwGK4sWn2+kxSjT/wug92gwJMiYCnJBcUZ/05SUWIoRgAWrkYWLDOJZ1dVZpuC/IK+r2
NhyqK5/z17YpQ/PKEVlw1kvr3s8qjvTYT3oKop2+a8PKNvZVTVW6bYd0WFKY8l/UAInVK/tCLUzq
NduCrJl3GSfuuxb4atloTX+sKdG9hHBH1kFbSYEKxtXXWqO8hV948/Pw9cReiWn4mrIxJqmmG1AH
BaVOW4K4H8hmxlmKdPdWp9W19kc01VzMElvXyWtq/LJ/cA2/eyKjNDzpWaXvusiYQ23bIVpGTgRq
PcNm/ioSTrSQmbILrMqchnAJnudt4F1inTFvU08hEAWoDJ67gmnaG4A0zS6Zz/u1ewVeOn8eQ6s/
1SNu0CEO1cVABtyZGJxxppxbxwR80VawYV2Wo7JvSkRetB5HSN+9hiPM0tlnLyqE23hZDF+d6kkH
YTTpbAoXOeekVcSRfNP5Paoh8mhJs0JYeIMKNYbrYDc70TEJJbgetwwNa4Uy1NqUJNxuCQoJMiSx
UbNiVZHrVpfVMe3ticyuogpvJyMD5xYALyStlqBkcEGOvzScfDrw2wa3Bq6WA4F91dECNL9MKV9V
SxSYOkiuLAbuwo5hU4AWWQGEwoXdeMUGWlKxLvVA26KcxRKV2yZjwsWCvGGXoNb6WNd7DZIUt1G5
48ZHUbwGwOLXFA1Sb9lh4SGrsZgGLHg0FPO0rl76SimmsS45Qblyt2Gsj0vFLPAURd4E0cxxdlRR
uzdHJ5XJADJ3NHJBCDFRyey8tbh8hlosXkBhY81Kvch/b7wW51oz9JceJ63Dx183ctu6ATZa7+nN
YZ6eLKe/7KnWXDbuqNadSz9lzRgmGmOkASQFHSx8UlySaiTWIvxGQOTGGddupkp/SRLVfHFgsK46
K+SvytqEnRHhWM3LIF4aDRY5mQ/+Y0yj4b7DlbD98OUCgfRhbAhCrjVE032lYwke2uSAauAZabPa
c+x2CaJtY+joPqT6uJ9bYmPdXXhK5/F92C9rTAnnNtlK50JTVDBHUQy7QvNGA0i/MPe1YUJk090u
O8SNwH7lFDakZUn43I5jMr8whgBYAlFi34ih0R9U002niKxw+FOzJ9IqXXxh/ez3nMqWy0ZJ7x8G
vJALUbcdJWKckmVk9/2Myldrl7MqZXGsh21qhl89wd9O0ti+yWrbOvqi8LaB3TQrNJdYYCtiDLbs
Rus94JbkvvcIFcrxa9/MfjcqwpiHXaXybZB4mDDnxa7xSLn6aIH1toNtQOCoKrzGXKDbG67MepTP
oC/TNeWxCck4rveJEb1E86PWcPzyN8Bz7d4gWumWAGWaeYEbXNmhhlI/bj1InRned9l426gucw4v
pv2g2JAqmp2Gf5b2EHaXDeC5rYEV4gpbGbZBTe/eoONod5lT+ksgc7FYuZr953tK1MD5h6zB9cBJ
b6NLmn8WnVgiFhMmGUIyDuRVt2vNGqLHvG3ck0cMMIFDrfXFbEf5pas1+SW2yvGClcrehFWorcYo
AnRTynDn+D4RpoFWXxdhlq8Ju8sg45jDxcdTVxBnV0XjupeIUzd6nhcsfE18tCg+ExOIsy2ntkwP
grCMwSr0o1OF+Tr3YrXPRmWuyyoTS8IyCC/1HWSYrTGml74rgr3I0NSDtMBjTn9wOqF8psbACeU4
udFw4TS5v85Sh+6eVF3FkTBPLvUqzvakGNoPHhr6rfJ1BNZuxGKoT5LXP1XTOVKW6RyorUc+g2dm
S31MQqZAIa5pLL3UCRYLJoVxj+khv3Tqiay4wmqDxdiU470+FBaByaSArhF/NBucLd5Z6oGLbRMn
pggQapvWNJKDbNGxxT1yAuH02tqvywEeYMPS7YRUQJyq0My5eoSlxcB4HeF9Cj0qu2m3xyIy9Wj7
m/Kc6MJcLDHoFrdtMeSblgmHPRDazqOQhgIPh7K3bu1uGYTpdD72ojxUvt1vTAMjPB6bXLv9hgJx
s44dszTRVHdMGzo1AHSlFoUTKsLIzN2OEstcrd4qkaf3estwymh4H0wvEi96QMigzKpmJfseS6rn
oosdIigLmmz8Q9jwYUISMvD79tOpThw6G70c164a6707Gl25MMeurBYZPQjw790cuwMRdTrp9sA3
r5m0bZY+/3ErtSqgDUh+wVmrkBD4/NWr2BRzPs1U+TugvnIboczdx65vb3vkXPMdXTrhQKXHg8CB
Exs7cBtlN8aQgKp04xxEY6htlVUoagnWaDyN+UjmpJFXN2ZnjsR2RNox8Lsr+ukOqXcYePtYe3Mr
5WyEzB9AMogF+Wb+GbeRrFK9YOa0gqbewO7o10UaGFs6g7h92JccoV3W7TKtdIcuWxgeysnKlgpt
g1HOIRk4GV6dXHttJuuStjip40Ofzfu2au+GDpq5Kbrti3Ba0q0MdsxWWx5EtxS6xPjmE5fmJe6D
lsPnUrFJExMuhb9y+yBYwOxS0HwVfVOrlNRASu43Ly1SM1uDToFb5udD6Z+XOWn3CfK/tU0/G8KK
2bXbaYrpALfQ0ZNBEGw+tkO3HtypuClxIeK0DfSqWWRGeAxju7yiilk+aAHUdVb17LEhavW17Bz7
xhG1HFapSwWo7cbpQO8gwToctjtwn9awKoJKXkm3nq6w79Q3JFcm6y5rHTCGQ03PcLLtNRVVH2xs
GG5B/sebrko4kqMhPAQxEbWQpABd1FN2FJ5m7lCeW1696ovAhJpNXzNJjk3+wvZePILHcc+F1xLK
VxtWceqquAYbDSf+yp/GYq9GmO9wSCHcuy2fYpZhmEg8jbTZGpF4C6fdepEhXVnQy9N4KYWKT7kF
0RGZff1o1+yvFgN1zouR6EwqiKFzILku/+KPzkzqzFvzXp9XSFtkJf0LN9wNed4ew8iV52HWqC9E
31k7Orb9IbWC7thrY/JK6DS8ixBF0QIqIKG1Tpl9zRpHX3a2kM80VwuDT6R0DiIx5FmtQmthaxyw
Cd3JJWfdhszOUVPyziSgh+hkWq6LqOvCi0Ib35LOcR+MwslBm0/uMggIeLGaFNYtWPYFe7yJpRDQ
RbtotQGe/lgzk8VpvIsx84G/wWq9SlltD9g/MhIXzGnRCxdPZjmtmii71dLoYcD2tsCcpxYUbtxV
7pHgmYjyS23GJq6mtI8WOuL0dmWxM97SmcxuC5xXZ2pKjX1NDHPOfj4b/cBcorRyW22HpFLLdhyX
bO0NfOcMDYUbKFrbvQcVSjW4bN0tp5ieBl/k36Wmps5YFNMrtorx80BP+S6ukuqhbEsMU6WG+oOU
mCoCxVdYPh6ChC0NqPj8JE3R50RBRsMTUilj9gH2BHEa7RsWlp5oJpeSs+fmR5Od7Wte6jbyf6dZ
2VpyMRUdASoNEStblSAP6nlVZ5A2eqxuVaku0KcGFzGboUVMTEuzdl2rOq8D3IBNHRvXfP9fVY4v
jhZX5y1ax4BC5Kvp4BVNe5XoFBlkkIb3CIJMFi5HrAlB9k8N3fcXUyODCELukxyHm6nFaL9xbJjt
Wt6LbVxNzOylZlKhbdMbl2qpWoakMl9bOordpW83G7Qx+gYAXUvIbyh3GvzFbRjahJUl9sjkUrfO
Psw8zqaxEbxgBsGxxEwI+1oLQEAPzi1HHdaTwMuefFAEqzLwvtDy7486muMtPwUP3FCpG/IzvzoE
QwDxV+NLMPndpkt6FzwprtJzz5v6bVfT6PMg6m2rIMauq3k8FNN3vjhdKG+jrqg3cRvxwdZAGfuc
PdUY2njpNGurzNC44gxyP0s1Lodysg9VZROD0yt7Xaa5/1x4yLzSund3WmXGdIwx/i0sgisXRs3u
dmhgXgddn18jignY4WonrL5qr9wxO/mRZl85lQ5Onty0C3wt5rsI8hz5HWDymgiig5+H7SVJc+FZ
aiXWDSR6Lw/I5PW19jHONfSCZCRlTLfrjuy21aQG/eT7rb1L+5KsSJUUWwK80hvFjLtoh7xc48bT
t3Xa3gYt6pjB0e2DGRTjVvX1E+QuZxcHISsWG8EDE6m2y0yvO2Mr5xx6NDo436qE/W+Rv7eKbtSK
IL4Xs4qhhKGiqjgCVGHygjkv1o+ibH2U0n68olqCNixojNvW0IZxqSH59i4inIDGko5tNdAvKko6
xPkwcTQLa+8iH+v0Ns9ozWTW6G1DElRXJSWsW9to3mhTtQt9YqtSVyaBKlP/Cv48O1iYWUjWtTgk
Vd0IWSGJ9xkqmTXHiR35K/GB75+UtMy+zwL2xtIvAuQRLbnIkfvagGFaFfoIchv9IfSKfkdCEgIg
Zu4YFHStn9hDzSkflIm01hWv0kv7oyzQg9gVVASd0LXLwBe7ztP899A2rStL14xTM3jv1SC1+4BP
7w4kDO0PqynINfPqwV8RzUokSW4VW90b2rURVfnKVkFHliwVgF8XQv9aBTWQyqIBRSItXMP5VGu1
h9TIO6zru15Sv+s0inFRWTAmqy3n8ew3ToW/VHbd+WqeoBmL68T+7FRwBmtgn+TUu7EICDdu+CNC
0b9OgzJd/frGfnYpYczEAQww1l+k+Vg6S8qPghsL3eAWqStLBmK0c1RKyW/E5T9Cz4CccVco8uEe
SLwedJh/LImLxIJ2b3KpvM7bsyRVyc6usU75DF6gp0O2LToG19+/P/j5kDvQ6WPl+XRRKyKsQyui
ZjcmPEVD8oddU7LjTPq70Eka5D/2Lrg/PmhaGA55oHB/f7y/hMl/Kkut3mUjWBJyzgk70Cp464lB
RTOl/HFVjjD7MemF5y3Cxd883x/tCN+er2HCbPHwfNBw/+QUGANZhoTKNzs3w8DPpotCRtXf/fp5
flJwf7xE0jZ1dyZh6bQFfrzJQbBcKBBKO1qogpoBeXqLwDH9i9Sg7z2NIHK71kMNV7NJ/vWlfzZ+
TAM1wcwJ9Mhc/fHSniUHERhmPRdJxnVpWgoa/VwIdjQ9pakesAPDkeCvf33ZeYR8LzyYh60pdfbm
vFnU6eaPlzUbjzQjGpk09UEFiay7s+Gw7AKbUesRHPlvDFiTOQZ/kjv7yz494KCudKGhK97hc7du
K6Pacvgf1hWimt/MMp/MHt8GjElAq+QEzkTz2djgTdOf79Ke2v61+Ribo99+HRRjU0NKdE5JWd/a
7qQ/h/5cTOopxf/66f5s0JqeC9xazn66v3w0jqkQ/upEJTmBPFlIcc/LgCn211f52SzHK5zbVwjl
jc82OonOqJUZU8/HLNDF5GNLD/O+kHH5m/f3sxuSH74/kKe0GOdf5bvGXwLsvhvJCdwhYUxXRl88
wap8+vXt/O4anya1CNWDzUJd74Shzie7RkqbnX59iZ8ODsYfkEGGovUX1wsxiW5fGyRTlexdz4NW
Nw5kyNEowxL4EGrMMITt/C97Z7bbtpal4VfpF2CB5OYINPpCoiRKtuUhjuPkhvBxYs7zsEk+fX90
VTUSWW3h9HUXUIVzUkloTptrr/X/36/ehg1jFmTe6h75zKUV7eOrJ1ScVQLqG6ivD94nw6x6oZRo
fkKNWM+OUPG11NL6OlMSAnQqt/A+P+mP15XjIdokudjEE3P67tVsq5ypErWfE4F2hc+JpF/NvlBK
fHwWMTbh8DFp7epLcPOfD4gbgjhu0qz24y7s16Qfx+uyGq6hTMUXHsUzR+IkHBN/pWYKjCwnRyJ7
F5+oU/osbSQpKO2VmOzHqkmePr9sZ26TZmN21bhXrFzGsnD/9shbVZ4KwhpKf45VJC8vioMEMS0w
OweHz4+kf/zGwlv77VAn31h6VBaptRyqH1wa94WB20LaHUB3MkUQ+Bbz18mkHjOZfzRebdDdV5s6
+I6vR9ng8eg2CdPfHUaIlgGdoAGeG3N6MJ2kOnRiVPahjOabIGMfaNQFgqeQaRH7qm6T6WjODgTV
jUdZ9nSwJ/JD17TZSKcgsefCiZ7y7fjO8gVnroedDOyYefqxw8egCBeXmY8noPsGG1+FF+E8kJgW
v+SE0h76jGSqJgMXOabh1k4neiajtbegscQmk1mtrtK13n/NAzZGHfnORZlDi3Mg5NJYImuJaMUU
+WwdC3sF8YVEGgwFxEQPmPaVROnXI7Adn9m29LrOAXE0polHC8++Tg20DEkKs5zQoAhxKAYIOxw9
g+8qMWyhrrBvnFv1LzsALfv5E3DmWdMxdqLg4JtFyX/yrAX5UFN9TFyXRGmvB3SEe+76SGhVA4Vo
DIT0Pz/gx4IH4h4YahBXaBjd04KnhnE/yCovfdfpjD39VriwYdNdW6LqdiRWd9cRrddHIyYF8vMj
n3l9qeYWxzJanI97DsJpBgV8b+HT5pqeB0tqP8C0ao8mmQm/Pj/UmZNE4MFqRK+D/56WjsxF2W9O
feHnQ8NUZNAY4jEJIqEpKZq9BZmXYDoG7OSXY7P6+8sUdRUyUpU0Yirok7rOTnFl52VR+G0ASbGW
UP6IT17Dp/5XsMn/am/9eEWRj/I+4TZne4UL78+Fih5QG0I6zHzdcb5N06IKhyrMWyTE335MKTcQ
TCGMYvfxQa1atRDUQjJM0RUQhzlbNF5FciulaREeaf38/O6dOy3BielgMpkin362cPxVhZHBVUFW
I3ylmoqSGSIznZa0zfZCKfXxBTRUQWlDaWAy0D79fNVoQyKrzzkzxXiMhPKtnp2fySgeQ2ldqEGW
d/nPyptDsS1FIquz5p+6YdGox1OhIMRYRJiCXqlbQiS2s4F0nGI40Ka8VI2ePyIqaGRsy0t3+nkx
KtsplyPW2nAAuvRS4uQTTQrlJiKVPur1v+WMX0pwQ6XwhgVO1cERT55Is2Xf0QV26it9f5iywTeM
9Da21AuH+VjYLIdha4i5jOrjtKFA1NgYx/zV/qDoyqNC/uK+Gvkifv4cflxFOIqmUmzAcbCoG/98
vaDFjAXshtRvBB0tOj3rLAHMU1j3Sd0xUIdFLaZLBt130uvpU7IsHFh0TXThp8JwGFSdy7Yv9V1z
oguekf+5LnAa34wuU/q5YIjdTgvKVymNFCjs7FaMvVR71424nTLmyFtJWTRPZv1ApjF4u6qiOFjK
grokWxRZnPXVBV/mwx41L6zxZ2+M4y6bH3TtxumNQZIQZUw2Mp/uNClfE/R0ZaTP+fmNObdAmOgq
aSnB0vhQcuZGzWckLDO/6GwMn+Xgq2DZHLu7VLWceWFN3I+oKi0LJfXJAwDuVxRVDV1QHyuBkCWI
9qOljtvPz+bcCmRRAjg66EiaHcs1/a3cnBNVH8NeSREPtQQx23ymRhOUbNtmfw2J8feraPaMyET5
ZJDshnX0z8M5XWwNCK5S9o7Bz+XaNbF1nzfBt8/P6tzLA8fYwt5I/+aDzXxsgRzMJS9PFpvOXTpp
jNgC8yfDlnLbhKbzij8t2dMtbC98qs6teShiDepq98ymh9apGgljSP0w1G+7QnmZEyDVyVOVzF9Y
ri8c7dwDz7aH5A6ICs6HJlnGOdpW1aY+xoV0l1umfY+XXfE+v5jvQJXTRYGLCN7cIJEE+dKfN83t
9bE3abn7cMLUpxjf2lZBcUxMFQmnzOZs+TXRnHLdl91wWxPQezQzW+wiB03nPFVEBYRJ5Wl10G8y
Qmi3Ud8nl3a32tkrb7PD5s2EhXBa+DRBq5oyz/najAZjgq5+0Tq3XKMqa/ex7XzrR7oTdhUxxChE
/JSSgLUP3PJHhKJjtqruUMnc2NNFIhiUhA98u5zH5xfyzLvGTJsSFMaRu9SHf17HDJsqiXyU23is
f1aYOPCZIaYMMvQr08vnxzpzObR3jTEmZRrEp2WMrk2EZcAg8OdA+6nScPByU30Bjl34OHCTDa3y
7kKFceal0wDlWlQ0fLE+tPWHhsTKhuQNXybmcxSHylpHtcMcoyHNXZ/qr3Ujaw81xuD//XPVNLqY
dKQoEE9XSoP0qLhx2tJnr3asLUngRZPd040PV1EaPk0OoLvPj3juTlKy0QbQiZNiKfvzTvKuyK7F
zQpcNKzXkwabsyhEdy+Bqfg5iMALxzvzzeEEqaEEHzaKxZM3MA8aI4pLLu04kBaRGXAniGOoPZAF
9v/lUMDghWNRMDqnH9HKNuIuL9iiaRDq7syM9MTG7qyruNe0C8vXuWdULJgcfAhLp1//8yoOSOKK
mc6A3+Y91L3yl2nWj8DjmxURq/dOT3T357ft3GUUmC4glOmMT05fQG1k1qa3c+HPC3dfteVD0zce
lBHrwoHOLMy01FVTCDrP2DiWH+S3r2o1Q2SGo1j4WWh+AxO8c+b68cK5CP6Ok1X5j2OcPBMLCTgx
DI6BoF9bGXFcHVqzNR/03grANkuiqUPoOoQzVF5rJeHXUmKCFSaz2t5pUpp/wFWbAjtYCZJlo8CO
xZw1ZX4suuYwG0Z0r7tEgRcT0QhBpRa7vEWcxe52WiODJXXMJLJlJh/3ztQatLoJ4/uHmWy5J7UA
57It87bZqQOoITZQY3ibZCrVYUkAUpHGzW002tFOa9qJAAkkmoOI8ptBaQbfSd3HuEzbNVc43eb0
iohqQijoI07MV6Wcq02A+x6xcCqvSwPLtySpd/v55T33bPIVB97E5JA5xcmzaYGr7CaLZxOZ8Es9
di9OVN0aQtmKvNwEC2H28+OdezSpuSn2aN8zEDo5nhlNRS0AU/pdHS09p6PU073sigvF68eWHyg6
poY0/ugRAE//88E0xjQSmC4LHxH5fUUSBZpB57VOvzKEvkGQAttc/xE2xYUtkzh/XLq0XFE216f7
CrfKa4zKJj2Rcpqfo1HFJdQYyj1GFzXboJlhj1MvWdldOtReViASVPqChbzWh72Jyt9MpLIXKgku
WmcU6wBhKA9ctWPeyQTbTf4ytYGN+ogUMLXn0HM7zaL3Ys9eqAVf9NRo185s1qu0Swxc5HMVbhJ+
Hq/Lql94PrS7BB71rhplvcXRxa/ns7kmECzZ2IqtP9XCvHQrzt1xwGAAmhjDcUOWS/bbGhET9JcX
6VD4KvwL5mYrcjF2qYZZ8vMn69xa9NtxTgujoRqIbXBl4TtmpgLvsPp1HkWbzw9y7oNoCZvdqs68
zTql5Kk1IVm10RQ+QycweMTJsBn/VqYRmvp2umA6O3sw+pXsWVzcbaebCKthMSqgpKC/s3J2ovNu
MKotClC01N0litu5hcCi7c/XAsveh+I3myYCu1FR+U3S3OutbUEjmL6VWfOLXIz7PLIuXEnt3HOx
zLzZwCIhsE89YnNbZVxf6rRkzCJcXrp2cOZG7nV68V4plMg3qrpbE4UkHmI1iPwpxNQQYuC7cUIH
a3JpTF9tLEHYM4KQtMjP7/TZH48FkTYS/Vv3dGGUY9Bih6bMkXX1S7jhU6QPXzKBjuT/cBwbJDQV
JQyY0+KgHUD9VujxfHaiFd2c7qWYFOmVfXPhQ3qubKU5hWhDXf7HPnkPhXRxcKC99Ds8I1GLxFUW
901pHhJHu83K+jHP3AuNinMP8G+HPC1YF04+Gj019xU57sK+/OUaGeJ269CUw4U9hzj3/C7gVXrR
NhPh09e/k45RzaOds8zo048uqt5k7Fpr2OrOmvYtaPtKwaHMiryJ68VroGiLMrNB9OcO7Tf4NtG3
oHZav9dxLOBqw2cUdXCmZrf0nAIIcB60zna0pfPkmKyaK6toEUwp7egROkprs9TfVKljZykBXFXq
j6Tsj0hxqk1HyRc7g4S9T+h8n086eBTN5GOvmxeepnNXwV2curQ4eG5Pp/MZ4DgoHBWVXzXvwXho
gESMb2b1jmb91sWTvHDAc7d4cWYhlLFptp5e9iqBMl1TDPlx7Sro4nqyEWd2v54IgyxYtYsm/fMX
5l07cVIQopghz46oFNpop9/YUJkypqRZ7lv57K4j2VtfjEgbQHdP5lVUZtkTAH/HSwyUk+92gffo
xryHVdAh6dspUqJc//yHOnPdKTYWCzTwarYTJxsl6A4OwAKR+SnwhU3UTNZNEVE2TknZfksabfbR
Rf71+TE17WNljCqBrs+yatsf9r7haM5VMPBGt3OAlFWExhZBqtiSxdDuXJLBVzwpKCfNbOOGTbSe
mMngvDA07/MfRJxZKxdfOHIMyKYM2vQ/P/Eq0ggg/zHJ9UUiGI0svoZYZPM92urCvOLK2PsuQY2M
xQrGOPHzGw1qXE6ESDTcSSHV7TQF6nNkUHiTt6U+UxaTLyl5pHBMpVtEfeYOSf6vCTE2S/awMawk
2qAVNrxGKTo/smp7M0a97TnhlV6m4ksqivGW1xYT2sSL8C1yeveQqfZ3tZ/SCxvzc+fPBAwPur1M
6E8bR7TbEihfgvPP0vFLhCzNH60x/hZrSrT9/FqfOxTCa7QGuNH5bCxV0G/VFEOnus6Xz5Jbisir
amdx85EQe3CjLPz2+bHe79vpm7Z0fwW7Vz6Dp9v/QrGyXhKW5FeDGQCCYGCM2Ws2tF1QlYNXwGa/
0kC+3XWjLo86cTr3EBuhSwEE3VUFiaTvP9D/4xsu4BvoMS0N6/9BCXwA9TxE5c9f/7Fvs5fi5++w
nn/9wX/TerR/aDrTNx5QFs8/sOW29o9lkoBgBonlHxAH/R+LBGoRWdHupd3FA/kvWI/BX2eYABxg
/vLL//Wff4xU25N//52ugEDhw1K2vD4LL5cFZEmY/POxrpuwb3LXpdGEPYwNT1R+cfHFx5vQcdEm
6OazzIfhBq5ATDBE9Uy/Qdmr0j7iCMnSNQT/1KtaI793h7y4Y7P1ZAZqSOZvVifb0uB7NPcKpkcN
4JsxKfY2mTAcOK19rDI0q4hZ75JRNi/4ym4smd0IRe4CDNxe15jumpfAxH7Vk33RxG+92sfHnOu4
rsGKLbn2NWkGDvl9pi5XsUrKiqveWRrWQ7eRL+UoMaXjZ5oMmgdNF79h2Ui9nF3wUiocbTHuZIz4
ogqLNzctbqQ2PBC9ENHr6LeGnt7003xnJNOVGvK7mkQhhyd+mSoAPGU9v5oE2GWDtlAWnmucbSXx
gURLRYJyxvBpGForqcLELdtgXjEZPWqdeE6H7MWGLMhuQj6Qx0pqn3bX5aA5jTR7SxZaWht2yVZk
5FiJXJKqEyLsH+TwiFnnwSlGQqx0C5F95r7KIHV3Gs4DZN7gvfRyP7PurhXZcmFUdW2Y8UFnDLoe
0/HRiqYHWZG1ItJDOGYvTZ28lLN5tNmwWysMlhuDE5JG/IZo9M4gh347iW5bu5jQlMW0ifl9NXak
ExZ6iBOs5ELpUUMrCN7mCjkGbYUUgFtPevZVV8XTJlSWaxnlL71G+UPQIvtiiWttOVZl8Bugt93J
Vr3rdLkjFONKc8gOVgb1qrJLZc0c501k/DZTi2/SdLzSuTm+g/UFfA5nyDbkaQ46tLudlXkx80Mv
bTnQEDuJF7nGfN2YyYF2wFNj1EScmuNjruLTRknALhXfFwKGF+JtXNRC46tTzleDHsbrJGriY1rb
zzHJzU4tbl0Za2v0HNsJdOFs9g0TgOFxJpONlljHgyp8gIdY8lSUVGlH1Erfz1cW1vuNlNxPF73z
wbV5EkaMqKtaz2FAtepTEWqvrpBgGwicJcEDuao9PNZN/2iM2VuOPH+tWmXn9fn4KAKSsOFGVttM
L+HZWkq0JhCHjLXlumsFzlbXeC7rItkShHfEwGZv4ag/Cs6Tz5TNo4htNrabyV/MGysIRcdKx/+S
BHw27CSa+JwHw72ADOdlYxisp9ow1wD5Br+2p4HhqjnsSYN09uOgKLdpNGWbeq7y2wIFw1YlWe6Q
R3W71pVMvHZa+2MaGsz4TlqFPDVlXFMvpFGVeMCghWens3wJbNKAV2EFG2CHkr0g5Tp4ykfF6r0Z
uy/xNMSkkXx1NIr0R4ONcJ0CIhiB161nEXsVTsnNgsbQvIb5ZrKKGQ4cnLKD02XXx0yJ7orSIBVE
MZ5KRQvXbW+am6E3X2B+NK9FgSGzUJZihmA3x8aQWkFJ3uZx3nuk5QZ3Wmd2oJF4/OdEfy01oLQt
TSY4jWQGj7q2FXbJfZt4BShxsa4FmuqNyGZvDdXud6POQzel9rOtWMder+U+GJo3RTZIFdMLo9yP
mwEmxehyiVKzbIrS5f//rTiJE8vo0VmXPuxK/E8923cSuI8xVinGM9aFmvtjKeQu3gDUHmiRaSee
DI5dQ/aFRX6ZH/Kqe4WWHkBhRZCWL5oQPm6dmSxRbnGwpRtwuquStj2KhJLH17v0xQ1YDZflONEk
+XcIBco9/6ReKPQ+dhI55iLgQjSDK/dU5BGKwo2cNij8qTMjcqyGx3LkxVaE4UsFXONyvgj+rkjz
uLSZER9b7hybkTxSfRq1H8Y+8LbhHgBRZWDRCC8hAvluCqxoWS6ukjJJfbwzr7KFvMN4cTgkQ8t7
66J8bKLpNaItHxbzFVImvrp4JF2XfIOkh/DgyCsJLxNwkl6tIXPiM09uCqvZ5ubwMObhkwopwbNG
49g7mbIeS/bppgnlO0SWtTYcloffqqS7f5ayvxceZx4hOpMqcxLkQh93r3oWuySSG4Uf6e3WKNU7
jJV3+Qxt78Jxzl3R96GybTog7D/sDyUEOeounlU3M/Yts4RJi40NHAxYpJab4EtKb7pQy++zYbqz
OzW/jxaOvzGHb/XAuryUKgnku5Wmj1eh0hITKPtHxbWOohkYQbPcA+LLMYUu/GfcOc+hqU872OPV
Zoyn+KpXm/ahSEcsiHz2ez02Dl3sgCu2ALgbRfwWxKbFxALUeDM65W5UkregnJ+csN/OXcvHuxJ+
NJl+FBXxOszxs4lqvEpt+EB6P98RXEfOl87f7TrKj2YBKNsaNdbnF/LMCsMwEpejRhOL8J2Td362
FdqviqC/IaEPUE6MrGwm/bOVIsWFXd2ylfpz9+MKSJRIRpnZLY6HP1ezRp9iOzNov5rp8GC08QH9
64UF830HdXIMmsloq5b/pXVwcow4qtMuU9XCL92h2rYxVngjmF+XlT6eBUbBBkiGbviuoh9l4EYb
u8gQ+wTfiEX9y7EGqLioL1dOlgh/SPiIRy6rUzXlN5oWvs2WFNBVYvQhwppXickwAdJke00U9GZw
qq9Oxy9brUN+50QkcmZSt6DuB3+L6XWrN6D8hVvru36supWqx29mwSOI9/ZmIL49NXFeOVZCgapJ
ql+N+LQiIi9G7R7KQo82hpgvdBSNM28s94KtKHttZo6n8yPyAboRRmThaxkbhSHKYfl0hD7qSso5
R1wBYkkTL5ucY25CZwpaQshnLQfiwbMcpMVGsQoQhgGkhs7SSq+P1GeZVMLDuDSv0sE6Bj3N7z4w
j5GrJ57ZsBJVJZmO2HaeVF2+IlIGbhl/GQXVIRAxTNfKuEsj9WmiEFtVQVTtRCZ38I8eQtMCt9Tw
fBoYNFfgyMC4KwacrSCDFGLOT27VDDd/+yVZQHX8B5nIR7WlDGs76yQTF+kUHiUOLDTJj2OoPYTd
S4Jj5vMf3xParcy2aX8t7deTd7I2xIRLhwFto7fFRiNzBCxNcgj4Urka92cueSTniQ3SoLNMAQx6
jsMMNg0FIIxTa1UWbrWOEWlvXGumKUQvZQXm4a821a6VwbnN3LwlkYJqfyxKASu5fc2T+WHMJhDV
y8eYxywU6UsglypVglub1Zu6L7xkLHWAVMB7usTZdtzS9+3lbIzCi01+o0twn6WAA00qOWyroO9W
2dwhQHPGu/dNEJGhpSdx9h6KXj7GdJk9B+nxeq7Z6pmzfGw6vL6T4RKIOjzqqXZXKzHxdVRrmt17
cZFO3vIPSs6vBMPyQFY9wDqjaTfLa9SO5rG05aMVLhsIk8SJ95ierKZaUoPkZqxTx7MrfjfMzeca
1su66IL62jXH12aJ/u25wEkW38SCPYuLYHNtZMZzEg0PUhjWWpQmPO78oAzJYc7reoVAnO1Plx3Y
FO/QWxCoShYPSbzzkyW7G0jQP2B7FYdUM49DO3gC3fx62RiNM7hSWUPGoxV8zDrjWW/iS99j68zr
Ta2zaDJNZnk4Bv9cc7NJJLVumLQ07em1aIcHNJdH6gsuHuhQb6m/3rfaZedq286l0nt/54uIfAPZ
ylWd8MfqHFRBh/jHTV34KI2wcU6jX2HShhx47Cc/01qFDVqaY1w1YkxJWfhKpIp7U2FL9+aQ7yI5
KORvsJZjUxBHXWGNAV36NAjKLbURAO7UGLtD2MHoc6isQzaGfA8jgTUnCSmz7aR/7AZWUAxRDw2Q
iTXe55uh7x8Ms493JRGRm7hJhVfL+SqP5GMS0LXONWVemeX0aoGZ3TZV9wBxJPHT2DoOfETYZPaP
Ap7RUs139r+/r//fYbvUYUMkRk//f++w3byAgD/trv3zD/27u7awsO3FeqEi2GDhpXb5NyPVJd4P
lQzuATTbS7PsNxY2Hgp6x66xDMdZRv+nvSZskgRtBAzIGQlhBZT9d1psp4WTu4hQF/ctkicG8ad9
40IFeZlHKWjRUDOJPhqM4hrHxPQ110YgRBTY698uz5nS+rR64oC2eE+I4if/qNnskFR3ymxN/jgy
UCb7GnqWRTDg50c53SVxFIrBxR1uMnz4MH7q0MIPNXh6dknwhKQ+1vdp2TB9sI1qoyqSMIoWEZlR
J8pDK0Hmf3540z39+C1jW/aEmA0dnXt8KjTp+8mJh8nufN7nbNyOOMG2mR0BG6SuJOc1ag4jHIx2
B2kk1ygOBPEETRUzi2zZ2X4pMf2FqzJwoAXKiNSiUAP648wypc+T8nvhK5G3ITJlHlZjBX4PVl87
mWugFtMb2p30QSRO6s0Af/zIMAkNsK36gEa2hlpeT7tgyCG0VaE2oSmqmR6skDTOvlqP2iOu1+rY
yFR7BCY63nUCGqu02urFyfNYhaQyTG9RyxkNRTY8ZX0x7dpkLK4DjaIf9pVD+HepFySjqghM46n6
roUqf1COsXvdsguhGrCCB3ew884b2kot91wqkk1CynuN3gAJajud70+LSK2FDgsA6nEqJz55I+HJ
JuwThE8uNk44TRBs7Li5L7OBuIMBYeI66WyHkgrv3SxGyOpqLj0RxM2BHmR93+ZdcMD0Nu6sWsv2
NUa+DaXt8JSo+fBUJ7P1hbujE8qk6ptCZ0vdE9r7OpWS98FmnhjLYvqKNbz8Ts3MnamZaPjEOvEO
Scpy0RHQZGlK7Nd1NL1JCFRf1YY/MqlN+80CgXIdjERCQMXSHvtsZg74Tn1nU3ud54wLPTepyek2
cvg4K6ufVUz+GRHSFf1bWQz6pqz19KGyIngyWggKQy+bVyPgX8OUIn0dQh4NfWXEq1AYff06trzO
jtJNOyvus33pcHOnJShq7BNyn1oBQmGjWmTNV2Df0AaZBHYblK7kWqcPISbZreVE9ZG2kbnO3HD4
RbqRunDPF3WaSjzDoJU/SG8enhAUzzcuOUt7qOvTrsqZDmkjZ+xKpToG6fKyK7V5SyjusDZczsUy
EnfVuREp8AB7cir3YvilpfG0m2LduA0N7kSAPXNlFNXk5bQ5cg+cK9c1DasXO3PN9QjdJPG6UYkL
4EVB8GARKPVKKTHfFDKavuqMqnYFgC9Sz+t0q6RF91NNLO0xNiCisJ2et5rCtW1D7mPSL5d6eUSz
Yhx+kUSWbmdIQuGqnrkTBn3TnaHx/DcYwL5noR0csjb9LpW2P0Rxk9+Gzpvau+qwipWc1ggpdPo+
as0fKgrgZ4II+6dQ59lcNibxToc75hkG4QCBPfzqDLs6VonJQznqA71FbpRlK92Whn11S1S6cet2
0rztp0B7LOK2+t6bVvkDLBRPKz3LbaMH5Q8Bq+UqgXj6ZXQmpwJ96MBELGT5EjoMURjATgoDCDf1
3k/OiXgJ2rJVHsapKjpvjJP5Bh1k+61C6PIwlZ3GeIOh/VrrNDiOWZLTbVZjvyuJflyPwRjv4BA2
r8h2CAE3iLQh4Tly6meNfvs1TE4bMosu6mNHNKqjf0PeqKXW96EsZPcaN73xPYZ5lIb+IOaCwUQ3
K8WGSZHsb6ZaBuZBhqI3HqAewr8zxumrBnZzXVp9VKw0c8SYS6L2lufQVFcdsldSqQlQ2A59cexL
l/AwnrCDoaR3ndoq96WaPShmfzTyKt9CZzLv5wa1lkknjxDp8EtgBsccipDHri/0Q32O9rmefm2x
Bmz6DAV/b0x/0R8hGmjof6aRnu+VInwlHCDaRzOK60Lrq+syH+QmM4dxjQSp+6kxD9iEcXs1dnWw
xc+vwcOkBtWmBvKwbYbYhML4aMxA+RS3GqZ1A6jPSpyDkla1F2d1QWAe0Xt7nG1wAJTRWEMsMlc5
gVnlKs+yt7CaOwd1a2GDLTamtWsUD1NhxxtCRN2rBD7uDSJYCROKFxaoonYVT5Agepc9/oxwda1r
g7pXC2Xwc5shSNUJZ1NKRV9XwuG1LBaIsMqcSVdyyP1m7Pp9qH0ReeDS0rfba61wRbbRufavbSWl
tTYRfuANnrmHjPZp1APLs7eWJn8UELqv+1anWamrPS5pl9BNgjEh8AVW7U1B+ypK2e9CM+Sbxwfc
2cJqI0RBxzqdFFb9gAFCW2ld2m7xRUYjMnclARQ8/nCW/AcpmMYQGAW8J0vT73CASpuWuDXtXHIN
5BrPiOOR74t/azAEFaJAbc0Wdmv0prD3KPl01ZtYRMCNppXerireqxsja6srOQeQZRmm7nEltR7R
ErxV7SYMcfUVSJpWU6eZh8pqxq+zFAlTOUhWyLx9mZF/qpQHrbHmlypTTfRs+fxYJVUJ8LJ1/XE2
3X3eB9NdnIrZG4K+PqR5ZawtPYOnZKWEXMgw3bSGMO7tFhFnGSy+nrCBNahWzrZWBlTMYLpX0hST
R6508mxbzDoddZJbI5jgnrmDsq3hBDO1o6OoKXzLY1Xu41iMYoU32QuV0H2CY63tspgn3hIlkWjD
GGwIMzRuSrR1ZBRJ5SHvRgaG9TwdJqcBImeYLiTh2mryX0ZYHwF82NfuCFlibUjZhGxhdRMbXJTe
VO2s7Sv0zPU6jkguyeZAfO8TsgFXJBNhgNdl1l5FU5g660RL1F8VrC7CjnD+jZ6aqMN+rmuXEAil
2fVaZn6XWR/HSK3i5NroQloAIrHUG601BjTuWqGF5ndoWypMopQ0OZWI72SljEW6Je1++KtMtHLd
ZXKpC6r6HqhV5lmYwMsNBNz4ShkXZzzsv8Tm8cujPYSK5tqt29JYNyPSvJUszRgEoBO06yQuzdtJ
D2J/jorqL71ylHbdVMSlcG9U9tKUSEki+A7hXAII3hbXrh6QdlVU3U8nDmSFGhmRylZNWz44+Oun
N5QqDgp9JXio0PXyDqSUCTYxNIEXmoxl7Yjmbh1VJllhsfKglFXF6cYi2vZpTI8gRGu9zinyIs+w
xuqvserRj0fYmcBq8nUGPFAf/ll81bGuPYJjJKoSRL7j6WbE+Wl0pBiRTZO+oQy1voxpTVm2FIyg
Ywcj9ZJIz/ZIY4vrDLaqb6gtoaClZDFuElozecWgyYvMlo87TXXlgfSb/inWRXgb5lQaBd24Yzi/
/xRu/SyUBRwc1PWyKM/59EaHxiFkz6Y8cetau2MZLH6KykJnooToiVrKxIMVshCt8oYfZ6G67iJN
6Z+iWOXeabXiFGs1b6ZdmFsMy4eE8+8H6YULca2k2PqOk5u0tmkpf+HzfLe7MdvrLaeAdAprYz5O
b85UxfQ6gpKkuthdabGEGT0hJtBXZSWyfaq79QU/0YcG2rKHID1JZ7+E84UV6M+mR6O7abkkqzDI
0utDgEhyKYftYl0ndQPzeinvRe14xM9VP9qJeKFCFlzsvjMvbWhOw3bfZajLT0J4rcaPc4q+6ktR
5hXOW9+IqfzXQH7MW9vq9E3YwWtGwqDSYubK0vaiCRECNkhaE5RnV/4Ig4IHsxD1oRUDeWyyqp/7
3jBu4a6PXyUV94UR2Qcl4HLhFtoRrhr8jx84XeijUntQROsrsVBXQ1tYX6aKF00lPvBWIcTR41PE
A6YNPPHguOF68J06pDT1SBakbrbBXV9ovr4rHn9v6SNfMVEzo6BGTW18UG2HgPl0lxRiP8/JZFvj
Clqoc319PUtl2DVNH3kszfNmQsoVrYKeCiqp2Lza0fKa4ql8SKRRH95D5OhClz+rOLPvHSsEJ9gR
dRAoDYKTujMv+R9p1550cnGrYrJcnOVwxBd7xp8PoolEpsomMEQjeMX1ZMcV+Ye5O23LaWR1imEf
uJGw3wZ9Gnyw9OFW0fQXMCjfoF8L7ByUS4opQ6+HfXEzNLrxfahA1zLKSK9UNRc/dNzUI7Cmqhiu
oMQ6+8DSUk81iJCKR17onKWEGRlxBqoWgWUcc+rVjERbCsh5W4xiusIhJr2mhpBQLisMnWflYQgb
64ti2tNb7oTEDOmFYSgr0bLGwlyj7pVltu97FrAoKKnZ2SyzLwlTftNsLE9IA/EdiuRSq4/FXN8T
HbisKYAsEcRQ0Ls5wkVDjZGairTa6GNQHVNMbNdJT/TfoNFygFo+PIWzEsIxMfUMqUCfWoeOyL7h
ug5kyEWK45BPUtuNGzNkXrDuKxFkEFJF0gMFJjpDaf+bvfPYjtzY0vWr9Oo5tODNoCeJ9Ewy6Ypu
EotlCA8ETMA9/f1ASaerWLqq1hmfkZZEkcgEEBF7//s39nqB0s2HShCJ0NZLHJPnznl0yJaoJjEv
/0FQ0Iu13sLYCkWCpJoQaCruCzQE5Nbn1ig5janpGz1Oy7UQMd84KoNqM7IJkzIwUsp7Iwbz2kSR
Tzut4xtGI9L6dvtIcrQb4uLqhC2Bok1YBBJVfEPj5se2/DylKts2SZfsVE91pWcDb+Tc0VDEpase
uiR/8Rr6x3k05LM/5DAkminpaSq5d8FiFnqc54Xl6cTaLc6p1sHg4LjJrJ50ZRTTZeg7XX7oHL96
HSeterUng9rQzMlQZtlmW6vzm2s6Uf801Tr2yANNv5uX7WNZ0MuM+MUe9JHdqFt6uzIO8jAuun5g
kpqP/QqTLbU15qg44HVO11J61oraybsprEY96IYyN2ZpVq9OC9qNxdV0IQ2653VTzpwAHbmcj2YK
oFTXuQR/TeDbCJvdpBMllGe/ozMSto1lZeXMrJFWV6TGjAY/7PS5/lKVI3elmAkwpztcOQkpYihV
6mMta1A5E8r6agyWIzRmwrF1Jg8AqDDrJ8wG/JMxALMQxxGcIkOSaAz34eRG3DhY/dOuZMwdVn7Z
PyA2oL0fpmTnLwgQWgB5VWTgQ15Cmwztf37zWaXzJvFn+Zy5xXU/evJzp4jmGnQnOhuljWH0EKMB
sfmjpbYUzsunHu0AEMtHotmEFcz602QN+cFYluq47O860cFrCVjy4tQjoT5NQfBaCit+o/oEZGRp
XuEz0cDHo13f6GXDk6lSSpH3s1iWUckYJDKhkaHbJBGsGcB1LExgAVb5drk3XcwREQpjD7r2/hpC
XKOQiEryPUalYXYegXhY7VTfvCM+pcXrg9tTHrr4tK8wrc8PWLMn+9ymoAK5909KuEigFnhAizRu
A8YHXgjgyK1fgLw5IacikwBCQxy/Nf48Xc4stzIcp4hiZFgCcvwI9EqXY3ZbS0SGsM0yJkL45qAV
J5O7Vni44x7PI44GPT+M5HasUMYQFUf4JVV/MADBwbAA/st0J5RKqzZByitIVIQxbEoSWUK8Lgl5
yQipoODRm2WW2D7CqgYRxCK/fpotG6DM6Yb6C2ac5qbVu+lTibn0SphNftAWcAUqDdsaHb04viM1
eAbqC7WgbMiRTvhLBRMWcvzY4iyDy7/jN++H5JiB3ZZVbB80Xfum6/NSLnsajy8vKJbqFgnj769m
AnQpbaChkhTWW93Iy5OszGxdY2xy8ru2fqoMMDSjjcDUEMiXpwHTljO58exbkd6xuWtm+7XKEa2P
EcVOo9fBafDYZ6sh5hbGTt180UnqwTiXXF0cqQqgHAJ5913Kml7e57pZtmGsgdqLvM1BJIPEo+bN
Gn6dQ3S6SKCF3McL6k1dspwCNGgvhs8rYc+q/apqUb3GhojOnpLARs3y/mAPjt83OGTu8nXEgn69
l7c+0ddb/NSz22LoQZFsjkkXLtH9+9lgEN54VH4Unz22fHAnQNRec+yz985LJHLXP9UBZUg9Zeb9
0MAvCwqSRNyKStimHQ5jNzXupQvTKFE8SEwu88OU6+WJJKfy5JgUscXyDGLKw+cWWTFzI2au62Iw
2M3sqH+YBspkmYHP6VVu3mtFyWbLPvZE/oN8xqRGHMEv3PAdEuw7QEufEIVjVMYDM1TKz5bdRIa0
Odk28kfekGokQayj2SlY2Dg3W6CgVc6imPS+esnJ0Q27AczYSgStQkfhbGErujYBlzcc9rw879vs
6HE3QI6mi6ayo0e6+kmuJrNY+ol2BIVqyIlvAG0+SY+qXZsX3iZjSW4mKcS7uGcdZYHFqeX2kh7P
4l3TiCAfB/AyMx+L5FDaTn0cZA6IuGyVWCKZG6Zu2ZmsLEZ3buKAepGgY9UB50MMZMKabECnsT2Z
LjFHMe6t2lPfvFKMu46Pviop8CxyQGlCZF7Jz5CkKDnqds4PackiS8g+PhOj89L3DncNzop1MP2Y
pdJn3AP4HnRD/VA/UZWk9kqNE57x+HEH1C3KSa4GYl+M1VBTThCQSAU59dO6VzzwycehJjOB1N//
9X1hTgVRzhApVfPFGThTJYfKoZy78Zrsp2lbxCmzxqFiQSdUlZHnsMnA5o/O2BYhYpqdZL6U7kxH
NngTMWzZmyKz3t3ELQ3sO1DstfiTkyN1OyxVwDSSw7mW5qx2AAl8YyadeYp7s28/z03E9HSZxHQA
KhvleFwsq5R/7ET3h5L4P6PKX44qHZsp4d+NKtv29Qs52d+6rv1BDaC//+afmY7BbxCOiMdl3G7B
pwqY4P05r7R+g/hkYanhM1az4ff/a2Bpm+9TSUw+SW9cjH3pEf5XD2Bai1KVJvb30N9/MrD8mQlg
4LiGxYnBucCn+9AUB9aELb/U5N5P8reYUn+Hrz1h4z5a/+/uzl9MKv/qShA7YRtAtsRX48OV8hJH
yKVc3ftkAK/IkXiRZTWuBhGrX8xE/+pKXCNA6UCHaPvLz7/jx0adJuZGZhJP3EyFQunnti/gCdfz
wz/+SgAJ+NYuaiSda/14oR5hTlA1s9xPrOcsz96Elryl/PPfuQyMxkVl//PwE4NIjCadUdKTQl8P
fIaLLacJBGmoEf/8Uq4B7wv2FyP0j9TiSOqFTbSKJICzaE6jDh0DjwtqwDL9xZdyPzTBZFfCP4WM
x3NC8vKRkuf1BTO0YJD7eIBb5KrpdorGB1J5HmQPo/Xvv9bSUX8PFrxfzIIXjlcjAMZHc0HNcCrW
ZiVJ/gWd8DhK9qkPYbvSkld9kSEkdmOtjInQvL+/8F+8ivC0F7fhdw3lx+XlNhXdMOjlHuihulNY
+6+cgKAtTHKtX6yvj0yA9+8IJMKuAHWaVf3jyzirVE04YErs6kgELZiTblJTF3f/xhf67ioLtvHd
2loYFr3GUG+vBSMBcM340BfwmMrm37t1313pw34xZEVcMRDnBcnVBFs5fZ0reoD/w/LSf35K2F35
Pm+GF9gYly7v6ndfqiIs3C8qWSDAM6u11Bda/QQD8nq2i2kTMHZfG0FjoI5xnL3ewFVLcyuglrHL
I7wI/F4G+g9yK6GsNQzivrzDyF4qrAP0SmjAXvY2QVg+RLPRX0oPWnEj59ZdmQEYUyX5X6ZYFBva
fJPxOGRub6yLm6kJzMfMQ+jjiFS89AUFylCgihEe4ppqIgRtSHmfM28kOrOdFANuQDcQzJrasutw
rVNkdm/QhZZ3ZEXZR3jXw5dasMsbnctnJ3XnZkrt6mLw2z4NY8+PKwRUuf45JakLLy4+j4Zi8bUQ
fOmsR5FSBZE8M8ir1p0DWwRcQ4h0Zag8ICjA6oKdS5bXttaZhqU1iLrWSC0sdL7dOzGuIGkihJxg
QqBgc4mjhJAlklUI8RqhmsWy6sIewuXRLigj8XqqLgwdCZZfUO4gUtNCL8cKIop752KMjPQl8qv8
wR1AlOrWks+1W5iPgu8uYWOCjcjCVjOfqRdYRHqEh4eWNbHWR9emn9Xo5R7agShDiu7iRtOS7kVw
a4hwquXZVembbvBMFVEmj4TxvY3tIO4g81aHYdka47atLiY0OmA1lJsRazvIY9Iq3fEWy2j7wI6O
NqNnYN5HML4pA5IlflKVxyTCWXtlK+aUkSWDc+oiS3OJyb0yiJPduSrHTcTUBtD699c+bwkPJa3S
P8UutyxLuAnY1pB8asdTWNQyuvdnkn0w/E+yl4CcsVVRw6YllTNlxE+i2EzIXOPmu4Qpobw0wJWC
tRuL/ikWUgs2DCxbHyPiLIGqDGJwIplhfvTJ8LhnulO8mV5cHfmO04boIoHgzK/3dmoEDxW+/PcW
acdpSJyIA00XekyG4VnckwI1Aio2cNoxVTF5BJ0YM4e4VBlVK8KxNOy83OChhe+4lrY+IwOzOeJm
AtToduQStUPoS/yA9V3U75Rfpq/BYGrboGQdYTUNpycJ+nzX9mKkbg76p7mZs50jVYc3kNaYyRbO
sTNvZsg7sDLbaFArd8yMz3Mg26/mzNqyNQZ/ayLk20+91yGCSG3nwpty9lCAMAeZtWYdIaPBwiSL
XQuNjCfhxFH2UkdmeRwFMWHMrmDANukbDUgAb8e1jnwQY0t45bTWppZ+JIa+cEWMIkPiKF8ytXhC
yuLow0Yd8MynA3fiQNylfUPQVizH+FspA2dfZi54mhu788k21JNsp36HaRDpdIHiRZghH7/L+Fpo
SKtaI8irNfIdGXnfOtV467gd78rahF7Qf1bxBLu+dIGJhHQvOAq9m1hRTTBsHjdACP1l3zXBJspY
57i9iZUpvezRN+R8gRRlW8z059EMST1EqthmSNTSZGV1OS81u+J4HeeQSkqVBmeLopIxHas+Uzlt
VS/RMbRkJ88Nu1sxdP3uXf4nbb63WaSvSav5Zx+rt9d8JIHR6jsDV4cBNMEW1nFUvFHYeYsXFUCd
0Be5ZI/XFIKdmWVU+HWAPaIiKEFr8mZF1JYWxgQ23xguIhNbz18dh42yadg/yJr0buaEKE6zaaa1
8GrAMMdS/g1Reg3oHxEZRJDwGqqgqXe5jkIsnVI2MVNVa3fg0g3A3D4hHYgxvzF8iTHzkWVeEujV
EkGG+/CmSfKzhXR0Gw+Wz0Mo5Lmtl7q6MquL3EAvuabzVKjeDBuHIe5OIgKwBBeg5X3XhaT23GW+
8U0f2K365R1xEJJeZaJLrlJnjLb9hBuON1BJrDStc8h3drYtg5aQ8CczdKyZHbGrxrCf3eoTdKLg
PHuiXI+614Q2ycB4vnbs3LneNPuI0+C+R7wHL7osj2JWxU2r2Hu0iN1jCFj0WV9wz4NKba0U46Oo
7JMrS5j658BQ3QVQC/Vopc5+1ub71tX7XRojKyqCSLvsmuRsJVb/pKVpe57GuLsU6fyY6NYAfQUa
mj9hLm3PhrOfg2QGTq6LM2Et4jrPnr2a0DsGsG9VtCRDdMkn1vND0+vR3sQPeBNHRR12uoWd1gQH
gmMx2rG5f9acSq1Mj0Nv8Yo4aEmcPxA3Vx4bhEAPeuFDWNINubg1Arr8vskiVcVWg2ewpfcaVplL
ejfndhmSGjGqPT4idrMD7F6ZQLEIG9ogLcG6czazlCav5hVJgyKEnZcdyqHWAxIFvcWfjMCV9dTX
c7PKpZUUDELrToeeMdRLyqv5qS3M4jjUVnGsECVJ8GXoClbeqrUy8DHJgcHGynMvpsEci5nDJ0fN
4MLKF7cw5BnU6FlKgKOd9EV8HFJI8gT7FqL3j9BqkC0KV1meFVKLYxqxmgkEeGunNCa2t8+Kb9KB
aGMkkQch35OQDacAJrxVOzqA48i+PvmLJUHYQYW/Ll2P7L/UJmqTSUaUYvYRNzaTU2X0TH3RgvqZ
nsEoGvO7IbVG+ISGC9BEcQ3ZQS7q0nIRZidS/2z7ai/TFALBZIHmOtg4mIsklY2jv4GIrl0aFrTs
decVhJ7YCK1Yp6a1qlKmxSr3u71ZYy471uI1i52M2HszI+CYaRKpuMYThhjjleKMZjYQEWJf2qZC
SpJb8xXLNfoS5R6Mj2whqefeGFBaatohGR3d33pRwf5mu2zfdkR1QrdkD6uBcCxnLfnC+4yJCLOa
yel/QbV9H0P/0KssZFufEj5wGLliG/5jMdrOxISrVs/3IFPsN+bQo1hTuofDGXUCmeDJ1YRtE5S3
mboiC5AKsOCdi84qYKcYwa8aNfjZP/ZOv5N/l2wHnMV/8qf2IqK4ccrO901hPCgdDDFjTx081NS5
uhUTx9zftxg/dYbBYulmciWDehwXjg83wO6dIgJK3Pc1RVhJajUHFMcxoqfqQrNJpfz76/1skbVc
0HMWfx0EmT8ZfpYNBQ4qXayRfcLCl1DKap20ZS/XkLlfO1JONlmLX5/r+MP1+7EzkNfr7mITmTh8
Py0URGwir6/73dj+KRb4wcbhe/Xkz74vfD4sJmFhLbz3n5pySbABiVgq28dFYR9V3xZvlUXu32ro
0NMXaCsotvM8ZyHFqdFd9S61poH++iwNCm1olK+UMuXRN2E3TCadZ5tI6MH5pJwLm/zRU9mkDYg+
ovWur5kXdEzE99Fi+W+NNK4b2yvEHUEw9qvlYh6zQm7f73zN8G7gTnIAi2nEpjFJ0pf3U7EsiYkK
hzlDlvGLZ7V0sR9WB6ZwyEgRADiQyj68HJGCncrple07PCgJJWyrVTdiO4UM56lOyPZjtg5RDRbN
1mlgsxIH8Ssx4U+fAM2ub0J45ZHwmn74BNg4Di6+Usk+oN/eOVpUXUh7+NU28BNiERBQxAAbFzxc
237SeKtE9cItq2Tv2hTPLp7aGKe7KAZhsZCWmhEtPKU0D0zA+qe/v8fmz/eYEgV2Beo2CM7IXX5c
gJOR2X2TDzjDtUMkGOHBkdKECF4KRWncVoMznQPNCR5KPBmyYKrfNOkMm27qnSjsKrSJy36LFUGd
K9+C0iIpJ+2s2VN/MwyGMvYV9bzoDprAVPd3xOU/ePUv8OrlpOBB/v/x6juicOP/Cl+bKk/K1+8B
6z9+9U+Bjf8b7FtAWhQ2Bs7XgCV/4NW+9Rt70AJZ8078/pOyIjz3f/7bcn4zdSBk37TYAExenX/B
1RbONshIHeDvdztHJDEfLGv+zsLGeUfMvt8AyBKAemwvfu8uVhr6B5iLFHgSKaEG4l3sMbMN4szC
4KMktz4uEdO6JcSOsIxS/yZILLYqMymZ9bjAF30e+/QAFCpowBLr0W2JnK5cs7zrW1e8YLg1XsuZ
jGSEB7Ozl81Cglu25otkcT7wMuDqcBgZfK47bUzbFRydwDohoY+vMqMCM8o5QY9qrvN6U8NNwup4
InI8zJQbj+u5T8s3rInZXglyt7cZLJRzbKTjdRYLO9QqrDY2ek2z2YipLFY8gjJda6S1xod+bBkn
VdidmZTFMuxMoCVVWNZxoP85IEjEb2/M6/4Z9o8XrOtCdN+4ikFmkF0GaEBUiU+ODwoZ84dzQK3J
sQ6jwBUgzJCmZ5tEG7A4WWRAG2vWi7eEB74n+He8dktYDBtSw8XX2XVoFzNjgM4+a9CcBZ/s0ZYO
vJBBz26DDLoaFPb4PChR3jPXqs5d20BTG+sxcta2wsCEgFcPUlhe5AaxpEZdoRyOpX8zZnyu2pXc
yNQQAhouY81xhWXg0q/NDI4j378WOWM2kuEb3VgLvLTLdZAPFQV7AXthpoSV9FqZUQfXThsn8Sm1
aaJb7t+2rxhwM4msd3McD6dYBeZ2jHvKuMQpqzvDqP0bDYk+BgAM4AJ8vvcFDXyIfNO4X2LWD8nE
0yG+mawh5VXnrKl77e4dI3S91DiyXQ4hhCZlI3s1nZYYFuQntjKsrVUm9ecBBOy5UZX5KPXJZuKI
qwzE7shpv+LT5m9Yap278im/b0bJYH1C8HqH/DO6Ga15jNBUNti3OD38LgFZFjq25pjrLtaGV3+G
35u1RnCSkrS+rZr06GiPaQmvw4OhAStronxOhNJOplj4BINJ8rWlj37JBN8K0g4D5swZYE5Idevh
RpWdYmsMrmHdGlQTmK58Ko2JUO5W04cIpZStwWlIU0yF4Hw0s7WLxkkPBAKJdJDTSuNGkOnnJJX/
XPeEVy1ofx3G0rUEz0cb+hWcalUPGx9vy22EeZ+p9qJqtO7YuVLph7yup+TRlG3QHbFpczBF5/V5
8kSk3cGew30mE5deUfQXSd+1jzSNVyKwolOOWDf4kjoa9IyVCVZia8eo0L1y7Zm5/smx9GRL+BqY
BYZ1G4HX9FZ3+dfOgjNSz9HwkHRmstaCuLps05gsLuShqTJilAOLBYKXmmg4Mt6hB2RXkbtneWv3
MPPErmoaejxo74UMkV7JdZKa9drNaNeRP7fRVwQFZr6f9IRoo16Zaj2R53ih+Xp6qBR2RVNQ3laz
f+rSVhzS3mjDwK/G4+JIvfHGJN/YHZU/vIAdRjfaV2dmp8lFE9Zi3o0+ogJkPsaCXXtXLTHXHQHN
ay8adn6XOg8GeMcqVUqt5klV58HXb8lmNXHbwmVCa5HkRnaN6CsXkq3CjbaibMM2dcoLvZTtt3Ty
rvTZFM91kw17rI3zu9JFN572VYuPN9awcPr7a0PhjVgD1a8GeFA7252vktqfdrmtL5Habb6lwKAj
0/gtA6sN6tOmkmuIU8+VgH005d55ls0lwzsRSjPGCMiqml0tSjKtXU2/JP58OKOvggLQVp8Ddttd
mRj+JhGT2HJepWEpnBY3UrPGLRSdcN732jEtEgOsdqHte9FLlZgtVs6YCmTeBNAaqArNb9U8Dmk9
7PUi6j5hpUKigjtou6gZ39QCnYK4TJuuAZXqDVO8WJkD4j4K2DpuajNh1BDwH5SLEH9vFZRKJbX0
NggaYFkAz2QnVWYffQGWM2qAUAqO2S6Zl3FC0TLMJxyPt8KdvSsQwxLbhWxO0o1fJ91t0NbiIcDS
emMtttaMiuOrmUngZwDbCtn/mGRP0suLLbhusxIJ6ouiBYyvZmRVchD6I4ggKXvIeMIKZtpV6QNE
IQgC5bSKBW9TJYqWUTvT0z94UV3ooRHUahu1s3uFEIpsXDV2mXF0qLZPQVb46ONKpw7zLoHHBVWj
SlY1YXuApMUEP8quQujAFhgRtIu5iJeQcgkhxkOEufPAFY9aE8H4k5ECtlTaQyf19pE3rkShowZ5
oVvNrSvS6gYfLf3KIrRw7ZPyBjLOa2APW30023Bc/NBME1OmvrW1QyO89JuFQd03VQAbubFVgId1
YgDGtd3pWELFtsJ0qp01RCbjUwVz/TYOMv/r6KtoI4MalpAwX7RAvSVJGT1hCwryMJWgqrbzCZIL
aNbcEt5nISDpDfa5earFp6ixd3gXvYCzfKHLcnZzZXcrxC19aCXTE8ySAEJKZa49r3mtC3g5vaUf
4Ohmm8Yw5bcIvdoqS7WK0DMr3fdMCKrQnCcb7y9hXOet29CCDtlNabhXZdSVJ9xz1AaAQ59WKDuT
DtZcQ8B6axTzVTQRtCsL+FVpjM5zTSlFfQE7GLoLESt7z0jn9cK1r1fBsrlmTr0UM7UfdhgmIE7Q
rE1ciuTVzLJ7zXSxpgPMeolNL9lXie99a4zmVvXGm0DY7zdJHQaa91zmGGLVDpTVMdO9YzCJ+SR1
hQ7Fqp+rCJn9HKjjUGaCvVPKTQ/BBxvR3sKZeioOVi8PzgT7Eynhp2SYslPOO78qId5CDGtx8Ui7
OJR6ukMgI49VN97Zc9zCMkW4lvdQAON0/tohYQ4R2FZ3OGKhLYUtxAS7QMCDwXe/Qd/XraayLbak
IxarRvO/iMh8MupIPOu1Y52Z4+JA7Ds3tQG4ZDpfAOaMQwJZbSPhfV1AqK4uVG1+84ohpC74iqFQ
Ha8VHyk0ynbY+xJMtbWljf0x+GwPvXJHxeLdMtmO1nE+pFud6vFslp64bkR1bHjo2H/vyMG5iqfW
Dh1P8oqCjq+neDTXjZEaV5ZMP42ZdDEsjNVODomjVp5ZVrcqVlWYAmB5vcu3A4i0OdJPWt26pDTM
Dx20pKXYrI3yDLQIgDoEGChUb04S7fGmYyim6WcxtOc5T1Z53KGwab1VKosXLAehPLbj/dCqa2l0
504rL6nWUFS7MyY2jHLCaVIZNaCKwillmTt+Hvdrx0ocJC7ASacStcnJLeoSdl2zMicPticOMvO1
2ZTZ7541/2n8ftH4Efgd/K2nwtW34b/2r4Wk3G2+fd/3/fGbf/Z9+m9gS/9rP/onScn8zWEKj14B
61AsoRa/hT+6Ptv5zQKPYqiJf8If/KU/SUrmb+7CIAFPw9ts8a35J13fT9SGZVtG6MFGxafAYeFH
QMLW3DGqfZiJWenEocWeuMIU8+G7bvj/wk9aLoKrHjN8vudPWRYMyDQZBNC3VcbGOHrtvI693gsl
kaqbv7/URzuFxejK5rZ4DiJvHZj3x+9TMU2v08ia6WETnJTyJLswTWLpYagU8LKTjsaj0dBHOTb0
5qn6xeV/up2LNwYGsB4mQ5DOPrJhzHyGl+5SHcEqvDcL79FP2l8Qbn7CcJdL0Lx7yHQAyz6aBjaN
NildGPXeMYb70bEe2gBhoCLjjKq75i39F47xF0+OoMSPmJwPQx7pne3amDXTk/94Qxmn2C6E/nZv
D+iioqzAI6sKtIKjTRTYttqf7PdZC2LKZe5iVWkBOBVQqxfvs5m2EgkbamQEIKh+dlCDxxyHriWo
QySLbKvt+6zHrA3mPhhDMwEJEK2mhfXZTIdd1LfdW2n7FHpNp5sPU4vVkjYFqlhnSLWu4loFqFtx
oQFAHx/YLJtT4kZDRJKV16AlJOjp3nWwlkZtUCHsa6wbESF/dDr4zi6tzKq3mwKdaRddKdTDq6gI
xHoZE0HZd2rk2fN8yPzoUqVav7WK4s328tsqsb+4s3/TNVURDgSRH6U+vkTM2LlE6iIi4m8i8JzX
mZzrXVYv0/vSWDttOnxr4qDGXSc+E2ikYbhaNRvbRHk0VIN7NY5WxqnviqMZWQ8e1gbHNKYKqVtP
rpK+/2bBZYA40CbryUhTatU6uu9cG/cHPwv1oKctYaC3wmygh/qfi02qj/Fl2S7nOOwCjDqGCyfS
3Wwz0BFOKDmnKDh0fqrGbVJ5wX3twRKLsfUITT/xqDTSVL8opSEM9EtN436yS097jLO+OcOQ5+/4
42jeE+LXX+RNova6xVlE69EVKwq2+IJaprmsUBKjTMHWoBgCXpGiTq/rCjJ0OpTGpp+Uue2TXH+w
K7SgDPTGUIsTUz2rRK/xHNUnnLSIW77HcI4xZsLgSbiFvY5rLOFph4zgMIPfnCiJmxs5l8110bQn
EUzWM0mt3b2tLALntNi4NEbLJemcdwE1frJVXTnuysJ6juHWT8zdVbRNPWsEoU2CG5352g7cu7mc
I626XgbuZqumy2isJLUZ8uhtQ1/zXLlOBGHClUz7RifZNYGtLtDJUiHNsXudeO1WCISJK9F5xiow
ohdUSPGBX3skKOxoF6Jej3K4QYJLQl+LyKpPGToWiMy6Frl5EvctXW003GhiMHamlRDuoDPImQoK
d0e29cWEjTmyy8ipzsXEucEbbbqMmUWk31iinl5brdLDnEVz6qNUu+gi12QGQWvqAnZgNUbGzTYT
tbeu9ZqrRfSGrBdNs8IKtdhWyHg6jpovnn2sqbA+geoUCTFcjIwZQ69SQ+gGWgxhREfgmhXaCnZn
tLKFGkPks8HKcvPhOJuxcSKi1N+KhZ5CUloaFhlyGteLXy1hPQbGjOFx1+m3BPDpexNIxuO5Eq4e
3WWVbuNKxp22iB6nD1JhL7IG9YiGCTHShXXtG4vkM73U2lrepLXI12U9f02QvvurWM+mlS+i/iC0
SGHgr9+Mk9pixxftSf5OVxWGd7uZWXtIxEf9qTE0r2B7GrS1hEaD5WRlvbY9ZW8F1rJpxy3cIOve
cWSwmJk25aH0+vZaadJ6Zd/2D0kxWDtkgDSlfYwqOVY8IYeUjyuRZ525sgSOK5Xh5yc2pPlgjMGA
gt95bioywbDs0VaDL6owl8Jct3p8QrOzizkAVkWv40MXLeqdvDDKq7bwD3lvfoLYp6/oKMsw8psj
BBBtPc+aWItM8y8jkRGgFMBrqtuNp0z7Veno4VDu9Wdpt0UAI4i1x5bgnpMpHU+Bi9QI0lezt/wk
W5PnNTzhBW6tFvsQdpIgnShWXRbQSivH9C1ItfzRoJ+5h0Vn31hz6q6tHIjUyAswXVKMrZ1HIbxx
S94vY3THr0Ux4YGMexm3uYTm46UPDpyP/RQkVR7WTa5Cw8ZDIoUovMn9Ot+p2bNPiPKGGvfOuT8X
ra/tyWTFy7z2vhA7GXWrHibLuhZOevBT3yOobjR2pZMUG/ScmHr2U7InZwozHTeIiRmvGPOSm7l3
Osc5uwlhpLEWRTg0bBj7gq5MMbe/j8dPBjsX6sbAB3Ka8nsL9wGoI4bMQeAy886u3Y3L7PoRTyP7
ZexhJbmYKDy2pbWG/DVg/C6b5koZsttmBUFoHWr9PXblcBcAQ6juq7cSQT2i8gbZZyTaA+fjcOhT
2svgd5pC9ztpwVwIDO9H/X+K/F8W+QgIvquKfoomWIr847em/Tb9WOG//9qfFb71W6BjGY37Pz7L
Adrzf412PIcqnw3NMxcHtO+t04gfILAOxTwTzyVpdLE0+6PIt3ykDQvZmJ9gDY1K/J8U+XQGH6o4
vNsYwzN1RO/gYTX9YbRj1g1HnHKaPb4aiRWWjdVtpqhqsgtoitA9dfD2O9Bycaz0JFaHPim7m1hi
1LHLMFrIwgZoAE1nFiShJxRjadVggCHHCOc12CekFrT6jjmOBVOrZosZtQFKnhFba9gp4n40S+eJ
Zf+aGxQc/Kl70gadO2wp55u2Ce4rSRxcTn61vaoQczFvMBCONtRPl2qwkTezkI3b1mU228lOfwoy
A10mpFLztiyH7MggpNvg8pyELhzg1YAZ0Ya8n/GK6Xy7NjTDuBVwODdFqwVvrdkwGJGVBZ+gB+05
RH0K6Y/IPflq9UYH868NYH9iv/F+o7KZ4f6SfsPzJxSAwbi+GkgSPZCJMPs76nXia9NCHWZyHkPP
Uvxi6wytuTaxgkIdUQRF8Nincx2FZe6DsxfdfOnKnomDiZCw0NGiwTdoDvC/ubrhk99Upmif2qQL
yEysiKSJu6BxCFRgSLcaWhqcJvWpgaF7as9K4cMGDl0sLlyWcWr8NtD/H3tn0h23kWbRXwQfzMM2
50wyOYsSvcGhLAuBGQgMEcCv74uUXS1RLup4X4uursESckAGIt733n175VnF85QXAa7lZLA+SWIB
MFG0yd9WoBrehk1hfJ3pqFlrp4XSK7T4YrBY3jSYA/aX19ctr4o7e1G3+dejXfR8GZc0Z+AHFVKh
HKr9MJD5q0NyhpjwjG0H9mhbzfBuVkGf2jy2LHT81dCTrb327ViIQ1xYkPz8rpfOTngBFmNnXrYb
WTwbq8oAUzy79XGULk/JPhtZKlPEJJJxlBIjDYbmnltlCfCV3Ash5TEZZqQNVwfk33Veiq3CA01H
4vdZGk7xKBo5fWob0V2HlRM9ZfMY7oRjS595XuucKm9IrmBXiY80FTqrghHeFUfWFM9elvtUEbJ7
Z0Y4wmX1jK03g4nde+SRVuh7vVr5EcMlWovnl7lS054QerQvCtv5qnxmnohZZVmvLAZNjAHsLKX5
LTN7JptFzd8FU5PZKsNSDOGuM/INMzWoA9xfSd49xMALoA+oHBBqDjymN+Nz6Zcp5sNEhXjNoYjK
Qjiw7UKKpUO0f8x1Iio2mjqjkJpCs3vsa/cTmfThuvTMj1WoJ3xnY6sEE4vZmLdjXpzLhAw8HjPf
35GpjtfEf5r1YObVKQFyZxPcDOXtPBf1HRIVDkbD8Xdqmso7wnrWaSCcD9e7TbYlFUuHGd7GFm/7
fBJumxer3FbOWhWe80HDIlx55RTiA5VEH5XGNex2OT8Mu0rHNba7fFf1o4bP1C8UEdyMlJd0xr5t
nO48ME271SEshoqZ6l3vJfYWaEF/wY0AB07KAo0wNCK2CFGbDhuFJ/PTOBvpOQYn/ccks+zPqq+P
cuKrnxvQYhVdMxRUWjWS4pQ5PgQW/szrDD+avVCGgekAI6R9bCMTloQaLbEdxOhgcM+r+YNGV8UB
3QpaUQm0z2ZTPxu+N+3tNsCrCsAMVVSS/TG2FXYuJs1wZze2qDABDpWHasxCYWG4U+Zm9IG+KCD9
90LP3ceI9+8cYWnr7AiMIug2/pwQxI0zwfkX2h54I3biq5KdDe+/HWD6Cnzb66Bq5FoWtnjCT2jO
nLLpkLUJsl+NPQD29SgXU3Fm+xiM/QZVMho1xKykwp1YYrUyWzy2k32sOQvc1EQfnnKwfpyQbVLC
kdKZwyWKnlxoOMs7Geb5Kag4MTI8nu9tf2RV6mDkv1xWFujg8ddIl6D+a36htjVb5rdfEdNKwG8z
axRcqHDD+IlllZDIyKox8YSRtV/tNUnWxQBsu/wclP1gecuFCCTrTWV3vBK6b4DAmWqkTkIZUXXj
WNZ008m8njZ1TWFaN1TzmTSs9z9NlDs/7adfbZdwpzjvbZfu/qyqbirG1yr9wQpDv9ryB//eMLmo
mDYZTDoDlk1JiK70txfG/M1b7FFsgGwkQ7ZM/y+L2r/xXy0YWOyb6JYe8t/fO6boN+RQ9kzorLjI
ltTbvzDDfJPRvjfDhJBvFoXVpKMPX+DbEB21Bt1cYiY4eMGCwB6sOkW9KRQkZQI7ZAXtDIIllFFZ
7lTvtziXOymPblhb5m5uUQXWojAxFbRdj7NVkJwzVix0Az0TfzQMzm7V8nsvJ0Y71CRpi0kekstS
x9ht2XLh+/ULGyii01k0Ms4MnmkJipfsdyZmiJd2/UwlszxNy+pjYSPdBsY8f4htg8XJBfywlZcl
SyyrV5IvCxkYAhY167K+XZY6vDUse/VlCTSX1bAcNFQmUR1SSKZ/sm1K/lDL6qmXddSb6mzYRMvq
Ki4LLXs0Ft3AiaBvDctaXC+rMqC+4mpcVuq0xo8+Lqu3tazjsRmzpNfL6h4u63wWgHlYe8vqr5fn
gLE8EYqyJCQQNTGLwfLECCUfMwdxHiMsQOapwrC3rZanjL08b4BZReyKeAapOSrv+uW5RIqovIfv
UN9ly1MLKhEPsHF5lqHGN+tseb7lSgQ7IpQMzmVYnqsAZ/l2CnweihLFjkE3j0r27v31wMOz85L+
0eKIym5PxjxcbSNLGtABPHMrOTjPusjtHSfpcF+yk12SAXF8RspCo3NM2r1qFiHPG7uHAKxqRiwL
WiQNXebXDpj/1i2th2C8K6Oi2nSgk/ZuYt65AydTCLa2c2PB7Hyxpib5IEtH344YB0AsIDIuOQmv
zJlRib7c0xdYnKICtSRqsureM3v3zDH3Y6pcf4N2AnKMMOiuYiT3iD+13foGnHJllmuztvp1nmfZ
AzA/83YwumATa1cdE7/mAABgsYSOtxYDcb14rkuKnMc6PmRR7O0Gv8y/Rkr9YcWRQVMZze1sVgvr
gZs8WVEU0h4B6ZWruYicrYU8vsmB7W+wPt3X3G1r+tyukK7EEjXxN4boPmG+JtavA2MnsKuuPJop
D4qY7joZ0DWtwUrRnYXxCZZ1cmwK0T54RdOcJ9eLTtif2k1miInpL1PKwpXixhlb7htuWyoe/Mne
NyQCKT0T6SYz3ThfN/7gbXlC6IdJ9QtMIXXrZO8TUEysD2Fc6HSHxq6chlPJ7NKqlCmRiPAB61sB
D38yonB4tG0sPo8e+QwmC16bC+vZcrkXtqaXpVe+NIP7PhSx+KjduaTZyiLnuANpxJYc49TE9Ul9
MJGwP0ZOw5OwyBYkk4wpntq6WOC8T6hmVXYEV0wAr6jnjHeTmbA69rKmjP1xTFNXcaJKBw8IS2Jk
DnwnGHIved7LucIkl1f0Q8C3s9dT40eQGztbs7INaZK8lIQUSIAKcHHo6nXJ7Qmpwtxqdi34paxU
8/bxTwXJpsiqMISq5fSgUKc+dF/IQUBIDb7hUvmMogEE5NDXp7SvHE+vqjjvHf6fH+fHzKw9o0KL
G/r4qcK/RzlX64BftHu8EPywLP1tJvM/YeNXT2rC3zxV/zPu+Udh44Uz/htZY/lDfz+lKVXEHo9N
jDglz93vZQ2et3DDXVjbYOIYD/Eo/v/hpckIzsNIjt4WwgX8z1PaNeHIU0pDzJSZ0kUn+RdPaUSV
Hx3r3uKXhTrPIIbx4ttRmDXCvzTNhINiCPdsnVeJd+vg1bi59Pd+99H8wyTsp7Eb1wqjpbSHHDbD
3DeDUuQNAxnAqo6Bo6ybeZysG9b76HniE7gG7Bt9u2v/azRh+ft+2H/ArTCXxLSJSx356I1iw6nV
DprQ5HolsciVMkFUrzL2yze9Ju5Mh4bvbB2MaU/Khzn+/pt9KxeRlkUv8lEy+fYYAL55s61hdugm
CNozuaQv9NwSqC6sEVqWNesHeu+iZ/Jpv3rL//ARg2wERO8vMYCfisT7DhaUCgPIZqWFdRel+AvN
H4Rmo1Tqu8Sc/vUFmbCDzeAmgv0ALGR5Qd+F0zPT0EBzZYTeG9dXQQgObkJn2ZahY/zuxKP/8v7H
uuiKP36pOKyXoS1zfT7cn8qSps4y5yTW42Go6UVZDX7c2ZyqW/B2oXLJjUxDat2EAD2OwZRbD+3o
Vc9V0wQ8e/18JgYZdMFDP9k2HcWjxzJLYgqisY70p8kOf3EXeME/vF4acfjtMwJG3/ypc6FkL5eV
/cAmGMAo2CXbi6+6pDDbXVKzlSxb4F4nNpFTwaO+92BUVsn0ANtXHrAj+/6J0IpzLKfGe02cTvor
4BrcS12MRa6cQ+sGQzO5utG0i3ILS826KW2Tz6HNvdnaDPg6sf7J1F6pyZ7DXeNp68aQgSG3Q2CS
DjEm/UCoHGd0iua/miVt7Z9DzuJgDeSsxy0eIju7kjyF7jBUGv6GGvM8OkDnNT7ClI9I+UnOxtjb
wEZUq6CbSJ2Q/xKW9Sd3qYZ3SDtkps89EHj3nsZDdV3R0ojQ6PEEHhGE8VUtC4GcQIOv9NjpO0P1
+i7KWxlCHW+Bn2d2A1rIdI7+mPfMvQntAtFzxjuTCB2GaHhlNDSaWcTOX3qvoTT1Qy0Ly16VY9y8
OKLXD0ZrWE9eT+4/nVPvlQSPzcBpivQLzit7WPvsEqjyw1b+MLiSd4pCxkCdKiIGlVUaP9tZnsvN
ECqCwJw3biBI8rlJMGJDxJc2k/R9Vu3svfqYQh7gf0bb1lGesyNC2odU8xhsPC5x8G/3qsBnMawF
o5jhnOa6+1Jky26GxqvmBbxm0+07NRbz2sAGLOjtjNPymLdGy+7HZ7g1bHvXFh+hSkXPISRxyNoA
2fW2nFzuk7Hy3df6AvdKGn78QDyvI6gNzw2zJKaKVcqdgWBrAMHU9ZU0J75+Nk76DjESft4I4SzF
49o1L9R3YERPamRchvmSLykSMBYxtZEXUM3yXpf04SpEDz9cPn9X997agQe1FXkQbBjEiW7dVpF5
c/ln+jiu1uVkZqwbszgYvNd7EfTjRiVRtBvajhtYLD8Pv8+JPHRdFsdXFnPRBvKXGjZ5q8PoAeqN
Rf64Dx3OUD2ycHbTM8xuvFVY5rZ+bHzqpxMYMToedwV0+lXsGPyBqkgt86isPiCJmpRGJU5d16fG
fqIhBa5jYkwgmJvKw4BWM5tcVYKt1rU9R9MLR3L1ZZyMFvJc1s3pnZoMW33s+PgZ3FbVuO/QptRq
NnMgAuForDk1IHV5mADdpHuC9im2OsXRHVdAVeGoQ3Ru9RFriLtrQracUC8Zyo7qwOhdM2Ou9ZNf
YqQTDTYQH57Xjevl/roLhPWpwya5Yarsr/pJW7eGL/oHRfdpAstg9H7v3Txyub86xEOAqvpqhNZ3
4ICdoEWZdo3oVc83oRySL23HsokqGpwqUN03jVnhlh+A1AN7VyVfuF7SbDOprn0Ffv5LhItAbToD
RsSGmxvqftxr4g7u2KFjBkH87FRdXzE4cD/0IgHXIdvXygqymwwbg3toFTtr/kHgpytpjtxSU07U
QFj8B9hkg37gMce9bMecMg6+QQuCWtqnpq5vXjxE2+dyEgycgySkl9kbR/2AOBw/a8HeonGBa4A9
It875upV19iGM+yVVxQ95k+ZYWYfgXfww7oETWITf3MaOM4xbCISIBHU6Q2P0RrTC2CQFH4qAoKb
7CzMyN7JK2Yz+jh3jfV7KQ1jPs7CHcKjUxIzUGurYajt4EGlVIw80uc5GT1/i6HwVHAiv6YaI7kD
OyqOSRg9BUK0z0UvX6dSL6t/aj0zROZ0NPA5MWdmnfcazmpR3di/D0aMQaAQyjw3kQoesSbkwSYd
1ZHcsUFLl2qtNb/L4IrzowzBUNjVrR5sGJyzaz+XImw2te5wwpPDpg5nQmBdGaSCRlw2cXWDI8X9
XFgO/3zDE0t+gPhgx5+jUKVyRdg1rndzWCOU2gkhEvIcuXFdFunAR1fiyZ+Rkj9NQVgfUrcKb6ly
NjcZb2kfwCnN15Mddy+0l7IXaQC7XjsLrSK3Rr7WFhP6lsI3l8XCLRJ5w/BlOtICFt4YeuKxUOKI
2hiF330xC+CO5H5Y3nJ/5qZBs9UPXWICP9f0esDDAFi4SUSNLdWOWEtb32ZNzyL+ntHm1fg9DAzI
MQ7CZxGxDpZDxmsKsPQA7XP5L0RecQtqhzSgX1CnycAhZ72XI4GRSyCHIGHX7VGjqDph/oMaUnNl
MvYsWpj3yGk5XN73yCDsL6gObP9MZ+LZfZ3Rx4f1ZQkMsDJIBKdkufXJzIs7mmFCqsQb5V6rYWAW
WHhExGRvdF8qB1cy8w/JHWETzKEMhedjl3qs0yXiNQF+0IsClAowMKCwnGv2316WVXmy2OP2ZScR
GwaPrwBE0FVbAFbAMqTvesjcT2UIUcKai2o6MUTxq241TKWrz4TjwRyaMqpflM3w59b2Rl51Wja8
VzXOXLJC6Q4e3LYpOp4WPpYSXIIiWYYWZDjGIABa6vqnIe8yWgBab3qMjdp78YXFwjpJI7tWjdRM
1Yoh63hkWMmTCmZcTbR3+Nfu7IQd62JgPRa1YZ6aQRhfe9kSqBsUKhevmV1OagTRs60Vt0VYSJ7k
bdSDfZFLWph8BK4cGbj5zCtJl08Um/BMSwF1UeuhCT0emJKlijoQvlGY/XxNQ7lwacjm3xgWcbVV
b88mGX0PdEeKiQJ7+gIDc9EpeFQG6tF3UmN4HL+pGek3bQMnSITSkTfRvBz8E/JCuylPDRSRLGS3
DAli0UqQZPUD5Edvm16klLgo0w3cTKiyi9JCowd7kGDR7fKLEgPIeJ0u6gz/h+NpUWyKbG5wh6Hi
oIyJY74oO9qI0pPRo/aMi+7jLgoQbibiN4sqVAzqYgbxN9WiG5kISAAq4jWSxH0SsqQ7kspXy0wo
tF6UJ7loUPWiRiWLLgVZG4mKbYhcQYQh15+zI+kXFctIXW8XLspWdBG5etJVG36BCohZ9bWSpHEL
8rmLMMZ9zcZgEcsi0hW3jLTGzYiS5oM+BuOLuMbeOH7Ui+CWLdIbKq3aaljy7iLLaWII93zbPJcX
0Y4nX4nbaxHyDLpLQ7Q9anbPZFq6FUCC6dZcxL+GRm+8QQiCNdC9eg32mg2kBqSyCIf+eOegI7Lz
o+5gkRa9i8j4baJY2owcGdwGyo3Dg5HNf3qtjzQGejzJd9h2lUD7NenbYEcwYrDkCdxRuTAuK4hY
jGU8r1gN++zi0TeOvjO1FLXkBTdpKVhtUl9yR87AoCiy14Xo7qZcZYxN2XZ/c6r816MxtogfT1Ew
HDhwkNm3GRf+5ICdR1AgPPEgv3mXTf+oyTbIZeP7/nHtp9NPGMLpg6fqcex3Obj9eDyMYtEPWd03
h6LyWYwHsuRPbSeJX7naqq98dzm6XJbD96/709Gf6y7WD9/nZOpyUvzxuhzJCyergRLqrPCBJIDU
gyVLN5uCsC+xOVTTA2Av1uJ2XHa5718d3ebtpxuie7s+P3BexFtO4dRlqCeWXx+Ux7RhNYfSfgqX
VTcLUOpXfUK5NjUukmPJsvO23ZDF/fIS/qfY/UKxwyfEt/HfBbv1a5F+reWbwdq3P/WXYmdZ7m9o
KK63YD48RDj+wr/mahzkf8MmhyrnYpMAsozO97diR5LcwplPWonaXTKW3JJ/z9UIKQDuwPxNPoAN
AP2B/0Kxe1vQgE5HTTTjND9wKNy1L+3I30kuPS6PZtn23FQKzN8IorRZ1U4W5KQF1XjPRGI6ZXqs
8q0J6uYF58L4gVVQw+WMqvbjd5/e3Tc17Xv8x1s9Znk1LmDWAIKkSf3honx+LwC51dTkEUG1G7ut
LPxKM7wq4se+4Ije19FqVO7wEow8N1e4Z1jf2mw5P8ZzF7hrUgDVlwin6i1/hxg2NmU5H/CHhNZ+
8r34T2tCy969/4ov3NPvZMHLK/ZRXCObDIhJ+uPNK4bXz3c79TeOxnG88fVcfBjR8ZxdH0w1wwtO
UtkmDWjiwIUxpRxMTGdfjpLzNeJI/0UQb7Z4BjceTOyU8HCPZ3RcBfSdJ9ukzsRdPkSnkshqt2GR
giAn2qschhtdrwyrzqlkG7l//129WWh5U4HLcZcvwufeYPrz45sK0Fw4WhTdDaomnuAER9XKhXDS
rJqKTZ7SMnpsYqv49P5l38jHnK9ZsUPGk6R1ln9ZXtZ396Jn6sSlUIfDQ4isCtVluKk6uU7DWDy/
f6U3K/rlSuhnSLngiiMU1R+v1EDzYCQs6puwAfQCPJBdbUz/pb3KGwGZgHLFtWNOITYyx1Plr26a
5ab4/qbhXdp0J9guQqfP6vDm8lgPU5GgpN4E6GqvOE+9V7xHvAZ6i7otJNV6NZl89XtVtMqmSqwO
/qTmrDuCJ3Ovte9Ic+2orM7XWVCVHxzZ2A4BgWn6s2GzsEEZL4O1R+WWPHgOhTvfHgf/9Xn/liLE
xxcGy7IBopdpfOAuj6zvviiT+VzleTHMqiEuX1PZIxFYBi50d+VMU5WcQLrlnzmTNtd6bgVuKlen
AOTG4GsfzHNNy19CIUKdjX+mdCl/Gb1GBL9i13g/fcmOC1UqAHXK2sqvE7PD96/Sl2FqStE754zz
RBxRmAFWf6977UQ70sHwS3Vr3o+Y83HzCRGspVWht8iG/HYD47Boy4em8OBxBfSnEZcuKRvtevrY
vbb5QMwhhFVWxRQyZLAB095Bf4yzrrpRjdHdtsYMD4aYDYLpHHPAsamWP3h+XzzYWXKXTBUTuGII
aDeM26eesj2HLSOVMRZeH9YGWJ7zylRhdl0IL3yJiZeeBN1F13OiMSoqU7jUPBRTejRCpM6Vog59
Yyk6fOZM/0EAoX8cTCMQK1X2wS7u2gHvkm0/tcJS+Z6iBSuFRZFzJHdMSedk1Rq/D2VQwvzq7GNe
V80RskTxJR0bn9+9U+aPSLo6WI2tm8DtkMN64nPYk1aKbltYrVtXyXZnWdoaKTBkfr8eVQIojsLq
GJ+ng9QJ1Etg9Tc3llX3Bx41NjwTsJirsA+KT7o0BZjdqHn0nN7bD9jX7V3nl/Nr6JPI6UxNH8hI
8mdnYH94tbtCfe2SpqEaxu7R7KrEHpOdZkvMj0Mp/LTjEO5kHS8nWac8oNt7Kx5AADh9ALNEP7sM
1mEQq2AV1J4m1N8X8doh/FnuJTGaxIUtca8IBMLIklTDZNxJ/c7pVdSRgQ70NTOAuYjvB9X2eD2n
lOSt/MJQ2bbnF2IKOigRgCRLef0HpX1Z70BM6IehMW/6vC9zfYrSdt6PEYLgsZQpe/fMLupHcwH8
Z5PDjnLgO4hXFNNwPJ1FCdWliqn1oHguVxgGcpWYeMvo17wVLeO/+pBPAWcHIFVRf42f0+GOUjEt
M0AQeRbufENk8e3ITwccUcuEhRvOyUkJI2PKaAVXxY3iLWE9f23EEWyM1RSblbuuqSNFRY2AUu1U
Qfx+28XsCnZelZA7D2d0LCyDOUCaUiw78rGbkg5NwSjLbZ2k4VdjGIPU3Ji13e9TaHjhjUcUJj5V
TtAHHv4O3bXzRL8Nq5vYwgSB2RF3IxpxJLuKw24Boe6APg9vwrMnBP8As1+xJ5ON9sPXan80mpLj
O+nKnDx8XprGLTKtgfrQV9VHNOeI6LWM+mKbi95/mAdKJnYE0W3rSijRBUwbAND0+1iOTfXIw9g5
Zcls57uh4RVs676g4Ca09EwpKrZUdS5DjAtbg5+K3GBnHE6MNbxik8QOriIseHydBI3Yn1Rz5sx/
FjkDjA217UW5cajVa4+WmboHuoIQYMmfUx2a1mm8mYcYFquhYODdZbHCwuykVOHQh5fNxhVnPxfL
bZxw2BdR0GytSQDpFakFuQaBVhBZ4Z+DjpdGFbdP4jDfQB6bgYelxu/UCde0uKb8jmx6/CpmF5AR
XcN5osjIHm78JiJGX0Vtf/aGikdS0gFEpPYVAo+zi1NhVS94BBG526nkCNQpb06vrD7pn9zMZgyi
YxSO0OLm3Q2VpsEVfyoCSYnBAhHEafNujdloC1WsfSkUhSIrCrrGx87z1edGCudAEXMSMyfyOERS
jsjf4xV1pneXadQMX9e9v0y2rN7gn1A+ppt1b02ouyN01fQgtW0rkj8Jo7yLlFOZ7XJzZlnboYJ1
nIT15DJAMVuagHEpVrywumPRveIJFj0z+uXuLlkl5QYDv66PfRfF9l0GrDZ/sMMqgonjZgxZeigR
bD7FpO+8nBkNracll8bmiC6kbUzlezMPlje/DNIoNFteV1NaSO4V72KAcREvtYxoSVE+8tNpiiRP
7yu6YaBmD+wKvg1JLLuvxG1ruZOsmKkISq+Fkno4l0yASPaZQ0tP+JJ22GIjRrDiP3ctIqnFAqIj
a9kn05HNiNiJTiG+FGCYEHC4L6bEf1XVAn/SMpsenF6b3RX6JyO6uqny7JGOX8UgwrRu2ihpX4Cp
+e1KUJhmn5DBo+Eqpkhh3EwyaJlSBJOzb2w+1rUZtNMf1AR4d3rozPrQmtOYf1R+mXSHMjbKr9Mc
LWtI2iL6cQ6AnZbaE4yDBnP+RwpXSmKJTdKuYFG220kq8ZDWfXcVlXnmbTxb2gnLnufyOBI2oi5R
0GRb2BU/E/JVTnR0SUK2f5YsyNMJ1yO/DbWs2FtYOSwpepzHLQ8Z1V5ZcsDsgoesH3nSOhTQBLLN
fseEGz0ZE9v00xz10A/6rpqosCKEMh5TiEJ6q0tLzFAGEh/XE1+LWht55O/mehz7s56CAsBxBzUi
IKtb6hHiK0nkYZ2bVjfvmyKv6zPNpO41IGOXrp22Au+TTDCgKSzrSvHETgSNmlEhLuUg7aBmCOz/
q0iNYctTYGofi6S10k9Wjaw5rmZ2YNOHpncgXDO0QZgQgZEnJyNu1GeRmAbuq4Ds4jElVHyvO5oj
9pLhWLqF+cBNmtp95txBppq9m9JvimLVNqPpn124I+AP2N10WyUY923hMDOGlXNQsnbQZLolwkmb
8ljYodwztuTuz12dBPTxTma3jpvObz8qbwJGJpagGk+6ZW6YlN1dFRHU2w12E2W7sBQ4v/XwYoeD
Cq1Vno/BB3RwJkMKv597duMiHB8oEUXhnyCDlNsG7lm74+Aw6esU/1N9HchGOHe2Ru49Lr5Q3pfW
RnLOpbGo291Su8lubOjPRRHz+iWMwV0nwlws3nTzOLXQ+/Dl+cBsaUYPvnU5/k9J+YWSgnk4fNel
fF0PaQdH9fV789Nff+ovKSUMfwPZYEeRu8gfC5XvP1JK5ELeQxEBw8B5CvMy/9NfUorj/GbaHLdw
sGCN4pjOqfIvKcXmL4wALUQwHyC/Ov9OSnHeyKAQBhBQaPnyAs/CBfX21JyySg2YkokhVTEZH/aW
1oNJOvrMkkuZQJuFPQO4wPzcGUHMtC6Sx6msYuBAKW1ZkrrEAErvdW3isydMQ6PhSFBzFYa58RTC
uNnQfUSSpjbJIFki05TqGcOfmbQJ8IqkeHbttoeFQ+YqEWV8JpsLiq+yg3EjW8ogMdRKte9LYz7U
bek/Dhzlb94/Vi8C7HfnWj4BF/8ZgwoeJIGNIPzjiStbGp3rsWmOGrPnHWYaEsnTEGEl7Jf3xet+
/3pvBIPL9TieIMoCyggQhX+8Ht5EJIM8b45qGcTrpPiczIqBRsxn8P6V3igiy5UCB2RDiCE2WmCo
P15pHnyLYhq/OKq4JTWRZdOKaa+xD504fRztwl2AWfHD+xf9h7fH2TogbMjNhMd++d+/O2Znpt2p
sqK0jbTWlK+MJeLHjD7wNoP2SID9+6tBw8RZjzkdl9mbDzNZRrNVmVG+aCovP1eynHfal5a6pfDi
6f1rLbjOt3cKdEsuEoB0cX8ytOk8KUSZm+mxFbpw1o6IOxLCLdx1/OWYYuEB3Q5ysK5Vl0NNKGgr
QO7Cjv7+6/j5E/bArCxqY7C01gRvvtbC6oKpHJzs2A5EtTe6m0j1EKJ/ivzF8/v+xX6+h8geE4mg
AisMsSG9kQoZMxZOL33SQ9Y839eh7IBr8gtuRAN6YGL+mnFqgND1i+v+05tEriHC4fsRHtE3al6e
ZCpN/CZbOO3Ecka+TeUMS6QxxfLw/nt8cy1kFv5+9BaESFZB861BzQWtaY0iSo8poKlNyy4oXzWm
nJaNjfPh/Wu9WW8v11rMsC4VTqb702AEV4FvSIN7aJ5mZW0g6sE/gb1vbd6/ztsBzPKekMkYv7DI
cLvaP/4MBxxy0q91eoxNb8w2WqGOr9ypYiMxEpkSacq8UsseKtwsmyzewtQTv+iAfnPvLO+VrDAL
ncWQjRnbm3sHN1bOtLvnNYxgDhuLbf4qoRn4HHOSPKHQoh4zAvzFen6ZLX23oC+XtVmCmHuF8NAZ
uv341kdq0us5DtKj4CD2UWZ+eWJENt0QZxB76TSM9mGG6wr1if3eOlYET4/Kr/QXyy/o1GzGCDBN
XMUH9p/lKU5B1MRzZty//w390+sk3snWAIg6TJy3xuPcc2I1B4YB6iTwP4PqcuV6hHrDV0SS3z9A
1m8C4oRGEHBeV/nZpHAafxpaynHIa/cq6qP4qCmgvoH00gU7fxR1tqk5YP+Kdv3zXRuafJogMTEA
MFF8802yn+/p4VTpsYxMctz50n65rrruV+Cln3+JDI/4yrDtMiliNPHjV5caNh+K0aXHSwyQrglm
JlVee9SXut7jLz7/N8s590loBuTmeTpi/I7emqOnsPM6EKws59jbN0kYjxuzaIZ1wU9lF5OJXjda
TVfWoIMXukIxK9Rev//Vi/CWX+KPt2voMLdY6gT4ogmx/fieC9kYNr+M+BAMSk60SNospn1EVOKY
0Lp6TxjJ/OyJOF2nKdRE4KF4Jvn3uQwJhZsAv5ORHlscixhZIjy9XZuR3WyLfkC+BuZ2Zo4en0Ta
2g9z4cRfRz0Uz+FUzOe5kKTXo1b6j0Gr85ONuetqxH6GRbMkKOlR3f1IHa956AnMXQsmEMPGbFLj
yQDBfD8hGpECrwQADWn2rwUnp88wdeNzZzQTjmtdxTSRG15zqsq2nFcg++PD3FluR2xLkOx2Amyd
K5LarrmiBcd9xUtr/VFBTv6gHKcB8xWPVMLQgep+Lcbe5TCEEi4Ih2finDj8suknTjaEXFLac1i8
6y7xviY1oM91VbJtBDVqhtDn0wgzB15id69ck80QbVbdlxB+ybbK2uCFXgEZPtRWxv3Grx83Qw7G
pV01jTTuQxs1aWV2Q/Ayu7G30RSWnIPlz3ZezcuYPMfdtqnqMKmkhfEU1c505jlDn0k7qdvLxxv7
ijBzJcz7xmlFfqqp6hHH2EpoIrLNUpzzJILd1M4ia7bBZbUaLKoc+pkVCvnO+B2QKHdkbWqir8wI
ia2ncH5WQHpS0remKZ4YV7gfByRfY20nZnXn5PSKbTKXv4fRhjj7fZNsujZIP0szUpSOSEkXS4Sm
gYjs8VDAiktUrqKwfgVVsjyVjp1+5sRrA3is3dfMa9FI+dGAGsGGO997iMX9uicVeGeOrYb34o5i
Azki/R2gC0vTksu1JtMtts5yH5aqjk8h/lJwhCLsCaJriw2MVdZ02o8F99KFaZCoabF/cPSaVj1i
6n3pGaa5pty7I1XYNdCeeAPIGpkigwe1Biw39Q+vAln5gL+Ou9fjKA+9Uej6AIFR40SrjSdfQLOF
beRCXjKK7JSHxTaajXyjpatvAeK2uz4LrEOi5qXJOQZ1S/P7fdKL9GiGsrpSiXLXKYa/jW935pnu
k/mEecc/OIEXPyV9sK1pgXht/So/0wgFeTH2gltamfaUdjV4f2O9N9PMeQlDfnaNW+7NeurJgA8O
4y89r23OfGvLB6SLgkcHs6wK8LsT1sUoHW/TBFkos6Idlklnpwb6vki3Elk2BuplAWJhR+JtYbqS
a0HaGgBWT8VO52Le8twXGXTOOSnTW6n7cDWO/8femSxHbmRd+lXaeg8Z5mHRGyBmRpAMTknmBkYy
MzE44Bgd09P3B5ZkrZKs6u/al1ktSiYlyWRg8HvOud+xps1AcUjECwe1ssmeXVhY27mrzZuCsiBd
CRq4ezlSYQJsVixGGqaL7m6CmvxkFqQP4Nk/gtp8r9n02+ZaaaFA2JJw3mDSju2/kkOOgeRadUFb
LiipWBHhLC1q0jAXWdKmHMFdF8Vs92kY4psK9fO1p1GXCOQ8ndKi5AFsr2ek0pxv3cyyVrRrczXI
SZ60wRFQidyzQLPz6xC6r9cFYn2IJN3PRqdcdKaoDX+FZrkmnBMrZ8PAXoFfWuKdlVPwA1UFhjJm
t7k8O4tt7SYiZwTKBzO46Q2jwXBwbBQWl+eF8PTiua3n5BnE9fiISc75oepWJ6IeqEIXHsZZXLre
zha9/yNno/fIXt90TCHH8U05RV/aRH9gc3F88GAeAHFXaru+f6hbq+ohjbK6Ke87rMbI406j9Fpj
+SM0RRVH7cxZRIA7kEK6XeTqXsajiIh1YlMDSgA48OjpYfRRXH+bkmPeLlh0e6/Gwa4jjNbyjhr0
F69YGty2bLi1wZnlUVIQltv0rrDznZObJbQKmq1ljgCqq6nbuZ5KqFZPxhtLTZseEtkJBVlnhZis
5Hcrn+hJdNigJ5/Fc/IogzY9WQ3n9tAcfejqQ8mFmXN2YEQotGuB4Eowv32Vle/sdFJ8b4qc7K8e
ZsocutIwn8zS8b5NLOEiQjs4JLMaYTxUivOYnJpDvSzB7aQ17rUtuhmYRbWGzBrvwAQdHIIJzTms
qYD+WZssF9ZjPp8arFSvtPVLELdjEdmBcSYvCCUqkd5eeUVwLeKG/F8MNozhP09tZIrWeNIyDfUB
//rEhxo8To4CyZvGRQ9YZLA/p0Xvrl6voRo0stv4VWNufHapYjeXZDoxOvajpxU71+8HpMfMfhZz
V90nPZT/MjbyI5si5oXfIDnDciCCFRv7wXG4sAN5cZEPIpgdJhsLBUSpxrPOQZKAsqkXh4xmY2xI
q1b7QgfaWyyd/656/ko8aDAuuxE0jw8qmzxp7PiUg0tat+RoAGOj3fxF6pN1q3TA/zrrxVsadyo3
rDstl9uZnU07zHIK+wrWPN/I2CPiVE1yM2lE8jcxm9dHFlXnnz3j+Lm3RnXtbW3y0fdB96AkS97p
djC29BQOzi0Te70XpecxABjVCWpPz93V1xdc6eK+dp3+zme192A1XRrQJO7T6AepAaVWCwcj9m+q
ZoovVMX77DIP5YeQjeduSZM23+wEqKILV+VX4JQZHHKvro6akmhJedG+eHR1k3abtgRdYRoGwFaK
qAP3/K4TcMbx1jrtmNSKs6xvsL3dpJLyg3xRN0ZMkRYxhi2feLYVpfkJEAJOvKpjEbKL2G1lkqyF
6Kr68Aw5nCBraPhjvAOb1Fr2szPHG9sX/b2hD90HSR+e2U3BW4OHALEf2jPtNUDxjPkrve4TC9C3
Q92WU/or1Waq0rKuSLmxe8mY1Gu/GjeVl8mpzdtsdNSzlsTDh91m/ltC/R1hTBloYFp0kKG89nC3
POoSZCkPmmuTZCbkCE7FHb7NvZHd6qJsNmxkFEaYN3kVZqMwIk5Rye0M+xcCdoOqYTbx0amKyeKn
6iEYyly/UKxYbDBveWdUJsCWqFCKVlUeTqkKjbyZDkY89iejLWu1YSOn4nE2L8kjsGxzjibHVEcH
fgfMctQhrkti5xHkcu0pKwJ9F4iKz42Xwt7S6/5UL5n6rJmNmDBS0HtayW+BXMT32FwvZRQl/ZJ6
tYn1abbTwdWt+GV2TOtdM2vtl+mq8QyeMnlycDAjo+LLTvYUPBugYUKa5dvvcW1nHCf1FauQPXMw
jrcsQuq4Ws2Da70kCTtyMxAe5rCYi6p80R2ph7qvsV9PLSHxlQWvyN/Zi+aGrYR+aQtqniYOJxuP
hQbqsNi58ZmxQyyziqWn7EOAUpGRxpwcqpS+1NlNDuZEVkC5408CbVSKIvsCqzODnSDJEonSPZld
6URGNgB0cNQO6yqJYDJqGy/mctbzCWC+UwKzM96Xmi+cUjG/N2d2AiHiFXu6+KbHxjXTyFSQR3M5
0AOkWxArSxm6w2CeMoTdbYeadcrauTgEOvKAOQ0z93MLxjrt9Q/Rw1xlxuetw0HoZAMy2HYEAHC6
+u6s91N+Fsa0Fy773ez1UMAyTy7h7QkyhW7guk3uwWmbNNLLwWc0qTcwhuhG4yh4PxmdztJSXu/8
nhZ3SNvbWquWveFmFe2owfd21spdy575TV+jHSyJfsTQuSpLe89ce0dIgr1vFdzKsjuVWvM2lsud
EvGpr9znuo0vPHIRjIqsZ3V++ZU3yQvBxQfA3Pua0zTuavEe6NlKa0Sk9Prgg03PLloIfgOoMJxn
mnraLeb/B34kByst4SGfmseClPKG9CushvpmSj2KQhP3sxyCmlI/VO3Q0ZgIqDJV3xZr+SSXQP8A
aNLGK7IxmoM5+aYTGaN+Bu4NgMWaAtF5pnsys/YGJKUme53obQFMlZ6d5ln3B/XU+A0OWZc9skOZ
HrwxgKbWDOpVM1t/O41DTxvb2J6VajXM5Hy9zWf9BOrbe3U71vuzsnH9TYcFe8waF3l0zNdxwgvS
aV+NwEH0rIWbthj0mPaDo7W7tJweQKUEP0hozNqJaB2CTiiCDm6WOQBjuunpdIFSRg/edF9g/PH1
zEbk7zOi84hwsVZIJTDwg503iroNUTXtvIcaVICM79hQCQXnoYNnKU+77VXvZWxTVWtfZoBo6nYj
I+fKisPshBeaiPhXF7vcgHxXLAYnJvrOUYRBCio/wJQo4bJXQBLjAp1p9TTmCoKQShgQYq1hxqio
4WPVZbpteMe9UDA+XzQbKpdJMRn1WI2r3+aakw3bPpgZO5THY2lcAUHSWKcT+AXDz3wxR9qAIcnq
0MdokGXNKRVj/MYWHSJ3Agjmwegc+JQOkQz0rkH/qKrRdS59usLMrKBnsyN16u5bA8FyQ0mMC4iM
xZYjZ3u+NNF7WjMrBvSNMyfLjgAi89Xo9t/dojQ3WcvxL7TT+t5pl3V9iP3NlXu38Mo/mgLmXNZZ
8clKHUSBjiHfVx4awerUfH2/oba17Vy57ZHdbzwbUQx7Iofl69d/Evil+QDV130EHhbs4Z8tB7oU
6veu7JnBptZEJfCt8W5cOPZoDJt4PYt0HwPBL5NYpxPqad/svoTiuqC00WT1bKMEujFbHbUeZhml
GlrAj8gKFhtiSy/3bul031ih4y+Q5XxFniPLtUN4AQxW0BOpdD51KUDHxcQ4j60j2eymaHO3aKl+
WIRaLlM9zz3br/y94ODGT7XD2NcM9FVHzpw3e45qzPZKFR6er1iZutmCKoJ4ycNAEeiIWfHZEBR2
mqOI9bLk+tcX7RxUSf2O+JeRishRFP3lhmwUeE2DrBKSTBP3KSGupdqxpsnaUgHA+tYh0nZT5QsO
2eIgXsULbLn1utMySRos5xOwlr54KdpiuaZ95zIm0TjCz8eG4y8NuBqiCGPWFf7FistTuGwG/8hn
Nd1W3sCvDZEyYsVvuZiSAGC1SnFfkCpvpnzli1xAs8qyg+i8sHWs87XZPOYLFrn7mLAWRjEXKxU1
PC3aO1lZn6Snv5Y6f0RIG1rfyuKi65vfluFOXLCG5c2XgS+0nRd6+zYUMeqvLDDZ+Ub0gpqUjus+
pR/7zIIj+2dfwpOhmfGvxaBpZci5mqj7wmEELveOlAjOlNf58EwHqHEGjBKfhjSu3uNUn+7nOOXW
gbPMh2kpvMmxj09xbVTvwuv6IxRTjXo9ILo6q0xFzDbO1PA3lCZRhTBOgA5HfjzKPTEE88zc0n7r
QRBT5qsX4gRnZLkMIHEeRtHnnLT4wc1OpD9KUE3vjU92kFd5N5yKfo6PPZIrm6K+1rG5BqdSR5Hr
G/5c0K5U+Nb/UE43RCBPGD36+lPqfhAFmHn7bmjjk97z6fR9zM0+cQfGag5QLCiG71fWZFK588VC
Ar/UrGi/tcQNyAW6i3FTJKZxJy343fBu+cl7Jh9nI3kc7nXAGF2ILUoh9XoVjDXSnFM7SAqObdPG
4/fMhGOguEq8Rf9I9Lx+x4rUqggvlnu6ah3Q5EynO6XzfGS5Su6Jg2hPCwPBLy8mLREG/XoNtgRg
Is+pY+rQqavlHDAvB81je9wjILKCDdPhp+8yJ0cMGNNrV2XT92nwcaHgjFctUmqdbFOOFbwZ67w5
s78sb9OxV3T7jv6PerDjX1k1BafBSYuZbiveTDZU3t3seDMbt5IrAMZ7/Ja7DsjIrrXaGDA5AveG
vcRq3n6psf8NOvwPQQeTcw2y9L/eGblkXbf+r66zP0cdfv9z/y/qgHnGRggmuuXgFPAlf98aCYzf
XBsN8c/gWgvx/4/1EP03yDCUlpHMXom1pKL/g/UQHIm/SerswIBX4daxArZV/mJ+ZR62k0DLOLLg
tlw8VjJ2mtkRY+IO567peWn0jUM5vUkGkOrjBtRyOFSmPCMRzc8L/KomrMjiJWEl3LaAtT5zNYvY
RFXMbLHhQASLoYbcaoZdnqnlJs7gDW4l6tnWMgCzBlATD/yUaw6WQ7C4HVI5/PRyf124ynjMkhrk
Ns6JtD402kyOO0cdhNk63S8eP29tpfPe4/44ITXxAMCekmd+TO4CnmwgZgPeJKREYE8qcrez4rgV
uqmtSTbN2PNT7aMRL0o7+es6eDgjyBFZT6wE4mbgaeaLPsRJti1VQoiOkJbmvKU6KUreE2PQpzdV
bwnfIofd1ON9Y3orhjXxx4SmAC31d5WYjeQBwdXd8UwtG2QDKtz8ndkNvQ5/i4fU0bDX/5ISr8B7
neCh8Z5HLA0TKDtOSKEbK9ExXjby/egjCVI25hoJy9WlG4OVoeY3+Sh55t4N7KQQIFkLcHC+G5aA
KRt5Xai7godpjNN2RBfYK3fZ9PxTWOlD++nkzXDr+TnHeaEn1qGgq5KSQrPajHE8vLbFFUeo2FNC
hY7b+cXeD3Z1OyCKDYXb3LTluGsI4DPTC5MLhjkpxE6pYGYG8XVw5+lZ1I541deIg4cDElkOfII+
E87PlWL+4Hf9FDbBROYN1N0ulUZ27Gljecsh1YVjmtJg7IHGIe7aww2g2tgwioeU4u3rMJH8ZYUT
4R/vG0bf6J66Sh6nYH7yyJPS0xUE3YdTGfFDKVJvM1lWdhQJ4q0+9uUNSmW37VCXo5Tihudq4HQB
9SOl/68KPt1ENOyIx21+P2hu854MLC5GnJ70WxoVF1r2ckM7SagrzMC61K8tgvt+hE30YpkF4IDa
fHPdhLO+aYvPjBTki0sge0Oxh71jXraPtHsModtM4FCs8WccI08tkzC2AeGEmeRj0r+3C4LxkrUH
Ix3B39bjzWCnzl1BN/3OGha6xskzVIc2scWxIiFwiSvPeGPd1b814AXTLjNyCshFccSRCiJlV91T
p6rkDtIIYXKrtHA85um28AvAyEntXCHcGBRz1PlrI9P8jU+02E+Tsm5UtRQHJWV9Kxa7+KyT3o1h
7SYeI7G13GNfD+eyXyk1GQZ2GNe+9zDnPXIOnQY8Vqwpu/hza10RXF0an1cPopjaWAtrP8tW0KB1
p3zVnYfWyr5N7AMMrJusAAMxZIwEonlSdJU/ZtQ+nCxUya02ZcFbZc/5Szu4/U3vVJzWJnAIJ33x
FryYMgWYS5PjsV4mslGLnmyAvrA0AOjnlzO0kP88d/425SauZoAuK+ry2DvxhRVruYkVdP8xYBPL
kMnRDGo0BH0mS2qFsF7UDyVZ3rGELA56MqE4O3XF5kM3kFmXwA45nmHbuM1HHTvqhjRytitsJDNX
2uM1r5yGxmN/PlTwDK/xPM6vpMuWT5ZAhyu/kPgOrZup2JsNdLCx3HCf9Aj8U34YCzvfI84R1QX1
IZ7rjBw3Hzt3i8aBIPBE/cPS3J6sZjlRghYTHAb+b2N6tP29xxxkRqzFuFHOzgoJT8f8RU1EoIW6
GysuZQLigWk81ZMYLmlc3gMWDG7Nykxe0YqL/eIEJGxB7Q6hPmf6xc0EmjEn21s4duZ1ngZiJ0Y3
B+eqMop9UEx3RaOA9hvcqCelElCbdsC2ATrYdMyEkZzqCmxG4rvrAGvJi2r6MPAsHjWykDfwffOT
2djGozuXjhnpvYaX1bjzZ5oz4/CXprgtBAKeH8j3NB/C9bawfZALsB+3cVOZlH8gLBSdA9sA3vOT
0ebdQ+LRLGlCQkEmaxZol7NonjuJRjI53nrsrbX3miZL3mjG+FBkiLshd493luM4/8Dvymek8cah
zN0ZT1pSDvu4M4bboW8xKskq7/ysaV5GpOp7NhniDZbfsreyKb3yZqthw6CL+r30fs2ZgKjsrltW
QZD8GMWUb+1sCSgvqXcjzTg389Q5GwJyfaRVqxIbrKKsbwj0Wb0DDUsq0CiiVWkoaOPQEGAAQb/Q
lAukfZV7/S/l11lFYGkbza4Lhuabn0jX3drgXT6sJPH3cpWQ1SomD6usXKwCc4rSzPEYLXE2eb9R
C9wXtwxJwV2OonERq06t/K460ZLZX+IeDFJuC+eWFRJqUgepvrE6C4XiS/TuvgTwbtXC66Tzz8uq
j0NHL1QYKIprw2AV0Iux157S1HHfqGvn0fOltFdfqjsP7doN17P3tl9l+ZV/f5vpseSxNMz0bhbI
Lvkq5Xtfqr76UvgZ4ZqILHcVTZXnv4vVCtAz691WXXXRaH589FfHgKyhdR77wOYxOJv3c7Mgk8Ty
sn6Ap6awjP3Sg9qZZbYJVkdCAYA/JiaE/DaV1X0F++LZWz0MkAnFrmkqZ699WRwBZofv8nIsBOVU
WkVaYf7yRJzE/gStjFFi9PWywYIKHg0HjU82nYkFj7fifNksJRPuPVUxmC/mMOHDrI4MRnXFmhit
zV92DeU8+qXRDUZYl72j3vS3RqY1P8EIYPVoM65PvPo/HlGZqFs9ISLmHS3RRX0v5poGrdQ0D5Pl
yGhZ/aTxy1qKjdb7xlnAfGKrjlAkfbDeL7/U1Fu5OlOxqF8x4Ajd5MHVMkHV8PfTe84dq6tlfhlc
eZ+nJ6gdMAy+DDDPdum49FCZPrO6pXaxW90yE9vMqXi9zSyAcWmSeyhXd41wudgxMZY36st8G306
SzbWlyk38RC+ZRenwapvcWva8m74svHi1dHjfSd3bF0ItsNA+2uZ4R2AGAGbWVUicHwYg2sYKNJy
7MIG31AR7iJbK/ASQUUZ4kiLlRGt/a/345fviPmNBwkIjeMrC1BboYnxwW1blvCg+RxdfZZ3vWhG
7hMLdQXxwPvBwTfd2mzX7oXOY4XaCg7TxGMwRfvVHx30InkG/1Q8Q+dCKEfrpzgxbpq7WvTBzSJc
TiuJEx91r1ZlyIiKESsq3mDs9cTHTFF5u5lW0zbvg6Bh88fIFEfMoDqUXw6v9bvfK/rZwP61Gv8M
7Qkrv6eyxoEDwhI4drdtt/MtAQxjE4gsifqkwViW47JNOPi/Lq5/k+M+J6sNrfCjZQY7ucChLoVn
fM8A2oXo4uCpYpeuRa90X43V3J411q6GkVqKZrW+a2t5b/HCERGv/mqOI624G6AsFDc3mR5Vq4mu
WxrAIHz1aTXYUbXKbZEnz3wsrBytNjxNn4qiGw43FFjfQfC3Lh2uvbHa9+yRg6VfLX2xmvv1avPn
q+FfAMVjKicEUHk2lP01GCDZH2RRlw0SMgPpGh6wvnIE/hopIKbd7gyPmMGyBg7iNXoAaaYPK9II
gHvYh1kDCrNmTnsUqzoC3rcH0OvdTWugAZwYIVsuv3fIJVtCvfFTiXx1qLV4PjlrKAKmc0ZTBEEJ
mA+85ig9PGIz+DuWUJeo/kpV2Ir0Q0VTmlwzF4HI5ztH5y+XE8jIFiAmblO3/T9KOP40td7/I1X1
v4gH3VeZ7Lv/87/XLNU/Z61cEmSW7dtE6iAR/CU6S487O3jKz4552THWsesYn1qsMxl+RZ1sXTaf
NWcpySsb3Mq//+Z/D7e5JilIkyQdyUwj+Ms3XzLZuvNSZ0djqtrPJW/luc6K9M4XgXj499/q73k9
5hn8ZmOdfn3vr5l2tgtzd0pLvhWbTRi7BmpyKOlq+fnvv8+6ovDXXyjwVJs0NKk9orp/Ca+Jaga0
JyAo44/Ou9Rv1wLgydwWMuvvm1aI4DwEqZ5Fs12+116yLnYuSXqnsW7KcB2zQPQPDedf7nn//SP2
IJ3aX1v5X0HCf47TEU/w054p49hM6Hx62c57toCYoG0KOYyNnqTt56QGPmcDfe7r1/Ff/eh/0o9W
uOyfrpy/QYLvRPGeVuU/7cmY//hDv4tHLMPYtCqwgfI7k59L+g/kiM42jM7yEmB13SR2z7/6Y0/G
W/8NV+C6WPMnPcmiKpXGeZZn7FVO8v4jPclxVrTBnx4bBiGIdQknYEuG9cO/YXtb9k7l5BrNye61
aWPZxQ4vh53qsvevTirTCnc7gUfdd+nibEXrKu057Z38R+F9sdcmjeQGAY0SYXhPl7bVPqm5KW5w
dLP8vueZ/B2GFIGLxZWn1IB834+5iQfJVlejE9U+0Z1HmZcIhk0/5PKc141WvUncjQsEs3rZ0wCw
J7c2RMmSmvWuHMY2eBugoPkHX8eRbPtmdl+HcVL+/Ww6HiJqlp7ztR9la7mDlFGQMJ+9D72WvirS
NSUjXMWWWd2RAT33Dq4OK+xFSVM1T8YsncJyJHk83nIoJ4G+81lXrW/xIUDNQQdpvciTc27HB14P
VgtfrGrWMLV0bEqIQ+KugelshIKbd+ubCG6r2c7vk1c9uw1jE8VOoPNSHgaP5jcaC/TPcSw63twi
zZyRwwJVlEtLwVEFe71U7aIRIVIS+irN6VoZTZx5AU6l/sKMteH8aWOWuUMiyUMltNaT6KSrEgD6
jyWe584RUc8J2eHVRSknwQJ7SPammOL2lkyidtRHyiD13I9DjlfIYrR9somfymOqacM+IZ7xyDKt
ogyl06ELAoy8GuBOdm5Qz+9enVOTWShycGJO2ZfuYIjC5zxTPG/h3dgl67e92gs5MCM2kkBOMRTq
6A9ThPBG2WUp6fh20+TOMQn6DGkxbVw7ERu7dywKuZPq0C0IU8hWJRXtGmdVTFDgLYA1WCd3n0VV
JldaWLv7MR28a4H48MZe/oQ+QDMo24fTleuh2s1Dlb0UxG3xc6v5G8Q9zYzwsXEuPLjqo5F5twFW
30taT9ZhSl3tTpviqUeZR+UavNY6x25c7DUMM8AOHumXl7rxOV4SaX9uXIMV9RkxiAxUmkwRKp01
kahsvSmqZhpSZWu6LuZDV24Vc95xZFyDJyKSF6is1k2w4GCERu2MTwS5iIf6uPz5Bnex+GWMtks4
3ltAxSeVlFthVks4o0gj2S7eEXPliajvpsuVbYW2NXnntQwhCTnmFGsYVg13KknMG2MiNQpRC55q
TtM6tTpde00LV9KUMcn9EHv1x2im34wGtD7IVf/EJ01wkh3viPSkf1nmYrrGbpeepD21TwmdTa/K
WrAU6b0xP/Oq1W+0RXo4543lnUZc0p2d1z9Xo+OAUt9s00lQzBN7Obaqr14Rlopvs1iyb9bYZ07k
NL741mgy2IyCO8zV+hYLl1KPwBv7XUZcYqxyl5r0rNjnrTXfsbDqnMapoxlSziLHWkOVvDMokQoX
Z8kpBnf17F7G+UQ3Zz21UYWFxlWMNg7GA4RoBqluY2vNzLa4qqMxHmniAgocerjvUaLpUe1046li
UQBKgGO+2MAg7nqtfc6W9jGvNe/H5FTCDGmW1clRjSRmI5OGjCevze2bEvAuWRK7Dt28w+DJkmNg
d95lHluYe5XqHhekvI3T6tWnq3Q/rIno3ltxsHysGJwGEaag7qMc65skT+znJLWdyG0o/FkF7Jmg
KIlt2zTUWw9qRFZFwsmXNNIiDGOJ8qk9EaZO3jsrzX6uQIGoG5qzqeKRyvZx2uDbW68AQbKDRYDH
Dye0krM5raqncFlu7ntT446zaYg3sCahdxgaCA2G+avIO5baa0I02y9c8tBl0KGKOMO5TMsxnw7A
G8A0jzZAAJGM1iOlLv6HGEui1ipToCf9AjAljbTzg63F/rkapPNOiqm6Cdy4dUOCXTznlG5N94kh
oZASr6H3k5g7ITXDeJrp/bglIaqw15Q1bgzLITbRZfTGlux4hjWHw7NGEcwtDhClYiioUa9Pnw3v
vAe05/mYaDH4g7TD/cxpk8RZwb5s7Ikd8LUpDfX308ZT/FVp9g9CrCYO8ND10dyUc0jQa9uw6M5N
ronLOKX+JbCEOIMDQC3Nl89Up8y7WZmB9jQ9V3r7OK0ahW+0KbM8nmPGHuEuY0WN6PQSXBui6FuN
UJMV2SyWHxItvS0ECBVbQaFoZWt8w/yx93nikM+hzDNfpP/QEDuL0qaonhLP4AmStvVpzAVdnhD/
igtaOsmqTg6XSurJQRsnmFduidhoA325cuWWUCKD8T7DBvoBp0CjILU2Co49tv+SuLF94iek1Xes
ZVThxTIrC6e8Bxrg7Apzro6G7NH4UH83c6dnZw2BGUtHVvteTWpj42W8mYzcm8KvGC098b3vjI+8
qQVjlLmcB/jDak3EpPe235Sh7Cpm3TKlhMOaul+GNYgt+wLqMdddZ4uyCuAv8cUOzrG/sVotfmSC
7m5JjvT7MbAafoqsvaPB1zIQ4gPSaja7H5HWptpxVDd4XGnkyJFFAbv43lCrs0uoCftR+p6B/4+M
z2Pve+oXP1vUn6MFTJ1AnKA51+H/MS0G7CU47mHIev1I3MfeDJlh7oDPQgKqtfwzyH2HZ2eq7XsH
Vc7u4uKa9wUSI27aru7z5qg4kGwV61AHInTdzps4eWkj+hNIr+EmKyuctWKqG0wfTdvoM8VzU10B
SPA6+QkkgRSnXTxRxGxEak7dwzjAFMmcy2JD05ZgMsEPBuauMpzPRq+vSgGelZnMI2Kgex7RWjhb
2quR2TOcJSqeM7Fwwih0Aqh6devV7dXTQeB2zX4ZSxXqpRg3eioffFpcT9iOyU62tY8HxO6+mxGs
s1MY20uR7EjRXqxS0x6CDv2+cFVwQO1PNvgeVyK09zPVajs6CdnMqzQZucVMMaYyNiITxb7r0eP7
pZYbO6n80EkVrbSDBdhV86w7rZ/gjwSa90QIMzssOcW/gWP8RMCgcXCmVT0r0VvMrHZ4kYmU94Gl
rqNpBJ9ZOTeweLn8kCUPLvQ8JBQie0GPKTQ4yqAVvFbHqaTpIJeJRsJq8U9lP1+LzPlux97zf2ep
/59qNHbB1knmX3vxT1Sj/ey6nz//7MT//qf+cOKx2x2wdF86B1/sDxde/80y0DJdWAMeq5E+c84f
g5T7GxguUiBs39kGsFLEiT/Mefs3ljgBklGx5vhWwPj1H5jzbKD/8zAFIZHeilWYgMSmB5SD/POA
7mGWaenoyKM2iM6o94MXw9IhoTdiPHHZsxuy7pOOZ6I3c1R2vL+NbrL2XhJ7h6a0szB2Yg6ITDHG
bdeg301CF1s303FbEpeG+rG1KF12p9dymhqedcQV3oNEGkez1im4D5yRwHdib73Yw+6q++Ngdcne
ySQoRB/CjMGdES0I4/t50EGrIDfAfQ/YiHDShuyz9CE753P1anO2fZdtVx4VHYPo70RqOlj/ej/o
0ZBnyR0ag3+QMLaeeGPxth06G4KwZboV4SnVEKTUlhNBJgrUQRO7H7Hv1Wk4lXWBDdYmyaVq5/5Z
5L1/BiSmP7AiaG5k4V15IAQXZNNm45fUTLPix4nDWtfOPTXwqGjYoMr1dt96GAljhvbIQfBa1RUn
YajoILXYuVjUQMrIC06JFAjVk7inmR18cEw9rDGP/rZIIN4r0TiPrW7J7djYekRblH0OWF04KhLc
h1hbjJNNgOBUdLLm1N0sUQobmIO2Xl1Ir9Mh1/iatnqj6skAML4lVuKdk7h09nZtlDuzIT+kL91y
rQezu3iZFodCmU/uVE6fs1Duths5o8ae6K6LoJpznF02K2g/2XBY5ViU5d6HiqeolvN3vcy6vVFb
+UENCdX0ZhC/DH5W7fI8dn/4mSvmi5rN/JJQecZrrJ7AdE59ufXLYthkBPwOHeL3jtw0tWs6h2q2
R4mT+phZ9H0GH6ia469knIPdosvJRxsu5Zb7xr7a89gV5zmvn3ko58/orfO75hokruXi6Be2HIcb
f8U/VaXOh8wKVQ0yzCfpasb+Jl2Ef4rRZ+8sY6gu0HOfUw7juByW3Rx8LNHrVDXkOSRN6yZP4Ru7
ydwprPFNwU0aWukdlKayedd2AphNoGzB6UFN48klbpKTtQvoQ1urcu3aj0xW3dMQG7E8zIrYgyRf
Rh7GVrqMCpP2TQs1wQQ4DRGnM8oMNNRS3muacwjoJQtTJZtL65rvVdF48bmxiim94UT0zc1a76Hk
NR2DMNWOXaYA+O1B2eUC7BFrh8EnjQpNtk3ieblbiDnfd8r0y89Agoc/25KVLb9Xzw4D5n3rq7RV
20J4T3bc5dsAuMI2KWRwGivPJKUGgGGm/MH9v+ydx3LdSrZtf+XF6+METAIJNF5nY3uaTU+KHYQo
ifAeSJivvwPUOe9KlEqMqnZ1FBVVRYJwiZVrzTlmdVONGn5AXAcq3FdCps29mQ0iZf5CZF8Hox3M
nDzSNHBbDV48OcQnFkque65IHF5sO85SMwU6iaP10Pl6pYWX9SRz+UiH1axB+dmTcV2MXh98TeBp
+PYyzGSFW0UIXcRG78tbnlybvoJHBwN9oDBSCLAL21rvvORF0iPX9m6hIGHhrxi0FUNQBjnf00SC
MerFxRDm3sNb0E1qsKFDy4LM5mAgxFdY29AGFZ0UXycBNWhHgqSq9ghiMHkqLcb8xk4g8DaFnXJI
Cg02B/moG3cW6tScsIKM7Zw+VPGOtQ8EWJcGbBxMD2rTmoj6hA0fahTmjxBFSwfrFX6W7g3aqhOC
qvjgy1GGG2oc5zTCed/aUKQ2up6pZIUit4t8B/PMXTa45lnD9KV5G+gsvk1v2C06pwsgZIhrY4/3
fkSCaFM9d77ZW4h3DDPaFVK5uxJZ0BU2D4iRniFXjWGXgGLs6CyoKrkth05EzGtBHmAmZrOxBghj
sFF3zKMrmx2hcCg6mWGyfjHV2TRhaWlbpmL6rcxI3sW3OeN4ATi5crSiuMSEXN64SjqXhG+qT3YS
mNMKTswZjTMSnJfBUTqKELUm1kNmtH2moz6fpy/1VL/wjWouaU6iqJIBOxwVszM19Vq/DWcjgG2W
uPc2o69rwcaNj0ORHTKil05l54Kf15DnK9DzX2bTsVG8GutWwuRi6Qz2Ob/qiREUenjmL58Uu8qS
OBOz2uMMHM8kOpALYbMTZZ6VrqthSp4j+qpHuy7x9oXjFhqkWI2djgGmsyJ2PInCkZBMwXzleElC
Io23a0lKv59l2R0mR/U7oynmna1yuybHmJjGuYW9NWRldKL9D+SjGU33LLZY4hlZ2euqodU2cPzb
0RM2QjrigENSua/wSA6+AtK5EXiPkHajTGHcqVBKDCJiaZzFk2XViBuU7VWflWt2F4acjW+qN8ut
jRVmkxqBsXfa2nrURo5HMPpCj2jDLVk7FUEiTOtTfagfet7Di77pmitaut45mxPGvFGBIyUa411t
ReoSdsDs22bm7LNZPdeuiM8nCvFHPIX6ZRAYHr+kdagECPlm51wyrcst/bJleNL5MW/+lZ3IceeZ
TvPZlQWGISddW+PcoYuyxxzfqesARWi9a/Ky5zMjScuXoQ1xjo+5vkmnUj9EevgYNIXjGwUth6yQ
RI5o04KOWxz8ukFQASZ1KGVlfTESiHNmAUBABdeEZBtoVrVeWGbEFBndvWb2HWL6lvCNlQDm5rEh
WrVqdHAyMfv1Z6IfkUGHJo623AWUvNLT75o61LaLxG7qkR0DHSH6yRxdagoRAZ+TesJK0DQYfXmr
UObJW4tgeHIOiAaKw+iudaYq/o6/+O+s5INZicEHnynav67vt0CT468/jUr+/pl/qnv9L36FvuQJ
4A5kuEEZ/3eF78q/IF87i/rVfJtaUPz/U+EbjEoouz2LPwDe0kIC+wcpJv5i7OJQimPlYUbp2f9O
hf/LAM7BFs0AjrwHRCBUSD/X9yFEutlFY7Q3zR67Y8ZThZUdKda56BfJq7QZfKb0yolKijAE/HCt
fjPh5QR/HNWgY2aD4Rpcn2XsCbbo56PXdTh7ah5pc/Sm2gBKclCMmHjhZZzv/4NDsSfSscdAuno/
+2ysRBlGDhJEGKQyZaYx0P2npsPIWP8HZ8Wl9CwHirXDt/Lns5oNQsomIbpdNrKyjfAD103XMbMY
ZX/481m9Awe9XUCiMHWiKngogD79fKhFapBmNheQWZW3mONBe/bOK1/8dUiH2Jd8UVd1sCTeQoD8
gFjGM/jL3WM3xjyPpxhO77vz7IivCqyq63YYkR2MpWOEwlfU538+xV+fEdvkuQTkJQigggr+8ym2
oWvR4A36XeMh2+HZJKZrZY+1VJukyqFe//lw7zBIXFF7CUPQ+QJDtUEH//PhbPI1+Aazmwwnp8Nk
2nyTlvlK5EeOiSg/w3T+d/TFv5yB/3oZAXaRO20L12A3/x7XE0Ro6Fyr7HeJbmPNgD7AzfLKzZ/P
a7lMP0xF386L+SpbeOA1iPuXy/wD6U30gVGkddoj/1sso5p2HoIQZ+Ji4sMikezPR/vdVfzxaO9u
GhEMYR3aWb9zFXr2AKE6lnA8N0mK+MXzOhK305c/H9JkIf3lDF3ojDb5s3zi3y9lU5Q6KPJ57QzI
MSeBlfwhxDJzcMrZJX2TAVxf4wme2AVmov3qoN87Vra178Om3KneUxu0EMOqGWT1ZRwtjUpLEPGO
ZO12BoVHvHqI6r2eP1iYjN/cfwu05MLgQ3r1yxPntiFj547XiFRFAfZLG9h8jaOtNoiWseC1BjMJ
txzW7Mqor7JRPKMtJvUQLdWlpATzEXh7JwwW4Qfvgv3bP431eXnDCcN9z5tMvAz8uJ11IO0jku0i
G0MjruHadTCw1WF7P8ZW4mN3JB+9zObiOBZJcw7HWwG2GDuC8UggSsViO50wZVtApddB4YIPMkOA
bb3ZXJqIRQ9zOpTrWqEuHjAwgRJuKPUgSj90yg18z4prvxGa3FowbmCUYKKln3CEZdMivc16v2MA
vRoz+ywS6X2P8O8yFROmM2smScvq4/WgdSeMSPO+JuV+NYkMliP693MsAfqjhpJtlxSpRjN8ek0n
66ZzuxT5b5juO3KaTvzmYvvnp/XXF4ROBIUBbz3ws1+Cb0fIRz1GOW56G13ClMGC7+oHPKt3/RzQ
Su/hkPwHR7QX8QUM02W9+XkBgHmgXG9Ou10DkQyh2iYzQvbx4py9AQ0nz3n68/F+XbddRgeU8SDc
PUqfdxSyNvQUirG+2yVThqGMMcchLAd0qGYzrf98qF8fU3qd2AV1+p66Zb1PTwp7oHmDKvkKugor
p1YbIMl6+cEF/O1RkEdQpgAi5xr+fAFzHah0hwsRTW2jkzAoPW0P/Ny9+vPJGL+uY5wNKVRkBqMD
5XP083FIXMPXXS38fyKn1nD1ky3NNbqdbcHcLWglJQUPvo63/Ni4j3Cqd6VI44+WpXedXz4YcEhR
vtkuXWjDEO/uH+phMcdKtmz/UdcSephtIcV3W8FU2/UtMQvmZKO3afTyW1YO8gZ/5oC4QlcX+Txb
RxIJgg/ugPnbv4nsEvhvoHQZSv18aUKhaWjRrHZXhH1x0Bt74+l0b+aiqy+DFhpcJJG1Z6DS/Qyf
1qmv4smn14w6x0WUIYvsW2aMbDQRU8zz8NwnKCbquKtupwI5SMW8fm+H0XAspuxS07uPiovfn4AH
xteipOf9X+79D19htMxePrkDF5UJcdjIatsPIryPWMX8qkZWjH5f93PpdHyxmvwIeP+zG8s78JDe
otoL/NFt1IaBrHcNlay8c8X8bbaD4mi5kbcdqnBCZgDjxGJAtyW4oPrgk/Aeq/r9sfjhDN49nUNH
oy4sp3Y3aUkIadErjh1K4nWi6UCHGhb53plWSaIfrBI/6mJt+uApsH77FEAAJC4NHqB8/7q7E2sJ
iSrtLtEixDM9+YYvlFVXUrQFM2z9a4nz+hFxWPSFbJ+O1rKflGa0Tq2IcW3Ybk29LdeNI+RqiI0h
R0CETCLigLvRTpaZYmh8mwrDYKmUIBzSja0nJHpo3iOBt/iglK2fa7aR7eey/CyVjiuEA4XCgK9P
cIf9wTX/tXRziWUDfEyFAIZj2ZD++NDQOpI00lkQapQlRYDRMMnW2kzyaznb1gd14m+WbWSvNjtP
gTriF6hjm6UI3Fh0dlVYvHoEI/HVpmcoyKT44EjL3uTnipTTMpdYK5DOEpPgz6dVB2FfycDmSWrC
u9SwQtK5Z1obpEETIzul4OF1R6PN7qDN/vMa+5uvLxBZxIaoi9mbvw+770LwigxcWphS0ydSma5G
Wd+QZvkKBfiFLa/zwQfqvfJ2eWsgvBJxbZhsuIEt/3yuntLaESBku2MbXtz0FnXPFIBgg8bo46H7
RhrBHVG1SLymiuJGQJeGwtqs0et/cOq/fZhsB8mtaUnCFN4t63Hf4d5WvL/kBXdrvaLtJIiTWWlx
iaoiSl7/fKV/89F00Hxymw323r9om+lfpmHej9zkqRl3YWUETDnc6IM94m+vL1oYwZPE5X0Tnf74
iiStEZaGqNode+TGR4oXrVWReD4zAzQSLWzyEB/GGmRTthmCMPfpBmRk0GhnYOk+WiN/3ZS7DiNb
k025kKjH393sYertOWpT/hjstZsolOD/m/liUguSIDc0hPV5sSM+nJFB2usfvFbvo7PenjWqIS42
dTvepneH7wCMmhZWlN1kiOilko1mr4Ym7E4kZtukODklMKiy5xfgyVkihxXiKxtXYoXkK68lzoEB
s86FiizSWM2uQ01gh2Rd//nJ+M1Cs/COkZvqDL/lG3D3h09hpLnxZBdOvXPQbcLCIy5DtGBzqOXj
Dy7Jbw5F4ISQHro6Ig3f937ixGirmvwQ7JdB/iqsSV7PRQR3AZjLf3Ba1KA2uPilpfbLqlYtYeOV
K+qdbcbNNXIOZ1tOMjhLmu7zny/gbxYxjkRbhBIRsvj7TgU63DApe44UW5hKg66obvOwNjd83Yj1
GnOBVzD6NxHuy8OFFM6h1WI4oEDe2yJCUKVknNn1jugX5ec2HpQ4AXTTQJL/YKUCqfvrF4JKA9kB
uAHXYsX6edV0U1H2TGd4RESjQ5ADGsPwNBIDdL88KDAaNq25dqjJcf1YatC27Bz7cTOPEnUOeFxe
rpiBmncI2il7MCsFfagpUGmuCR9xAHUEdfS5ZMB0kWIDabdhtIzdWvzfYGI4JcuXTkkglqfswdgO
lm5NZ7YGEockBjkDEG0iJlhpZNw5vUkwVMaozNwmRj46G8urIvPJQ4Wbf3MSmiXAJ9nBRDCoGgvx
G0jg6L7NSmM6ZAXdtV0UG7nYaHplHPOZRJEdYm7VXto5HqEL0fVTcO205CItniFtAOnF6Hhc9cJL
i3WRKhHi7CoQi2OQK5NtjynuVsFmQjFcaOXeaFK0jFPYmA2Wp/ghR+nN1Ak3dnKQ4RBWvtuXZbok
Pk9A6Cpixs4T6HcYYpFFD2iZWjBW61HZE1g5RWTXWa6RdULfIa/MdZUjrWcm6brmZ0kyzIQuoRvR
wyE2vCVTQpM7wnWS6WoIpLotYtF0m0mrPXmjo2wMN1C9w/5AETtua3f04q0oQgdSaBXOsw+3ytsV
6K/LTRYs7T9dM5mg1syH7xOEgv6Y5aXltyICvpZUlb3P3f6aPu+2J/fvMajM7CnTXP2mK0BdBTlC
Tm1K4NzWHskD02J23EIGK24CtHCY20m5IrZqh2ce4KmX5tuwV0dLTQMq2PZzkjoCBxIK6z4ZrS2p
VV+FpQ0bRXoPf0Mjd0j/9I0nYmcnSJVeUTHPq6TwwrNWVOOL7IibESAgVsxQP8+1Y+/Bu6JDH6cV
BKUHPBQbB7f/le3lzcbQi/gqZb6Pkj82zhA+RBcW6voduwUQC3HwMM6WzSzVuAbWBF92GoND4Amm
2UnaU1S00s/4SqzbVi5MovFQd6KDpzTZ/JOeUrpL4yCaYzqO5nrW03ozdritkiiATiPT/GywUMFz
Z68CV9yQB4UXfXCj7TxDtJq0rl8zhjWxZDv6TRBm1XPhtvp5EZFPMnW1A+2wa14drYan15Ec6dKw
hmpT2ocmIzpHgtk9WHpsHtpJuhuaFEeTCFWC4o1tak9POclTT0UMb9sWt3E/PZH+hbQFeSfxVcFT
7mhhwxuYuwfVS8yWWk26ma3dpZ4LzymwoP+ivNvoUJy4DzXs5MSb1xH7hpu40dRVHYKSbnuGg4PV
nsMQkugUCSybNGRd2Cj3rtXF+7jNCfdDgfsqWsx9U4zcIl3DBOjmiXDGuiDjdkWl2RArVsZed5eW
bjSDg/XSxxyL2biWYEFTPqYsEknYD58qrv1lPfCUMectVm5qHPQ+JCS97MotSSDgNLuy3Iy8EJvA
Nu2pPXenIRzaT6A4ZAsk1wzEAFW3NZtPmmFt9YQcdEjQ/M07iCHll1HOcHUtUIb9OseyCrauJH3k
XNMcgEipdNGRZhPwuCPtWb2lSVuTbNZwpRAbFNka5766i+jqX5lZYt4hnEnjw5AgvLAhCl4agwlY
JFbDvBprmnFR3Oovjh5QT9LfBYs969lZxUf2S9e6obPJ8LP5yWDH1vk4ts6tgOv16tHc79GuOkhW
qkDp63lyx3vmTPlrUzUL1CJvjWcy3po1WzT75MEm+oTuYYCN1067jorlzp1E8km1/J4JXTkZemZ9
RIqZ+fFYiIMprPaRLhxjEBwg85LKyZMAzaV+ioiO/FJXAnw4lNonWaPBTJqgyw7W2KXbeNLbR7sk
g47oxmFYE62ed+t+XqyImanZoEpgy4SOY/sIEawDWWugZhY7HbtSr9mm7JvyfQ5YKVt1cage6mBY
0v3s2ECnGQ4g4snPqT0/x9B0qIoIkNPAOnIMvSS6hTKeYRNtABG2XE7tATkGpyiX8OKz0Jz5U51U
PShz7IcL4kTCU+zCvSghXl0gWXDPRST4rRYCEoHSDaG6ac8rKpH66FRRdILMWD3TujM3NM7sU4jl
yNkU5UJp68cUy/+4WEylDE9ZVimJYwDkBy9RzUvF3aUJXx/T3BMnCJrVS6PC5lrMuMXbmOsdJ+m0
m8lF2wFgjPdaI6YzjUfzurKb6sVedph+4cwV0rc6iXdc2XjPfJ5fq0GRMxpRHysj8c5nCAgv3VQ1
Tyrius5S1l8Qf2MhmJEaYUwq8uAY0o3Y9V7XfvWG1j6JudYG8EBeeBpjG23N4AAa/Eo8osBjTRwo
hrCVNSB+OTf4LFfrwQPQD/umrlchtJGCFaoPWsRWiHEqY7JPsV0G9xV+HsDkffnshIgKuj5CaGsS
uwob26WItHvL3ISdWx+nRg/WIVmUcGk4edJ3xnsXx/tzES6ehIqfrnQtPPVe7RBD49pU4HDImFhY
cKSbdJHRdx5NnHUMqPCItIH/Q6A89CPhkHXrZK7KfjXzntPGKtrHCYjtq4uI/6sMMVIEwUS+TtMt
TzmAup6Zi2nfxnmkHgS2JelDc6iPGUKrG7drQBMlkXOreTOcmaoYotPk5IWxAkLZPGX1PF65Tts/
6IA4buLldptIJM9tYJE3tVAcKMXX7kmJTo4iIzqJlqsG7n+60kNtetXnMt5p48JBomkf3JCeKA41
oqRzxxr4jeWc3lCyj/eezkRmHkiJPM4NLfGNlkfTq4SMVIBhAzW3ot+CSKlwtAGRtVbi6Ub6TWRA
rDnBjYjYcq2qHvnpIVfKAX7e8yTNWt2w9DqCJ401K4JZk5QGIAb8KJqF4JKJaca91ls3UgfHKrES
e233WqKAJFdbzxOUGUP9CmjDeBAh6W5qaI1vjkqI9uXVq69ZLebX0lwiHBwTtw5gKLv/RrrcbHPP
JM9+VXFZHL7k7U4H4NusHEreu9nMUJR3OquZdNQ33Cn1dRcgn+lrs7rs1FR9GtHLXBudG54Cp453
nQfILW5d68A6tqTTubzfhRZ2jwCqFvKP5ras8Zgf7EM5lVw815IX7ImDbdUHDYsYOSz0TTvQmHVg
uc+QqLvLIK/CncoytRfQGw41n81zqxFpv7JlGF85oq22RFm30NQVgZFz9NqFJf9VW1XVOlCV9YKX
0t6KivjLSkBtMa2x8G1lOTuD67VioilADja8h+TjTjdGDnqZIgQpu0iCBzMLQdpr5S3+vwukxTGz
SD1mL9M064F03sua/o/eRwoDfdUsyiTnpA/EW0YEA+4ca2a8rsfaxeho1amY7ODWCczyAMK3RzJH
6gFwX4aNNT6tgx13RzXB6Yx5Ny/0EP5qEcrFhl9MK0p9SkCP8R8t1M8eyuFDKovxJi2V9VVl4gga
APrG5PKP1dabwjEqXIvibBwT8Ui9rQOtGcsXb1jmTGW3jegsH2pISEzLyFTbqwSHHo798EYvogGD
RLV3UGOuPczO4Squy707zJ/p/+Wf0hzJGN8cLpKpiZCFnh2OL/FuR36Spu0h1VCpqkAjhT4X1bbt
e/ssD6BXiMzMr/kPkqZ8oN31NcRja/DCm77lIL0dyKse09eKxvS0YlMqPnux5zw4bZft41g+jIkO
oFiFEXUgpdwqx0GzKuMhuohdGjelYR4CazZeIj0Y8ERq+q4zjXntxnAJhrfojyrqVkNKqzCcJueM
4kI8JsLeFfZYwpBPWIDLhN1p6NQeVB7Pe1Vohx/HShiXXu7NqBZycYfBMfFHatiFc7+cWps9IEKW
1xPS762t2rHeSupCfLINAfbjWH2bGTWZPjyoGFosjwHyvTCGGFDA/KmqCc55nrRYThDfMkBYeTMG
n146FPQiTD4nuByP4VDsIWdkycoW2nk5JeP1rJuPXQzVmFdxSw5kQqFmw2IKZH+ZCzu4J2GTMkOo
bcoSmACR6uIbV4eGkeaWe9ZOMauXHm0iO0tXqdXYp7yyy9KPBs9gaJHNh2kq1YVjw3OnRtNSXjg8
xVU4JhhBLZC7hPIuQa1NwbY001DU4ZYcFHj8LnnKTeHskNIVfHLGki/WXNHS6GNtvPICqz6faGaz
q5MK4yC5bunRG2L9xpbi2KCS2wcKurnbphcZd/msLQbJql9C2WHAA4G+7c7p+2KiaZO9MWreE6EI
K/Y5n5uyWBKYUerVlaOWePhoCajojCcyb5tDacoXY3a+BU1ZP1OxZs/Yk0sWrVa7lxnx0Jbqw00n
+/x6cqhYyBmAGiUwrvjhSF435dC4J2ZXxUfNwmm3Vjh3YMZg/uMbI5zypA3hEng8yfJE+wZ6pekm
IcL3LGMRwiGUPOd5UlybtZtfOzF9ZFzKLKAJJMuvWWvqL0WbRF/rAAiPb2r8whoVwNFukvIW/oY7
PDVUPNy3mE0OeaH472CvWYescvmieGP1ia8lvbM5M/AehjQkD0j0zDvqY3amZLyJY5iSV5OnZfe1
7VuaCO3U56+pKOgqtHMXPOttYrykUcOXviQ946oFe/SMwJBNuAhizfOrOWi/ksSj4f6ZlSc3c2oX
t1k9sjC00TiUWxl2qtwKb6Cj0UOxxvtp9hQ4ZUG4d+QQB0KNWQbPkB/5Ga8as2YNIzgFnF/oPEaF
NXWomVv+yk1iI5daF6i0QBWDOc9x2YqiPYtnu2PfqBfKiPyhIipiS/HKb5415PIHMdB+XEfCm7Qd
TERKgI4JabBiM+WdJxGU/LXT5BStWeBwl7SZT52fjX2AfV7BXQ/7mMRxwhfyV7PvOWpfWzAfBmF5
z98vpq20sF8hQTJiFK5gfn1pzIhr2U+UOwsJvG/VTouj/K0pQIh6cWujHyt2GWDih0VZELPBTMd0
Xxl0gU5mbY/GtrNn+2wiTO3WxlVYcQuZt+KSrTm/VNr0Q5oKfPBZi4pB4dVH+HHhqU69Kofe6Ko3
7Sq6cGD03aWTMncFPLrH3PDkdSrxBPtV5ep3Q1S1036kDR+cRM9J702l83hQlfNX4yrl5sElLDTm
fyWcGe4J7y69/2ha05fhKiqt4/8/wyv6GrN7ibHhUhGD0W2/xaTKAzXrG9Kmey+PE2jHsTn6mc77
sxq4nfO+oP93HOLF+8hzSEVnR4J8PojLNFEaZisECtSx3fCqY7XlZ1E4j1jzdYITCrdHVmXO45yd
IkW6Rb2UkJksoDhlaAPvDXIjN/gz9SMz6WaPo866zkN3PEfLFD/MczTcD3jyv4/B/qtB/UiDyjyD
Kc2/1qCefSu6/ks6/WgxM77/0D8iVOMveqi45wln/M7e+EeC6v2FyAAJirm0WBcM7P9KUL2/DPRi
hq7rluMsAtX/L0G1nL8ExE3eMARrTCT5qX/DZPZeAIUEFO3Tm9oADSqCs3cjKbiwUePSzT4SI4Ix
waITfD3wwm6toUAgg9DiCJY9weh7qGohhlVSut6NKsHoNxLmnVXTIta7GOT5D5fx6vss8kcAEQO6
nzvQ/GmcnK0jBwROYtD8/rkDDfNuslNmewdJI7E8QVPQT+7soDlI3twjxuIjeXOUxBDFutDyQIET
rpK/OU/cojAgo9suhpTqzZ2Cn5b4jjfPioha41NOJ4qOSrbYWmbFtHOdvbldclqbWF+E02nufkiD
eS2+O2OgFyw+mfLNNBMt/pnyu5fGs7P6xn2z2AjZAuXEnOod3cWDU5oTCSmNRywB2+Z+4w2udcWa
1997JfXR0NQwQL2MYnzVD0n9kk+5fiMCqlqaoU2V0HLH2kKPalk9GS5F2bGzyowWCdsnOoU9dipa
qOuU/hQ+WjqSQahBoJybYx0mxq7vrfZLDEzu5DEwWEMNOGNcB3HRaWGkxuz4vRF8btt3ZzjnFVQD
pQFcneuGaX7iXNZMbKjVIwBqi34Qv1Z5Q9zSJ91KWuaWbVmu5zSLnswgqORKR1cFU6/Uruc+9WBy
RFO7IUZpPA/lfEuTLTs1E2IPBtoFX9MByf3WTTXxgjMQUHiFH39k10K/lbakc6O7aXWjAKDzlXFB
eSqoFsxsKVourCJrrfskBL42Glp8mud6I6aA6AgvG+4mXQfIGVmwYB0MvFmWF9tKwhD1DZAzfmvR
5oUrYQC8Q/AlIZWsrBmcxKhDSxRzN/iYvpxrrnp9BruvIYQv04/wKbwjkFUX8gzYNtR0evYEsaC9
K2WZvNYD0B4/7bXqtm7j+dIqzPHcUrr8GsrI2QrEjJu85uwbk/KP9l+zMUm9d4D4K7GlqTBihkir
6HPKY4/zsRn9DnvWam7D4UaXargECq3O7KHF6CVibyfqKNt0ADJWJlFGnFBn3UQgzbe9Dm05xBzN
I93kMtgOGEgnf8YC+mTzS3xtzLRV4Ho9/cTB+GyGSeTnyTR9M+swuKipo9buODZ7UQk1+F2SOJ9a
c5ob4CYR5lDlJM0aPdmE+bODXrODCG2SC2K3Lb6eOpemDyQUUoFuedM6CzMSPIg40+5ssK7UOVoG
lHZsjDOPktzejFzHg5IzwqrcyKLzkCYVk5qBq4d0dvaFSjZJq6JtNpk2nXs3EF/yQQzOKs6G5m6G
JXC+bGi4fHOdXtiYk7ZW6QW+6cbL20V/SazCTARqp5zMytYmPZ5ryXff3sm0dA5sku+9aJhfJIL4
TTC04uA5S+qPM3k5hhqtvGQlHD6piAhsdhrOhLmJ7JvFaY4XxGf7Mky4wRv5TDY4dDqb3keyKtGZ
qUsrr8RhNGYMKDh8JGxU1UX5+VQuM2hvUupQUlJR67GIMBsnq+PEPsWh8gUlf2ozMVw7DUwC6pFI
jauJxOgTsUnVjiYwE7ChVCUgDfzBCqvR7Fw6LAdneeQBge6DLH9gOFnfsEvs6GhnpnUR1EN9rtUd
eQbSqnV6l0l5J0uTcCSjj8VaL/nfHZ5R5GXGFB3VbDcXYFyiq9gcoM3mRnHn2p3hh1TW67wakOiA
nPFW8JrTL0mIo2oVi7ggmMFqnKs2njLtqWISOPh4jL0b0yLlayNJ0eWm0GhutkLPvW/NTFdzyo3h
U+hGwEwnQ90Ynar3Y1mtiQ/SGDX0ZbTXzUSBmK4jcRZ5KiEwRTW3TN3mZBUYTnRt2Kb5WKo8vpHT
mBv7tmnDKwa4FdHIlN2Zb8qofS4hNuNJMgpWh2YZRwWU7Z+j2qup1lCpXXR04MtVaAx2hJR1sTGn
UweNbeyIQWQbzOEytgH0nybvBtA3FGzptM/olDhE6OkYNFmbt8lE+nSTmuOmHux6w9owHhIURU+U
twb/8NCxzvOSpxYjignsMOaqOdJ8T8/NwsfEBnwnpM+zkpNJAawjSD564xAHB9XVPcEyjvN22/aa
G0GHacCp9FBgTWXIDeEyX8BFDuvBJdwurUfrIQY1eiAsV155KO05av7FrFuIl56dWidctOdst1ly
7Ow8nNzgy9jS0WG/uGKfPPqhkZPgpdMqq+APX052KXei1AismefRPBW86HBkYne4ZESn+6bZm2t6
iSZbYP5BZKs9J0NaXzd0qs6EXRM41lZR8YlZt/qirKw9S9F+rpu8HHdLXfKSaWn5hafUhmGCL4Wl
I8H6uJkQzZy3pQJfzOe0ObNcSCMr24qk5RvtLAUjTW0S6wHzr7WdluHlepx7/cFJuq7Y1E6dvogO
ifFmwkw7kmyBIW+dtBpRrF3W5ePKJavocwHufN5Vaaw0v1d684nmaPqAi4jbFX3WRKJOGnOIm0l3
bgFg2bskycN8YzGGfEvkgksZDxgZmOabp4C0kAMlVvk8lUG37dh0rctO534FOg55XpakeLbsOud3
xuqriWNgA5BZLB/RJr9w69Y4b1nOeIvaif06nmNFm00nMCJzu4AHRJrpZ7ZCn1rNcAjEMaAssW2p
jrC4NEkvytXEymJCGfl9BhmfcVed3wyR3l2WBN5fozqIb0fCvizUrijCyAsx2SK1oJK9pT9hu/ZF
RIzrGnqpaZ7HuADsNVb/tvUHGJx0tnIRbrwsUusgmeQXkD31i+vVFckjoH6PKASHpcC0zWZD2oC3
mYy5E0j+m/ngJpiO4f/2zjlcg1mswD325mrUZlmvZJKo89qYYcUMrCOJ39CKsEnjTJpHM5GTdo1l
MyfDkY/+NW/tTOuTZyDYeGXmHFXS8CUA+1zU+7TmepLwHUQBn1Yap6sys9xbtL5iXdZSwyuY0Dpz
m5SFNvKsaueWTpZcwCxNR9whMr9MiJx5aEyvvjGsQT7XgZvsSocRzgroiPaFPSfG81LWxa5umzH3
AUPTMIyMmU8G8p5+F+eVcWXiFcyPbhV7p7CX1atX6CJmD0lsFyrHTF9SAbUVczVHX4/f7cXOd7Px
W5H9323dB9s6PHyL9Ptfb+suy6aL/o9PQy2LC7RB7PLibjp8/X//9+8f/XtzJ+2/EHk5UmB9QdjP
Bu9/HYbiL8v8H/bOrDtuHM22v4i1OA+PHZNCCs0Ky5ZfuJS2kzMJgiAJ8tffDTn7ti1X26ve+6Gy
0k4pggMIAt93zj5sBY161KjiPPYv/+0wDP9lVObIWggLx38U8lv/OAw971/8qIMykx2ejfTE+0+2
d5H9Tn4F3M13ifYwDj+oJSiff95ERZXuGyCF5VFD+4TnlJgcBFaUyCDcSSaamElhU9WxWaJeIibI
/EugF0kMR5yUpK07h6U+eKtuqn0XdFl/tFDNzCyCJjy6JFh5FNuKIL4miMi/BFXr3FJS8S+Vj1Gd
PnnZv9SCKh1UI9Slc1kD63prQTQ4cK8TmksvzLLiRRCxKfdTSbDKZm7hbDk5GddkODi3TdLA9umQ
pBAI2LmxuHCpCkEZqCzzK15Kaaoqi+Xe7RXOFeT0LvOEyXGi+a0fMx0kz03h6EdZ0ilOq4YCjydo
a99lLonppIbILr4Kk2j4SmCbc67bhhKnk7cWPuSsLkxvhaAlYh5HFvcJpyESH2KA62byiGLYOcOJ
CV4jV+v7rrPGo4d478M6U7FsvU4e2WxQIA5ppt9mrsmFBu6aPpdhzUf3fSHweSZUaC9Esg5fS1mY
AqEPcZt0S/Hipb09bfAc8GM+loQTwIjgdcn4PaL0OIDAmTnauebbbC9zz2UKXZTtEx5rul2as/Yr
vjOuPLT5tBhSNpsB0Itxtr3b0C+aE2qR/NarrPIaoLTDfFzomzItJjTkSXXZFoAnwXWb64lYsMwg
JTRg3hnX/M33G8q8BX4zwwX57I7mDkPa1Pfc0mH4FNIO09czzFtnpyu3bHYQ66viwaI/ix1tAX/I
WMr5ZzyYGjK+Na7LXFocI1QPCvDz4tPwjyx6Yhe9aoLpKCj02h9lOJBEXDer1YGYXv/O05ErYU9t
8rzU8yMYguCAxjekyZWi1FkBZj1EE4BeRCY9OlCncc+tzwA0sS+MWjokiBHYcByAHfJJK2wX3qp5
yrHlZhApQ44jr48/R2piNLjSMDwTT0XePlkC7zJGhe7f1BEqI/ohA4PPcqkRp5PLoxfNQn2FEGBQ
EErQRpt7HsIo0dzgjrqlu4mTbAg3UAdBUiOgrQqcQWxd94gEGG8Oj+V1J7D7HKMy9S6tcqK8vcyk
Cx+KdSzWTVOl+hE9Ilqzdm4YMakzDl+1NvSJlliAbDOZcbKYOvpobhH6Gu+SwEzxEjumVq5AqF4k
VGr2MLILmD7sAWgPiRcKEenz2xBGTMb1rYbuBIjTuS3NIE3DST/O3sglmd1sude0he6b1e1OmObb
6oDvLnmGL8OFU53wvK2oYwbMCEn9VNNVZgSYR2KsEUzQNODiLWDrL3q0zZeFU/QvayTlsQ8E/I1w
DJ2zTybms1XavCMF/YRuA3wF2hAEH3IUuiXZr+z8Luo8mCeWow2nYxf+ZTFobmhvL/wUfgMGmOXx
kENc4PqkQEjOk6s4a3tlBkFQ5F1GeZdcz12NGgI8D21UOhqwmNFHrHSEYhnTxxpy777sJ+AvloTY
uVcUu3d2LaIjsYb2wa6pHIOiwBUy5+xhdFdxvp6WlGtWehM5kIiSJ8yVDQcEeUA/Nm4354/LoMVN
Vo7J/q2DwsKNjmjC9Bxjlkv2bJT5nLfGcVXhDS8VU4Ztp85ZBWLkCja+fhQM9GLDvqF/qey0P0IC
zS5Yg7rnCBXGbVgBUT+wiZTr05AkgX/UI1Okt3LCuiKJnfwcOiM71oHOmZbNKq6yLqIH57Uo4a6a
FP1IadMHHn23WrfTzF2qCzqbQ+EyNSPzYEwhXGOAL+HKbZVDHbzaM1vTrcbice7HxTmXAeEnu4pu
RUvsXMd4cQaV7LuWUToTlgybJeyd24J4m3PTOBwP/Wi0XlNiRk7k1N1y5aPw7bduRucmq5A9FHnA
6DbNfgxrybMsAqc8+WKUx9GJULO+jXnf9fklW3HOWzZB/JOuJNk3xZQ8g8mAGuHZZtrDRdurhwmJ
kYZNMjC/yQG4RJ17ZjwmCzxK0cfJMyk33MjvUxqi+ILKQTQzlIjflONlGQ89dnDsM9QjHcu590Oe
rhrTf7kdZy4vYCCosvxdM8X+M9VXTdpQH8j88Dazdl3uhKQ+xP2zw2q7fZ5JV64+BrPHPEFtgwN1
phnFUa6CV2pgyb4c++bByUd3S9TH1zbXyaUUwrwMejzfJnqbGTiBvn87rwETWc36YdzCQRTORucE
MeV37pIvR6YfrwGHmYHUoHPUtcg48PUmpwY5KEKcKNVsFoYiqR/Wsv5W2kUdxVtSF7JnXqXy2Kqg
4Ra1Nk9NNWrmWp5JSfOqJbzWminp0EqS4deubZ67zJFXSapHm1jUeIYaFYKAhmRwiYOUq0sAJKjC
JRMn3jHxvUMWY8qzO3lk+ngFYgNH3dJhp6c6gi6d4iz/UER9QGe1TT/3Cn2Y2/XXg50EW6kMipFo
JEJpGza281GxAhxykmpp1tEfvLdzE0mcqI9tPx6EgEVshVFyT01sUzbRY+riMvsIYYu6MpIBwrgu
YWA2zKqIQ4HdhHAKbXbAwhbNjho3XOtoULCjwt4vt8IApZw3tlThg5my/MojUZKyyyaCQmWP4KiC
ModMZUXzQh5zK/LlsIS0xIgftgpcFcMIwZdyRnJSWALvYq2iK9S6vOYKIuALdvMK9rTzwTeYLMsA
sxA+xlfwiRm9js+iJI+7fRaXMLZQGbkbyFMgLfUEENXL2LYMVqBfa1TKHyigf2Dv3dfEdg7+Q1/l
7B/VMMdblGfJIZ686e/BQL9yg/9CrUwGsUGC9QFRtTE4sAOWteRoT/20WzQQsSY2PDHfhz9Ehbq8
iVFzk/Boj+FXEG4tSriZrOq6sPdZMX9IEmJRqgJuUZTOnycIZkEBygyozvKYB0u7c+rePXgV1TVX
BfJhAF7P8qcN90jb9JdydM9WGaWAdYbhJi7y9aFBg7vtqGzgELD8izSZomuRFIQR98O5T0YobPKN
yDY0fXeDd4EpqmpYn9Bd3GesG67GRjpQOEkRDpIOYQgYseuOKvKWi9bupwoUnA67DoVmH+9pWxOH
zYy1YYRU935fwhWPryy4une8BBaWfFN7IH83vKyltzxAY9p6MLqPLnioi9i8IbyFCp8GT3uEK0sz
u1islyElNw0BVHKzlsHDWGAGIBLNfiSlGf7tUqsPrnat6+WNkmfFhpiH3Dj8S71x9FLXXa+UbnsC
LFT3qTRJE0RK0f5nfLvV2ejNCFD2rFs77O0tb96IkB3/QEzucihRO13O2Eterar5hIiTEpkT1c12
knI4WBHDBpnLjDZnBehAaxNOqkEGMvkD8CRa5SLNcoCCbfBV5CAGXeVQdTfYQWYr53IBx/yaShtw
VdoN+hMr4j2ra8lK0OALFwMyBK0bntOeGYWZXzb7onPQnRRudLQNBhEV57KjbL1w02pnvs5HK3I2
whtLiNVDGEuunQrsx2muamBpwH4X1uLo7srHInW0iWtv/PoYrcOUfWXyzxAWuT3aXAf5FeFGdK/z
dJXEH3rpBV51MtoBkobHmJSyZ6saoE4tSKKoUo8O1geh2IHkkEND2ZEiyXNReGp+FmFcX66ghOCg
LRXKbrXuxxx/YVJGxSF0a/vDnOmYIe41HRK9AsHK5DKRNkXyJUm87Drrm9t8UsNHzBHjqZHxTQjz
fcvLK31qqMPhgxgoJ4/sXdRV1fdL8XEIxWhfNlWYqCsc26s7orUuk4OXeGM/70vHYuWUsXFL71Jq
5axm6fjRmim6+CXtayb1tCxnsTB9L+SrUTKlfHtBoQZT5NatfTrfGe3vGc9VYI/eS5w3vHXdkerK
NgaGn1G2RdJ76m3jLamILCRvAolvzOhxEdhRPiTDW+astlDDsBAJJ593E5baermy0SE8Lu7snFmL
1tuGxsk98WWsz37Y8f+bDuQ7j6TZOiPIiV020C592vf9R5SPEOlUUR7TLkHB0XSdpz+u/joOn3wQ
7P3BbxJWI12LwihEecXL9/cH8N5ZZ44A6435PwSDHIUx+P1g05rz0OlWV2UIdBME5igtsmI3AqJ3
b2FVY5VQWSqwIBV5Ru57urZ7QZvlNmsVQlB7dG79zgAOf39U/+ayJDDdcCMhiPKpKv58UGBw0y4v
0ca1qEouUM/obK+LjjXpxOaYZEeXlc9IRHC+s6ZMvPz+29+saT84V83F4OtD8z+W4L9Y45EeVaR9
rVyTpWYrVDr9Qh1vQHBUckPyBWAdYUyxd65AzV06Zvnd+pAfT5PfC/fOD5cJZLxdKcLhldlBiz5r
S/LSA/YwrcdE+4cDNtfj5wNGHucEkUfOPR6499drSrLC8qy4PiI8QWeSLEQmb/OwEiyaAhCR2xaS
zj7UQ//a+NXy2CtqFVBXqQB0Wj42bf+Hzrpjaj4/HxFtdc+nt+9HMK7eht0Pw8oKemsdWTccwY2z
bMTvoh8VJanngRLPsIkts/2dXdQvPlbLSzGxv2hntPQXDiFPBZYgYfZgXNnfX6r35nLuLQU0Y2yD
sBuC7aIs9uN4jyZbyEb2+VGEGStU5HadCYebZ2IPWBV5Q/skcgw1lwvAE+oJXjdUV5PvTo+jPwHM
yqc5ebbthd0yKZusix3FNtYq2EQhNGL5XmQDa+4Uh8JGmlpPm9g82QinqJZUkdTjDdhylGpvm9Ki
mfXjuJoqQLsI/QjWHqnXVCLMNuu4V1pcjC2kvBWcfswB6x/uk/vOZGguR+RG1N2pG/jY/t4JIHLH
6qF0Rha9EBCaG1Ia2vwqBuPHmNEcPRM/qiQ3nqyn1l0pnsA557AWUnafdII86CnziGzdBiuODNji
/CsXi3/qCEfI/q085LnC3GyJDPN6nMesOHZgQ5ttEYkJfefUy+O6NHx74FYUb4DCTowQNgTfHan/
V4n+QyUaAZ1hKPzvlejnQmZFW/xUg/7nl/6nBo3alM9xMdMbpBsz0H9LjIj3wZ5KVSki4wekyA81
6ITKdYCuxv53EiM+zaPmG0YQV0x5+j+QGEW/zDcxX+9FER/JUdjYKX5+rOOJZXC3ZM4xjpeW7dbU
xVtptmBru/TXBVwauI6flzZmnzaaLZs9kprrm20cbzYy/jrsoonZ5AVR6qR7SSz2fW42gdiU6nPX
srnb8CpF863OKbsDg2/sX21PVLLYSS7wB5bp7bOrQsqSzUz9Z3It+RV0B2WsPIO3h173tbVJ5tlq
dwhecYrwQ291KxV21rdKYySpPOJXv6H1SkiYLQZ/vs071N4NkQ+Ihk9Ejor4IpzS9ozPJcPnhRHF
vx2RaTs7N++ss+UH7Mjgbk57ujzsGYn92gxN0fs7gAH61pG63skqjz/XVQ0bdoDAxGVBW4EKeM7I
MgJyMVZhz3bN9bp9CnIrODi97W/SgY5ms7anbGZTH8Srvwuo/H6S5QBz2Un9nYU6jUqoNz8j1VgM
eBherj9QZ+tEI+5JCLGB25gqvq0n60UNpNONg8YRZg/gOxB1EiC7Tn30LIYC/UoUIkze40Nk3YVd
gmVcmphqebT6yr3rUWyzXQ4o1klYoq+j8E1Bup7Fi5/58fWbEUPPnrnKlcO1oNLmnJHIUgZ9W9pl
7EgoSWB9Mu6FmhKSNPXGwfMQ/kZqoLrpiZbiaBxMvCoAsDBpWbKnfDS3Y3dy6F5627d/rR3YFttU
hLwWegSjDeXFxtRlvKVi02fqTG6y0kUIVENhHm1FsQ3GML5WWGKKTZ1jg969tRHirmIV2ioK3c5o
sVmSsVkXG4DxGTGbKY6PU3ExR924gu1KqKWZagwCYNSiPoGLaH/0sJ6SFvYb/jrq+W7m8OIo/fWt
D0DByu0lixVVrVTYrHjhACg/scSKspKr20wpdfzZ9DCydCJsIwASXyLWYb+1i6MudG/TyVT1BpXa
2aUSE1N31pXqK2tzDDtE42DD1OZjoajyRq/LktcJ6QnTQBb1W5nfj7F2bdDP8kPxqqja8A7kCsrZ
xKuvmCkv3+qOWufclnVQ4iXMRmvr47eh5syO455AxfD67RvDaOS9+ybiZhPG2Ownl+tbzhR8Z1mx
4ofVQ/HUn13icaV0/FeblCnqCoRwn0Jbipcen8O06QP0SMCXA//hrSpaeT1pYqx95WDEG1SV8RDy
+ZlXc1pLgw2PBXz40TfZRM9vR0k3f8yO9YI4ZQv+n4MNRMgos+AR3iayRrJCsDZlyCGkmr2tmqlf
n6BO4czuanNLWeCZa1LiTrxVS2KCZSiEL7Ljz8liVgffS/hWx8q46kzFPWmQv0dzzQwVlbxM/cZ2
loPZyPy9IqwJyaSyzJhyXORSWWDFzUU3TnN3ijCyw1QSNJ51VKl5pxJ3JbwqRAtmekv4A2gPMdK8
rd2Bo2OctnDLEj8R1yoet50IYjzNrkVS6OCy7BmbNqNfIIfIpJsARUiW5JmbGeY7iEnOI8YxRVlb
DuKF7t2QHqLS1XgXE++inOPmsHoOwSxTZuoMavhSWp4D+JmXznOd1PopDi0k4q5kYLv09DkZLsB1
aPsWZ4fS3SOjI2BbqmZZe7sgaUn74ZJN61EnQXScUS5gCC1ppThtF3t7P4XLtHGHipz0DOea15rr
u8C9fJZRxAwygnDmC5v5bnYCf08MmZtRk/Jw7vTgisEC+wI3qckNq+M839LEzx5aR7SP9dRhb50q
o8OOqtxFirlGB2uWyzc/aryrVGI7LqfY+VoH0focZ7h6Dsi8y2vKlMU3j5iX8xgEy6VBYO5RD2HP
KawPrKblM23LYdf2lcJ6ntCEIFSImhSNrGtHtzN/p9uDHTfLvs3s9RuVzIongLy2UxzMVK8m9Az+
pllTkkVJRDopLPvUTNifXo6rrG4IwA52AQtidoNaueG2SNfoOsj6W4ne/1sQJLm/X8FU1Ru99LSR
lI5vIahj/iKodM+aGxxLFU+ISWq2hv3D6nv55WSTUzQBKl+p4+2GvhI38wjwrLLG9L6dJLPJEpH5
Yonx0WnbT16GRHirkmHFwDbiKhZVa7sfUuF1z3NeyyeEsvd5MPVs083qMhucx5RIw6cWDeaGeCcV
3/UIr48FrPE9tTr7U+bOSILS+LxmbvhxHHC1dwRhASqf2y7h+RC1OE4S5hl+/KMWCU1O4d4PA+6T
sBF5sK/t3KZZs5Idl/bKfhhy4+F2I5v4WImrsvQkog60d2Jfz3Zr7xARzZ9T8NP11vHHoMQkBfrv
CKYGqqHl+DXN5b7bxtpWZzrF8UvhJjZKW5Afd2Ppj3QrLHE5hR6jmi7cZ6yW4kR43XirXPvzLOP+
RgwribHOrEVIyl+qrodwLXc0Id0n6C/+adGl81A5ofp7IgDt84JtpH+FRl5PDwUxyezq5VpdZnXV
0mKQn5Bgpg957qS7KqzoGcWOvsb8423rgSUNhaWrcfCsOylVuKefkRmjWfOtVigpe9JqMbMv7gO1
vumFeAeMsjhs7hORBHcYmbOIpMCcPGYIhqAtrbS6oWXktrt8tK0HHzz4LvLHec/lIp7AJ2TakHQ+
wzQir7gTH9JR2FeVLZ/xxgBJw7WwG0r7xXGzy3Iuh2trCfxP85yhjo6qRRIdMjhEmeT5aUB+defF
3XgzRpL8BixQVYTdIbedkVmzE9q/nnOkQhOA562b+yg4MwHgm5efRQ+boWIT0dgAVTq6tfMxLYGL
ZXXYILTt/G07Y7YJdY28UYCoGFxyNXIdJrwpErTdmd+HWFt5hR9weSMbdl3hPcR4i2ggSfXUSR8/
o2ynjvPJ1bZaNdVNRQCWxI0jxuxDaPfOqUVkRolOUxTEC3lIVNM8FSURZDDiy/rggjXZacz8hCDb
2tqMKgzgCAyoKhtN0kTl2cvZlnI6LegFPlqSX5ygJ9wwA02U8kkc26mGkG1lTxeiHXP+6Pri5DVr
TwWcRI4twtAZNKcxOuVz51yNCBDBUqAgkml4CemfinCVLR/ov6cwvprxGY/ypxLL85ZuF6yxTE/Z
h0kgo40Gww/tBw+/eqOP2s5oiCKjPdB95T4oWaK9bfDOr1jcRhScS5UHPAkNoGWhAypjbLnp7ebo
FvuoqS/E7MfPIuHEJ0LzntKyiw44CdNyz+twPsboPnYEWJEIkaYbG2Uwm+2wHTYUTH24BNlwwqtF
GCHI0PGkpd8dKE/A/+B39E3UEJaGSi6YvpY9AOa4zud9UYXBeswTVX9B7UjrExXYvjZLK0Gg8aae
FozsvtN027opwz1R6WJfEpQAiSUeb2bhuDvM3GSzmY4FDkP3xPZ3umW3L7wPvN+qG9XWcPOJfdbN
fakKnGZV0D2Ojc7Cx5roS3oFVoKKF/X0Jm5n/6/Kce3skBBmxgNksxaEOF8hQtFP2VTrayxsw355
k82XQ5w+DCwDbtxaIKtvFy/7hNsCjOJqdPcpAvzMKPFXqJBi0yDPhy68XAdDENz2bY6CM+l7azd2
wXiFW0CdNGWyi/hN7x+o4ZzPzRUy4JOIV73rE7e/a5AyfMGlbF+gK5VXYPbSC5nFzyzUcMwOEiug
9B/KyZgOgqmqqkMJF7O+gusAnadIVjK/aC1gWOjqFvNCgwPsERW/+EtXDeYGprx6wuXeAAAguYRs
FjJMqlFazZfFRJtYCSEnVo4BfZ+JIhj/ipU4i3Fp4fHK79EoIG8AA6c6vCBvI3rsnPqjeEtTad+S
VcBuvao5ETc6YCGHqrkfL6nJptzncqn2cVXm0SPid3p2Bd27RM6AkNv0vjONPdgvG0mVJBDzx9W0
/Xw881l0n7miv+ftd6m+twh/2Mn/mwqzqWf9VIizPfJuEjRCmNHAp70r8KCrJGAnY10bSeKgZ4+d
aFDQnV8XxEiJdP5UUA5+UYPZRlsWuL4X2ejW3uPJ0GYulAaHDp6KTK4VJBbUokvwWlmKcq3bjV/y
2vb922yKR+9SShoAy3Ygo7G5KYOSBvVbLS3sW1/eNdKIs6wQVYB0iYeYcrr2U4VReeOvbcqyrQmH
r0gavYQNva/WJzc0ii2COOSxGBGdKFEGr10wzeppQAk3HFbl0KEDT0Hl8vPKfqJCPqDZsGUp6poC
7SdlOmaMcxMhZ5rrBaNmvrZ/x+vUPnlJxope9QM/T+lYvNhIIDCesDeyzNxp09xxrPRhtYZxOCQl
G4cL0OLyuPCDEma1oL8uabLr/eDEyILMXvhNevD7m26qHT/fdMR4PpWaGFAZxZl3N71ihZyGg91R
wDb7ZRqZ7A1GBxHV5e+/yHzQL1+EHIhlAG0E9/3oiiU7uL7mi+oc2QXFiabZ4wXg/vDsGZGGEQRm
1JjDDTTTPxXqf/12tI0x9GH0Hcat9q6WK6wFpcVCQKwshXsO5xmCAuVM1o+1NL4pvjVUwHS21tyw
bfv9qTuIOd+dewxj0kZG6ZjC+/tzx4dppR026OPgCD4dhQ/CrKjqkXyVA9tmrHWc/AQ14aQyUwG1
JV5S6GNZVB8zlHbntwP6v/LmH8qbDukIP9y6X+LO/6t+Haqfapvff+Of0qbjJpgn8fhhjPFsJkhG
2ffSJn2Uf/kk49mw++FpJyHuwX/UtZHzL3gy/DjPFqx9TIT/X10b8J8CEPwGIh0B4CTa4z+obHo/
jzJzOA5lHcaKw2izif5jFP7QSMHevzTYdv1vOX728m+0iKln7+aZTbfaKVW6y3MJC0EdhsWjMz4M
ZH1+gX0u2muHVguSBWEZv3FF7FuH9zdJcRFv4ppUng/Sbqxy2bKJDVdayHTZcCGwPQP9svXqcVm9
XVGOg3vnRJGIMMfYwprJUoc3woaHPBEyd5ekIDMW40MQX3j0Dvtgo6mgJHJbU8uJ00OL4lYUhDHn
ZGH/oX3xjlZMw4LnHgE0Ns6QmBN00z9fnW6ge6mGNfgmhnlKIFpgg4PFIH2sLjeQSxK+UjtF2/zd
44xezn5EgoJkgT9Kzqd1aHt/+GFs3X+f+370lLrGzfo/UyKHFOHEpalLLZz6Nv2Vnw/JVDSabpDZ
V6bboLoRfpFVV6s/4te7yK2wmKtNExWAtzB4iHhEi6kFC5DSFl312mG8AFQUjXTgr6hIDtAlcM6u
426tNbdirwgAXZ9zGaaW3odr1Ye3KwIPfgx6z8B630ayA+Xu9yf18/uE7AIucuCTLcHmPQl/Yctj
+9aFVdXtNxtyaPgUsE3vHhuaXOv977/oZz+u+SLMGYaYz26Ai2d80T+O9qVueighOv1Ka9F1vL2o
08qHAGHzhGsvKv27mQaih18qDGpLobDNoumxKgLaq78/kp+XMW9HAnOemBdWT1HIK+7nI8GcgupA
l+HXaeAtdxuIBV/PRjYW+verjD12EP7hIpuB8cPA4dyZTHxiZRiErNjeN3FdmCYVy1L3q3ayofC/
uYZMkF+mAqEQokgMStQ1lhCNxf73p/qOKGvOlfUhb7KQVRuznP3uqpdd51QzTI6vOAEDkguLJG0/
1K7iYd5iYUozcaeTNbWb666QbWjvgymv1udyiITwNg16TM2Wim1e8oCNEzL6Np9MahxJ0DJejiDQ
/UYef3/QvwxJ2kfG0E7Z0I4Mj/Xn+2M5mRV1deR9qcdedsuOFj0RpsC6kFHNf7gzv34XA59mscFZ
B7wpzDrkhznYw9wgAR0PX7QNpQnWY1THE9o8q2BI/P60fhkEBsefoMVgJOCafz+h4Z2IkVPZ7ZcW
FioXV2L2K/+enMUKPnXo/zpvR/pGp/4oIfj1HBNOkFUMvXqfdtG7aSu1wHQJGVh/rYHluOuWbl+B
iCCKRS7trePV7lAfeUyq6HWBoqrJ85BSJvBcLO1OZ1hMs2zBnZHG9hfiKiP0aUN3OaHLpCm8+8NV
it8/nhxgBG+aG5+YduT7IRtkM238UXaIAQuiTTZlTGX5fgg1pIENRqhsmYiDFkN4a3lpwfgYWt/n
ZdACmWWyTCo/W75wL5vybxbKXBlef36FrWty0CL+/X0C9vGbT4+BHrPwE3kXaJu2U0OhXCFypz1E
6iFVMF7DLShA7kiOWpkpGtVMzhe6i67jB4gdSr8gBGQJsYHvknIt3JKk2B4DWRH25cH1e9TJmz7H
FHEvQr8EJzuPTuFsPJUO6z0DOglAZLY8cXLtSo7REWXCBtchbfETMnlRtvuR6tP6vCovms6T7MPp
cSj5m3lDAh/PxIbU7I575gKX4asbLy+qZVt6wmJSSWM+wyPesizz7LAQKdkG6CsRovUbDHspP1KE
0dBAIwK8rR7UHDW8zJZel0zBAwUPwJZllvDVVkGgeW7UMebbLGjn4a2Hy6B/6eMCW0XqT31xU/tt
vFzMzqDbU95by3g16lEzlnTMenoxNFJnOVFBznlZ2qky78w+TslZPQJSU4O77fxWVNXxnxMISkWJ
ANyqjaV6hyYNvDUQrJbhN+jMTJh1E9lWs+8HorcR8UVigf02iAra/z+f0YveknuvgFWYbxly3aw3
Xr4GXIPRKxa+WgviIK8Wr+OckPOYq+pX1cyVC2KBUvM4z7j/r9h7jOzynRwFLUZNK2LVtogUCMYG
RkTP6TF1meHSJYq3llfBWxr25OGWzSMy5i6KDqVH6yjcCFARPFO4TRJGTebKmnvmwQ/gt+LISaOD
ylQVe1eWrwtSMBs9cQ07PZWmysB876RPMRnpXBNyiON6vqTgNdEZw1Zu1m6loz3+GwLC2pxEmYhQ
3/ReOrXZHhmkue+ROzEL7FHeTZxMB4GBI5Fe7/OnLPaAMl8lA5XacgeTzudRGEtEVSV3XkXMxhRH
FYe0cPb85TyCOit3VPlQLm8RFfAILnFfMVK8NURoNYWxUdSUTRGbdRvA0Kq4HfyY8U95hj9sE2+J
OKzSRz0LE3pquIKomEcu50prkk+qWQIi2VKaEPRDZodmiJql9XQWMQLYc+/ENQ9wVCrmBpaOK6sM
fy54zhe5rGbyyGnGvZa9J80j7SfmQ6VNqhzuU5Tb/B/OGm86R0XlchXozwtQQJMG+tTcgJJz+MBe
IgaotytrMTOqvaKQagfac3WCo44JdMNgYJ/hbBfJtEOaE5mZKa+JfzyEtnUIMGEI76AqrHKkbuT0
aXcZwqX1PlgWzfCPhxjhwD5pqE+0vPrmDk9+QM1MUtFWNUJacsy84q5z8iKlxV3ie2G2gudhO1hl
omGysKrYkME2Whqb/lbXALzmU0X8DMeYWgP3hvZJ0aFZGBzoa1hTSxCvTzQbU7+97YYuMcp5TC9z
vWciZrrZK6onS09c1UgGGPWGMNbTBnWqyo+pV45BlmESY5oNv6wz6DiS7B1/4ZyTUtM0zjcyxxOQ
XVddjoXiVmmSPBk8RWmmlEjNS49AeyGTDm0CkQOMIfi/fZWdurVb+W+9O43SuSUzg6ly6OEUx7sG
rhjdVm1bztjfQgNxmXJLxPbcJcLsXN4F3QLoIdwmvW1mwZGLz8iFoZWq6YCLauYn2cL0/DclUzMv
VfbU6IeEoisDKad0z/QkfBiF80nlFrPDxFXkWXBcNTCg0Dd5S4d4e+2X4BQvGSM9roeVA8d9NvLV
voNdTByYLnkdTYsg1W/XpHhshn3s1+YlC6S/ZzjqEHmsxUtZLswPS5xb/p22F4nOjykKc43oVcsp
xZ3sMMw3rlmt2ASOLV+aGHPJzT/7EGZ9c3HmrseAd1FJZlXka3mJDvtyLCE/i02MgnYH0rZN9z4p
a/2TEUEvp6Lj5b/sp2WOOOKonIE+H7omj3iwy3FlOX2MKcxzBf8Z1k0BRoxJxu88Bu5aaLNwRu9i
pvsByeL67ICm4hp7kTT1Ula9mc3zaSFpVFs/ToPI2cy5Q8MIR3Nb7gYEscraRKuzhJ+tdqYVaDe6
PieuC1gXll5fwMBtxVQdwm4axRcsXb11kllj+TcpR+ph9BRF/7lgzl0hgrVd/dVHvoEOsgsb+Tqv
QHju4LUQL0x/WHUn4QWzgA0I49ukl/kempYDuhjIGygJU4hlYWM3zrVX81pFMqMmZ9sbRwKTvI57
OA7ocSQ2+0xXk1mkrnJeakJjl9pNNkJai3qhyjT6T2GtFp84mx4IkIVxhhSRDi8o5w94GjeNulQ5
b7IaCUw9ryvU03q15SF1QX+cNA/HSMWrupkxDIvDlEQZbXAWaOs5K5EH8eKjHnY1LPhacI+gGtou
SGE7KICZGpKdBdyPuDc6ETg/kM8fkQypHaTceT2l+MftC2fGNHugoem0aqOiei22eeoF1r2ousb/
MA49mL0LW0SL6PHG21qftdKeurEG1VqPvuUP67P6f+ydR3PcyNam/8usBx0JD0zEt5jyRRaNaCVu
EJRIwQMJlzC/fp4U1TMt6n5U3FnfRUeHmi0WCkhknvOe11Ss6hXEBK+9X3wVMwUues9vkcJPbrxM
CCx96aH7X4p8H6U94sOldoIS9T4zfitZ++0CGferWWZB9ZJYslYT08p+bl7DzLXxbh18WfsrPD/d
Hg/LqGpcgnpz4RbePiqN3LskzdrI873yJGVt8powK+hDc13Dq7fqjen284JJO9JF7Jxaiy+Tobv9
UX0LHGU984Zs8Bpax4hDNseSLHFgce9JLZLS2chobCMElwLNan6AXelSjUVi5IVpp1nXmpUBaSrd
t/ak9LESspHwcjeBLh9bDnBeh8Tx9A5X4t3HVpIaZFJHWH0UOC7qLybH4HxpYoOSFDNTxdHjJmXG
KdNXLvbR+xmBaB/tBrfWdQomerpz8DNz4WpnR5VFuEe6lXqf4UtUXIopDZ8Y6tjowRrk0Lhsk27X
UdnjncRd2juWSxU8Cmo3nEPmUbKXZQFStfE8MsaIfD8bUyuxVSbOz/YhdKyCkqiCX82eguAD8HNF
XQKxhVFg2eoNsSwszmh41A6lyTiHPTdIVuSZoM+AcM+VtnHi89kDhqn1cquw8+BndYSvT0W/WcNO
WnUM8Ln+DqcGdpTc8REHr63MDLmiKpKd2T4zl9P1aghraYGgNyBOGcemwqEPa4fqBHVJcSz2Uupa
qsLDiV/EVE/fo76uvN78PhjdnIcb2EVqgAhuVuAGK1/CAlxWoWhdbj97+KxLpB9wj9eV+pT6eYI5
Zs19RIGgEQsvHPXVm3ZkcCNljF99vZ/TkqajGJhQjWwzmb6CoTNQZh3+vhPYXuMXOEg4b+BDVcJv
rMseU99NblZzAKvRKPRSTLHkpWcp8Qr5XLQm2NPbY+TANM0H2r+hvwuaCG7vDjcQ/HoPQ6d8s72s
YkSqyfUyZiIKvyicErP8kMCSLsejQzmq7hbf0lWsuUgNPrUtPLTkKEWliwrRZykl+GjNuicOPKyt
MDDFImFap6No/X7j5ATZI0+PdDWvatm27kGgYFbB9YJctE5PXoRjD7OShalyt7VtdBsNFBqKzLui
c/Qr0pSNBrwq5m4wshTSg+cMkSrlYWPqBWZHA8lP+8byUWzCp/txuiZK4RaGjf9Iobq2bUkViOJP
15u9p9djBEGNylpwB7LvcF0q/sB/1/83VUm7XCN99zkuzYTrstZJ4uvSkNDkWBfzttRX+/Z65L3L
cynwfOShtgiE+vJkT7aKn1QwxmmLlN7PccksG9YCDvYzNQGSgtbRa7eorLC6QEwXkwoeF11gMlhl
xm9T1I41uR3rwVAln1UtLV9BaN4dGIypS+sQupG6if0wbZ9VC12mXHX5IHs2lxnDzZMzmpj+ryLX
Yp2VwtJNYCaZ+98Jc9IPpHNCyksaT55zP7vLfG4z/p7PESPOk9pPlt3kzyoxJ24K5rS68ulioag1
ujpo+bbpFDL53/7siIMFX2a1m8iTofuq4sbmTzE9C8bWZPxN32w1NMu1MBSmfnaCrXCwUUmLoOcQ
eNIe7rylsOH7GSOqn2tER7rpxo5UV2HtZOom34dNx3+M8YVSd1EXxTy1vgTQxYcnMJZwnbbKrahR
QrdeHrjresddzIae99j4eKF3un9gOXn4ffKL2mjRW6VkT/YOEgkykaiVP7H0D2ZgJrQqeUAd9fbq
VarQpVVhlHBCV3NTFx1CL6WgREJxGTUsZkT2rJekL4KxuhLMCauGG7LojtsNjZ4biZmbfsXplmN5
4Xm5Q/E6jxmytaSahk8eEQ/dMUDOWhyCzqKn4GAzHOoDAgwUW6eHPzG/JnQI9Aj3WVPpStQie5V9
ZnzrGpGj57ylTaZQmmkr4MFbdwByVrENY6W7wLfGoogWfdH1Mo2kWPGWzYy0+gBF/5mjcO+aYU+m
gtU/JlXFI03NQV/6UEEaLrdTMkR9v8WP2ckvfAk4wv+4zKwoyFl6w+p5jEaynvIOkxw4oGm3MBnA
PC9/tutJd+jz286B2Y8udNFg61X5MWr0LzAj5oXo1Rjo+O5vsh48bYOR9OXx6xT1us/EEgL9/sZw
oGOFqw7RA4/04498j6oBUwW0p0xiHdMKfhMyzbIiDbf3+q+uN+rpzdvSKPCf5+j6dz+KNHJqXFsP
jBhNvQMprSSWiwKd+Jo6kAupPD3HVhSFbNbsXR9/1g808J9YtQlM7RPIhnTE9n6fSnXC7IqxyO2v
k11iiXE+JNqtGnazk/AaYiZlchYuXs2mMVSO2wGiqKIJCMHsLfpuUAg92QhpefXe87Yz/5x9VG2s
W4QKpz/OBN/D1OxPSPtvTwUGN445eJ/atOOW0D//B547tVHZxyQRP/epOXEdHFC6LeRwpYX6+E79
tuZs8G5i6T0mQUjI30PHlFH4FVNAPUNtsof5EM1BNj6YC/RyiyY9Hv+45N6PUEhzNvH6t1w+E5Os
95LCFkpVEDMreIYOr/eofuJlux5Sdvab2IL9N2+ikHqfYmLmz68FhJz2it2OYIGPv/v728zUFFYX
IC1jUtckme3X2zxCDEUsFdtPYBK0jnOSgFIFla/b+Y8/6f1dtlzcNBnECrLmmCC9B69zCsPANjPz
CUapD21KFvqASjM6tYNKtCPOHwaPv8qmGNAgIHvjPLhM+ICPfv1qEN0WNpO5fcK5XePJJH7pbY5N
cea5Rm1TTOYqSeM5Cdd+7iacjB9/4x/pb/98Aym1sDOB3AMR+V+EENIlJoUp/eqpScQcV1tmWUu+
BfVIwmz/VraoNtGlMUQRvX//BMUNl4wie1t6yNaS4/h2c8rM1RAP0P/MW1yjjqRbWIqg4kjoyO4O
uk1gY1VLGJyZ9+zW/ujqwxKDBKwhYbkKXvwVNlQaf+19go6+mWOLhSDlGxDdNqCYt3rYNaoJlg32
JLq26lSnyy6jxd0BGDlt9HHuyZTaxu+gRnEWy1ZyWf4bQN9R2rNr5rmli6Ys6H9UfJapi+UoK3H9
WwlsTLn/QZy1IJOWmpQGWaocWPbj2//bgvMd4h8919cmWr8v7YHOIjHEMn+pk8amZo1lr1ugcOl1
BfATsv74I/Xb8ssDZ6sl/lqbbMEFgN/z65Jj5oRrTReMX8IY4zF7O6ShhxEpkfM54vlOcAUrpwgH
mqjJjHRRaBSlvpqPL+P9N7fRkgl2Tq2e4Z37Mf7+x95JoGM18iyTLzl2nuUZLht9eW/lo9WerK6/
/PjD3u8gNsWZb4MUeXbAbPQ9l8wzRUzmWdc9KWj7y4Ob+XpZZJnUldXHH/VOCal/e+BrU22M1jgX
bPFuoBiPkyiKSln3OI6IYBMBX/bxLgZGpdNNs5HTgQytpeRfPoAN63Jy7fCBUthtg5UE1gWCoeXR
83s5QhoER1gcXainMR0KDli8FUmdJRrWmgwNAwQIv3gJVeBpmDgvmY7cKcK++HJG7nIWxbGhJ0Wm
KvV+TUOA1drRMNhHi11Vi9i5+PgmvLvf3AN4TLbgPUW1+/sg2HXjPiy9YbofSuIUcr4vowpMVtHI
Lg8ff5SWBf5zPetnyuaF+hT6Frj++/U81nAipelEdwExlvqzBpQyl7lC18DRxFbPFvQ2ey8g6XAX
qqnSKOnPP7WKHKuUBkFwc13H13gmvaBkp7PKLgJRMPJsMJZTx6tKYFAqy3zcz/ZAw7SFk0l7nC5s
amr3c/DHtEgPkQzC0Hh3lkAs/EzVpX7gi5vxKUgTKIf9N2hCmSCg/cZwE/0kM5OqZVz5io2/3vRt
qoHlnyM03kjWLvlUunmOcGjmF85mOQKBfHxLg18fH2ldiCAtoa3cXc5CZJC/bhEN30AFQkbfCmX7
n7O2IqzSYjx68PJAOmD8Sb+DeBaez0FaRBvpRNUBE47iQcUpMiudC8DQNLZXoTEH2rqlb+4j+tfu
upg6layTQFmHFPOXklHbNyWdTq487GDnNbMc7wo+b32eYF90wYmULHTrCSl6BqqIx4U5skL0Amlu
JYnwdjaghvmDsRg9zUGBPdq6C9tr/NAR1zmFYV/4c6s2vZybLTPx4iGBmnBWFBZTgkz2wHl1PjLC
683iCR6Ai8ohRjY1LI0wN7Zs/TuL8/lZJuSFrCJcVoAwYgzwrKxCOunbw0Nq22RUYBdLjAX0VPkF
373upcBo9pZUpI6yKBoO2TRkO8YEs0SRx3CZJMUwhVnvlOoMCvIWLrACsEmy7HHAJRfUHIO4DfKj
+m7JBiAxB14raJ/hrIUnPjn9LL5ac989mUgY7wm1Qn01eeV57nfp1kFVff7xivhtQVB+aXZawCSD
ve09m2Bwu7DOnbZ8aaqKfs4ukHoRaGn+0YHgx2/6f6cTS49+yrKYx4eYJ9jhezrGZJW5paCrvJhj
zVKyLXbRVU0fgCQhKfybyiqjmxR/brkShRvKja3wX92r1CVBsuhhQ8Fh865QGIVnldH49xxDHeXD
UPQPZcmZbvVVKXHeMZ1PQmXVdzIpglMFavlJWbP1GGa0bxjfmAJ1RI7Wowx5vIZfeoAaOSMqcwzB
m9pwfsnquAdhH9odrsfiWUy9vV7oq/6tEuHHHflx9ynTHPJ731OZyLHL/cbVrli+mK5DK8Js1ytq
NLteK7z7jx/0r5vp24f5kBR1iUX9bFu/vvlwbSmr27B6QXZXws+axB2+0xZm52V+oRx7oPeO6/IT
41k//0Mt/I6Ex4frMoAyiAWAkNJ6XxKYBloOJ5iXF2fQqyxJ7WRPuEBxmJbpmejb4otthNNmwLeP
TL/W8A4O+pVq8/EtcPXu9ssS9DVZU/NBTIhj3vu8eZNkPcYHCVb4A4MD4DSUz1Pg+uGmY0rSI4lC
Z+KXPa47qMxKpj11eajBrS6U9BTRJ35sXC1m7BzsZQY4a6PwqUzB09dtblykc+WfZnve499h34GB
FlcYcRZUrAzG8L3vJ8YuWd1Fa1+GWgRA873DtPj77GXppe3jO4hyyT2kcS2vShcL6E0ddcPXuUiG
e+Fa+SejCjggvMkcd7bVjwTjtGl8NxZhkq2TRvAFkgnNocJRpNBCT/z0iTCrbh3XCE5pMjuPJqg2
GpucIIc/VEe/0pJ4xNxbbGpo9z26Wf+9SwyxMYzXUHS+NKnjXhqNnT3I1J4xrGoqQVaoVgR9/Djf
0at/fCS1AS2OaWEFAzXu1yVNWAe5Ahydr5nMnDNgMxKEIjy3MfRfsh2DiJ6d3o3bF2mL4iGNp/6U
pqH4ZCj8uP9wLf9iaVGJwunVQSb49Lw7WG2LWVs+jflr4NGB4hYSZl/hEczMparqlardf1m6ITp6
lfF1VtlIsKmnZPn/cUu0Rw/GNHAjUXO8uyVwcboS6/HiNSq9ecBCO5mvPaIyi1NaeP1OLCq8ayCZ
72YvibYSj7svSdAqeUi65Sfb/Nv0v+LX+vrtvfonz/UdBPTj+eAiDHrJ4oQYF77bcpZyIFl0yrPX
2BfebeOZ3Y1VGAZxjBxjHDHD5VA0/Zl0qvKIsa2JmAlLk5Vf9NN16icBlNdqVCfS+uzvcLMbF8/A
NL/9+Ml5vz85mgQ2XyvguXnmexpnO5Zuh9lX9RpPjIZAXMjMqjEUUJumJCG5EVYONlXWmAT0Lijv
hrhMl/uFCRIIVxjiQkhU5aatPf9z2hdKg/YMPyqjSy5yL+0OjY2rgjck8TEmUtFZ1X5ojasO8T0+
hhK556pF6bEOSrzF9wYLepflvXFBUA7O8oBQ6Jf1Y5ynkUIkI9B0FyNERC5vpvmpZEBPL2CXiizf
pqggA40Z03fG1Q+uAlSgiuxue2uqjklZ2O2KvBxfsIcw6Ft74LXXdphWDMuheJIdNjER7DEFjtcd
rJWLUYZdR/4frgVr7l9tHqEVje1eeLH12Ld1+nlA2PjdwW0JkE5lREd9/HTM344t34PBiQe1BWea
pvLdglZlNJdh4wyvoN5NfM/p5pKtYznzauiEurQ8lTNT6hZyyILWrb8nGEjk2jVXjnt06d2DGxbx
SfhkRlhoKJmQcArs2qwteBnizF87DePet6v+j87ibpav//U/nl/KtCJplCblW/9PV3IzdAAD/nsX
mf9N4k/9q5H521/5W2ghwr+QMLi2tmpBiobt+N8eMqbp/EWNCsXWByYPhcdm8rePuf+X0H8Lvglg
Cz/hGv72MUdpYQWB4Ndp0iyr698QWlAo/VI/uAKUlusKsbcRXA+49q8HTtn4He693njCQgI+Du35
yAxYR0ISb3deSxVYZKc0PhPyfW6VRSkee0puk24SveedVaI/a1camrdQgWatHLO1r6pGBrcpfJTO
69dDVjE4WctxcqqdY4/IyKoqnA9kX42MR+jXrFId2wHgRhHG0g9VLy+qYiY+UpHQjhF0IKuTG2XT
GduSEscs9eaL2YmiOyilksrZ+2wQWrEfa+XHazGFm9DNCNzQ82/MpweSRwj+uUu8FKfQNBlGSCal
dvfmmAi3I2DDSJzPogXvBY5dS64w05WWDo3rO3WRioQJnpXo6oQGHJ+PEBPPYl9NqtjDZSgCXBfq
9OiVceNfYmuqYFnOGD43hoFNpSfnft+TfDDQZgOgJJiRHSRd4S5byLMAV6n4xTo5lqg6FakrC/uc
LxC/4Ft4UGj2VM/9JukwS2RvnYnEg6a2gFBi9Zq5jfrct878EC01I9Y2bshBYeQzAS20Ll/UicRg
fWbY25xG1yz2nUUyl2PmauvFskG1bbZo+2ucF3E7GreCdl2uyGh2jx58rodQ21dRl4XdHmC5IQK2
awWSeJb6BnuNWXxqvByLSaMq93aPX4NXuxMQadb7q7TLMoPY3FL5zMadtt6gVqQT9kgQb+qIvItY
DcHOGsdxO/ZZvS5jS0HFtXrBjY6ldNd64PKdBF3xvOCqs8td3sZdHqXtVlTO/ExAYWjtsJR190M9
yVuzapNzODHFZ2i9xD8J8Iq1hJZ5KFQSi43V+lfkZuOQbVEqtLAYMWAEUWbRmJOpttSYDVbB8bRl
2h1eIbiW+yZqodY0TnyWUFr4q9oucxhLNqEZbjIULyIz6mMfZRZKVh8fL5yUnngbWpAF+Bhf4a3j
nTl3vcr3cd9Yd3gfDsexLf0dul0fN8oq6m4DR30TsAM3agYqxtaYfHbegPTIiWVjq4OCnDAkzN1O
pQckgCg8+BJ4trWHLezhEkmlYxKeY8Wo8BFrbLqouXMh0V02IDpfCV6JNkMTzw8DgNAhWiJeQcMQ
IeGuxgLRTxrd1VxP1WXj4j6Jl3iG0S4kWATsXa4pAFF978UNKbhGWB2rMI0f+6bQaS59VNzkjrTW
MPskCucS8kjAOiSGl7RlJxefIOoQYg8dKtzVpDICHLiQes4lRk3QDnt5hSFwuOs8UbxWZj4fm7Cr
11PSYNkxzeEKb4dvGB87G3sex7UbpNBcSaQCrreemdo+Yi7qrqs8ptUKleW3+aahPo4xw5JEFA/e
9dgZER4Yq9z1hrn9z6n4Fsjxp1PRYQ760bF4fHlO6l/O0be/8fepaJqcisiZqOcZYiHS/sep6P9F
sIbpOhoj9Tn4fp6JDgepEOh0kGsAA/+QLP48Ex2SIOlUKMhtjFhcpD3/zqEI0/jdoah/g+CyQuZn
Dmki7zqf3IyagfcYAVTiGMc4AoI9r8iqxuU6MGcq3pWGfuzqDGmMV9wuqXTDr5R7rwk2rbekGNps
XbV958EEesx9Iz1H0TPRbFsBuQuy8oKStGZgKvZQfExuiHmOm1USQ9C6F1UTGSsMEwobiCxMu71S
UHUufSvBQGJsimCXdkl1pIq0136GI305m/EG/b+zMZGo75KUNMotVryfchn2LRq7MToVtpSnbrD6
PT1ac2ZBOn2B8fnkYA374oSdwPuKzCmBpvepLXOxRhLlER7fPdttZvJ9yXAlh85if13mZDoIWTtw
qgPjsiIzkjh6X+0SuPdttG5DK1YtgMBglgo6XdEPKysdM0wIEutRcZ44gy03ZoqlR5cm4mbuqvoG
qi/HfS8eC+jh95M7zVcg3/ZeWuHjNAXeVgk4S7YqPzmZ0RycobUu27Jsj0NgR2uRpekJhdB4dL0k
vYDF+gyxzh2413ILwp6fNyVEv6I21NcO/9LjjO4dU3CzeEXI1W6XLDBfsWEKGljmiJtDK30dBvKU
SJeePiPbo7nFIgvTDRlAFCmL4IkMLvLZfMi3U1A/lmn52DCiuKDygXycjOpL1BsufC4AUweD7bUr
/bIiqwI/sFVRKhelSxqWt/4CuYiTKpFHvSLvG9V5OzQMQAvRUOSQUYcGSzGIjVy98jeVoZS9F8r2
5g0FG5WDl5vxjZOb+TX2XstVRPDUOlmc5pSQJNKtUjG5fAqudmg4nT1NVDuvOCPS29HripNbyvmU
zJ59QbOb7Wihx+uxbdpdRV34rYezCm1P2FRxuUGcUtdlAw2cY+5LaNCndonSA7YQ3amPGA5D1R5j
uKmFscZeg44Sm9B4NQ/SPzdlSJxE2vvicoQ7BxwYLjhDQJWs1gh3MI0JuuHBnmZSSBt7tjBuyZt5
PQnsnK04YSiRWGRAGmh3V3VpheeqLEkC7CXw21o1dbuDYnhKGy7Kbzx5hj9Qdx+3PkQllVvJd1zG
6m0QFOEBCYN3QvP1gppRoHYBx4a2FBMq3+KZT4ImiRe2tDXPW4SPqAcg7rX+uYyq9BrzM8ISAVC/
Ks/EfCY1vW9kXy1ny1QyKvBUQpJAa7i0v/34Oawd+9rII39Dsw4tta/DmLNqnM/r0XD6dRBE9Rkp
mKOE+G4keJRYy7XvOvV2acJq7XlTteHgtI4dYRE3CGvdPfO24cElLQwDmgp3c9pTGl2ccM8NaeNK
RhBiuQ5CvpIHeRgNaRHSW/ojYuVWzVv83rI9DfG8TeFg3KupmWiuG3OXuEz/khCosu2d6AJqcHvt
ec3GpBa5I3/Lu8HA+tBW9nI1DmJEb+OfuQOv9SorrOmYRiVmM6NXX+NvbgA7mx3FgQzm27wr5AWF
vXVnwTZ5SoXZbAztsTSM7XgM5jSJjhXNzu2UNdYav3doXlJclL5BiVePn3ARak8zaNiazVNcdgOP
G7sz2oaSZE4lmnAT26M4Lo0JCu96l9JpqqNlKutYdgMCN7MrycSQFgO9KN63FnVnlMo7FEpztJqh
et8uYTK/lkLK9WL482HGnPyTP8MT5ikCmYA7J2szdfO9P0xyg+yzXwlr6bHQZGZYFcLZNbKK116g
vAsxATxgyjkewzgZN1EeBl/sWiSHWY6FTgcl+5GBiEEmnut94RBcDiiQjVczI8NiGhN85Dxn+J5F
JGM6yB5uOjCmtXRKirJGPMdLGW8bE8sli5C+PWIxo13LqEm+WEvcn9qyuCE4dqBU9XDia1t5Tv5t
f71ULrAsvN1rYZKM1iUt+A+C9mXrxF67L506XVv2FGyo9tRm8BPnNZ4x0xz96duAt8k6Z88sVlFO
zlzrucYJCUZDXIs7PsopTNeOKZcbLxjDDRG63peBnMkdiB7xki4e7GA600WVDAYbVgyy4abOU17g
wxT4TXppRlW1X0RtPo8EV26mfsHxii3dGmfr4MJVL9FyRO5tCmtpQ/RRcCzD4gbNxZHqQazCFmLM
NhdQ7lYVBJaNn6pPI8YTj8bk0rkOZQcsWSXXWdGBbxtNPD6I2GvOQrvxz0jElAE7aBQe2DeJrOnF
qfMN+2ZZhms8e/sVPh8FRK82pxQehrtstsqzqMZiCFH7vgrN6uQtcXIMA+MmJ9OUWRmhVyvbjvBZ
reIAhylvIH6gL7adPZRrEUQn7EzzPTHBw5GAwmBVLSLdjLJ0jrxQyQ5YLqVTGLS5XUFwbhCVp5gk
LY6iaHxOUgGgpoR3vqjO/0YuQPG17aRx6XaEM9ile7sEzr1AfXqZhxE932j7R5Qjyz4Y/GHbQH69
78pkOHO98jlbsv6YZH6MyVFaYzg3w21cCt8jHzDuzsiaGZjPxc5Nh1rhekFKsyG80yWkI/tkxtL6
YhDPego5laHBmJF6NNPUOBSLck+lTLMzK3V3tZ0RBWOJq9xzHiZjdFaY9BXbFJuilY890x3+63I/
9EFzJQOyT6cODZhootcgj9kC4yTZBwiiEMOgxO2YyJ8SxxnPpZvHn3GmJqemg4sjl6LZOBhTfXeb
4i4pKwLW8sy/pVV0dz3snTXXh+Ajsy8Uu+pWJuZT1DnGCuf/5Ip8hhNWfvPF5E3krZnOfdHk1VnD
9Hrr4Bi2T9sk3KVTHj21wzztnSltnyaj8lZxCC2oJjDy6I/ZsCsIKh1N9hVCRk0gTbVCcVtui4FQ
y8GdN+1si5UfZMtZGM64tcXF+dSf+5AWsfapS3XpFHXMwFnU60T4xX1meNUtRVV+XjUBRz1+s7TV
Yx5kV3Xdm3ukLvKSaNBd6elIxUm0F6MNolpNrrHHSr7cicSKTz4Snm1rZcMhJlnI1XCqd924IAWJ
U5i7KRjazZxlLnGT4xO+LlhN+S3A7Tiay5XEPXFN422e1Utb7dxgnJ6HgDBdrOEXipS881yS5+IG
huuM4S684+kb5CP55M1qjZNZ91zGYbThQhhfls0uK6uwxlTNaI9zJwLikXPjEOPBiJNfk5NWbTp5
dUFqSr62c8fbjvCVE1Jc4peob62NUy2QmEuPwacbCqKb8uyKuhd7fFHsRsyxdiKSnKBjZJ4t7AN0
ilSbCYgacjxDfNe8slU/45k19JCXavguWyKFCJCaB7LvivwT1pQ5DDA8dkju7sS6qazsKHjUTzUx
TwdriqKtXw2yW8UzNulth2I8Toxu0+BRiJevH/mf4aeR3mIOvrtKF/HJlxxIK0jGGWOj3vw2Sb+4
WiZiLIWyirUd5eiLqqWozNtgioYsItosSOpvKZkhHraVVRGWd/4E+dg5i2iC8/N+CsL6jvwa7lrd
v0yGMQMlUCmvstYzF1JGC9NXePRl2FqGae5v5iRm6A9SgZA7nqdX6cnkZUTxvqJGcD/zd+onI8bh
draUPEZzNIHrqWAiVy5IzwaF62IDQ3yF/Uj9xebNs3Eb3PGJxkVORPQG/pu1T30ii4GppuqljYR5
waQxOHr4zPIG08xd+oN3tyRATE3rei9OITs0rP4izyPysrfuErY3zL9szFvL9swoZflJjAlhUDY2
1ysYM8PBKfpA7wbzhqrPIjOeEsYau3IVx2l+8NrC2fqFa52LqnPOWoEbUuoKexsUybRxvbnURCY+
T+Syvp9S5Tx2pp4cko9YksVqGhbjEQapgjt3MxI0uU5Rp30Z3egqzlAHMsgPp1sYEfFGZeRHrXv0
fxcE21lrxLUdMmFQVPQ5sJtWWEgEVwGnsMYyME3LOpMaucOr7Wwqs+wuRpT7hYRZ8BL0xJdztcS3
pbt0pP5ws1HtZXsj7Om+XKtMLo1IEQ9JehfQHZaQBLl06BOjkhkp+sRsPyyhe8y7trrpY+zx4sZs
HuBCmp9NhI6fqzp+iBiTnBzGCJgNV8I42JaUII+hIPJQiXM/LOUt49au2pA5X/kXw5Q4nzC9e/YX
VNgruUyE/xhY8qyDUXDsp0vsEAmLNOwqL+biETeX7B6mb7QPrBBQbSaqck8r1N/n7TC+aJLXWlpO
fN6VsdxwRdUuw/EQ6UJbLaQC9e68ovWg1kHNiE1g4o5fF6o+Kn7DxbOwnubrxg/yZFMRdnPTxiGV
WLO06GWywdp2gWFuLTLnj2PupMdkWbKTm6j0WOI7clm4dA7+hCkvYuOvRVAv96TjRC5ifxQFK0KA
alxc8/kxZ6uwWPmjWC+Zj3feXC+bYpBE0ViquCHWOEC5zbpqMeReYRIenxFoqOVwFj7QaYgHXBaZ
64y2DBVjpQtZ021PmGIXq7QSrt7BiPOdmxH0r0uzsvlc9/gAX5n40trbYsak7aIxOQUQDHUYMA6J
1wmk/Y63vBhzJcZrMzSyg0ceJb9QGfNjj9X2RFy7kXG+Gj0Nb389iM72re0wkIRAGhkereM5t6QN
gh1powmaoM6sh3z1P0sHENHpjelyiac9icbNHdmI0x+Yb++mXrQPmpqFPRDEXQG6474bNMhmItPS
NsfL2OiQH4RMCk2Clv2pPBoBzMP4ySrtvcqsMzt3d4bT7tzE3AZ+dCGHBb1Nv+Wr7kNcXnOMn/+B
Tf2LsS6g0j9IFD+vDes6hjG43mBV+G4IYioG+pE1XsK9vfQltWJ0SNUfaJ3/6kOYsEDKEw6z8fc3
ALuGiaZXjZfQ5Fb6H8+Az+jXb2P7/wzq/gBJ4lpkc8v/+0nd5at6fvnFEe3nX/m/mKTzF9IIeFx4
AsHnEqzQN0s0rF9AAP+GIS1gSN+G/4OjJdbKJhO1nzCk7fIjBAg6iQEJggt74N+YzcH4eLcsif3S
HwPByYZ4/9uKwZl3UlUroQXqUQySNvc42yZZl+5SCM5zdIGbSdZnnhkyyanNRm0ZAHfbkeSr/WB1
DUMzPf1xkyW/rP0C8K6ZFEZFFm+juxn03MhWDhMkPUvq9VQpkXrAFKqAYZPUcyc2TEZQg55GDXZH
qLCeUC14vk7r4MfgKv8xxGJKMu5SPdny2wwH6R/jLlrsfk8YChWBTHA7WMdx7cDQnol7debZ93bJ
hEIQ2ayJ/hZWhfiKZ0M3Y/iU5y/EhjdXacz8aDWO5XQVRXUHABdHfHcKA2CZbKKuOdZz6yy7xaQ5
3+NuzU9RQEvrjMALjovEbeZjbFRutmHyM5EhzgWSnxotMGvqBqHhJ5KP608hfi43S5arq0bPDiCe
95sxKUH7Ij1azMbWP9B4khmUOTUhSSkK7+s2GHJqKqedmFjauXWPnLanmtmMkaj75hCZ2Anty8iK
bX8f4J5KPFebioXs8axsK7HOCT2/tP2lrMx1P+NP4bxtyvLHDp15JAZAoEsD5obTYydJmrFvVI4L
a8sIFuKlm0Zqusz/D3tn0tw2kkThv6KYOxkgdhymI0akdkvWYne758KgJRoAiYXERoC/fr4CQJmE
JLfV5QNiotF9sqQiqliVlfny5cs1wtfTE4FkUlgfu0l4ugJ8cY9zEHjTRS7XW9BvDDml02KKD0se
Jc00kkXrvLCQzlYGBVIba9hl8bmSbsjOgPNClV3raSE2jrU9p3ebsT0dlKLeYBmam6C4RJ0BN+Rm
hHxDJkgYJCg32/AYUvwmHX1xpx5N8P4sfbQ6kqdsQ4Ph8NhYbrfB9K4+xf8YvL80eMiX/djgbY6u
56X/eJCIgbIo/mxn9BRNMA1MSPt1Hmbf6AnmAnpjCkV8hkMTE+zhPj1Bo04B1iEmCqP53QYKeoKo
DoJUYCmqoGu9wwYa4ub9Tm+EngArGiavoVNTZVJS2MnErBc6ck4IYHxI1NyvZnpMWR25civTTxRa
00XOsQaOuKjOfVpWhYOLmIbQRjImRxSd0w1VOTMpYn9KNBfsZaCQUS4pcd5elZFpzenSYU3QeDKT
7Zpeqq5JKEskS1vsB4hOWxt18iJHtByCtBUlwTH8bvJVJ+zhhed8VFDqsO4KekpArcfhSlbVgxYl
FPWYeLzkU2g+gNIMYrv0VSHVrOD1+/Zgg9yTNSC5GhoVnSup+luW3gezYUx4eK8xBApqD6FTjBpu
xaImWqQ16cKmuCtAZrnhYyD3IdgZqRJGyhX9nJf5yVZZPxKKJqfWelXdGmoQWWNRXYsnZVaD7X9X
EYB6Uz/xzwH8qwOo02XnRwfwYzKnae9+FhSXQfzJ7vCNzKGOvzmC8knlCbSePY9DHwolTaFlDK+X
33o+fLo5VFGj5O8sKv9ISuH1tA5InQeligVqEA0EYRY57zl8mip88v3Th7qogeKcaojEKlFP5/Qt
03y73OSOf7tYOtrCAURTCG4Td2l+dKYrXb/TzTViz3GgRMixTGG7GcebwjfHyym5uPJmXd9SqAPD
pMv8Zabde81VhojMgCSjuSTYWxXREvxHxDVCxOkJJH5DuGOlkU83qzoOUpFkJ/SMPRV8+ix2dPcE
eZvFZYiWwzfNjcgsOSnaKAMRh5Wm7V5aSwFQxy5tpxBsuQe1mp65CCZNNCcAiwTuBBvRkJU8Xqvk
O4+3wSoxUHDTB59RmvlqizgxFBFjJGJHU0SRvognSxFZWoWR/xe8Tz3RlZVDIBiZ3n1SB6apiFGL
HPW6yUrdhGirrZjxsZ1vM5s6xWA1cRQPN2y6PHULn1Yf7sb86osQOS1Mb3Fj0NEE5vbK+ugjv0Wr
Zr/06EJt0lM3o9AAvM0pHfrOKJlfPVhGlkUTvonqy7SKAbcVB5JRVU7dB8rqplR3o56zJKPgFRe0
pSB1uylp+AqSbpyZeqlcuJFWnFBQl0YQYBZAlhbdVmmf5WurP6qkRA/HXS/owmUV4eUgjRS6SgvV
t3E43QJsLDcWdO1AZ0sstr4qomsot3CSUlTtzcCq/szyam3eMhNVAY9FP2riCBjGV3LtJBXQDNk8
75slMBtPoDcIgCIx5GrmxFj7OSr7nnW33up0wY68pYu4YBbfLQUyhOwaBYfhenQ3ELhRVITm5VS3
qgFKSOBKcDxpYsihIWsuoCevQqwJY1s59uh0HQ1WH3RXWVTXSpQr1upSXeobe8WlEaW2fSKa0yLw
WHjR6lZfil5IW/hr4NbUxLlC7JEGIpBnU3pnTMkgk5yNRrYNPALVQZ+EW1bvLk8Bro+3o8J6CFeR
v5lYQvrp9yAprPUxrSCF9+5A3EkUgngyXqWVTkzVTeNL9F0QkDdXrvcEN48SnEWAeAbtgKpw8KEw
6LMolNvjG1Sk/A9FlHlX5jTazACIKMRZppv8hPL7sLooqcI1YLyqUQLtzBQZKDJ1ZLYVIN/jbFSB
tW+2aCacK4KLFLm+f+uXFQxahHU8EBfKxTnZUwJw+oGhbzLBbc5hU01XRfFhu/Xz9UQd6MhKeXyb
kxUsrxGg2SChUpFr2b01I2qixshVhtZ1uQ03N0FqKGcJjbAnnovOLDtOHxTjhbWiZ/bA8m/gygWk
eafTAKkIqjBpDBvYmy+qn8ZnmVOu3UtdSe+3JX2z7hDCe0TtIuJMDZB4HNvGojJuMtS2tqfZ2gup
+Mqr+Es5jWnhZtMH+tN2C9f3DG3LJDrjH0UDqUGUZedYoupBXztlfKEaJhRkn3or84yeN+rmwlpM
6TSGass38rWfjZzWZZoP2eqBlDIE883SG8UXybQqJ/ZqMLrS0lS53kIFu9Pp6onwiO4sQjQiBXiT
K9HxslpTpVxq9uWCBmQkUzYDdPQpfaApFS04qRFeJcszssLpCZy0KWgS31V8isTBYqJude1usKqU
4pS6lmBiOgv1KjYB9jV7Qb+4AfilN9Eplvi02ur+RNECle+Z/MPia7K2FrOFkg0+I+pa/JnShy5B
cUnXOWuEmJPBAhJYODIH2UXiuvoYERLaqZjwwZMrfgEm12hASTIwJFxGuqwjIOpd6vQwx/moqIJf
KcdoNOk00c5Nb4zUgQJkaSaU1EXFqjgfIAVHTz0hU0J1FP1R9Gu0yBDjsqNp8GlUudrvRA5/0GPW
pHwdNirfDV2PzkkoWndov9Ejjoz1JFO99YXlUFiEFgwN51HAIckWl5vyHgqdfhOEal7QnMoKR9ck
4eJrGj6bizN7HWtf1ln5xS0h0R1nkEBHkE+mAT07CyVLgT6hiF4TUQodklF6Hy7iRTImhVu6d6Oy
mCa0b9eDaludh5qVIRA01skkTy9p176xb2hqN/oHwfkpUhm1oMIDeRvB+ZzNvH1vqv2DnTdVxysK
LpMCv56iLGKJHX4D05pSQ9XBbtTuFISvPThHoDg102yH4wj2tQIFDGEi8ErhYb0jhukUqIIuohwA
OAWgpAlOW5diHa8pd44ru7p2oi196QHPV1VFyo6WumGoaxfLEiHIceHSdjM19PRpVFX+Wemb5W21
jpLzZI19QO6tvF0IyZiQPPi9V1XGbbgapQrqNUHpT7l/YEHkNH0LQ5MOb/cwGZDeGSNKSFHNZ+T6
APfP85Bb2iQvKRpdBtPBRwfwN7yM4W2nzlgdjWL7m4aMnZ+fb0wDM3HhWojyTi+mVkkRsGPZ6+Jh
VbDIDwM0J9QT1DZU/cQFHdlesZa6hlcAMqTwsXUhCBnSUFDbaBIMzS0JdaAhwqKbaRh6Z2tL3YpO
kub0UxSqmGjs9zmTQvlpmw++gr74nwh4Eji6pELuyhgLj3DnxZZb8NSLp/mM4gpIGsiOLY59OpKO
TWWhwSGhl441RkjPUqPLBW6WIOzhyJbqyWajFOsroiwBuCwE+OIhADa4KDfxhrKuJWKUD/TXIKUz
QcZu4Z5O9ZWhWmcqblh+VjSoDvX505GP7L4o2y7vzUDxE/KVaRzxLdBHTrDZ623+fxNhtRMRTShO
oszPqrt8nlT385RSwHR3dMRPb2M/yj7Ff++XfjzQ0b6NeYzzKBNv4PrdAAyrcGBh6leq3/dHIwSo
4mT5E5UimjMkX2jgQFvCSGAm/nUUxPhHzY8HDqgJ5Q5UDELcEU/zgXtL9NYi/Hh+zWr++HcOZvBm
SQtdDUQn459Zhc4Ye6tgD9H4ISZENqJ+GPBgFWgiQhhqEjY2q9AY9h6tAiZZRM5yq2AMQfr5is12
lgTw+6tgmzRMoRLaJBSvn4Yz3aNVAJ8T9WdSq6ArQ1SeRkB0wHXi6a6CM+RjxFagTr5+6g/s1yrY
0ieChjqUm1g0Z3meZWcvoJ2Eb+KQBxVPD+0CbU5k9wIlbRQK4QmwFuLp7gVjaKFERyvv9uf9swsm
Onmyq6BSj0DKDj+0XoTuKlCcOwTQphqQgob66d+JoOBdfhUUQEiuSr3Z8d2bUuMmhdSOu9j8vHd7
gfSF9E0JXEvtJ9gPMG79gP/u2wVHH1J+SXygNhaoR2ZRI/vzk+7S244CO11Ut+ItvHoULHtImQ21
QDuD0dzJPVoFCujVLsz/htP49irYQ7S2BMzfOo3dTYA7hcwCQp2twWjOXp9WQasTgFKOwsgZctgF
/4eTvn8GoAMNCaNoPNCagma9ezR98pw2KRip6evACqh/kRd93R6iYDU04ZQgRtY/3wD9Pen5j8SX
jFKn1XrD3ZjBoRxe4ZDsLGXvTAE1C4IbJrsLdPRkqIVD2LC9+w/OgqKIpCDXQeshNcvep7OgQ5yS
XQUmyakXqgjNrdjxDWx1aNHl0BCyRrtVYtl7tAqiMlQ6ctKHEHCInOieWD+Y/e5eYK1xH9p7uEfz
F16b5CYwcX0EIZL0XzN9ztbB9A11iEYKoomCZNezr9+k/67k/HV9CEzkCI5NM39muT9/2yFYArQ2
4ObUT+/gAxX0o3mpRkLpGeN7Cai97Rtx99PtgkChmaTS9Y3wIAXhhQ4sz6vUr73Ai0lbAu5G1AQN
/INmFTqLQFNeSB0ACC1m1StDICBQqTtRY3aIAKCoRXm/eLq3gQnOhu+kksJpnr6ZA4R6Gp9V4hwI
fQPUeKHaPE9y3xpYBn4BvB5t1IKN/XOPFF0aNNDsoYOXyBoc2kLLxCEYYW12sHrvbCFRvPSNqBuA
BZwE5MGaPdBxCExnSNNnuOmI3tZP/wKFV0hx742WdW3owGADMobkVj+HewE6PvCZjd53/+JEhSSn
pDXU1SGMQMQfQUrrp3sXjIZohmEO28PWp7vAoYmz5PQ1ZQgNS4hdfHf99+2gMxrSVsKmwOK719gv
fwCX3ZEGT7UhMjcswc4h6FyJlnAYuCxINzSbpIfoIZLqknsBD5lKKZX/utNXhyb4OgpBbRTdv8uQ
DgnSm4DMGuVIRAivZ1ktAgjKlSlca+1k/64D1BdkHSPsIde+qgv/r366e8EYUrtH4RUyyPXTvzwC
/StkzSJZVtsRklTNGijdMMmyhjZ8cYEwN6vQhCR9uhxeEQ17t2ugA5RTPUm++XmW+5cDGpZDk3iZ
Isv+WQQR48gaRO5+VGmdHa2im1kU1wJsYwUXslmfZtv1aBcAoUozDggSiBYFB6e1ix0PyVZINGgW
prP9ef9WAfRQFj7TcJPp7KbDy3vVLrIKcPsAmulbVj+9s4vUg8heDhqEA5EwoKT8VYPgQETSHKBm
uEr10z+zQO63eSkp7IBKHaEu/N34H5pFE7NoEDFgG8TTLHuPzAKkNEXWWxQwEsYFj6jZCk4HQwBP
JYlJ5ztU++undwcC3csXctPvvSK1ETiR6By1Mwsd4whBkW5xIhXdgmm9cxQAvBu8X+JAICKKIAZ1
/G141FkETCJXBNIX2OFms9QXc48OBN/ei/Le924F1R4ih0pGWeueBKyiTd0u0XpzEnp3Qb6iu/7e
2XM1gBeCE+zigg6Yxr1IEImjhFGoV6F3RhGgq6UJSpwEImWamFCE8IavpA3JwYE2odBSP73bClZd
MiGXYABVRunewPQ3k+yaA4UkFMosEJZ7Zwf49qQ9RVJoYOoQkbH1+36BbQxFg16F7FtjBXsIINDX
UTJoQpdF6BtYz95RxxBYEJTpo0qvspaY0j+/wKCVsuQqQD+i7y+VC/YbZIMaVRe7reX0984cttIV
cpYAyoUqugXvUfL3TwSFpUM4akIEqHfzf61A7t2XIt4fuQWQ4zbR3CFh1ZeiBbqumu84BT/hNz3X
AY09P3iqK4D8efpaodBbv7CrfXn587bu5eLp3/9SKfs7+EUh4tB89vcCod8OyAg1q2jvhzuWUf05
7Z+3E3z50QeftZvV7h/P/XkySx69qv5B1b7mzSykjug/wezrLJzt1zNyQXP9fH+TF21pnnf+Xwyc
LjvjisSk9LhvdrqpS75eFcv4uRdOlrMonaW7VxRfY4MMyL7yeBb43+Ik8g+WowkvpMeOgziZPR1o
6zSeivzIdOZ6zPzHPNtfkoZlIjv4ZB7MNrNkvj9yQ16QHrntnnQUfzsax0Eefj1cdmckWIOyn3LK
qvuHMm5tpCQ78tk8TtzDV279b9mRz1lx39/Nvd7eDZtaduA3u2xInsiLIPCj2D88kU2lmPQrR0/+
rNMvS6f71G51/r4ZuYg3B8dcNMXE0ZN94auXtqkpCJAemAHyx2W1e8V6XzTOvuzQH+LcT18sc5Ob
lx37euZHB9aj5b3Ij5tUwSx62l8OoLpf8RVez9J09ujl6TzLDva02rA1pF/df/R8d3ao9ATChAMl
PzR3AeKmBzu7LUuSHztNff5frQ5sU4vE/orR4zzpDi3qqaSHjqOsY0Pa+gzZkW/mX5NZx3sCQBKl
D/JDvyU/Kmmsb+abo/NZuEo9//Bab2ko8i++ObqcJ+n8wFIRiwl6w68Y/G2Nwl+wMn/GyXL3mnV8
0BASpN87TjLvaDxLYm7Kw8MJoX+0+8S/f5vd1B8wmS27Z78pQZF9/4+ef+C5QuT+Fd4ZOt/0/TqM
alqOuPQbvymmJ7lLbudRlKL3P+uECcg9CdKG7Hvfe/HT/OgifXG3NWwA2eEf4vyNjSgKVH6Bw918
wMuN2Na/yL7/J1Z/nqbzA5ei1WaQH7s8jCrb9JrsuG/pEEluxN/nScjNtttywlpB/hMcOtkX/t0n
suls77a4V3boP2bcO5GbHcqsULgl8ErpwedpdvTqyzckEunx/fQxjlL/wHPTmsoe6bHRFGRhdotQ
f5uNtMCPR34NaXoufHuJP+1kYV77s0NwTfzGYzCfJb/9DwAA//8=</cx:binary>
              </cx:geoCache>
            </cx:geography>
          </cx:layoutPr>
          <cx:valueColors>
            <cx:minColor>
              <a:schemeClr val="accent6">
                <a:lumMod val="20000"/>
                <a:lumOff val="80000"/>
              </a:schemeClr>
            </cx:minColor>
            <cx:maxColor>
              <a:srgbClr val="009999"/>
            </cx:maxColor>
          </cx:valueColors>
        </cx:series>
      </cx:plotAreaRegion>
    </cx:plotArea>
    <cx:legend pos="r" align="min" overlay="0">
      <cx:spPr>
        <a:noFill/>
      </cx:spPr>
      <cx:txPr>
        <a:bodyPr spcFirstLastPara="1" vertOverflow="ellipsis" horzOverflow="overflow" wrap="square" lIns="0" tIns="0" rIns="0" bIns="0" anchor="ctr" anchorCtr="1"/>
        <a:lstStyle/>
        <a:p>
          <a:pPr algn="ctr" rtl="0">
            <a:defRPr sz="400">
              <a:latin typeface="+mj-lt"/>
            </a:defRPr>
          </a:pPr>
          <a:endParaRPr lang="en-US" sz="400" b="0" i="0" u="none" strike="noStrike" baseline="0">
            <a:solidFill>
              <a:sysClr val="windowText" lastClr="000000">
                <a:lumMod val="65000"/>
                <a:lumOff val="35000"/>
              </a:sysClr>
            </a:solidFill>
            <a:latin typeface="+mj-lt"/>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withinLinearReversed" id="26">
  <a:schemeClr val="accent6"/>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chart" Target="../charts/chart6.xml"/><Relationship Id="rId3" Type="http://schemas.openxmlformats.org/officeDocument/2006/relationships/chart" Target="../charts/chart3.xml"/><Relationship Id="rId7" Type="http://schemas.microsoft.com/office/2014/relationships/chartEx" Target="../charts/chartEx2.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7.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openxmlformats.org/officeDocument/2006/relationships/hyperlink" Target="#'Product Dashboard'!A1"/><Relationship Id="rId7" Type="http://schemas.openxmlformats.org/officeDocument/2006/relationships/image" Target="../media/image5.svg"/><Relationship Id="rId12" Type="http://schemas.microsoft.com/office/2014/relationships/chartEx" Target="../charts/chartEx4.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image" Target="../media/image4.png"/><Relationship Id="rId11" Type="http://schemas.microsoft.com/office/2014/relationships/chartEx" Target="../charts/chartEx3.xml"/><Relationship Id="rId5" Type="http://schemas.openxmlformats.org/officeDocument/2006/relationships/image" Target="../media/image3.svg"/><Relationship Id="rId10" Type="http://schemas.openxmlformats.org/officeDocument/2006/relationships/chart" Target="../charts/chart12.xml"/><Relationship Id="rId4" Type="http://schemas.openxmlformats.org/officeDocument/2006/relationships/image" Target="../media/image2.png"/><Relationship Id="rId9" Type="http://schemas.openxmlformats.org/officeDocument/2006/relationships/chart" Target="../charts/chart11.xml"/><Relationship Id="rId14" Type="http://schemas.openxmlformats.org/officeDocument/2006/relationships/chart" Target="../charts/chart14.xml"/></Relationships>
</file>

<file path=xl/drawings/_rels/drawing6.xml.rels><?xml version="1.0" encoding="UTF-8" standalone="yes"?>
<Relationships xmlns="http://schemas.openxmlformats.org/package/2006/relationships"><Relationship Id="rId8" Type="http://schemas.microsoft.com/office/2014/relationships/chartEx" Target="../charts/chartEx5.xml"/><Relationship Id="rId13" Type="http://schemas.openxmlformats.org/officeDocument/2006/relationships/chart" Target="../charts/chart21.xml"/><Relationship Id="rId3" Type="http://schemas.openxmlformats.org/officeDocument/2006/relationships/image" Target="../media/image3.svg"/><Relationship Id="rId7" Type="http://schemas.openxmlformats.org/officeDocument/2006/relationships/chart" Target="../charts/chart16.xml"/><Relationship Id="rId12" Type="http://schemas.openxmlformats.org/officeDocument/2006/relationships/chart" Target="../charts/chart20.xml"/><Relationship Id="rId2" Type="http://schemas.openxmlformats.org/officeDocument/2006/relationships/image" Target="../media/image2.png"/><Relationship Id="rId1" Type="http://schemas.openxmlformats.org/officeDocument/2006/relationships/hyperlink" Target="#Overviewdashboard!A1"/><Relationship Id="rId6" Type="http://schemas.openxmlformats.org/officeDocument/2006/relationships/chart" Target="../charts/chart15.xml"/><Relationship Id="rId11" Type="http://schemas.openxmlformats.org/officeDocument/2006/relationships/chart" Target="../charts/chart19.xml"/><Relationship Id="rId5" Type="http://schemas.openxmlformats.org/officeDocument/2006/relationships/image" Target="../media/image5.svg"/><Relationship Id="rId10" Type="http://schemas.openxmlformats.org/officeDocument/2006/relationships/chart" Target="../charts/chart18.xml"/><Relationship Id="rId4" Type="http://schemas.openxmlformats.org/officeDocument/2006/relationships/image" Target="../media/image4.png"/><Relationship Id="rId9"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xdr:from>
      <xdr:col>8</xdr:col>
      <xdr:colOff>1478280</xdr:colOff>
      <xdr:row>31</xdr:row>
      <xdr:rowOff>156210</xdr:rowOff>
    </xdr:from>
    <xdr:to>
      <xdr:col>12</xdr:col>
      <xdr:colOff>114300</xdr:colOff>
      <xdr:row>45</xdr:row>
      <xdr:rowOff>152400</xdr:rowOff>
    </xdr:to>
    <xdr:graphicFrame macro="">
      <xdr:nvGraphicFramePr>
        <xdr:cNvPr id="2" name="Chart 1">
          <a:extLst>
            <a:ext uri="{FF2B5EF4-FFF2-40B4-BE49-F238E27FC236}">
              <a16:creationId xmlns:a16="http://schemas.microsoft.com/office/drawing/2014/main" id="{F903980C-6A0C-4861-B5DF-F9F6F3D235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670560</xdr:colOff>
      <xdr:row>32</xdr:row>
      <xdr:rowOff>110490</xdr:rowOff>
    </xdr:from>
    <xdr:to>
      <xdr:col>19</xdr:col>
      <xdr:colOff>45720</xdr:colOff>
      <xdr:row>45</xdr:row>
      <xdr:rowOff>38100</xdr:rowOff>
    </xdr:to>
    <xdr:graphicFrame macro="">
      <xdr:nvGraphicFramePr>
        <xdr:cNvPr id="4" name="Chart 3">
          <a:extLst>
            <a:ext uri="{FF2B5EF4-FFF2-40B4-BE49-F238E27FC236}">
              <a16:creationId xmlns:a16="http://schemas.microsoft.com/office/drawing/2014/main" id="{EC0D82CF-91E8-42AE-A7F0-A473EAEADCF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236220</xdr:colOff>
      <xdr:row>15</xdr:row>
      <xdr:rowOff>41910</xdr:rowOff>
    </xdr:from>
    <xdr:to>
      <xdr:col>3</xdr:col>
      <xdr:colOff>335280</xdr:colOff>
      <xdr:row>24</xdr:row>
      <xdr:rowOff>91440</xdr:rowOff>
    </xdr:to>
    <xdr:graphicFrame macro="">
      <xdr:nvGraphicFramePr>
        <xdr:cNvPr id="5" name="Chart 4">
          <a:extLst>
            <a:ext uri="{FF2B5EF4-FFF2-40B4-BE49-F238E27FC236}">
              <a16:creationId xmlns:a16="http://schemas.microsoft.com/office/drawing/2014/main" id="{AFC5B819-C132-42B3-9B68-5D19593D618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800100</xdr:colOff>
      <xdr:row>15</xdr:row>
      <xdr:rowOff>45720</xdr:rowOff>
    </xdr:from>
    <xdr:to>
      <xdr:col>5</xdr:col>
      <xdr:colOff>510540</xdr:colOff>
      <xdr:row>24</xdr:row>
      <xdr:rowOff>91440</xdr:rowOff>
    </xdr:to>
    <xdr:graphicFrame macro="">
      <xdr:nvGraphicFramePr>
        <xdr:cNvPr id="6" name="Chart 5">
          <a:extLst>
            <a:ext uri="{FF2B5EF4-FFF2-40B4-BE49-F238E27FC236}">
              <a16:creationId xmlns:a16="http://schemas.microsoft.com/office/drawing/2014/main" id="{00023B63-EE27-4B07-AE00-0CB18AB3389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19</xdr:col>
      <xdr:colOff>800100</xdr:colOff>
      <xdr:row>12</xdr:row>
      <xdr:rowOff>152400</xdr:rowOff>
    </xdr:from>
    <xdr:to>
      <xdr:col>23</xdr:col>
      <xdr:colOff>76200</xdr:colOff>
      <xdr:row>30</xdr:row>
      <xdr:rowOff>121920</xdr:rowOff>
    </xdr:to>
    <xdr:graphicFrame macro="">
      <xdr:nvGraphicFramePr>
        <xdr:cNvPr id="7" name="Chart 6">
          <a:extLst>
            <a:ext uri="{FF2B5EF4-FFF2-40B4-BE49-F238E27FC236}">
              <a16:creationId xmlns:a16="http://schemas.microsoft.com/office/drawing/2014/main" id="{008AE2A0-AA5A-45E5-991E-5839B838F5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24</xdr:col>
      <xdr:colOff>259080</xdr:colOff>
      <xdr:row>20</xdr:row>
      <xdr:rowOff>160020</xdr:rowOff>
    </xdr:from>
    <xdr:to>
      <xdr:col>29</xdr:col>
      <xdr:colOff>556260</xdr:colOff>
      <xdr:row>37</xdr:row>
      <xdr:rowOff>53340</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0B12BA8D-21F4-4BC1-91BA-716F150EC00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21953220" y="3817620"/>
              <a:ext cx="3756660" cy="30022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30</xdr:col>
      <xdr:colOff>304800</xdr:colOff>
      <xdr:row>62</xdr:row>
      <xdr:rowOff>89648</xdr:rowOff>
    </xdr:from>
    <xdr:to>
      <xdr:col>39</xdr:col>
      <xdr:colOff>510988</xdr:colOff>
      <xdr:row>80</xdr:row>
      <xdr:rowOff>62753</xdr:rowOff>
    </xdr:to>
    <mc:AlternateContent xmlns:mc="http://schemas.openxmlformats.org/markup-compatibility/2006">
      <mc:Choice xmlns:cx4="http://schemas.microsoft.com/office/drawing/2016/5/10/chartex" Requires="cx4">
        <xdr:graphicFrame macro="">
          <xdr:nvGraphicFramePr>
            <xdr:cNvPr id="11" name="Chart 10">
              <a:extLst>
                <a:ext uri="{FF2B5EF4-FFF2-40B4-BE49-F238E27FC236}">
                  <a16:creationId xmlns:a16="http://schemas.microsoft.com/office/drawing/2014/main" id="{04085B5F-661A-431F-9973-D0CACCB89F6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26068020" y="11428208"/>
              <a:ext cx="7353748" cy="326494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39</xdr:col>
      <xdr:colOff>354107</xdr:colOff>
      <xdr:row>9</xdr:row>
      <xdr:rowOff>89647</xdr:rowOff>
    </xdr:from>
    <xdr:to>
      <xdr:col>43</xdr:col>
      <xdr:colOff>582707</xdr:colOff>
      <xdr:row>22</xdr:row>
      <xdr:rowOff>1</xdr:rowOff>
    </xdr:to>
    <xdr:graphicFrame macro="">
      <xdr:nvGraphicFramePr>
        <xdr:cNvPr id="12" name="Chart 11">
          <a:extLst>
            <a:ext uri="{FF2B5EF4-FFF2-40B4-BE49-F238E27FC236}">
              <a16:creationId xmlns:a16="http://schemas.microsoft.com/office/drawing/2014/main" id="{E514F9E6-57F3-422B-AD6E-562BACD3310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38</xdr:col>
      <xdr:colOff>443752</xdr:colOff>
      <xdr:row>23</xdr:row>
      <xdr:rowOff>179293</xdr:rowOff>
    </xdr:from>
    <xdr:to>
      <xdr:col>44</xdr:col>
      <xdr:colOff>304800</xdr:colOff>
      <xdr:row>37</xdr:row>
      <xdr:rowOff>143435</xdr:rowOff>
    </xdr:to>
    <xdr:graphicFrame macro="">
      <xdr:nvGraphicFramePr>
        <xdr:cNvPr id="13" name="Chart 12">
          <a:extLst>
            <a:ext uri="{FF2B5EF4-FFF2-40B4-BE49-F238E27FC236}">
              <a16:creationId xmlns:a16="http://schemas.microsoft.com/office/drawing/2014/main" id="{A885C706-DD9C-4C93-A5CB-A310F022777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224118</xdr:colOff>
      <xdr:row>1</xdr:row>
      <xdr:rowOff>125506</xdr:rowOff>
    </xdr:from>
    <xdr:to>
      <xdr:col>19</xdr:col>
      <xdr:colOff>259976</xdr:colOff>
      <xdr:row>34</xdr:row>
      <xdr:rowOff>89647</xdr:rowOff>
    </xdr:to>
    <xdr:sp macro="" textlink="">
      <xdr:nvSpPr>
        <xdr:cNvPr id="3" name="Rectangle: Rounded Corners 2">
          <a:extLst>
            <a:ext uri="{FF2B5EF4-FFF2-40B4-BE49-F238E27FC236}">
              <a16:creationId xmlns:a16="http://schemas.microsoft.com/office/drawing/2014/main" id="{67F6A4FB-E8B3-4BC3-9AB0-A6C2F85FA338}"/>
            </a:ext>
          </a:extLst>
        </xdr:cNvPr>
        <xdr:cNvSpPr/>
      </xdr:nvSpPr>
      <xdr:spPr>
        <a:xfrm>
          <a:off x="224118" y="308386"/>
          <a:ext cx="11321078" cy="5999181"/>
        </a:xfrm>
        <a:prstGeom prst="roundRect">
          <a:avLst>
            <a:gd name="adj" fmla="val 4037"/>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8965</xdr:colOff>
      <xdr:row>2</xdr:row>
      <xdr:rowOff>150607</xdr:rowOff>
    </xdr:from>
    <xdr:to>
      <xdr:col>3</xdr:col>
      <xdr:colOff>371589</xdr:colOff>
      <xdr:row>33</xdr:row>
      <xdr:rowOff>104886</xdr:rowOff>
    </xdr:to>
    <xdr:sp macro="" textlink="">
      <xdr:nvSpPr>
        <xdr:cNvPr id="4" name="Rectangle: Rounded Corners 3">
          <a:extLst>
            <a:ext uri="{FF2B5EF4-FFF2-40B4-BE49-F238E27FC236}">
              <a16:creationId xmlns:a16="http://schemas.microsoft.com/office/drawing/2014/main" id="{E3328FED-5E99-4931-81D9-32C06E7C45C8}"/>
            </a:ext>
          </a:extLst>
        </xdr:cNvPr>
        <xdr:cNvSpPr/>
      </xdr:nvSpPr>
      <xdr:spPr>
        <a:xfrm>
          <a:off x="322730" y="509195"/>
          <a:ext cx="1581824" cy="551239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clientData/>
  </xdr:twoCellAnchor>
  <xdr:twoCellAnchor>
    <xdr:from>
      <xdr:col>3</xdr:col>
      <xdr:colOff>579120</xdr:colOff>
      <xdr:row>6</xdr:row>
      <xdr:rowOff>8964</xdr:rowOff>
    </xdr:from>
    <xdr:to>
      <xdr:col>19</xdr:col>
      <xdr:colOff>62753</xdr:colOff>
      <xdr:row>11</xdr:row>
      <xdr:rowOff>175260</xdr:rowOff>
    </xdr:to>
    <xdr:sp macro="" textlink="">
      <xdr:nvSpPr>
        <xdr:cNvPr id="5" name="Rectangle: Rounded Corners 4">
          <a:extLst>
            <a:ext uri="{FF2B5EF4-FFF2-40B4-BE49-F238E27FC236}">
              <a16:creationId xmlns:a16="http://schemas.microsoft.com/office/drawing/2014/main" id="{42F07F3D-3C39-4B87-8173-3CF03AAA133A}"/>
            </a:ext>
          </a:extLst>
        </xdr:cNvPr>
        <xdr:cNvSpPr/>
      </xdr:nvSpPr>
      <xdr:spPr>
        <a:xfrm>
          <a:off x="2109746" y="1122147"/>
          <a:ext cx="9237233" cy="1093948"/>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377563</xdr:colOff>
      <xdr:row>13</xdr:row>
      <xdr:rowOff>14642</xdr:rowOff>
    </xdr:from>
    <xdr:to>
      <xdr:col>12</xdr:col>
      <xdr:colOff>448683</xdr:colOff>
      <xdr:row>22</xdr:row>
      <xdr:rowOff>80682</xdr:rowOff>
    </xdr:to>
    <xdr:grpSp>
      <xdr:nvGrpSpPr>
        <xdr:cNvPr id="13" name="Group 12">
          <a:extLst>
            <a:ext uri="{FF2B5EF4-FFF2-40B4-BE49-F238E27FC236}">
              <a16:creationId xmlns:a16="http://schemas.microsoft.com/office/drawing/2014/main" id="{EFED772D-F422-4327-A9E0-3BCA68D89C1E}"/>
            </a:ext>
          </a:extLst>
        </xdr:cNvPr>
        <xdr:cNvGrpSpPr/>
      </xdr:nvGrpSpPr>
      <xdr:grpSpPr>
        <a:xfrm>
          <a:off x="3736989" y="2426538"/>
          <a:ext cx="3728720" cy="1735814"/>
          <a:chOff x="3694505" y="2237889"/>
          <a:chExt cx="3728720" cy="1679687"/>
        </a:xfrm>
      </xdr:grpSpPr>
      <xdr:sp macro="" textlink="">
        <xdr:nvSpPr>
          <xdr:cNvPr id="12" name="Rectangle: Rounded Corners 11">
            <a:extLst>
              <a:ext uri="{FF2B5EF4-FFF2-40B4-BE49-F238E27FC236}">
                <a16:creationId xmlns:a16="http://schemas.microsoft.com/office/drawing/2014/main" id="{2A1C2BA7-E594-4C04-9733-F093831BA05C}"/>
              </a:ext>
            </a:extLst>
          </xdr:cNvPr>
          <xdr:cNvSpPr/>
        </xdr:nvSpPr>
        <xdr:spPr>
          <a:xfrm>
            <a:off x="3836745" y="2237889"/>
            <a:ext cx="3586480" cy="167968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6" name="Chart 15">
            <a:extLst>
              <a:ext uri="{FF2B5EF4-FFF2-40B4-BE49-F238E27FC236}">
                <a16:creationId xmlns:a16="http://schemas.microsoft.com/office/drawing/2014/main" id="{0045D646-086A-49D1-ACD1-3016D738D02D}"/>
              </a:ext>
            </a:extLst>
          </xdr:cNvPr>
          <xdr:cNvGraphicFramePr>
            <a:graphicFrameLocks/>
          </xdr:cNvGraphicFramePr>
        </xdr:nvGraphicFramePr>
        <xdr:xfrm>
          <a:off x="3694505" y="2376544"/>
          <a:ext cx="3581400" cy="1474992"/>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22" name="TextBox 21">
            <a:extLst>
              <a:ext uri="{FF2B5EF4-FFF2-40B4-BE49-F238E27FC236}">
                <a16:creationId xmlns:a16="http://schemas.microsoft.com/office/drawing/2014/main" id="{9550F333-227E-4630-8A19-058B769B2561}"/>
              </a:ext>
            </a:extLst>
          </xdr:cNvPr>
          <xdr:cNvSpPr txBox="1"/>
        </xdr:nvSpPr>
        <xdr:spPr>
          <a:xfrm>
            <a:off x="3990597" y="2271997"/>
            <a:ext cx="1391919"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Arial Black" panose="020B0A04020102020204" pitchFamily="34" charset="0"/>
              </a:rPr>
              <a:t>Revenue &amp;</a:t>
            </a:r>
            <a:r>
              <a:rPr lang="en-US" sz="700" baseline="0">
                <a:latin typeface="Arial Black" panose="020B0A04020102020204" pitchFamily="34" charset="0"/>
              </a:rPr>
              <a:t> Profit Trend</a:t>
            </a:r>
            <a:endParaRPr lang="en-US" sz="700">
              <a:latin typeface="Arial Black" panose="020B0A04020102020204" pitchFamily="34" charset="0"/>
            </a:endParaRPr>
          </a:p>
        </xdr:txBody>
      </xdr:sp>
    </xdr:grpSp>
    <xdr:clientData/>
  </xdr:twoCellAnchor>
  <xdr:twoCellAnchor>
    <xdr:from>
      <xdr:col>13</xdr:col>
      <xdr:colOff>167491</xdr:colOff>
      <xdr:row>13</xdr:row>
      <xdr:rowOff>4168</xdr:rowOff>
    </xdr:from>
    <xdr:to>
      <xdr:col>19</xdr:col>
      <xdr:colOff>96371</xdr:colOff>
      <xdr:row>23</xdr:row>
      <xdr:rowOff>902</xdr:rowOff>
    </xdr:to>
    <xdr:grpSp>
      <xdr:nvGrpSpPr>
        <xdr:cNvPr id="15" name="Group 14">
          <a:extLst>
            <a:ext uri="{FF2B5EF4-FFF2-40B4-BE49-F238E27FC236}">
              <a16:creationId xmlns:a16="http://schemas.microsoft.com/office/drawing/2014/main" id="{70A04B64-EDEB-4635-A1FA-5B716637EC04}"/>
            </a:ext>
          </a:extLst>
        </xdr:cNvPr>
        <xdr:cNvGrpSpPr/>
      </xdr:nvGrpSpPr>
      <xdr:grpSpPr>
        <a:xfrm>
          <a:off x="7794117" y="2416064"/>
          <a:ext cx="3586480" cy="1852038"/>
          <a:chOff x="7661985" y="2220836"/>
          <a:chExt cx="3586480" cy="1789675"/>
        </a:xfrm>
      </xdr:grpSpPr>
      <xdr:sp macro="" textlink="">
        <xdr:nvSpPr>
          <xdr:cNvPr id="17" name="Rectangle: Rounded Corners 16">
            <a:extLst>
              <a:ext uri="{FF2B5EF4-FFF2-40B4-BE49-F238E27FC236}">
                <a16:creationId xmlns:a16="http://schemas.microsoft.com/office/drawing/2014/main" id="{FD53B18C-878B-4800-8C57-5F9E84A4AABF}"/>
              </a:ext>
            </a:extLst>
          </xdr:cNvPr>
          <xdr:cNvSpPr/>
        </xdr:nvSpPr>
        <xdr:spPr>
          <a:xfrm>
            <a:off x="7661985" y="2227729"/>
            <a:ext cx="3586480" cy="168984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3" name="Chart 22">
            <a:extLst>
              <a:ext uri="{FF2B5EF4-FFF2-40B4-BE49-F238E27FC236}">
                <a16:creationId xmlns:a16="http://schemas.microsoft.com/office/drawing/2014/main" id="{355EAC06-EC19-4470-9CCA-C295C7A1A2D7}"/>
              </a:ext>
            </a:extLst>
          </xdr:cNvPr>
          <xdr:cNvGraphicFramePr>
            <a:graphicFrameLocks/>
          </xdr:cNvGraphicFramePr>
        </xdr:nvGraphicFramePr>
        <xdr:xfrm>
          <a:off x="7677500" y="2220836"/>
          <a:ext cx="3426823" cy="1789675"/>
        </xdr:xfrm>
        <a:graphic>
          <a:graphicData uri="http://schemas.openxmlformats.org/drawingml/2006/chart">
            <c:chart xmlns:c="http://schemas.openxmlformats.org/drawingml/2006/chart" xmlns:r="http://schemas.openxmlformats.org/officeDocument/2006/relationships" r:id="rId2"/>
          </a:graphicData>
        </a:graphic>
      </xdr:graphicFrame>
      <xdr:sp macro="" textlink="">
        <xdr:nvSpPr>
          <xdr:cNvPr id="24" name="TextBox 23">
            <a:extLst>
              <a:ext uri="{FF2B5EF4-FFF2-40B4-BE49-F238E27FC236}">
                <a16:creationId xmlns:a16="http://schemas.microsoft.com/office/drawing/2014/main" id="{D4D20E91-525C-442E-BFB0-70C204082E67}"/>
              </a:ext>
            </a:extLst>
          </xdr:cNvPr>
          <xdr:cNvSpPr txBox="1"/>
        </xdr:nvSpPr>
        <xdr:spPr>
          <a:xfrm>
            <a:off x="7761409" y="2240428"/>
            <a:ext cx="1871616"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Arial Black" panose="020B0A04020102020204" pitchFamily="34" charset="0"/>
              </a:rPr>
              <a:t>Sale</a:t>
            </a:r>
            <a:r>
              <a:rPr lang="en-US" sz="700" baseline="0">
                <a:latin typeface="Arial Black" panose="020B0A04020102020204" pitchFamily="34" charset="0"/>
              </a:rPr>
              <a:t> Orders</a:t>
            </a:r>
            <a:r>
              <a:rPr lang="en-US" sz="700">
                <a:latin typeface="Arial Black" panose="020B0A04020102020204" pitchFamily="34" charset="0"/>
              </a:rPr>
              <a:t> &amp;</a:t>
            </a:r>
            <a:r>
              <a:rPr lang="en-US" sz="700" baseline="0">
                <a:latin typeface="Arial Black" panose="020B0A04020102020204" pitchFamily="34" charset="0"/>
              </a:rPr>
              <a:t> Profit Margin Trend</a:t>
            </a:r>
            <a:endParaRPr lang="en-US" sz="700">
              <a:latin typeface="Arial Black" panose="020B0A04020102020204" pitchFamily="34" charset="0"/>
            </a:endParaRPr>
          </a:p>
        </xdr:txBody>
      </xdr:sp>
    </xdr:grpSp>
    <xdr:clientData/>
  </xdr:twoCellAnchor>
  <xdr:oneCellAnchor>
    <xdr:from>
      <xdr:col>3</xdr:col>
      <xdr:colOff>487511</xdr:colOff>
      <xdr:row>2</xdr:row>
      <xdr:rowOff>83518</xdr:rowOff>
    </xdr:from>
    <xdr:ext cx="4632233" cy="417287"/>
    <xdr:sp macro="" textlink="">
      <xdr:nvSpPr>
        <xdr:cNvPr id="25" name="TextBox 24">
          <a:extLst>
            <a:ext uri="{FF2B5EF4-FFF2-40B4-BE49-F238E27FC236}">
              <a16:creationId xmlns:a16="http://schemas.microsoft.com/office/drawing/2014/main" id="{1D373731-426F-4CE7-9317-34B597002487}"/>
            </a:ext>
          </a:extLst>
        </xdr:cNvPr>
        <xdr:cNvSpPr txBox="1"/>
      </xdr:nvSpPr>
      <xdr:spPr>
        <a:xfrm>
          <a:off x="2020476" y="442106"/>
          <a:ext cx="4632233" cy="4172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a:latin typeface="Arial Black" panose="020B0A04020102020204" pitchFamily="34" charset="0"/>
            </a:rPr>
            <a:t>Adidas Performance</a:t>
          </a:r>
          <a:r>
            <a:rPr lang="en-US" sz="2000" baseline="0">
              <a:latin typeface="Arial Black" panose="020B0A04020102020204" pitchFamily="34" charset="0"/>
            </a:rPr>
            <a:t> Dashboard</a:t>
          </a:r>
          <a:endParaRPr lang="en-US" sz="2000">
            <a:latin typeface="Arial Black" panose="020B0A04020102020204" pitchFamily="34" charset="0"/>
          </a:endParaRPr>
        </a:p>
      </xdr:txBody>
    </xdr:sp>
    <xdr:clientData/>
  </xdr:oneCellAnchor>
  <xdr:twoCellAnchor>
    <xdr:from>
      <xdr:col>4</xdr:col>
      <xdr:colOff>117565</xdr:colOff>
      <xdr:row>9</xdr:row>
      <xdr:rowOff>82732</xdr:rowOff>
    </xdr:from>
    <xdr:to>
      <xdr:col>4</xdr:col>
      <xdr:colOff>605245</xdr:colOff>
      <xdr:row>10</xdr:row>
      <xdr:rowOff>113211</xdr:rowOff>
    </xdr:to>
    <xdr:sp macro="" textlink="">
      <xdr:nvSpPr>
        <xdr:cNvPr id="27" name="TextBox 26">
          <a:extLst>
            <a:ext uri="{FF2B5EF4-FFF2-40B4-BE49-F238E27FC236}">
              <a16:creationId xmlns:a16="http://schemas.microsoft.com/office/drawing/2014/main" id="{AB27BB60-9724-44F2-8118-09BCF348E9CA}"/>
            </a:ext>
          </a:extLst>
        </xdr:cNvPr>
        <xdr:cNvSpPr txBox="1"/>
      </xdr:nvSpPr>
      <xdr:spPr>
        <a:xfrm>
          <a:off x="2259874" y="1180012"/>
          <a:ext cx="487680" cy="21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800" b="1"/>
        </a:p>
      </xdr:txBody>
    </xdr:sp>
    <xdr:clientData/>
  </xdr:twoCellAnchor>
  <xdr:twoCellAnchor>
    <xdr:from>
      <xdr:col>4</xdr:col>
      <xdr:colOff>69668</xdr:colOff>
      <xdr:row>8</xdr:row>
      <xdr:rowOff>69669</xdr:rowOff>
    </xdr:from>
    <xdr:to>
      <xdr:col>4</xdr:col>
      <xdr:colOff>557348</xdr:colOff>
      <xdr:row>9</xdr:row>
      <xdr:rowOff>100148</xdr:rowOff>
    </xdr:to>
    <xdr:sp macro="" textlink="">
      <xdr:nvSpPr>
        <xdr:cNvPr id="30" name="TextBox 29">
          <a:extLst>
            <a:ext uri="{FF2B5EF4-FFF2-40B4-BE49-F238E27FC236}">
              <a16:creationId xmlns:a16="http://schemas.microsoft.com/office/drawing/2014/main" id="{186E0D04-AFEE-412B-9C1E-E88AC471F4E7}"/>
            </a:ext>
          </a:extLst>
        </xdr:cNvPr>
        <xdr:cNvSpPr txBox="1"/>
      </xdr:nvSpPr>
      <xdr:spPr>
        <a:xfrm>
          <a:off x="2211977" y="984069"/>
          <a:ext cx="487680" cy="21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800" b="1"/>
        </a:p>
      </xdr:txBody>
    </xdr:sp>
    <xdr:clientData/>
  </xdr:twoCellAnchor>
  <xdr:twoCellAnchor>
    <xdr:from>
      <xdr:col>1</xdr:col>
      <xdr:colOff>555195</xdr:colOff>
      <xdr:row>7</xdr:row>
      <xdr:rowOff>93356</xdr:rowOff>
    </xdr:from>
    <xdr:to>
      <xdr:col>3</xdr:col>
      <xdr:colOff>464310</xdr:colOff>
      <xdr:row>9</xdr:row>
      <xdr:rowOff>136016</xdr:rowOff>
    </xdr:to>
    <xdr:sp macro="" textlink="">
      <xdr:nvSpPr>
        <xdr:cNvPr id="48" name="Rectangle: Rounded Corners 47">
          <a:extLst>
            <a:ext uri="{FF2B5EF4-FFF2-40B4-BE49-F238E27FC236}">
              <a16:creationId xmlns:a16="http://schemas.microsoft.com/office/drawing/2014/main" id="{E3948614-9E28-42CC-9717-C2A0E4194F4D}"/>
            </a:ext>
          </a:extLst>
        </xdr:cNvPr>
        <xdr:cNvSpPr/>
      </xdr:nvSpPr>
      <xdr:spPr>
        <a:xfrm>
          <a:off x="865250" y="1380873"/>
          <a:ext cx="1128315" cy="410522"/>
        </a:xfrm>
        <a:prstGeom prst="roundRect">
          <a:avLst>
            <a:gd name="adj" fmla="val 44203"/>
          </a:avLst>
        </a:prstGeom>
        <a:solidFill>
          <a:srgbClr val="00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200" b="1"/>
            <a:t>Overview</a:t>
          </a:r>
          <a:endParaRPr lang="en-US" sz="1100" b="1">
            <a:latin typeface="Arial Black" panose="020B0A04020102020204" pitchFamily="34" charset="0"/>
          </a:endParaRPr>
        </a:p>
      </xdr:txBody>
    </xdr:sp>
    <xdr:clientData/>
  </xdr:twoCellAnchor>
  <xdr:oneCellAnchor>
    <xdr:from>
      <xdr:col>2</xdr:col>
      <xdr:colOff>132324</xdr:colOff>
      <xdr:row>10</xdr:row>
      <xdr:rowOff>29500</xdr:rowOff>
    </xdr:from>
    <xdr:ext cx="797842" cy="238760"/>
    <xdr:sp macro="" textlink="">
      <xdr:nvSpPr>
        <xdr:cNvPr id="49" name="TextBox 48">
          <a:hlinkClick xmlns:r="http://schemas.openxmlformats.org/officeDocument/2006/relationships" r:id="rId3"/>
          <a:extLst>
            <a:ext uri="{FF2B5EF4-FFF2-40B4-BE49-F238E27FC236}">
              <a16:creationId xmlns:a16="http://schemas.microsoft.com/office/drawing/2014/main" id="{1FB0E87C-984D-4FC9-9361-77841339C066}"/>
            </a:ext>
          </a:extLst>
        </xdr:cNvPr>
        <xdr:cNvSpPr txBox="1"/>
      </xdr:nvSpPr>
      <xdr:spPr>
        <a:xfrm>
          <a:off x="1051979" y="1868810"/>
          <a:ext cx="797842"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vi-VN" sz="900">
              <a:latin typeface="Arial Black" panose="020B0A04020102020204" pitchFamily="34" charset="0"/>
            </a:rPr>
            <a:t>Product</a:t>
          </a:r>
        </a:p>
        <a:p>
          <a:endParaRPr lang="en-US" sz="900">
            <a:latin typeface="Arial Black" panose="020B0A04020102020204" pitchFamily="34" charset="0"/>
          </a:endParaRPr>
        </a:p>
      </xdr:txBody>
    </xdr:sp>
    <xdr:clientData/>
  </xdr:oneCellAnchor>
  <xdr:twoCellAnchor>
    <xdr:from>
      <xdr:col>4</xdr:col>
      <xdr:colOff>461235</xdr:colOff>
      <xdr:row>7</xdr:row>
      <xdr:rowOff>150438</xdr:rowOff>
    </xdr:from>
    <xdr:to>
      <xdr:col>5</xdr:col>
      <xdr:colOff>308218</xdr:colOff>
      <xdr:row>10</xdr:row>
      <xdr:rowOff>54815</xdr:rowOff>
    </xdr:to>
    <xdr:pic>
      <xdr:nvPicPr>
        <xdr:cNvPr id="35" name="Graphic 34" descr="Shopping cart with solid fill">
          <a:extLst>
            <a:ext uri="{FF2B5EF4-FFF2-40B4-BE49-F238E27FC236}">
              <a16:creationId xmlns:a16="http://schemas.microsoft.com/office/drawing/2014/main" id="{BAC48190-1B7D-4FC2-97CB-E42D6AF50C3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2602455" y="1430598"/>
          <a:ext cx="456583" cy="453017"/>
        </a:xfrm>
        <a:prstGeom prst="rect">
          <a:avLst/>
        </a:prstGeom>
      </xdr:spPr>
    </xdr:pic>
    <xdr:clientData/>
  </xdr:twoCellAnchor>
  <xdr:twoCellAnchor>
    <xdr:from>
      <xdr:col>7</xdr:col>
      <xdr:colOff>287287</xdr:colOff>
      <xdr:row>7</xdr:row>
      <xdr:rowOff>121147</xdr:rowOff>
    </xdr:from>
    <xdr:to>
      <xdr:col>8</xdr:col>
      <xdr:colOff>146052</xdr:colOff>
      <xdr:row>10</xdr:row>
      <xdr:rowOff>43574</xdr:rowOff>
    </xdr:to>
    <xdr:pic>
      <xdr:nvPicPr>
        <xdr:cNvPr id="43" name="Graphic 42" descr="Money with solid fill">
          <a:extLst>
            <a:ext uri="{FF2B5EF4-FFF2-40B4-BE49-F238E27FC236}">
              <a16:creationId xmlns:a16="http://schemas.microsoft.com/office/drawing/2014/main" id="{CDF48898-3BBD-482F-AC8F-A07F22ED34F0}"/>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 uri="{96DAC541-7B7A-43D3-8B79-37D633B846F1}">
              <asvg:svgBlip xmlns:asvg="http://schemas.microsoft.com/office/drawing/2016/SVG/main" r:embed="rId7"/>
            </a:ext>
          </a:extLst>
        </a:blip>
        <a:stretch>
          <a:fillRect/>
        </a:stretch>
      </xdr:blipFill>
      <xdr:spPr>
        <a:xfrm>
          <a:off x="4257307" y="1401307"/>
          <a:ext cx="468365" cy="471067"/>
        </a:xfrm>
        <a:prstGeom prst="rect">
          <a:avLst/>
        </a:prstGeom>
      </xdr:spPr>
    </xdr:pic>
    <xdr:clientData/>
  </xdr:twoCellAnchor>
  <xdr:twoCellAnchor>
    <xdr:from>
      <xdr:col>11</xdr:col>
      <xdr:colOff>29274</xdr:colOff>
      <xdr:row>6</xdr:row>
      <xdr:rowOff>31262</xdr:rowOff>
    </xdr:from>
    <xdr:to>
      <xdr:col>12</xdr:col>
      <xdr:colOff>189418</xdr:colOff>
      <xdr:row>11</xdr:row>
      <xdr:rowOff>96012</xdr:rowOff>
    </xdr:to>
    <xdr:graphicFrame macro="">
      <xdr:nvGraphicFramePr>
        <xdr:cNvPr id="50" name="Chart 49">
          <a:extLst>
            <a:ext uri="{FF2B5EF4-FFF2-40B4-BE49-F238E27FC236}">
              <a16:creationId xmlns:a16="http://schemas.microsoft.com/office/drawing/2014/main" id="{EE04D2F0-CC9B-4B53-98D4-1ED8168F60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509609</xdr:colOff>
      <xdr:row>6</xdr:row>
      <xdr:rowOff>99391</xdr:rowOff>
    </xdr:from>
    <xdr:to>
      <xdr:col>16</xdr:col>
      <xdr:colOff>58505</xdr:colOff>
      <xdr:row>10</xdr:row>
      <xdr:rowOff>165653</xdr:rowOff>
    </xdr:to>
    <xdr:graphicFrame macro="">
      <xdr:nvGraphicFramePr>
        <xdr:cNvPr id="51" name="Chart 50">
          <a:extLst>
            <a:ext uri="{FF2B5EF4-FFF2-40B4-BE49-F238E27FC236}">
              <a16:creationId xmlns:a16="http://schemas.microsoft.com/office/drawing/2014/main" id="{B5D594F2-B6BA-41EB-8002-D0CDE72C6C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6</xdr:col>
      <xdr:colOff>456418</xdr:colOff>
      <xdr:row>23</xdr:row>
      <xdr:rowOff>78178</xdr:rowOff>
    </xdr:from>
    <xdr:to>
      <xdr:col>14</xdr:col>
      <xdr:colOff>526622</xdr:colOff>
      <xdr:row>33</xdr:row>
      <xdr:rowOff>120575</xdr:rowOff>
    </xdr:to>
    <xdr:grpSp>
      <xdr:nvGrpSpPr>
        <xdr:cNvPr id="28" name="Group 27">
          <a:extLst>
            <a:ext uri="{FF2B5EF4-FFF2-40B4-BE49-F238E27FC236}">
              <a16:creationId xmlns:a16="http://schemas.microsoft.com/office/drawing/2014/main" id="{CFF76175-906B-433F-9D54-B0E09B53425F}"/>
            </a:ext>
          </a:extLst>
        </xdr:cNvPr>
        <xdr:cNvGrpSpPr/>
      </xdr:nvGrpSpPr>
      <xdr:grpSpPr>
        <a:xfrm>
          <a:off x="3815844" y="4345378"/>
          <a:ext cx="4947004" cy="1897701"/>
          <a:chOff x="3683712" y="4210908"/>
          <a:chExt cx="4947004" cy="1835338"/>
        </a:xfrm>
      </xdr:grpSpPr>
      <xdr:sp macro="" textlink="">
        <xdr:nvSpPr>
          <xdr:cNvPr id="19" name="Rectangle: Rounded Corners 18">
            <a:extLst>
              <a:ext uri="{FF2B5EF4-FFF2-40B4-BE49-F238E27FC236}">
                <a16:creationId xmlns:a16="http://schemas.microsoft.com/office/drawing/2014/main" id="{2D84C586-36AA-4181-97AB-80E3B16654B5}"/>
              </a:ext>
            </a:extLst>
          </xdr:cNvPr>
          <xdr:cNvSpPr/>
        </xdr:nvSpPr>
        <xdr:spPr>
          <a:xfrm>
            <a:off x="3773244" y="4222377"/>
            <a:ext cx="2293621" cy="1823869"/>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52" name="Chart 51">
            <a:extLst>
              <a:ext uri="{FF2B5EF4-FFF2-40B4-BE49-F238E27FC236}">
                <a16:creationId xmlns:a16="http://schemas.microsoft.com/office/drawing/2014/main" id="{D36E3049-3D59-4C03-A930-68DB76DE97F9}"/>
              </a:ext>
            </a:extLst>
          </xdr:cNvPr>
          <xdr:cNvGraphicFramePr>
            <a:graphicFrameLocks/>
          </xdr:cNvGraphicFramePr>
        </xdr:nvGraphicFramePr>
        <xdr:xfrm>
          <a:off x="3683712" y="4291405"/>
          <a:ext cx="2343149" cy="1671020"/>
        </xdr:xfrm>
        <a:graphic>
          <a:graphicData uri="http://schemas.openxmlformats.org/drawingml/2006/chart">
            <c:chart xmlns:c="http://schemas.openxmlformats.org/drawingml/2006/chart" xmlns:r="http://schemas.openxmlformats.org/officeDocument/2006/relationships" r:id="rId10"/>
          </a:graphicData>
        </a:graphic>
      </xdr:graphicFrame>
      <xdr:sp macro="" textlink="">
        <xdr:nvSpPr>
          <xdr:cNvPr id="53" name="TextBox 52">
            <a:extLst>
              <a:ext uri="{FF2B5EF4-FFF2-40B4-BE49-F238E27FC236}">
                <a16:creationId xmlns:a16="http://schemas.microsoft.com/office/drawing/2014/main" id="{A0745F37-E227-4A4D-81EE-411D128E84C0}"/>
              </a:ext>
            </a:extLst>
          </xdr:cNvPr>
          <xdr:cNvSpPr txBox="1"/>
        </xdr:nvSpPr>
        <xdr:spPr>
          <a:xfrm>
            <a:off x="3849468" y="4227097"/>
            <a:ext cx="896937"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Arial Black" panose="020B0A04020102020204" pitchFamily="34" charset="0"/>
              </a:rPr>
              <a:t>Product</a:t>
            </a:r>
            <a:r>
              <a:rPr lang="en-US" sz="700" baseline="0">
                <a:latin typeface="Arial Black" panose="020B0A04020102020204" pitchFamily="34" charset="0"/>
              </a:rPr>
              <a:t> </a:t>
            </a:r>
            <a:r>
              <a:rPr lang="en-US" sz="600" b="1" baseline="0">
                <a:latin typeface="+mj-lt"/>
              </a:rPr>
              <a:t>(Million)</a:t>
            </a:r>
            <a:endParaRPr lang="en-US" sz="700" b="1">
              <a:latin typeface="+mj-lt"/>
            </a:endParaRPr>
          </a:p>
        </xdr:txBody>
      </xdr:sp>
      <xdr:grpSp>
        <xdr:nvGrpSpPr>
          <xdr:cNvPr id="26" name="Group 25">
            <a:extLst>
              <a:ext uri="{FF2B5EF4-FFF2-40B4-BE49-F238E27FC236}">
                <a16:creationId xmlns:a16="http://schemas.microsoft.com/office/drawing/2014/main" id="{1DC7F7E9-E30B-43A1-848F-A9A11D320963}"/>
              </a:ext>
            </a:extLst>
          </xdr:cNvPr>
          <xdr:cNvGrpSpPr/>
        </xdr:nvGrpSpPr>
        <xdr:grpSpPr>
          <a:xfrm>
            <a:off x="6353288" y="4210908"/>
            <a:ext cx="2277428" cy="1822787"/>
            <a:chOff x="6353288" y="4210908"/>
            <a:chExt cx="2277428" cy="1822787"/>
          </a:xfrm>
        </xdr:grpSpPr>
        <xdr:sp macro="" textlink="">
          <xdr:nvSpPr>
            <xdr:cNvPr id="21" name="Rectangle: Rounded Corners 20">
              <a:extLst>
                <a:ext uri="{FF2B5EF4-FFF2-40B4-BE49-F238E27FC236}">
                  <a16:creationId xmlns:a16="http://schemas.microsoft.com/office/drawing/2014/main" id="{B6F3E983-1C8E-4285-8FFC-C38F2C089D58}"/>
                </a:ext>
              </a:extLst>
            </xdr:cNvPr>
            <xdr:cNvSpPr/>
          </xdr:nvSpPr>
          <xdr:spPr>
            <a:xfrm>
              <a:off x="6353288" y="4210908"/>
              <a:ext cx="2277428" cy="1822787"/>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1="http://schemas.microsoft.com/office/drawing/2015/9/8/chartex" Requires="cx1">
            <xdr:graphicFrame macro="">
              <xdr:nvGraphicFramePr>
                <xdr:cNvPr id="34" name="Chart 33">
                  <a:extLst>
                    <a:ext uri="{FF2B5EF4-FFF2-40B4-BE49-F238E27FC236}">
                      <a16:creationId xmlns:a16="http://schemas.microsoft.com/office/drawing/2014/main" id="{60A43479-B15D-413F-8D4D-B42BF54C89B9}"/>
                    </a:ext>
                  </a:extLst>
                </xdr:cNvPr>
                <xdr:cNvGraphicFramePr/>
              </xdr:nvGraphicFramePr>
              <xdr:xfrm>
                <a:off x="6428142" y="4383741"/>
                <a:ext cx="2156460" cy="1605579"/>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6428142" y="4383741"/>
                  <a:ext cx="2156460" cy="160557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5" name="TextBox 44">
              <a:extLst>
                <a:ext uri="{FF2B5EF4-FFF2-40B4-BE49-F238E27FC236}">
                  <a16:creationId xmlns:a16="http://schemas.microsoft.com/office/drawing/2014/main" id="{17956DBD-5B43-4B72-AA4C-BC8AA8A1A3F5}"/>
                </a:ext>
              </a:extLst>
            </xdr:cNvPr>
            <xdr:cNvSpPr txBox="1"/>
          </xdr:nvSpPr>
          <xdr:spPr>
            <a:xfrm>
              <a:off x="6474848" y="4231366"/>
              <a:ext cx="896937"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baseline="0">
                  <a:latin typeface="Arial Black" panose="020B0A04020102020204" pitchFamily="34" charset="0"/>
                </a:rPr>
                <a:t>Retailer </a:t>
              </a:r>
              <a:r>
                <a:rPr lang="en-US" sz="600" b="1" baseline="0">
                  <a:latin typeface="+mj-lt"/>
                </a:rPr>
                <a:t>(Million)</a:t>
              </a:r>
              <a:endParaRPr lang="en-US" sz="700" b="1">
                <a:latin typeface="+mj-lt"/>
              </a:endParaRPr>
            </a:p>
          </xdr:txBody>
        </xdr:sp>
      </xdr:grpSp>
    </xdr:grpSp>
    <xdr:clientData/>
  </xdr:twoCellAnchor>
  <xdr:twoCellAnchor>
    <xdr:from>
      <xdr:col>15</xdr:col>
      <xdr:colOff>71718</xdr:colOff>
      <xdr:row>23</xdr:row>
      <xdr:rowOff>86509</xdr:rowOff>
    </xdr:from>
    <xdr:to>
      <xdr:col>19</xdr:col>
      <xdr:colOff>193638</xdr:colOff>
      <xdr:row>33</xdr:row>
      <xdr:rowOff>101749</xdr:rowOff>
    </xdr:to>
    <xdr:grpSp>
      <xdr:nvGrpSpPr>
        <xdr:cNvPr id="18" name="Group 17">
          <a:extLst>
            <a:ext uri="{FF2B5EF4-FFF2-40B4-BE49-F238E27FC236}">
              <a16:creationId xmlns:a16="http://schemas.microsoft.com/office/drawing/2014/main" id="{E43C5679-C924-4898-A4E2-2C12BE50D01C}"/>
            </a:ext>
          </a:extLst>
        </xdr:cNvPr>
        <xdr:cNvGrpSpPr/>
      </xdr:nvGrpSpPr>
      <xdr:grpSpPr>
        <a:xfrm>
          <a:off x="8917544" y="4353709"/>
          <a:ext cx="2560320" cy="1870544"/>
          <a:chOff x="8695765" y="4192345"/>
          <a:chExt cx="2560320" cy="1808181"/>
        </a:xfrm>
      </xdr:grpSpPr>
      <xdr:sp macro="" textlink="">
        <xdr:nvSpPr>
          <xdr:cNvPr id="20" name="Rectangle: Rounded Corners 19">
            <a:extLst>
              <a:ext uri="{FF2B5EF4-FFF2-40B4-BE49-F238E27FC236}">
                <a16:creationId xmlns:a16="http://schemas.microsoft.com/office/drawing/2014/main" id="{EEA774FD-11EE-4D28-94B7-087F75E81994}"/>
              </a:ext>
            </a:extLst>
          </xdr:cNvPr>
          <xdr:cNvSpPr/>
        </xdr:nvSpPr>
        <xdr:spPr>
          <a:xfrm>
            <a:off x="8817685" y="4192345"/>
            <a:ext cx="2392679" cy="18081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mc:AlternateContent xmlns:mc="http://schemas.openxmlformats.org/markup-compatibility/2006">
        <mc:Choice xmlns:cx4="http://schemas.microsoft.com/office/drawing/2016/5/10/chartex" Requires="cx4">
          <xdr:graphicFrame macro="">
            <xdr:nvGraphicFramePr>
              <xdr:cNvPr id="44" name="Chart 43">
                <a:extLst>
                  <a:ext uri="{FF2B5EF4-FFF2-40B4-BE49-F238E27FC236}">
                    <a16:creationId xmlns:a16="http://schemas.microsoft.com/office/drawing/2014/main" id="{971756F9-FCCB-4DCE-BD54-0BA779FDEE24}"/>
                  </a:ext>
                </a:extLst>
              </xdr:cNvPr>
              <xdr:cNvGraphicFramePr/>
            </xdr:nvGraphicFramePr>
            <xdr:xfrm>
              <a:off x="8695765" y="4262931"/>
              <a:ext cx="2560320" cy="1707115"/>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8695765" y="4262931"/>
                <a:ext cx="2560320" cy="170711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sp macro="" textlink="">
        <xdr:nvSpPr>
          <xdr:cNvPr id="46" name="TextBox 45">
            <a:extLst>
              <a:ext uri="{FF2B5EF4-FFF2-40B4-BE49-F238E27FC236}">
                <a16:creationId xmlns:a16="http://schemas.microsoft.com/office/drawing/2014/main" id="{6F97A048-69BE-4C70-B720-ABC44551E321}"/>
              </a:ext>
            </a:extLst>
          </xdr:cNvPr>
          <xdr:cNvSpPr txBox="1"/>
        </xdr:nvSpPr>
        <xdr:spPr>
          <a:xfrm>
            <a:off x="8889963" y="4220135"/>
            <a:ext cx="1037104" cy="22713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b="0" baseline="0">
                <a:latin typeface="Arial Black" panose="020B0A04020102020204" pitchFamily="34" charset="0"/>
              </a:rPr>
              <a:t>Revenue by state</a:t>
            </a:r>
            <a:endParaRPr lang="en-US" sz="700" b="1">
              <a:latin typeface="+mj-lt"/>
            </a:endParaRPr>
          </a:p>
        </xdr:txBody>
      </xdr:sp>
    </xdr:grpSp>
    <xdr:clientData/>
  </xdr:twoCellAnchor>
  <xdr:twoCellAnchor>
    <xdr:from>
      <xdr:col>3</xdr:col>
      <xdr:colOff>453672</xdr:colOff>
      <xdr:row>12</xdr:row>
      <xdr:rowOff>152400</xdr:rowOff>
    </xdr:from>
    <xdr:to>
      <xdr:col>6</xdr:col>
      <xdr:colOff>291747</xdr:colOff>
      <xdr:row>33</xdr:row>
      <xdr:rowOff>106680</xdr:rowOff>
    </xdr:to>
    <xdr:grpSp>
      <xdr:nvGrpSpPr>
        <xdr:cNvPr id="10" name="Group 9">
          <a:extLst>
            <a:ext uri="{FF2B5EF4-FFF2-40B4-BE49-F238E27FC236}">
              <a16:creationId xmlns:a16="http://schemas.microsoft.com/office/drawing/2014/main" id="{2AA0F7A2-4A15-4FA6-A697-9B94BC82CCE5}"/>
            </a:ext>
          </a:extLst>
        </xdr:cNvPr>
        <xdr:cNvGrpSpPr/>
      </xdr:nvGrpSpPr>
      <xdr:grpSpPr>
        <a:xfrm>
          <a:off x="1984298" y="2378765"/>
          <a:ext cx="1666875" cy="3850419"/>
          <a:chOff x="1288734" y="2296160"/>
          <a:chExt cx="1666875" cy="3429000"/>
        </a:xfrm>
      </xdr:grpSpPr>
      <xdr:sp macro="" textlink="">
        <xdr:nvSpPr>
          <xdr:cNvPr id="14" name="Rectangle: Rounded Corners 13">
            <a:extLst>
              <a:ext uri="{FF2B5EF4-FFF2-40B4-BE49-F238E27FC236}">
                <a16:creationId xmlns:a16="http://schemas.microsoft.com/office/drawing/2014/main" id="{651B9B1F-0F08-46C0-A3FC-2A10025960A4}"/>
              </a:ext>
            </a:extLst>
          </xdr:cNvPr>
          <xdr:cNvSpPr/>
        </xdr:nvSpPr>
        <xdr:spPr>
          <a:xfrm>
            <a:off x="1409700" y="2296160"/>
            <a:ext cx="1442720" cy="342900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47" name="Chart 46">
            <a:extLst>
              <a:ext uri="{FF2B5EF4-FFF2-40B4-BE49-F238E27FC236}">
                <a16:creationId xmlns:a16="http://schemas.microsoft.com/office/drawing/2014/main" id="{9A725A06-A459-4E37-A872-CDE603793F20}"/>
              </a:ext>
            </a:extLst>
          </xdr:cNvPr>
          <xdr:cNvGraphicFramePr>
            <a:graphicFrameLocks/>
          </xdr:cNvGraphicFramePr>
        </xdr:nvGraphicFramePr>
        <xdr:xfrm>
          <a:off x="1288734" y="2506029"/>
          <a:ext cx="1666875" cy="1386840"/>
        </xdr:xfrm>
        <a:graphic>
          <a:graphicData uri="http://schemas.openxmlformats.org/drawingml/2006/chart">
            <c:chart xmlns:c="http://schemas.openxmlformats.org/drawingml/2006/chart" xmlns:r="http://schemas.openxmlformats.org/officeDocument/2006/relationships" r:id="rId13"/>
          </a:graphicData>
        </a:graphic>
      </xdr:graphicFrame>
      <xdr:sp macro="" textlink="">
        <xdr:nvSpPr>
          <xdr:cNvPr id="54" name="TextBox 53">
            <a:extLst>
              <a:ext uri="{FF2B5EF4-FFF2-40B4-BE49-F238E27FC236}">
                <a16:creationId xmlns:a16="http://schemas.microsoft.com/office/drawing/2014/main" id="{A7FF6141-2AFE-45BF-ACDD-EA48893E7C72}"/>
              </a:ext>
            </a:extLst>
          </xdr:cNvPr>
          <xdr:cNvSpPr txBox="1"/>
        </xdr:nvSpPr>
        <xdr:spPr>
          <a:xfrm>
            <a:off x="1658620" y="2342650"/>
            <a:ext cx="1073149" cy="2387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700">
                <a:latin typeface="Arial Black" panose="020B0A04020102020204" pitchFamily="34" charset="0"/>
              </a:rPr>
              <a:t>Methods </a:t>
            </a:r>
            <a:r>
              <a:rPr lang="en-US" sz="600" b="1">
                <a:latin typeface="+mj-lt"/>
              </a:rPr>
              <a:t>(Million)</a:t>
            </a:r>
          </a:p>
          <a:p>
            <a:endParaRPr lang="en-US" sz="700">
              <a:latin typeface="Arial Black" panose="020B0A04020102020204" pitchFamily="34" charset="0"/>
            </a:endParaRPr>
          </a:p>
          <a:p>
            <a:endParaRPr lang="en-US" sz="700">
              <a:latin typeface="Arial Black" panose="020B0A04020102020204" pitchFamily="34" charset="0"/>
            </a:endParaRPr>
          </a:p>
        </xdr:txBody>
      </xdr:sp>
      <xdr:graphicFrame macro="">
        <xdr:nvGraphicFramePr>
          <xdr:cNvPr id="55" name="Chart 54">
            <a:extLst>
              <a:ext uri="{FF2B5EF4-FFF2-40B4-BE49-F238E27FC236}">
                <a16:creationId xmlns:a16="http://schemas.microsoft.com/office/drawing/2014/main" id="{08083A53-3876-4F66-A406-6C069D7A71FB}"/>
              </a:ext>
            </a:extLst>
          </xdr:cNvPr>
          <xdr:cNvGraphicFramePr>
            <a:graphicFrameLocks/>
          </xdr:cNvGraphicFramePr>
        </xdr:nvGraphicFramePr>
        <xdr:xfrm>
          <a:off x="1393508" y="4175760"/>
          <a:ext cx="1428750" cy="1324928"/>
        </xdr:xfrm>
        <a:graphic>
          <a:graphicData uri="http://schemas.openxmlformats.org/drawingml/2006/chart">
            <c:chart xmlns:c="http://schemas.openxmlformats.org/drawingml/2006/chart" xmlns:r="http://schemas.openxmlformats.org/officeDocument/2006/relationships" r:id="rId14"/>
          </a:graphicData>
        </a:graphic>
      </xdr:graphicFrame>
    </xdr:grpSp>
    <xdr:clientData/>
  </xdr:twoCellAnchor>
  <xdr:twoCellAnchor editAs="oneCell">
    <xdr:from>
      <xdr:col>1</xdr:col>
      <xdr:colOff>62751</xdr:colOff>
      <xdr:row>12</xdr:row>
      <xdr:rowOff>7329</xdr:rowOff>
    </xdr:from>
    <xdr:to>
      <xdr:col>3</xdr:col>
      <xdr:colOff>295834</xdr:colOff>
      <xdr:row>21</xdr:row>
      <xdr:rowOff>71718</xdr:rowOff>
    </xdr:to>
    <mc:AlternateContent xmlns:mc="http://schemas.openxmlformats.org/markup-compatibility/2006" xmlns:a14="http://schemas.microsoft.com/office/drawing/2010/main">
      <mc:Choice Requires="a14">
        <xdr:graphicFrame macro="">
          <xdr:nvGraphicFramePr>
            <xdr:cNvPr id="2" name="Region">
              <a:extLst>
                <a:ext uri="{FF2B5EF4-FFF2-40B4-BE49-F238E27FC236}">
                  <a16:creationId xmlns:a16="http://schemas.microsoft.com/office/drawing/2014/main" id="{40DF56FC-9B48-488D-88EB-969B7E745BEE}"/>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76516" y="2158858"/>
              <a:ext cx="1452283" cy="1678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80682</xdr:colOff>
      <xdr:row>21</xdr:row>
      <xdr:rowOff>106988</xdr:rowOff>
    </xdr:from>
    <xdr:to>
      <xdr:col>3</xdr:col>
      <xdr:colOff>286870</xdr:colOff>
      <xdr:row>32</xdr:row>
      <xdr:rowOff>53788</xdr:rowOff>
    </xdr:to>
    <mc:AlternateContent xmlns:mc="http://schemas.openxmlformats.org/markup-compatibility/2006" xmlns:a14="http://schemas.microsoft.com/office/drawing/2010/main">
      <mc:Choice Requires="a14">
        <xdr:graphicFrame macro="">
          <xdr:nvGraphicFramePr>
            <xdr:cNvPr id="6" name="Product">
              <a:extLst>
                <a:ext uri="{FF2B5EF4-FFF2-40B4-BE49-F238E27FC236}">
                  <a16:creationId xmlns:a16="http://schemas.microsoft.com/office/drawing/2014/main" id="{C5EE3A80-8C78-4E4F-B493-425199A2B2A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394447" y="3872164"/>
              <a:ext cx="1425388" cy="1919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493060</xdr:colOff>
      <xdr:row>2</xdr:row>
      <xdr:rowOff>26896</xdr:rowOff>
    </xdr:from>
    <xdr:to>
      <xdr:col>15</xdr:col>
      <xdr:colOff>600636</xdr:colOff>
      <xdr:row>5</xdr:row>
      <xdr:rowOff>98612</xdr:rowOff>
    </xdr:to>
    <mc:AlternateContent xmlns:mc="http://schemas.openxmlformats.org/markup-compatibility/2006" xmlns:a14="http://schemas.microsoft.com/office/drawing/2010/main">
      <mc:Choice Requires="a14">
        <xdr:graphicFrame macro="">
          <xdr:nvGraphicFramePr>
            <xdr:cNvPr id="7" name="Sales Method">
              <a:extLst>
                <a:ext uri="{FF2B5EF4-FFF2-40B4-BE49-F238E27FC236}">
                  <a16:creationId xmlns:a16="http://schemas.microsoft.com/office/drawing/2014/main" id="{3DCA43FF-4F2F-46A6-AC15-37B63A459261}"/>
                </a:ext>
              </a:extLst>
            </xdr:cNvPr>
            <xdr:cNvGraphicFramePr/>
          </xdr:nvGraphicFramePr>
          <xdr:xfrm>
            <a:off x="0" y="0"/>
            <a:ext cx="0" cy="0"/>
          </xdr:xfrm>
          <a:graphic>
            <a:graphicData uri="http://schemas.microsoft.com/office/drawing/2010/slicer">
              <sle:slicer xmlns:sle="http://schemas.microsoft.com/office/drawing/2010/slicer" name="Sales Method"/>
            </a:graphicData>
          </a:graphic>
        </xdr:graphicFrame>
      </mc:Choice>
      <mc:Fallback xmlns="">
        <xdr:sp macro="" textlink="">
          <xdr:nvSpPr>
            <xdr:cNvPr id="0" name=""/>
            <xdr:cNvSpPr>
              <a:spLocks noTextEdit="1"/>
            </xdr:cNvSpPr>
          </xdr:nvSpPr>
          <xdr:spPr>
            <a:xfrm>
              <a:off x="6902825" y="385484"/>
              <a:ext cx="2545976" cy="6095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580633</xdr:colOff>
      <xdr:row>2</xdr:row>
      <xdr:rowOff>35859</xdr:rowOff>
    </xdr:from>
    <xdr:to>
      <xdr:col>19</xdr:col>
      <xdr:colOff>104575</xdr:colOff>
      <xdr:row>5</xdr:row>
      <xdr:rowOff>122368</xdr:rowOff>
    </xdr:to>
    <mc:AlternateContent xmlns:mc="http://schemas.openxmlformats.org/markup-compatibility/2006" xmlns:a14="http://schemas.microsoft.com/office/drawing/2010/main">
      <mc:Choice Requires="a14">
        <xdr:graphicFrame macro="">
          <xdr:nvGraphicFramePr>
            <xdr:cNvPr id="8" name="Years">
              <a:extLst>
                <a:ext uri="{FF2B5EF4-FFF2-40B4-BE49-F238E27FC236}">
                  <a16:creationId xmlns:a16="http://schemas.microsoft.com/office/drawing/2014/main" id="{0FDD25BF-22F4-4F9F-BB4A-F871B148EF6A}"/>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9428798" y="394447"/>
              <a:ext cx="1962342" cy="62439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62769</xdr:colOff>
      <xdr:row>8</xdr:row>
      <xdr:rowOff>148868</xdr:rowOff>
    </xdr:from>
    <xdr:to>
      <xdr:col>7</xdr:col>
      <xdr:colOff>68044</xdr:colOff>
      <xdr:row>9</xdr:row>
      <xdr:rowOff>169968</xdr:rowOff>
    </xdr:to>
    <xdr:sp macro="" textlink="'Pivot table'!C5">
      <xdr:nvSpPr>
        <xdr:cNvPr id="11" name="TextBox 10">
          <a:extLst>
            <a:ext uri="{FF2B5EF4-FFF2-40B4-BE49-F238E27FC236}">
              <a16:creationId xmlns:a16="http://schemas.microsoft.com/office/drawing/2014/main" id="{87B2BF40-735B-4B2C-870A-D8613133EE98}"/>
            </a:ext>
          </a:extLst>
        </xdr:cNvPr>
        <xdr:cNvSpPr txBox="1"/>
      </xdr:nvSpPr>
      <xdr:spPr>
        <a:xfrm>
          <a:off x="3422195" y="1633111"/>
          <a:ext cx="614875" cy="2066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D66BBA-C1B3-4263-972E-5D0464084109}" type="TxLink">
            <a:rPr lang="en-US" sz="900" b="1" i="0" u="none" strike="noStrike">
              <a:solidFill>
                <a:srgbClr val="000000"/>
              </a:solidFill>
              <a:latin typeface="+mn-lt"/>
              <a:ea typeface="Calibri"/>
              <a:cs typeface="Calibri"/>
            </a:rPr>
            <a:t>#Order</a:t>
          </a:fld>
          <a:endParaRPr lang="en-US" sz="900" b="1">
            <a:latin typeface="+mn-lt"/>
          </a:endParaRPr>
        </a:p>
      </xdr:txBody>
    </xdr:sp>
    <xdr:clientData/>
  </xdr:twoCellAnchor>
  <xdr:twoCellAnchor>
    <xdr:from>
      <xdr:col>5</xdr:col>
      <xdr:colOff>266700</xdr:colOff>
      <xdr:row>7</xdr:row>
      <xdr:rowOff>110783</xdr:rowOff>
    </xdr:from>
    <xdr:to>
      <xdr:col>6</xdr:col>
      <xdr:colOff>603738</xdr:colOff>
      <xdr:row>9</xdr:row>
      <xdr:rowOff>86140</xdr:rowOff>
    </xdr:to>
    <xdr:sp macro="" textlink="'Pivot table'!C6">
      <xdr:nvSpPr>
        <xdr:cNvPr id="56" name="TextBox 55">
          <a:extLst>
            <a:ext uri="{FF2B5EF4-FFF2-40B4-BE49-F238E27FC236}">
              <a16:creationId xmlns:a16="http://schemas.microsoft.com/office/drawing/2014/main" id="{CEE9BD9D-5CD5-42E2-A391-8BC68D436F70}"/>
            </a:ext>
          </a:extLst>
        </xdr:cNvPr>
        <xdr:cNvSpPr txBox="1"/>
      </xdr:nvSpPr>
      <xdr:spPr>
        <a:xfrm>
          <a:off x="3016526" y="1409496"/>
          <a:ext cx="946638" cy="34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8A82F1-D09A-4D2B-80BA-9C09E9552E27}" type="TxLink">
            <a:rPr lang="en-US" sz="1600" b="1" i="0" u="none" strike="noStrike">
              <a:solidFill>
                <a:srgbClr val="000000"/>
              </a:solidFill>
              <a:latin typeface="Calibri"/>
              <a:ea typeface="Calibri"/>
              <a:cs typeface="Calibri"/>
            </a:rPr>
            <a:t>2478861</a:t>
          </a:fld>
          <a:endParaRPr lang="en-US" sz="1600" b="1"/>
        </a:p>
      </xdr:txBody>
    </xdr:sp>
    <xdr:clientData/>
  </xdr:twoCellAnchor>
  <xdr:twoCellAnchor>
    <xdr:from>
      <xdr:col>8</xdr:col>
      <xdr:colOff>59592</xdr:colOff>
      <xdr:row>7</xdr:row>
      <xdr:rowOff>91243</xdr:rowOff>
    </xdr:from>
    <xdr:to>
      <xdr:col>10</xdr:col>
      <xdr:colOff>525584</xdr:colOff>
      <xdr:row>9</xdr:row>
      <xdr:rowOff>97691</xdr:rowOff>
    </xdr:to>
    <xdr:sp macro="" textlink="'Pivot table'!D6">
      <xdr:nvSpPr>
        <xdr:cNvPr id="57" name="TextBox 56">
          <a:extLst>
            <a:ext uri="{FF2B5EF4-FFF2-40B4-BE49-F238E27FC236}">
              <a16:creationId xmlns:a16="http://schemas.microsoft.com/office/drawing/2014/main" id="{00D0E14A-981E-417D-A78A-ACBF9FAC7A47}"/>
            </a:ext>
          </a:extLst>
        </xdr:cNvPr>
        <xdr:cNvSpPr txBox="1"/>
      </xdr:nvSpPr>
      <xdr:spPr>
        <a:xfrm>
          <a:off x="4638218" y="1389956"/>
          <a:ext cx="1685192" cy="37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3587AA5-B16F-4883-AFDE-F74021273C2B}" type="TxLink">
            <a:rPr lang="en-US" sz="1600" b="1" i="0" u="none" strike="noStrike">
              <a:solidFill>
                <a:srgbClr val="000000"/>
              </a:solidFill>
              <a:latin typeface="Calibri"/>
              <a:ea typeface="Calibri"/>
              <a:cs typeface="Calibri"/>
            </a:rPr>
            <a:pPr marL="0" indent="0"/>
            <a:t> $899,902,125.00 </a:t>
          </a:fld>
          <a:endParaRPr lang="en-US" sz="1600" b="1" i="0" u="none" strike="noStrike">
            <a:solidFill>
              <a:srgbClr val="000000"/>
            </a:solidFill>
            <a:latin typeface="Calibri"/>
            <a:ea typeface="Calibri"/>
            <a:cs typeface="Calibri"/>
          </a:endParaRPr>
        </a:p>
      </xdr:txBody>
    </xdr:sp>
    <xdr:clientData/>
  </xdr:twoCellAnchor>
  <xdr:twoCellAnchor>
    <xdr:from>
      <xdr:col>11</xdr:col>
      <xdr:colOff>591038</xdr:colOff>
      <xdr:row>7</xdr:row>
      <xdr:rowOff>101013</xdr:rowOff>
    </xdr:from>
    <xdr:to>
      <xdr:col>14</xdr:col>
      <xdr:colOff>400538</xdr:colOff>
      <xdr:row>9</xdr:row>
      <xdr:rowOff>107461</xdr:rowOff>
    </xdr:to>
    <xdr:sp macro="" textlink="'Pivot table'!E6">
      <xdr:nvSpPr>
        <xdr:cNvPr id="58" name="TextBox 57">
          <a:extLst>
            <a:ext uri="{FF2B5EF4-FFF2-40B4-BE49-F238E27FC236}">
              <a16:creationId xmlns:a16="http://schemas.microsoft.com/office/drawing/2014/main" id="{3745D96D-32ED-4788-A6A1-071BAA6286BD}"/>
            </a:ext>
          </a:extLst>
        </xdr:cNvPr>
        <xdr:cNvSpPr txBox="1"/>
      </xdr:nvSpPr>
      <xdr:spPr>
        <a:xfrm>
          <a:off x="6998464" y="1399726"/>
          <a:ext cx="1638300" cy="37750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E224A358-6EA5-4982-8477-56A5487B519E}" type="TxLink">
            <a:rPr lang="en-US" sz="1600" b="1" i="0" u="none" strike="noStrike">
              <a:solidFill>
                <a:srgbClr val="000000"/>
              </a:solidFill>
              <a:latin typeface="Calibri"/>
              <a:ea typeface="Calibri"/>
              <a:cs typeface="Calibri"/>
            </a:rPr>
            <a:pPr marL="0" indent="0"/>
            <a:t> $567,767,363.55 </a:t>
          </a:fld>
          <a:endParaRPr lang="en-US" sz="1600" b="1" i="0" u="none" strike="noStrike">
            <a:solidFill>
              <a:srgbClr val="000000"/>
            </a:solidFill>
            <a:latin typeface="Calibri"/>
            <a:ea typeface="Calibri"/>
            <a:cs typeface="Calibri"/>
          </a:endParaRPr>
        </a:p>
      </xdr:txBody>
    </xdr:sp>
    <xdr:clientData/>
  </xdr:twoCellAnchor>
  <xdr:twoCellAnchor>
    <xdr:from>
      <xdr:col>15</xdr:col>
      <xdr:colOff>465991</xdr:colOff>
      <xdr:row>7</xdr:row>
      <xdr:rowOff>81473</xdr:rowOff>
    </xdr:from>
    <xdr:to>
      <xdr:col>18</xdr:col>
      <xdr:colOff>468922</xdr:colOff>
      <xdr:row>9</xdr:row>
      <xdr:rowOff>87921</xdr:rowOff>
    </xdr:to>
    <xdr:sp macro="" textlink="'Pivot table'!F6">
      <xdr:nvSpPr>
        <xdr:cNvPr id="59" name="TextBox 58">
          <a:extLst>
            <a:ext uri="{FF2B5EF4-FFF2-40B4-BE49-F238E27FC236}">
              <a16:creationId xmlns:a16="http://schemas.microsoft.com/office/drawing/2014/main" id="{83120518-2BC6-4664-BCE4-EDEFF9DBA436}"/>
            </a:ext>
          </a:extLst>
        </xdr:cNvPr>
        <xdr:cNvSpPr txBox="1"/>
      </xdr:nvSpPr>
      <xdr:spPr>
        <a:xfrm>
          <a:off x="9311053" y="1353427"/>
          <a:ext cx="1831731" cy="36986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82C00B6-BADE-4E15-8DAA-47C710A71998}" type="TxLink">
            <a:rPr lang="en-US" sz="1600" b="1" i="0" u="none" strike="noStrike">
              <a:solidFill>
                <a:srgbClr val="000000"/>
              </a:solidFill>
              <a:latin typeface="Calibri"/>
              <a:ea typeface="Calibri"/>
              <a:cs typeface="Calibri"/>
            </a:rPr>
            <a:pPr marL="0" indent="0"/>
            <a:t> $332,134,761.45 </a:t>
          </a:fld>
          <a:endParaRPr lang="en-US" sz="1600" b="1" i="0" u="none" strike="noStrike">
            <a:solidFill>
              <a:srgbClr val="000000"/>
            </a:solidFill>
            <a:latin typeface="Calibri"/>
            <a:ea typeface="Calibri"/>
            <a:cs typeface="Calibri"/>
          </a:endParaRPr>
        </a:p>
      </xdr:txBody>
    </xdr:sp>
    <xdr:clientData/>
  </xdr:twoCellAnchor>
  <xdr:twoCellAnchor>
    <xdr:from>
      <xdr:col>10</xdr:col>
      <xdr:colOff>60816</xdr:colOff>
      <xdr:row>8</xdr:row>
      <xdr:rowOff>159027</xdr:rowOff>
    </xdr:from>
    <xdr:to>
      <xdr:col>11</xdr:col>
      <xdr:colOff>148152</xdr:colOff>
      <xdr:row>9</xdr:row>
      <xdr:rowOff>170750</xdr:rowOff>
    </xdr:to>
    <xdr:sp macro="" textlink="'Pivot table'!D5">
      <xdr:nvSpPr>
        <xdr:cNvPr id="61" name="TextBox 60">
          <a:extLst>
            <a:ext uri="{FF2B5EF4-FFF2-40B4-BE49-F238E27FC236}">
              <a16:creationId xmlns:a16="http://schemas.microsoft.com/office/drawing/2014/main" id="{D8E87F63-5C0C-497D-89C9-C6C1119FBBF9}"/>
            </a:ext>
          </a:extLst>
        </xdr:cNvPr>
        <xdr:cNvSpPr txBox="1"/>
      </xdr:nvSpPr>
      <xdr:spPr>
        <a:xfrm>
          <a:off x="5858642" y="1643270"/>
          <a:ext cx="696936" cy="19725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8A186C51-0F39-4202-9765-7FDD44B69A81}" type="TxLink">
            <a:rPr lang="en-US" sz="900" b="1" i="0" u="none" strike="noStrike">
              <a:solidFill>
                <a:srgbClr val="000000"/>
              </a:solidFill>
              <a:latin typeface="+mn-lt"/>
              <a:ea typeface="Calibri"/>
              <a:cs typeface="Calibri"/>
            </a:rPr>
            <a:pPr marL="0" indent="0"/>
            <a:t>Revenue</a:t>
          </a:fld>
          <a:endParaRPr lang="en-US" sz="900" b="1" i="0" u="none" strike="noStrike">
            <a:solidFill>
              <a:srgbClr val="000000"/>
            </a:solidFill>
            <a:latin typeface="+mn-lt"/>
            <a:ea typeface="Calibri"/>
            <a:cs typeface="Calibri"/>
          </a:endParaRPr>
        </a:p>
      </xdr:txBody>
    </xdr:sp>
    <xdr:clientData/>
  </xdr:twoCellAnchor>
  <xdr:twoCellAnchor>
    <xdr:from>
      <xdr:col>14</xdr:col>
      <xdr:colOff>140924</xdr:colOff>
      <xdr:row>8</xdr:row>
      <xdr:rowOff>148086</xdr:rowOff>
    </xdr:from>
    <xdr:to>
      <xdr:col>14</xdr:col>
      <xdr:colOff>533060</xdr:colOff>
      <xdr:row>9</xdr:row>
      <xdr:rowOff>159808</xdr:rowOff>
    </xdr:to>
    <xdr:sp macro="" textlink="'Pivot table'!E5">
      <xdr:nvSpPr>
        <xdr:cNvPr id="62" name="TextBox 61">
          <a:extLst>
            <a:ext uri="{FF2B5EF4-FFF2-40B4-BE49-F238E27FC236}">
              <a16:creationId xmlns:a16="http://schemas.microsoft.com/office/drawing/2014/main" id="{D3F33208-401A-47CF-BBC9-2F57F791568D}"/>
            </a:ext>
          </a:extLst>
        </xdr:cNvPr>
        <xdr:cNvSpPr txBox="1"/>
      </xdr:nvSpPr>
      <xdr:spPr>
        <a:xfrm>
          <a:off x="8377150" y="1632329"/>
          <a:ext cx="392136" cy="1972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AFDCB8F5-5D35-4125-BE7B-E532590D2C56}" type="TxLink">
            <a:rPr lang="en-US" sz="900" b="1" i="0" u="none" strike="noStrike">
              <a:solidFill>
                <a:srgbClr val="000000"/>
              </a:solidFill>
              <a:latin typeface="+mn-lt"/>
              <a:ea typeface="Calibri"/>
              <a:cs typeface="Calibri"/>
            </a:rPr>
            <a:pPr marL="0" indent="0"/>
            <a:t>Cost</a:t>
          </a:fld>
          <a:endParaRPr lang="en-US" sz="900" b="1" i="0" u="none" strike="noStrike">
            <a:solidFill>
              <a:srgbClr val="000000"/>
            </a:solidFill>
            <a:latin typeface="+mn-lt"/>
            <a:ea typeface="Calibri"/>
            <a:cs typeface="Calibri"/>
          </a:endParaRPr>
        </a:p>
      </xdr:txBody>
    </xdr:sp>
    <xdr:clientData/>
  </xdr:twoCellAnchor>
  <xdr:twoCellAnchor>
    <xdr:from>
      <xdr:col>17</xdr:col>
      <xdr:colOff>525832</xdr:colOff>
      <xdr:row>8</xdr:row>
      <xdr:rowOff>132065</xdr:rowOff>
    </xdr:from>
    <xdr:to>
      <xdr:col>18</xdr:col>
      <xdr:colOff>402151</xdr:colOff>
      <xdr:row>9</xdr:row>
      <xdr:rowOff>159026</xdr:rowOff>
    </xdr:to>
    <xdr:sp macro="" textlink="'Pivot table'!F5">
      <xdr:nvSpPr>
        <xdr:cNvPr id="63" name="TextBox 62">
          <a:extLst>
            <a:ext uri="{FF2B5EF4-FFF2-40B4-BE49-F238E27FC236}">
              <a16:creationId xmlns:a16="http://schemas.microsoft.com/office/drawing/2014/main" id="{73B41EBD-7023-4789-8726-D58E9FE30AE5}"/>
            </a:ext>
          </a:extLst>
        </xdr:cNvPr>
        <xdr:cNvSpPr txBox="1"/>
      </xdr:nvSpPr>
      <xdr:spPr>
        <a:xfrm>
          <a:off x="10590858" y="1616308"/>
          <a:ext cx="485919" cy="21249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D88BBC1-B5D7-4668-9F63-43DFC70C30F8}" type="TxLink">
            <a:rPr lang="en-US" sz="900" b="1" i="0" u="none" strike="noStrike">
              <a:solidFill>
                <a:srgbClr val="000000"/>
              </a:solidFill>
              <a:latin typeface="+mn-lt"/>
              <a:ea typeface="Calibri"/>
              <a:cs typeface="Calibri"/>
            </a:rPr>
            <a:pPr marL="0" indent="0"/>
            <a:t>Profit</a:t>
          </a:fld>
          <a:endParaRPr lang="en-US" sz="900" b="1" i="0" u="none" strike="noStrike">
            <a:solidFill>
              <a:srgbClr val="000000"/>
            </a:solidFill>
            <a:latin typeface="+mn-lt"/>
            <a:ea typeface="Calibri"/>
            <a:cs typeface="Calibri"/>
          </a:endParaRPr>
        </a:p>
      </xdr:txBody>
    </xdr:sp>
    <xdr:clientData/>
  </xdr:twoCellAnchor>
</xdr:wsDr>
</file>

<file path=xl/drawings/drawing4.xml><?xml version="1.0" encoding="utf-8"?>
<c:userShapes xmlns:c="http://schemas.openxmlformats.org/drawingml/2006/chart">
  <cdr:relSizeAnchor xmlns:cdr="http://schemas.openxmlformats.org/drawingml/2006/chartDrawing">
    <cdr:from>
      <cdr:x>0.24432</cdr:x>
      <cdr:y>0.37145</cdr:y>
    </cdr:from>
    <cdr:to>
      <cdr:x>0.79546</cdr:x>
      <cdr:y>0.60638</cdr:y>
    </cdr:to>
    <cdr:sp macro="" textlink="">
      <cdr:nvSpPr>
        <cdr:cNvPr id="2" name="TextBox 1">
          <a:extLst xmlns:a="http://schemas.openxmlformats.org/drawingml/2006/main">
            <a:ext uri="{FF2B5EF4-FFF2-40B4-BE49-F238E27FC236}">
              <a16:creationId xmlns:a16="http://schemas.microsoft.com/office/drawing/2014/main" id="{F0061564-DA66-43E7-952E-CFF6F8730E75}"/>
            </a:ext>
          </a:extLst>
        </cdr:cNvPr>
        <cdr:cNvSpPr txBox="1"/>
      </cdr:nvSpPr>
      <cdr:spPr>
        <a:xfrm xmlns:a="http://schemas.openxmlformats.org/drawingml/2006/main">
          <a:off x="188063" y="366982"/>
          <a:ext cx="424234" cy="23210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900" b="1"/>
            <a:t>63%</a:t>
          </a:r>
        </a:p>
      </cdr:txBody>
    </cdr:sp>
  </cdr:relSizeAnchor>
</c:userShapes>
</file>

<file path=xl/drawings/drawing5.xml><?xml version="1.0" encoding="utf-8"?>
<c:userShapes xmlns:c="http://schemas.openxmlformats.org/drawingml/2006/chart">
  <cdr:relSizeAnchor xmlns:cdr="http://schemas.openxmlformats.org/drawingml/2006/chartDrawing">
    <cdr:from>
      <cdr:x>0.25087</cdr:x>
      <cdr:y>0.3739</cdr:y>
    </cdr:from>
    <cdr:to>
      <cdr:x>0.80319</cdr:x>
      <cdr:y>0.60759</cdr:y>
    </cdr:to>
    <cdr:sp macro="" textlink="">
      <cdr:nvSpPr>
        <cdr:cNvPr id="2" name="TextBox 1">
          <a:extLst xmlns:a="http://schemas.openxmlformats.org/drawingml/2006/main">
            <a:ext uri="{FF2B5EF4-FFF2-40B4-BE49-F238E27FC236}">
              <a16:creationId xmlns:a16="http://schemas.microsoft.com/office/drawing/2014/main" id="{6471EB13-4BC7-4D53-A16C-A34ED23E3EF3}"/>
            </a:ext>
          </a:extLst>
        </cdr:cNvPr>
        <cdr:cNvSpPr txBox="1"/>
      </cdr:nvSpPr>
      <cdr:spPr>
        <a:xfrm xmlns:a="http://schemas.openxmlformats.org/drawingml/2006/main">
          <a:off x="192690" y="371366"/>
          <a:ext cx="424234" cy="23210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1"/>
            <a:t>37%</a:t>
          </a:r>
        </a:p>
      </cdr:txBody>
    </cdr:sp>
  </cdr:relSizeAnchor>
</c:userShapes>
</file>

<file path=xl/drawings/drawing6.xml><?xml version="1.0" encoding="utf-8"?>
<xdr:wsDr xmlns:xdr="http://schemas.openxmlformats.org/drawingml/2006/spreadsheetDrawing" xmlns:a="http://schemas.openxmlformats.org/drawingml/2006/main">
  <xdr:twoCellAnchor>
    <xdr:from>
      <xdr:col>0</xdr:col>
      <xdr:colOff>136967</xdr:colOff>
      <xdr:row>0</xdr:row>
      <xdr:rowOff>0</xdr:rowOff>
    </xdr:from>
    <xdr:to>
      <xdr:col>44</xdr:col>
      <xdr:colOff>46291</xdr:colOff>
      <xdr:row>41</xdr:row>
      <xdr:rowOff>64226</xdr:rowOff>
    </xdr:to>
    <xdr:sp macro="" textlink="">
      <xdr:nvSpPr>
        <xdr:cNvPr id="2" name="Rectangle: Rounded Corners 1">
          <a:extLst>
            <a:ext uri="{FF2B5EF4-FFF2-40B4-BE49-F238E27FC236}">
              <a16:creationId xmlns:a16="http://schemas.microsoft.com/office/drawing/2014/main" id="{68C6BE93-F7F9-46E0-823F-60728482F133}"/>
            </a:ext>
          </a:extLst>
        </xdr:cNvPr>
        <xdr:cNvSpPr/>
      </xdr:nvSpPr>
      <xdr:spPr>
        <a:xfrm>
          <a:off x="136967" y="0"/>
          <a:ext cx="26435889" cy="7415285"/>
        </a:xfrm>
        <a:prstGeom prst="roundRect">
          <a:avLst>
            <a:gd name="adj" fmla="val 4037"/>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latin typeface="Bahnschrift" panose="020B0502040204020203" pitchFamily="34" charset="0"/>
          </a:endParaRPr>
        </a:p>
      </xdr:txBody>
    </xdr:sp>
    <xdr:clientData/>
  </xdr:twoCellAnchor>
  <xdr:twoCellAnchor>
    <xdr:from>
      <xdr:col>1</xdr:col>
      <xdr:colOff>8965</xdr:colOff>
      <xdr:row>2</xdr:row>
      <xdr:rowOff>150606</xdr:rowOff>
    </xdr:from>
    <xdr:to>
      <xdr:col>3</xdr:col>
      <xdr:colOff>424543</xdr:colOff>
      <xdr:row>38</xdr:row>
      <xdr:rowOff>175260</xdr:rowOff>
    </xdr:to>
    <xdr:sp macro="" textlink="">
      <xdr:nvSpPr>
        <xdr:cNvPr id="3" name="Rectangle: Rounded Corners 2">
          <a:extLst>
            <a:ext uri="{FF2B5EF4-FFF2-40B4-BE49-F238E27FC236}">
              <a16:creationId xmlns:a16="http://schemas.microsoft.com/office/drawing/2014/main" id="{930616F6-455D-4064-B82C-7B84DB0A3DDF}"/>
            </a:ext>
          </a:extLst>
        </xdr:cNvPr>
        <xdr:cNvSpPr/>
      </xdr:nvSpPr>
      <xdr:spPr>
        <a:xfrm>
          <a:off x="320391" y="521667"/>
          <a:ext cx="1634778" cy="6703750"/>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800"/>
        </a:p>
      </xdr:txBody>
    </xdr:sp>
    <xdr:clientData/>
  </xdr:twoCellAnchor>
  <xdr:twoCellAnchor>
    <xdr:from>
      <xdr:col>3</xdr:col>
      <xdr:colOff>595686</xdr:colOff>
      <xdr:row>5</xdr:row>
      <xdr:rowOff>165261</xdr:rowOff>
    </xdr:from>
    <xdr:to>
      <xdr:col>25</xdr:col>
      <xdr:colOff>337457</xdr:colOff>
      <xdr:row>12</xdr:row>
      <xdr:rowOff>29486</xdr:rowOff>
    </xdr:to>
    <xdr:sp macro="" textlink="">
      <xdr:nvSpPr>
        <xdr:cNvPr id="4" name="Rectangle: Rounded Corners 3">
          <a:extLst>
            <a:ext uri="{FF2B5EF4-FFF2-40B4-BE49-F238E27FC236}">
              <a16:creationId xmlns:a16="http://schemas.microsoft.com/office/drawing/2014/main" id="{20676FEB-5575-4011-9F0B-FB4F36C61190}"/>
            </a:ext>
          </a:extLst>
        </xdr:cNvPr>
        <xdr:cNvSpPr/>
      </xdr:nvSpPr>
      <xdr:spPr>
        <a:xfrm>
          <a:off x="2128651" y="1061732"/>
          <a:ext cx="13152971" cy="1119283"/>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586480</xdr:colOff>
      <xdr:row>13</xdr:row>
      <xdr:rowOff>71717</xdr:rowOff>
    </xdr:from>
    <xdr:to>
      <xdr:col>11</xdr:col>
      <xdr:colOff>348343</xdr:colOff>
      <xdr:row>25</xdr:row>
      <xdr:rowOff>43543</xdr:rowOff>
    </xdr:to>
    <xdr:sp macro="" textlink="">
      <xdr:nvSpPr>
        <xdr:cNvPr id="6" name="Rectangle: Rounded Corners 5">
          <a:extLst>
            <a:ext uri="{FF2B5EF4-FFF2-40B4-BE49-F238E27FC236}">
              <a16:creationId xmlns:a16="http://schemas.microsoft.com/office/drawing/2014/main" id="{1BB3F1CB-75E5-47FB-A60A-2D95A2D655B0}"/>
            </a:ext>
          </a:extLst>
        </xdr:cNvPr>
        <xdr:cNvSpPr/>
      </xdr:nvSpPr>
      <xdr:spPr>
        <a:xfrm>
          <a:off x="2119445" y="2402541"/>
          <a:ext cx="4638663" cy="2123355"/>
        </a:xfrm>
        <a:prstGeom prst="roundRect">
          <a:avLst>
            <a:gd name="adj" fmla="val 834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520178</xdr:colOff>
      <xdr:row>13</xdr:row>
      <xdr:rowOff>98611</xdr:rowOff>
    </xdr:from>
    <xdr:to>
      <xdr:col>18</xdr:col>
      <xdr:colOff>310563</xdr:colOff>
      <xdr:row>25</xdr:row>
      <xdr:rowOff>43210</xdr:rowOff>
    </xdr:to>
    <xdr:sp macro="" textlink="">
      <xdr:nvSpPr>
        <xdr:cNvPr id="10" name="Rectangle: Rounded Corners 9">
          <a:extLst>
            <a:ext uri="{FF2B5EF4-FFF2-40B4-BE49-F238E27FC236}">
              <a16:creationId xmlns:a16="http://schemas.microsoft.com/office/drawing/2014/main" id="{A13F001C-E23C-44E3-8E5A-67B07AC899AA}"/>
            </a:ext>
          </a:extLst>
        </xdr:cNvPr>
        <xdr:cNvSpPr/>
      </xdr:nvSpPr>
      <xdr:spPr>
        <a:xfrm>
          <a:off x="6929943" y="2429435"/>
          <a:ext cx="4057585" cy="2096128"/>
        </a:xfrm>
        <a:prstGeom prst="roundRect">
          <a:avLst>
            <a:gd name="adj" fmla="val 96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39275</xdr:colOff>
      <xdr:row>2</xdr:row>
      <xdr:rowOff>101447</xdr:rowOff>
    </xdr:from>
    <xdr:ext cx="4632233" cy="417287"/>
    <xdr:sp macro="" textlink="">
      <xdr:nvSpPr>
        <xdr:cNvPr id="13" name="TextBox 12">
          <a:extLst>
            <a:ext uri="{FF2B5EF4-FFF2-40B4-BE49-F238E27FC236}">
              <a16:creationId xmlns:a16="http://schemas.microsoft.com/office/drawing/2014/main" id="{D466B34E-44B1-4034-8B16-BE66A77AAD09}"/>
            </a:ext>
          </a:extLst>
        </xdr:cNvPr>
        <xdr:cNvSpPr txBox="1"/>
      </xdr:nvSpPr>
      <xdr:spPr>
        <a:xfrm>
          <a:off x="2181840" y="460035"/>
          <a:ext cx="4632233" cy="4172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2000">
              <a:latin typeface="Arial Black" panose="020B0A04020102020204" pitchFamily="34" charset="0"/>
            </a:rPr>
            <a:t>Adidas Performance</a:t>
          </a:r>
          <a:r>
            <a:rPr lang="en-US" sz="2000" baseline="0">
              <a:latin typeface="Arial Black" panose="020B0A04020102020204" pitchFamily="34" charset="0"/>
            </a:rPr>
            <a:t> Dashboard</a:t>
          </a:r>
          <a:endParaRPr lang="en-US" sz="2000">
            <a:latin typeface="Arial Black" panose="020B0A04020102020204" pitchFamily="34" charset="0"/>
          </a:endParaRPr>
        </a:p>
      </xdr:txBody>
    </xdr:sp>
    <xdr:clientData/>
  </xdr:oneCellAnchor>
  <xdr:twoCellAnchor>
    <xdr:from>
      <xdr:col>4</xdr:col>
      <xdr:colOff>117565</xdr:colOff>
      <xdr:row>9</xdr:row>
      <xdr:rowOff>82732</xdr:rowOff>
    </xdr:from>
    <xdr:to>
      <xdr:col>4</xdr:col>
      <xdr:colOff>605245</xdr:colOff>
      <xdr:row>10</xdr:row>
      <xdr:rowOff>113211</xdr:rowOff>
    </xdr:to>
    <xdr:sp macro="" textlink="">
      <xdr:nvSpPr>
        <xdr:cNvPr id="14" name="TextBox 13">
          <a:extLst>
            <a:ext uri="{FF2B5EF4-FFF2-40B4-BE49-F238E27FC236}">
              <a16:creationId xmlns:a16="http://schemas.microsoft.com/office/drawing/2014/main" id="{25422422-4D8B-4D51-9009-7D37EC02C0DD}"/>
            </a:ext>
          </a:extLst>
        </xdr:cNvPr>
        <xdr:cNvSpPr txBox="1"/>
      </xdr:nvSpPr>
      <xdr:spPr>
        <a:xfrm>
          <a:off x="2258785" y="1728652"/>
          <a:ext cx="487680" cy="21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800" b="1"/>
        </a:p>
      </xdr:txBody>
    </xdr:sp>
    <xdr:clientData/>
  </xdr:twoCellAnchor>
  <xdr:twoCellAnchor>
    <xdr:from>
      <xdr:col>4</xdr:col>
      <xdr:colOff>69668</xdr:colOff>
      <xdr:row>8</xdr:row>
      <xdr:rowOff>69669</xdr:rowOff>
    </xdr:from>
    <xdr:to>
      <xdr:col>4</xdr:col>
      <xdr:colOff>557348</xdr:colOff>
      <xdr:row>9</xdr:row>
      <xdr:rowOff>100148</xdr:rowOff>
    </xdr:to>
    <xdr:sp macro="" textlink="">
      <xdr:nvSpPr>
        <xdr:cNvPr id="15" name="TextBox 14">
          <a:extLst>
            <a:ext uri="{FF2B5EF4-FFF2-40B4-BE49-F238E27FC236}">
              <a16:creationId xmlns:a16="http://schemas.microsoft.com/office/drawing/2014/main" id="{0C2A4E67-028F-4264-A6E3-5289B52C8048}"/>
            </a:ext>
          </a:extLst>
        </xdr:cNvPr>
        <xdr:cNvSpPr txBox="1"/>
      </xdr:nvSpPr>
      <xdr:spPr>
        <a:xfrm>
          <a:off x="2210888" y="1532709"/>
          <a:ext cx="487680" cy="213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800" b="1"/>
        </a:p>
      </xdr:txBody>
    </xdr:sp>
    <xdr:clientData/>
  </xdr:twoCellAnchor>
  <xdr:twoCellAnchor>
    <xdr:from>
      <xdr:col>2</xdr:col>
      <xdr:colOff>78957</xdr:colOff>
      <xdr:row>9</xdr:row>
      <xdr:rowOff>92765</xdr:rowOff>
    </xdr:from>
    <xdr:to>
      <xdr:col>3</xdr:col>
      <xdr:colOff>523461</xdr:colOff>
      <xdr:row>11</xdr:row>
      <xdr:rowOff>130789</xdr:rowOff>
    </xdr:to>
    <xdr:sp macro="" textlink="">
      <xdr:nvSpPr>
        <xdr:cNvPr id="16" name="Rectangle: Rounded Corners 15">
          <a:extLst>
            <a:ext uri="{FF2B5EF4-FFF2-40B4-BE49-F238E27FC236}">
              <a16:creationId xmlns:a16="http://schemas.microsoft.com/office/drawing/2014/main" id="{4BA556F9-42EC-4659-8BEB-624949DEF45C}"/>
            </a:ext>
          </a:extLst>
        </xdr:cNvPr>
        <xdr:cNvSpPr/>
      </xdr:nvSpPr>
      <xdr:spPr>
        <a:xfrm>
          <a:off x="999983" y="1762539"/>
          <a:ext cx="1054104" cy="409085"/>
        </a:xfrm>
        <a:prstGeom prst="roundRect">
          <a:avLst>
            <a:gd name="adj" fmla="val 44203"/>
          </a:avLst>
        </a:prstGeom>
        <a:solidFill>
          <a:srgbClr val="00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vi-VN" sz="1100" b="1">
              <a:latin typeface="Arial Black" panose="020B0A04020102020204" pitchFamily="34" charset="0"/>
            </a:rPr>
            <a:t>Product</a:t>
          </a:r>
          <a:endParaRPr lang="en-US" sz="1100" b="1">
            <a:latin typeface="Arial Black" panose="020B0A04020102020204" pitchFamily="34" charset="0"/>
          </a:endParaRPr>
        </a:p>
      </xdr:txBody>
    </xdr:sp>
    <xdr:clientData/>
  </xdr:twoCellAnchor>
  <xdr:oneCellAnchor>
    <xdr:from>
      <xdr:col>2</xdr:col>
      <xdr:colOff>225287</xdr:colOff>
      <xdr:row>7</xdr:row>
      <xdr:rowOff>125116</xdr:rowOff>
    </xdr:from>
    <xdr:ext cx="860611" cy="313084"/>
    <xdr:sp macro="" textlink="">
      <xdr:nvSpPr>
        <xdr:cNvPr id="17" name="TextBox 16">
          <a:hlinkClick xmlns:r="http://schemas.openxmlformats.org/officeDocument/2006/relationships" r:id="rId1"/>
          <a:extLst>
            <a:ext uri="{FF2B5EF4-FFF2-40B4-BE49-F238E27FC236}">
              <a16:creationId xmlns:a16="http://schemas.microsoft.com/office/drawing/2014/main" id="{7FB66771-A610-49F1-860F-44B5AF74F4B4}"/>
            </a:ext>
          </a:extLst>
        </xdr:cNvPr>
        <xdr:cNvSpPr txBox="1"/>
      </xdr:nvSpPr>
      <xdr:spPr>
        <a:xfrm>
          <a:off x="1146313" y="1423829"/>
          <a:ext cx="860611" cy="31308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vi-VN" sz="1100" b="1">
              <a:solidFill>
                <a:schemeClr val="tx1"/>
              </a:solidFill>
              <a:effectLst/>
              <a:latin typeface="+mn-lt"/>
              <a:ea typeface="+mn-ea"/>
              <a:cs typeface="+mn-cs"/>
            </a:rPr>
            <a:t>Overview</a:t>
          </a:r>
          <a:endParaRPr lang="en-US" sz="800">
            <a:effectLst/>
          </a:endParaRPr>
        </a:p>
        <a:p>
          <a:endParaRPr lang="en-US" sz="800">
            <a:latin typeface="Arial Black" panose="020B0A04020102020204" pitchFamily="34" charset="0"/>
          </a:endParaRPr>
        </a:p>
      </xdr:txBody>
    </xdr:sp>
    <xdr:clientData/>
  </xdr:oneCellAnchor>
  <xdr:twoCellAnchor>
    <xdr:from>
      <xdr:col>4</xdr:col>
      <xdr:colOff>447788</xdr:colOff>
      <xdr:row>7</xdr:row>
      <xdr:rowOff>109346</xdr:rowOff>
    </xdr:from>
    <xdr:to>
      <xdr:col>5</xdr:col>
      <xdr:colOff>449191</xdr:colOff>
      <xdr:row>10</xdr:row>
      <xdr:rowOff>16753</xdr:rowOff>
    </xdr:to>
    <xdr:pic>
      <xdr:nvPicPr>
        <xdr:cNvPr id="21" name="Graphic 20" descr="Shopping cart with solid fill">
          <a:extLst>
            <a:ext uri="{FF2B5EF4-FFF2-40B4-BE49-F238E27FC236}">
              <a16:creationId xmlns:a16="http://schemas.microsoft.com/office/drawing/2014/main" id="{E2DCA84A-72EA-4915-8017-4AEC30A651F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2590353" y="1364405"/>
          <a:ext cx="611003" cy="445289"/>
        </a:xfrm>
        <a:prstGeom prst="rect">
          <a:avLst/>
        </a:prstGeom>
      </xdr:spPr>
    </xdr:pic>
    <xdr:clientData/>
  </xdr:twoCellAnchor>
  <xdr:twoCellAnchor>
    <xdr:from>
      <xdr:col>9</xdr:col>
      <xdr:colOff>7040</xdr:colOff>
      <xdr:row>7</xdr:row>
      <xdr:rowOff>26895</xdr:rowOff>
    </xdr:from>
    <xdr:to>
      <xdr:col>9</xdr:col>
      <xdr:colOff>501069</xdr:colOff>
      <xdr:row>10</xdr:row>
      <xdr:rowOff>68459</xdr:rowOff>
    </xdr:to>
    <xdr:pic>
      <xdr:nvPicPr>
        <xdr:cNvPr id="28" name="Graphic 27" descr="Money with solid fill">
          <a:extLst>
            <a:ext uri="{FF2B5EF4-FFF2-40B4-BE49-F238E27FC236}">
              <a16:creationId xmlns:a16="http://schemas.microsoft.com/office/drawing/2014/main" id="{88A50E66-D435-4990-84E6-B5210976CE9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5197605" y="1281954"/>
          <a:ext cx="494029" cy="579446"/>
        </a:xfrm>
        <a:prstGeom prst="rect">
          <a:avLst/>
        </a:prstGeom>
      </xdr:spPr>
    </xdr:pic>
    <xdr:clientData/>
  </xdr:twoCellAnchor>
  <xdr:twoCellAnchor>
    <xdr:from>
      <xdr:col>14</xdr:col>
      <xdr:colOff>47036</xdr:colOff>
      <xdr:row>6</xdr:row>
      <xdr:rowOff>28366</xdr:rowOff>
    </xdr:from>
    <xdr:to>
      <xdr:col>15</xdr:col>
      <xdr:colOff>367551</xdr:colOff>
      <xdr:row>11</xdr:row>
      <xdr:rowOff>26896</xdr:rowOff>
    </xdr:to>
    <xdr:graphicFrame macro="">
      <xdr:nvGraphicFramePr>
        <xdr:cNvPr id="29" name="Chart 28">
          <a:extLst>
            <a:ext uri="{FF2B5EF4-FFF2-40B4-BE49-F238E27FC236}">
              <a16:creationId xmlns:a16="http://schemas.microsoft.com/office/drawing/2014/main" id="{7A8F1F3A-C305-447C-844E-50B19313D4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19</xdr:col>
      <xdr:colOff>339307</xdr:colOff>
      <xdr:row>6</xdr:row>
      <xdr:rowOff>1389</xdr:rowOff>
    </xdr:from>
    <xdr:to>
      <xdr:col>21</xdr:col>
      <xdr:colOff>143435</xdr:colOff>
      <xdr:row>11</xdr:row>
      <xdr:rowOff>26894</xdr:rowOff>
    </xdr:to>
    <xdr:graphicFrame macro="">
      <xdr:nvGraphicFramePr>
        <xdr:cNvPr id="30" name="Chart 29">
          <a:extLst>
            <a:ext uri="{FF2B5EF4-FFF2-40B4-BE49-F238E27FC236}">
              <a16:creationId xmlns:a16="http://schemas.microsoft.com/office/drawing/2014/main" id="{CC137FD9-D44E-4089-A5BA-8AE36A51CA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154596</xdr:colOff>
      <xdr:row>24</xdr:row>
      <xdr:rowOff>71290</xdr:rowOff>
    </xdr:from>
    <xdr:to>
      <xdr:col>14</xdr:col>
      <xdr:colOff>480740</xdr:colOff>
      <xdr:row>33</xdr:row>
      <xdr:rowOff>61379</xdr:rowOff>
    </xdr:to>
    <mc:AlternateContent xmlns:mc="http://schemas.openxmlformats.org/markup-compatibility/2006">
      <mc:Choice xmlns:cx1="http://schemas.microsoft.com/office/drawing/2015/9/8/chartex" Requires="cx1">
        <xdr:graphicFrame macro="">
          <xdr:nvGraphicFramePr>
            <xdr:cNvPr id="37" name="Chart 36">
              <a:extLst>
                <a:ext uri="{FF2B5EF4-FFF2-40B4-BE49-F238E27FC236}">
                  <a16:creationId xmlns:a16="http://schemas.microsoft.com/office/drawing/2014/main" id="{E18B3422-D0AB-47B5-B1C7-E8F7D1C6E73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6563016" y="4460410"/>
              <a:ext cx="2154944" cy="163600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xdr:col>
      <xdr:colOff>62751</xdr:colOff>
      <xdr:row>12</xdr:row>
      <xdr:rowOff>7329</xdr:rowOff>
    </xdr:from>
    <xdr:to>
      <xdr:col>3</xdr:col>
      <xdr:colOff>295834</xdr:colOff>
      <xdr:row>21</xdr:row>
      <xdr:rowOff>71718</xdr:rowOff>
    </xdr:to>
    <mc:AlternateContent xmlns:mc="http://schemas.openxmlformats.org/markup-compatibility/2006" xmlns:a14="http://schemas.microsoft.com/office/drawing/2010/main">
      <mc:Choice Requires="a14">
        <xdr:graphicFrame macro="">
          <xdr:nvGraphicFramePr>
            <xdr:cNvPr id="48" name="Region 1">
              <a:extLst>
                <a:ext uri="{FF2B5EF4-FFF2-40B4-BE49-F238E27FC236}">
                  <a16:creationId xmlns:a16="http://schemas.microsoft.com/office/drawing/2014/main" id="{D0225D78-A598-4755-A61B-50193A6FD0A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374177" y="2233694"/>
              <a:ext cx="1452283" cy="17341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80682</xdr:colOff>
      <xdr:row>21</xdr:row>
      <xdr:rowOff>106988</xdr:rowOff>
    </xdr:from>
    <xdr:to>
      <xdr:col>3</xdr:col>
      <xdr:colOff>286870</xdr:colOff>
      <xdr:row>32</xdr:row>
      <xdr:rowOff>53788</xdr:rowOff>
    </xdr:to>
    <mc:AlternateContent xmlns:mc="http://schemas.openxmlformats.org/markup-compatibility/2006" xmlns:a14="http://schemas.microsoft.com/office/drawing/2010/main">
      <mc:Choice Requires="a14">
        <xdr:graphicFrame macro="">
          <xdr:nvGraphicFramePr>
            <xdr:cNvPr id="49" name="Product 1">
              <a:extLst>
                <a:ext uri="{FF2B5EF4-FFF2-40B4-BE49-F238E27FC236}">
                  <a16:creationId xmlns:a16="http://schemas.microsoft.com/office/drawing/2014/main" id="{347A5997-5D39-4E9B-82F8-A918169436F9}"/>
                </a:ext>
              </a:extLst>
            </xdr:cNvPr>
            <xdr:cNvGraphicFramePr/>
          </xdr:nvGraphicFramePr>
          <xdr:xfrm>
            <a:off x="0" y="0"/>
            <a:ext cx="0" cy="0"/>
          </xdr:xfrm>
          <a:graphic>
            <a:graphicData uri="http://schemas.microsoft.com/office/drawing/2010/slicer">
              <sle:slicer xmlns:sle="http://schemas.microsoft.com/office/drawing/2010/slicer" name="Product 1"/>
            </a:graphicData>
          </a:graphic>
        </xdr:graphicFrame>
      </mc:Choice>
      <mc:Fallback xmlns="">
        <xdr:sp macro="" textlink="">
          <xdr:nvSpPr>
            <xdr:cNvPr id="0" name=""/>
            <xdr:cNvSpPr>
              <a:spLocks noTextEdit="1"/>
            </xdr:cNvSpPr>
          </xdr:nvSpPr>
          <xdr:spPr>
            <a:xfrm>
              <a:off x="392108" y="4003127"/>
              <a:ext cx="1425388" cy="198763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394449</xdr:colOff>
      <xdr:row>1</xdr:row>
      <xdr:rowOff>152401</xdr:rowOff>
    </xdr:from>
    <xdr:to>
      <xdr:col>20</xdr:col>
      <xdr:colOff>502024</xdr:colOff>
      <xdr:row>5</xdr:row>
      <xdr:rowOff>116540</xdr:rowOff>
    </xdr:to>
    <mc:AlternateContent xmlns:mc="http://schemas.openxmlformats.org/markup-compatibility/2006" xmlns:a14="http://schemas.microsoft.com/office/drawing/2010/main">
      <mc:Choice Requires="a14">
        <xdr:graphicFrame macro="">
          <xdr:nvGraphicFramePr>
            <xdr:cNvPr id="50" name="Sales Method 1">
              <a:extLst>
                <a:ext uri="{FF2B5EF4-FFF2-40B4-BE49-F238E27FC236}">
                  <a16:creationId xmlns:a16="http://schemas.microsoft.com/office/drawing/2014/main" id="{0D74112D-83FA-431A-A380-853CE542BF87}"/>
                </a:ext>
              </a:extLst>
            </xdr:cNvPr>
            <xdr:cNvGraphicFramePr/>
          </xdr:nvGraphicFramePr>
          <xdr:xfrm>
            <a:off x="0" y="0"/>
            <a:ext cx="0" cy="0"/>
          </xdr:xfrm>
          <a:graphic>
            <a:graphicData uri="http://schemas.microsoft.com/office/drawing/2010/slicer">
              <sle:slicer xmlns:sle="http://schemas.microsoft.com/office/drawing/2010/slicer" name="Sales Method 1"/>
            </a:graphicData>
          </a:graphic>
        </xdr:graphicFrame>
      </mc:Choice>
      <mc:Fallback xmlns="">
        <xdr:sp macro="" textlink="">
          <xdr:nvSpPr>
            <xdr:cNvPr id="0" name=""/>
            <xdr:cNvSpPr>
              <a:spLocks noTextEdit="1"/>
            </xdr:cNvSpPr>
          </xdr:nvSpPr>
          <xdr:spPr>
            <a:xfrm>
              <a:off x="9849111" y="334109"/>
              <a:ext cx="2545975" cy="69096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21</xdr:col>
      <xdr:colOff>69645</xdr:colOff>
      <xdr:row>1</xdr:row>
      <xdr:rowOff>152400</xdr:rowOff>
    </xdr:from>
    <xdr:to>
      <xdr:col>24</xdr:col>
      <xdr:colOff>203187</xdr:colOff>
      <xdr:row>5</xdr:row>
      <xdr:rowOff>59615</xdr:rowOff>
    </xdr:to>
    <mc:AlternateContent xmlns:mc="http://schemas.openxmlformats.org/markup-compatibility/2006" xmlns:a14="http://schemas.microsoft.com/office/drawing/2010/main">
      <mc:Choice Requires="a14">
        <xdr:graphicFrame macro="">
          <xdr:nvGraphicFramePr>
            <xdr:cNvPr id="51" name="Years 1">
              <a:extLst>
                <a:ext uri="{FF2B5EF4-FFF2-40B4-BE49-F238E27FC236}">
                  <a16:creationId xmlns:a16="http://schemas.microsoft.com/office/drawing/2014/main" id="{5944FF04-AF6A-4915-B84B-A406ED7E42CC}"/>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2572307" y="334108"/>
              <a:ext cx="1962342" cy="63404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15530</xdr:colOff>
      <xdr:row>13</xdr:row>
      <xdr:rowOff>91855</xdr:rowOff>
    </xdr:from>
    <xdr:to>
      <xdr:col>11</xdr:col>
      <xdr:colOff>343090</xdr:colOff>
      <xdr:row>24</xdr:row>
      <xdr:rowOff>175323</xdr:rowOff>
    </xdr:to>
    <xdr:grpSp>
      <xdr:nvGrpSpPr>
        <xdr:cNvPr id="11" name="Group 10">
          <a:extLst>
            <a:ext uri="{FF2B5EF4-FFF2-40B4-BE49-F238E27FC236}">
              <a16:creationId xmlns:a16="http://schemas.microsoft.com/office/drawing/2014/main" id="{7276D72D-385F-40C1-B858-2024685062AB}"/>
            </a:ext>
          </a:extLst>
        </xdr:cNvPr>
        <xdr:cNvGrpSpPr/>
      </xdr:nvGrpSpPr>
      <xdr:grpSpPr>
        <a:xfrm>
          <a:off x="2158095" y="2422679"/>
          <a:ext cx="4594760" cy="2055703"/>
          <a:chOff x="2268237" y="2377302"/>
          <a:chExt cx="4529208" cy="2280226"/>
        </a:xfrm>
      </xdr:grpSpPr>
      <xdr:sp macro="" textlink="">
        <xdr:nvSpPr>
          <xdr:cNvPr id="8" name="TextBox 7">
            <a:extLst>
              <a:ext uri="{FF2B5EF4-FFF2-40B4-BE49-F238E27FC236}">
                <a16:creationId xmlns:a16="http://schemas.microsoft.com/office/drawing/2014/main" id="{2C432F54-ADDD-4656-ABAF-31250B77B877}"/>
              </a:ext>
            </a:extLst>
          </xdr:cNvPr>
          <xdr:cNvSpPr txBox="1"/>
        </xdr:nvSpPr>
        <xdr:spPr>
          <a:xfrm>
            <a:off x="2268237" y="2410152"/>
            <a:ext cx="1225390" cy="31225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Arial Black" panose="020B0A04020102020204" pitchFamily="34" charset="0"/>
              </a:rPr>
              <a:t>Product Matrix</a:t>
            </a:r>
          </a:p>
        </xdr:txBody>
      </xdr:sp>
      <xdr:grpSp>
        <xdr:nvGrpSpPr>
          <xdr:cNvPr id="69" name="Group 68">
            <a:extLst>
              <a:ext uri="{FF2B5EF4-FFF2-40B4-BE49-F238E27FC236}">
                <a16:creationId xmlns:a16="http://schemas.microsoft.com/office/drawing/2014/main" id="{C5528BA0-C102-431F-80A1-061E5F361254}"/>
              </a:ext>
            </a:extLst>
          </xdr:cNvPr>
          <xdr:cNvGrpSpPr/>
        </xdr:nvGrpSpPr>
        <xdr:grpSpPr>
          <a:xfrm>
            <a:off x="2277527" y="2797388"/>
            <a:ext cx="1456558" cy="1856873"/>
            <a:chOff x="2327792" y="2784572"/>
            <a:chExt cx="1927010" cy="1861605"/>
          </a:xfrm>
        </xdr:grpSpPr>
        <xdr:sp macro="" textlink="'pivottable product'!C7">
          <xdr:nvSpPr>
            <xdr:cNvPr id="52" name="TextBox 51">
              <a:extLst>
                <a:ext uri="{FF2B5EF4-FFF2-40B4-BE49-F238E27FC236}">
                  <a16:creationId xmlns:a16="http://schemas.microsoft.com/office/drawing/2014/main" id="{45C77E74-D665-4A62-B09E-A19CD02517AB}"/>
                </a:ext>
              </a:extLst>
            </xdr:cNvPr>
            <xdr:cNvSpPr txBox="1"/>
          </xdr:nvSpPr>
          <xdr:spPr>
            <a:xfrm>
              <a:off x="2327792" y="2784572"/>
              <a:ext cx="1927010" cy="314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3CEE14CB-21F0-46F7-B6E4-D629D13FA70C}" type="TxLink">
                <a:rPr lang="en-US" sz="800" b="0" i="0" u="none" strike="noStrike">
                  <a:solidFill>
                    <a:srgbClr val="000000"/>
                  </a:solidFill>
                  <a:latin typeface="Bahnschrift" panose="020B0502040204020203" pitchFamily="34" charset="0"/>
                  <a:ea typeface="Calibri"/>
                  <a:cs typeface="Calibri"/>
                </a:rPr>
                <a:pPr/>
                <a:t>Men's Apparel</a:t>
              </a:fld>
              <a:endParaRPr lang="en-US" sz="400">
                <a:latin typeface="Bahnschrift" panose="020B0502040204020203" pitchFamily="34" charset="0"/>
              </a:endParaRPr>
            </a:p>
          </xdr:txBody>
        </xdr:sp>
        <xdr:sp macro="" textlink="'pivottable product'!C8">
          <xdr:nvSpPr>
            <xdr:cNvPr id="64" name="TextBox 63">
              <a:extLst>
                <a:ext uri="{FF2B5EF4-FFF2-40B4-BE49-F238E27FC236}">
                  <a16:creationId xmlns:a16="http://schemas.microsoft.com/office/drawing/2014/main" id="{04D92297-A92C-44B9-9A0C-FBB126E4A4F0}"/>
                </a:ext>
              </a:extLst>
            </xdr:cNvPr>
            <xdr:cNvSpPr txBox="1"/>
          </xdr:nvSpPr>
          <xdr:spPr>
            <a:xfrm>
              <a:off x="2327792" y="3094469"/>
              <a:ext cx="1927010" cy="3142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6E0D85C-ACD3-45BC-BD36-0BC9F8CA80AA}" type="TxLink">
                <a:rPr lang="en-US" sz="800" b="0" i="0" u="none" strike="noStrike">
                  <a:solidFill>
                    <a:srgbClr val="000000"/>
                  </a:solidFill>
                  <a:latin typeface="Bahnschrift" panose="020B0502040204020203" pitchFamily="34" charset="0"/>
                  <a:ea typeface="Calibri"/>
                  <a:cs typeface="Calibri"/>
                </a:rPr>
                <a:pPr/>
                <a:t>Men's Athletic Footwear</a:t>
              </a:fld>
              <a:endParaRPr lang="en-US" sz="400">
                <a:latin typeface="Bahnschrift" panose="020B0502040204020203" pitchFamily="34" charset="0"/>
              </a:endParaRPr>
            </a:p>
          </xdr:txBody>
        </xdr:sp>
        <xdr:sp macro="" textlink="'pivottable product'!C9">
          <xdr:nvSpPr>
            <xdr:cNvPr id="65" name="TextBox 64">
              <a:extLst>
                <a:ext uri="{FF2B5EF4-FFF2-40B4-BE49-F238E27FC236}">
                  <a16:creationId xmlns:a16="http://schemas.microsoft.com/office/drawing/2014/main" id="{109F0FEA-0C1D-482D-ACA7-CEEF649DB631}"/>
                </a:ext>
              </a:extLst>
            </xdr:cNvPr>
            <xdr:cNvSpPr txBox="1"/>
          </xdr:nvSpPr>
          <xdr:spPr>
            <a:xfrm>
              <a:off x="2327792" y="3404369"/>
              <a:ext cx="1927010" cy="31428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2E8E6A97-3928-4398-A7EF-7794B22B52D1}" type="TxLink">
                <a:rPr lang="en-US" sz="800" b="0" i="0" u="none" strike="noStrike">
                  <a:solidFill>
                    <a:srgbClr val="000000"/>
                  </a:solidFill>
                  <a:latin typeface="Bahnschrift" panose="020B0502040204020203" pitchFamily="34" charset="0"/>
                  <a:ea typeface="Calibri"/>
                  <a:cs typeface="Calibri"/>
                </a:rPr>
                <a:pPr/>
                <a:t>Men's Street Footwear</a:t>
              </a:fld>
              <a:endParaRPr lang="en-US" sz="400">
                <a:latin typeface="Bahnschrift" panose="020B0502040204020203" pitchFamily="34" charset="0"/>
              </a:endParaRPr>
            </a:p>
          </xdr:txBody>
        </xdr:sp>
        <xdr:sp macro="" textlink="'pivottable product'!C10">
          <xdr:nvSpPr>
            <xdr:cNvPr id="66" name="TextBox 65">
              <a:extLst>
                <a:ext uri="{FF2B5EF4-FFF2-40B4-BE49-F238E27FC236}">
                  <a16:creationId xmlns:a16="http://schemas.microsoft.com/office/drawing/2014/main" id="{942664F8-610B-4286-BDFA-AFC0D95AA907}"/>
                </a:ext>
              </a:extLst>
            </xdr:cNvPr>
            <xdr:cNvSpPr txBox="1"/>
          </xdr:nvSpPr>
          <xdr:spPr>
            <a:xfrm>
              <a:off x="2327792" y="3714268"/>
              <a:ext cx="1927010" cy="3131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AA8DC034-5784-4392-AFBD-FE710450C6CE}" type="TxLink">
                <a:rPr lang="en-US" sz="800" b="0" i="0" u="none" strike="noStrike">
                  <a:solidFill>
                    <a:srgbClr val="000000"/>
                  </a:solidFill>
                  <a:latin typeface="Bahnschrift" panose="020B0502040204020203" pitchFamily="34" charset="0"/>
                  <a:ea typeface="Calibri"/>
                  <a:cs typeface="Calibri"/>
                </a:rPr>
                <a:pPr/>
                <a:t>Women's Apparel</a:t>
              </a:fld>
              <a:endParaRPr lang="en-US" sz="400">
                <a:latin typeface="Bahnschrift" panose="020B0502040204020203" pitchFamily="34" charset="0"/>
              </a:endParaRPr>
            </a:p>
          </xdr:txBody>
        </xdr:sp>
        <xdr:sp macro="" textlink="'pivottable product'!C11">
          <xdr:nvSpPr>
            <xdr:cNvPr id="67" name="TextBox 66">
              <a:extLst>
                <a:ext uri="{FF2B5EF4-FFF2-40B4-BE49-F238E27FC236}">
                  <a16:creationId xmlns:a16="http://schemas.microsoft.com/office/drawing/2014/main" id="{913D5C56-E087-4FBC-9D4C-E2CB9697EDA9}"/>
                </a:ext>
              </a:extLst>
            </xdr:cNvPr>
            <xdr:cNvSpPr txBox="1"/>
          </xdr:nvSpPr>
          <xdr:spPr>
            <a:xfrm>
              <a:off x="2327792" y="4023085"/>
              <a:ext cx="1927010"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CC58669-A0C1-4F87-A086-70199A8B3261}" type="TxLink">
                <a:rPr lang="en-US" sz="800" b="0" i="0" u="none" strike="noStrike">
                  <a:solidFill>
                    <a:srgbClr val="000000"/>
                  </a:solidFill>
                  <a:latin typeface="Bahnschrift" panose="020B0502040204020203" pitchFamily="34" charset="0"/>
                  <a:ea typeface="Calibri"/>
                  <a:cs typeface="Calibri"/>
                </a:rPr>
                <a:pPr/>
                <a:t>Women's Athletic Footwear</a:t>
              </a:fld>
              <a:endParaRPr lang="en-US" sz="400">
                <a:latin typeface="Bahnschrift" panose="020B0502040204020203" pitchFamily="34" charset="0"/>
              </a:endParaRPr>
            </a:p>
          </xdr:txBody>
        </xdr:sp>
        <xdr:sp macro="" textlink="'pivottable product'!C12">
          <xdr:nvSpPr>
            <xdr:cNvPr id="68" name="TextBox 67">
              <a:extLst>
                <a:ext uri="{FF2B5EF4-FFF2-40B4-BE49-F238E27FC236}">
                  <a16:creationId xmlns:a16="http://schemas.microsoft.com/office/drawing/2014/main" id="{D7CF3DB6-1222-43F5-81AF-D63E0ABF68CE}"/>
                </a:ext>
              </a:extLst>
            </xdr:cNvPr>
            <xdr:cNvSpPr txBox="1"/>
          </xdr:nvSpPr>
          <xdr:spPr>
            <a:xfrm>
              <a:off x="2327792" y="4331898"/>
              <a:ext cx="1927010" cy="31427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A460B55-8DF2-42C2-8C7C-6E14A4F31FCE}" type="TxLink">
                <a:rPr lang="en-US" sz="800" b="0" i="0" u="none" strike="noStrike">
                  <a:solidFill>
                    <a:srgbClr val="000000"/>
                  </a:solidFill>
                  <a:latin typeface="Bahnschrift" panose="020B0502040204020203" pitchFamily="34" charset="0"/>
                  <a:ea typeface="Calibri"/>
                  <a:cs typeface="Calibri"/>
                </a:rPr>
                <a:pPr/>
                <a:t>Women's Street Footwear</a:t>
              </a:fld>
              <a:endParaRPr lang="en-US" sz="400">
                <a:latin typeface="Bahnschrift" panose="020B0502040204020203" pitchFamily="34" charset="0"/>
              </a:endParaRPr>
            </a:p>
          </xdr:txBody>
        </xdr:sp>
      </xdr:grpSp>
      <xdr:grpSp>
        <xdr:nvGrpSpPr>
          <xdr:cNvPr id="33" name="Group 32">
            <a:extLst>
              <a:ext uri="{FF2B5EF4-FFF2-40B4-BE49-F238E27FC236}">
                <a16:creationId xmlns:a16="http://schemas.microsoft.com/office/drawing/2014/main" id="{7146B471-2101-4DD9-B2F3-C8A20040BD37}"/>
              </a:ext>
            </a:extLst>
          </xdr:cNvPr>
          <xdr:cNvGrpSpPr/>
        </xdr:nvGrpSpPr>
        <xdr:grpSpPr>
          <a:xfrm>
            <a:off x="3668923" y="2805187"/>
            <a:ext cx="655548" cy="1845717"/>
            <a:chOff x="3664663" y="2812287"/>
            <a:chExt cx="655548" cy="1850449"/>
          </a:xfrm>
        </xdr:grpSpPr>
        <xdr:sp macro="" textlink="'pivottable product'!D7">
          <xdr:nvSpPr>
            <xdr:cNvPr id="71" name="TextBox 70">
              <a:extLst>
                <a:ext uri="{FF2B5EF4-FFF2-40B4-BE49-F238E27FC236}">
                  <a16:creationId xmlns:a16="http://schemas.microsoft.com/office/drawing/2014/main" id="{1F85534E-7E99-40EC-8A83-8ADBF4B9EBCA}"/>
                </a:ext>
              </a:extLst>
            </xdr:cNvPr>
            <xdr:cNvSpPr txBox="1"/>
          </xdr:nvSpPr>
          <xdr:spPr>
            <a:xfrm>
              <a:off x="3664663" y="2812287"/>
              <a:ext cx="593923" cy="25259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ABCDDD6-1368-403B-8EA2-9906D12E9D93}" type="TxLink">
                <a:rPr lang="en-US" sz="900" b="0" i="0" u="none" strike="noStrike">
                  <a:solidFill>
                    <a:srgbClr val="000000"/>
                  </a:solidFill>
                  <a:latin typeface="Bahnschrift" panose="020B0502040204020203" pitchFamily="34" charset="0"/>
                  <a:ea typeface="Calibri"/>
                  <a:cs typeface="Calibri"/>
                </a:rPr>
                <a:pPr marL="0" indent="0"/>
                <a:t>306,683</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D8">
          <xdr:nvSpPr>
            <xdr:cNvPr id="72" name="TextBox 71">
              <a:extLst>
                <a:ext uri="{FF2B5EF4-FFF2-40B4-BE49-F238E27FC236}">
                  <a16:creationId xmlns:a16="http://schemas.microsoft.com/office/drawing/2014/main" id="{85D4B2A6-AF1B-40B9-9F39-C1A641FD59EB}"/>
                </a:ext>
              </a:extLst>
            </xdr:cNvPr>
            <xdr:cNvSpPr txBox="1"/>
          </xdr:nvSpPr>
          <xdr:spPr>
            <a:xfrm>
              <a:off x="3664663" y="3114437"/>
              <a:ext cx="655548"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E5B74AC0-ED6D-4917-B2AD-344B2E7D5131}" type="TxLink">
                <a:rPr lang="en-US" sz="900" b="0" i="0" u="none" strike="noStrike">
                  <a:solidFill>
                    <a:srgbClr val="000000"/>
                  </a:solidFill>
                  <a:latin typeface="Bahnschrift" panose="020B0502040204020203" pitchFamily="34" charset="0"/>
                  <a:ea typeface="Calibri"/>
                  <a:cs typeface="Calibri"/>
                </a:rPr>
                <a:pPr marL="0" indent="0"/>
                <a:t>435,526</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D9">
          <xdr:nvSpPr>
            <xdr:cNvPr id="73" name="TextBox 72">
              <a:extLst>
                <a:ext uri="{FF2B5EF4-FFF2-40B4-BE49-F238E27FC236}">
                  <a16:creationId xmlns:a16="http://schemas.microsoft.com/office/drawing/2014/main" id="{C2AF59FC-BD1B-4914-8B56-D58EF584B821}"/>
                </a:ext>
              </a:extLst>
            </xdr:cNvPr>
            <xdr:cNvSpPr txBox="1"/>
          </xdr:nvSpPr>
          <xdr:spPr>
            <a:xfrm>
              <a:off x="3664663" y="3416585"/>
              <a:ext cx="655548"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8E89486C-5D44-46E6-9C8B-A50E95FF0A28}" type="TxLink">
                <a:rPr lang="en-US" sz="900" b="0" i="0" u="none" strike="noStrike">
                  <a:solidFill>
                    <a:srgbClr val="000000"/>
                  </a:solidFill>
                  <a:latin typeface="Bahnschrift" panose="020B0502040204020203" pitchFamily="34" charset="0"/>
                  <a:ea typeface="Calibri"/>
                  <a:cs typeface="Calibri"/>
                </a:rPr>
                <a:pPr marL="0" indent="0"/>
                <a:t>593,320</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D10">
          <xdr:nvSpPr>
            <xdr:cNvPr id="74" name="TextBox 73">
              <a:extLst>
                <a:ext uri="{FF2B5EF4-FFF2-40B4-BE49-F238E27FC236}">
                  <a16:creationId xmlns:a16="http://schemas.microsoft.com/office/drawing/2014/main" id="{6CE46F9B-6DAE-4DE5-8B5F-FE7AF20BF887}"/>
                </a:ext>
              </a:extLst>
            </xdr:cNvPr>
            <xdr:cNvSpPr txBox="1"/>
          </xdr:nvSpPr>
          <xdr:spPr>
            <a:xfrm>
              <a:off x="3664663" y="3731987"/>
              <a:ext cx="655548"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0076266-C470-4651-AA9F-88C519C9F262}" type="TxLink">
                <a:rPr lang="en-US" sz="900" b="0" i="0" u="none" strike="noStrike">
                  <a:solidFill>
                    <a:srgbClr val="000000"/>
                  </a:solidFill>
                  <a:latin typeface="Bahnschrift" panose="020B0502040204020203" pitchFamily="34" charset="0"/>
                  <a:ea typeface="Calibri"/>
                  <a:cs typeface="Calibri"/>
                </a:rPr>
                <a:pPr marL="0" indent="0"/>
                <a:t>433,827</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D11">
          <xdr:nvSpPr>
            <xdr:cNvPr id="75" name="TextBox 74">
              <a:extLst>
                <a:ext uri="{FF2B5EF4-FFF2-40B4-BE49-F238E27FC236}">
                  <a16:creationId xmlns:a16="http://schemas.microsoft.com/office/drawing/2014/main" id="{9FE05538-A611-4686-91F6-4CC57AE59C28}"/>
                </a:ext>
              </a:extLst>
            </xdr:cNvPr>
            <xdr:cNvSpPr txBox="1"/>
          </xdr:nvSpPr>
          <xdr:spPr>
            <a:xfrm>
              <a:off x="3664663" y="4040764"/>
              <a:ext cx="655548"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82C2EC7C-91E9-4FFC-83AB-BA9C91F80FB7}" type="TxLink">
                <a:rPr lang="en-US" sz="900" b="0" i="0" u="none" strike="noStrike">
                  <a:solidFill>
                    <a:srgbClr val="000000"/>
                  </a:solidFill>
                  <a:latin typeface="Bahnschrift" panose="020B0502040204020203" pitchFamily="34" charset="0"/>
                  <a:ea typeface="Calibri"/>
                  <a:cs typeface="Calibri"/>
                </a:rPr>
                <a:pPr marL="0" indent="0"/>
                <a:t>317,236</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D12">
          <xdr:nvSpPr>
            <xdr:cNvPr id="76" name="TextBox 75">
              <a:extLst>
                <a:ext uri="{FF2B5EF4-FFF2-40B4-BE49-F238E27FC236}">
                  <a16:creationId xmlns:a16="http://schemas.microsoft.com/office/drawing/2014/main" id="{AB561521-2030-4C9C-8705-5E40F7D0A217}"/>
                </a:ext>
              </a:extLst>
            </xdr:cNvPr>
            <xdr:cNvSpPr txBox="1"/>
          </xdr:nvSpPr>
          <xdr:spPr>
            <a:xfrm>
              <a:off x="3664663" y="4349538"/>
              <a:ext cx="655548"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849F183C-1E96-41B4-BD33-D54E640C3EF9}" type="TxLink">
                <a:rPr lang="en-US" sz="900" b="0" i="0" u="none" strike="noStrike">
                  <a:solidFill>
                    <a:srgbClr val="000000"/>
                  </a:solidFill>
                  <a:latin typeface="Bahnschrift" panose="020B0502040204020203" pitchFamily="34" charset="0"/>
                  <a:ea typeface="Calibri"/>
                  <a:cs typeface="Calibri"/>
                </a:rPr>
                <a:pPr marL="0" indent="0"/>
                <a:t>392,269</a:t>
              </a:fld>
              <a:endParaRPr lang="en-US" sz="900" b="0" i="0" u="none" strike="noStrike">
                <a:solidFill>
                  <a:srgbClr val="000000"/>
                </a:solidFill>
                <a:latin typeface="Bahnschrift" panose="020B0502040204020203" pitchFamily="34" charset="0"/>
                <a:ea typeface="Calibri"/>
                <a:cs typeface="Calibri"/>
              </a:endParaRPr>
            </a:p>
          </xdr:txBody>
        </xdr:sp>
      </xdr:grpSp>
      <xdr:grpSp>
        <xdr:nvGrpSpPr>
          <xdr:cNvPr id="35" name="Group 34">
            <a:extLst>
              <a:ext uri="{FF2B5EF4-FFF2-40B4-BE49-F238E27FC236}">
                <a16:creationId xmlns:a16="http://schemas.microsoft.com/office/drawing/2014/main" id="{4CCCBD17-C092-4DEA-B7D1-7EA386D0D814}"/>
              </a:ext>
            </a:extLst>
          </xdr:cNvPr>
          <xdr:cNvGrpSpPr/>
        </xdr:nvGrpSpPr>
        <xdr:grpSpPr>
          <a:xfrm>
            <a:off x="4287436" y="2805187"/>
            <a:ext cx="500858" cy="1845716"/>
            <a:chOff x="4216916" y="2812287"/>
            <a:chExt cx="500858" cy="1850448"/>
          </a:xfrm>
        </xdr:grpSpPr>
        <xdr:sp macro="" textlink="'pivottable product'!E7">
          <xdr:nvSpPr>
            <xdr:cNvPr id="78" name="TextBox 77">
              <a:extLst>
                <a:ext uri="{FF2B5EF4-FFF2-40B4-BE49-F238E27FC236}">
                  <a16:creationId xmlns:a16="http://schemas.microsoft.com/office/drawing/2014/main" id="{5D7A7ADF-0758-4AA6-8264-68302DE37434}"/>
                </a:ext>
              </a:extLst>
            </xdr:cNvPr>
            <xdr:cNvSpPr txBox="1"/>
          </xdr:nvSpPr>
          <xdr:spPr>
            <a:xfrm>
              <a:off x="4221254" y="2812287"/>
              <a:ext cx="447651" cy="258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2C00C7E-22D6-4554-8D17-E49F592DA9AF}" type="TxLink">
                <a:rPr lang="en-US" sz="900" b="0" i="0" u="none" strike="noStrike">
                  <a:solidFill>
                    <a:srgbClr val="000000"/>
                  </a:solidFill>
                  <a:latin typeface="Bahnschrift" panose="020B0502040204020203" pitchFamily="34" charset="0"/>
                  <a:ea typeface="Calibri"/>
                  <a:cs typeface="Calibri"/>
                </a:rPr>
                <a:pPr marL="0" indent="0"/>
                <a:t>$124</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E8">
          <xdr:nvSpPr>
            <xdr:cNvPr id="80" name="TextBox 79">
              <a:extLst>
                <a:ext uri="{FF2B5EF4-FFF2-40B4-BE49-F238E27FC236}">
                  <a16:creationId xmlns:a16="http://schemas.microsoft.com/office/drawing/2014/main" id="{57921337-9A51-49C8-BCD2-C11B69E640B9}"/>
                </a:ext>
              </a:extLst>
            </xdr:cNvPr>
            <xdr:cNvSpPr txBox="1"/>
          </xdr:nvSpPr>
          <xdr:spPr>
            <a:xfrm>
              <a:off x="4221253" y="3109434"/>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81B0721-0DFC-4DEF-B1F4-3F2027BD03FF}" type="TxLink">
                <a:rPr lang="en-US" sz="900" b="0" i="0" u="none" strike="noStrike">
                  <a:solidFill>
                    <a:srgbClr val="000000"/>
                  </a:solidFill>
                  <a:latin typeface="Bahnschrift" panose="020B0502040204020203" pitchFamily="34" charset="0"/>
                  <a:ea typeface="Calibri"/>
                  <a:cs typeface="Calibri"/>
                </a:rPr>
                <a:pPr marL="0" indent="0"/>
                <a:t>$154</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E9">
          <xdr:nvSpPr>
            <xdr:cNvPr id="81" name="TextBox 80">
              <a:extLst>
                <a:ext uri="{FF2B5EF4-FFF2-40B4-BE49-F238E27FC236}">
                  <a16:creationId xmlns:a16="http://schemas.microsoft.com/office/drawing/2014/main" id="{9FA85F85-6389-4909-959A-E01440A8121A}"/>
                </a:ext>
              </a:extLst>
            </xdr:cNvPr>
            <xdr:cNvSpPr txBox="1"/>
          </xdr:nvSpPr>
          <xdr:spPr>
            <a:xfrm>
              <a:off x="4221253" y="3411177"/>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E67229F-925F-4994-99DA-129EABD0B287}" type="TxLink">
                <a:rPr lang="en-US" sz="900" b="0" i="0" u="none" strike="noStrike">
                  <a:solidFill>
                    <a:srgbClr val="000000"/>
                  </a:solidFill>
                  <a:latin typeface="Bahnschrift" panose="020B0502040204020203" pitchFamily="34" charset="0"/>
                  <a:ea typeface="Calibri"/>
                  <a:cs typeface="Calibri"/>
                </a:rPr>
                <a:pPr marL="0" indent="0"/>
                <a:t>$209</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E10">
          <xdr:nvSpPr>
            <xdr:cNvPr id="82" name="TextBox 81">
              <a:extLst>
                <a:ext uri="{FF2B5EF4-FFF2-40B4-BE49-F238E27FC236}">
                  <a16:creationId xmlns:a16="http://schemas.microsoft.com/office/drawing/2014/main" id="{B5A98102-074E-4F09-8F23-64F38F26A793}"/>
                </a:ext>
              </a:extLst>
            </xdr:cNvPr>
            <xdr:cNvSpPr txBox="1"/>
          </xdr:nvSpPr>
          <xdr:spPr>
            <a:xfrm>
              <a:off x="4221253" y="3732799"/>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7956444-E280-4490-AB5C-1E0415B47B4D}" type="TxLink">
                <a:rPr lang="en-US" sz="900" b="0" i="0" u="none" strike="noStrike">
                  <a:solidFill>
                    <a:srgbClr val="000000"/>
                  </a:solidFill>
                  <a:latin typeface="Bahnschrift" panose="020B0502040204020203" pitchFamily="34" charset="0"/>
                  <a:ea typeface="Calibri"/>
                  <a:cs typeface="Calibri"/>
                </a:rPr>
                <a:pPr marL="0" indent="0"/>
                <a:t>$179</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E11">
          <xdr:nvSpPr>
            <xdr:cNvPr id="83" name="TextBox 82">
              <a:extLst>
                <a:ext uri="{FF2B5EF4-FFF2-40B4-BE49-F238E27FC236}">
                  <a16:creationId xmlns:a16="http://schemas.microsoft.com/office/drawing/2014/main" id="{850950AA-5E10-4EF0-9DE5-8ED12F6B148C}"/>
                </a:ext>
              </a:extLst>
            </xdr:cNvPr>
            <xdr:cNvSpPr txBox="1"/>
          </xdr:nvSpPr>
          <xdr:spPr>
            <a:xfrm>
              <a:off x="4216916" y="4035468"/>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763420C9-7635-4FDD-AA7A-DD5536E08C64}" type="TxLink">
                <a:rPr lang="en-US" sz="900" b="0" i="0" u="none" strike="noStrike">
                  <a:solidFill>
                    <a:srgbClr val="000000"/>
                  </a:solidFill>
                  <a:latin typeface="Bahnschrift" panose="020B0502040204020203" pitchFamily="34" charset="0"/>
                  <a:ea typeface="Calibri"/>
                  <a:cs typeface="Calibri"/>
                </a:rPr>
                <a:pPr marL="0" indent="0"/>
                <a:t>$107</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E12">
          <xdr:nvSpPr>
            <xdr:cNvPr id="84" name="TextBox 83">
              <a:extLst>
                <a:ext uri="{FF2B5EF4-FFF2-40B4-BE49-F238E27FC236}">
                  <a16:creationId xmlns:a16="http://schemas.microsoft.com/office/drawing/2014/main" id="{150ACE3E-E53C-483D-8715-D1EE809B48A1}"/>
                </a:ext>
              </a:extLst>
            </xdr:cNvPr>
            <xdr:cNvSpPr txBox="1"/>
          </xdr:nvSpPr>
          <xdr:spPr>
            <a:xfrm>
              <a:off x="4216916" y="4349537"/>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611571E-F35C-465C-BC39-C5B9D5346FB7}" type="TxLink">
                <a:rPr lang="en-US" sz="900" b="0" i="0" u="none" strike="noStrike">
                  <a:solidFill>
                    <a:srgbClr val="000000"/>
                  </a:solidFill>
                  <a:latin typeface="Bahnschrift" panose="020B0502040204020203" pitchFamily="34" charset="0"/>
                  <a:ea typeface="Calibri"/>
                  <a:cs typeface="Calibri"/>
                </a:rPr>
                <a:pPr marL="0" indent="0"/>
                <a:t>$128</a:t>
              </a:fld>
              <a:endParaRPr lang="en-US" sz="900" b="0" i="0" u="none" strike="noStrike">
                <a:solidFill>
                  <a:srgbClr val="000000"/>
                </a:solidFill>
                <a:latin typeface="Bahnschrift" panose="020B0502040204020203" pitchFamily="34" charset="0"/>
                <a:ea typeface="Calibri"/>
                <a:cs typeface="Calibri"/>
              </a:endParaRPr>
            </a:p>
          </xdr:txBody>
        </xdr:sp>
      </xdr:grpSp>
      <xdr:grpSp>
        <xdr:nvGrpSpPr>
          <xdr:cNvPr id="9" name="Group 8">
            <a:extLst>
              <a:ext uri="{FF2B5EF4-FFF2-40B4-BE49-F238E27FC236}">
                <a16:creationId xmlns:a16="http://schemas.microsoft.com/office/drawing/2014/main" id="{58F02D27-0262-4EBD-8C52-6E025E590DE8}"/>
              </a:ext>
            </a:extLst>
          </xdr:cNvPr>
          <xdr:cNvGrpSpPr/>
        </xdr:nvGrpSpPr>
        <xdr:grpSpPr>
          <a:xfrm>
            <a:off x="3690248" y="2377302"/>
            <a:ext cx="3107197" cy="519563"/>
            <a:chOff x="3811883" y="2423157"/>
            <a:chExt cx="3107197" cy="520573"/>
          </a:xfrm>
        </xdr:grpSpPr>
        <xdr:sp macro="" textlink="'pivottable product'!D6">
          <xdr:nvSpPr>
            <xdr:cNvPr id="70" name="TextBox 69">
              <a:extLst>
                <a:ext uri="{FF2B5EF4-FFF2-40B4-BE49-F238E27FC236}">
                  <a16:creationId xmlns:a16="http://schemas.microsoft.com/office/drawing/2014/main" id="{DC28587B-6F87-4DDF-BE3B-2008259D2CE3}"/>
                </a:ext>
              </a:extLst>
            </xdr:cNvPr>
            <xdr:cNvSpPr txBox="1"/>
          </xdr:nvSpPr>
          <xdr:spPr>
            <a:xfrm>
              <a:off x="3811883" y="2598259"/>
              <a:ext cx="516398"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0A2AE3E9-E7A3-4CD4-9DE3-5B7C36DC2A61}" type="TxLink">
                <a:rPr lang="en-US" sz="1050" b="1" i="0" u="none" strike="noStrike">
                  <a:solidFill>
                    <a:srgbClr val="000000"/>
                  </a:solidFill>
                  <a:latin typeface="Bahnschrift" panose="020B0502040204020203" pitchFamily="34" charset="0"/>
                  <a:ea typeface="Calibri"/>
                  <a:cs typeface="Calibri"/>
                </a:rPr>
                <a:pPr marL="0" indent="0"/>
                <a:t>#unit</a:t>
              </a:fld>
              <a:endParaRPr lang="en-US" sz="1050" b="1" i="0" u="none" strike="noStrike">
                <a:solidFill>
                  <a:srgbClr val="000000"/>
                </a:solidFill>
                <a:latin typeface="Bahnschrift" panose="020B0502040204020203" pitchFamily="34" charset="0"/>
                <a:ea typeface="Calibri"/>
                <a:cs typeface="Calibri"/>
              </a:endParaRPr>
            </a:p>
          </xdr:txBody>
        </xdr:sp>
        <xdr:sp macro="" textlink="'pivottable product'!E6">
          <xdr:nvSpPr>
            <xdr:cNvPr id="77" name="TextBox 76">
              <a:extLst>
                <a:ext uri="{FF2B5EF4-FFF2-40B4-BE49-F238E27FC236}">
                  <a16:creationId xmlns:a16="http://schemas.microsoft.com/office/drawing/2014/main" id="{8D907B40-CC56-4E74-A95F-1A12807FB989}"/>
                </a:ext>
              </a:extLst>
            </xdr:cNvPr>
            <xdr:cNvSpPr txBox="1"/>
          </xdr:nvSpPr>
          <xdr:spPr>
            <a:xfrm>
              <a:off x="4370021" y="2591633"/>
              <a:ext cx="701929"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68C6F05-5D0F-4D7B-A00B-343576CC1F31}" type="TxLink">
                <a:rPr lang="en-US" sz="1050" b="1" i="0" u="none" strike="noStrike">
                  <a:solidFill>
                    <a:srgbClr val="000000"/>
                  </a:solidFill>
                  <a:latin typeface="Bahnschrift" panose="020B0502040204020203" pitchFamily="34" charset="0"/>
                  <a:ea typeface="Calibri"/>
                  <a:cs typeface="Calibri"/>
                </a:rPr>
                <a:pPr marL="0" indent="0"/>
                <a:t>revenue</a:t>
              </a:fld>
              <a:endParaRPr lang="en-US" sz="1050" b="1" i="0" u="none" strike="noStrike">
                <a:solidFill>
                  <a:srgbClr val="000000"/>
                </a:solidFill>
                <a:latin typeface="Bahnschrift" panose="020B0502040204020203" pitchFamily="34" charset="0"/>
                <a:ea typeface="Calibri"/>
                <a:cs typeface="Calibri"/>
              </a:endParaRPr>
            </a:p>
          </xdr:txBody>
        </xdr:sp>
        <xdr:sp macro="" textlink="'pivottable product'!F6">
          <xdr:nvSpPr>
            <xdr:cNvPr id="85" name="TextBox 84">
              <a:extLst>
                <a:ext uri="{FF2B5EF4-FFF2-40B4-BE49-F238E27FC236}">
                  <a16:creationId xmlns:a16="http://schemas.microsoft.com/office/drawing/2014/main" id="{C63DC4FA-42E5-4D73-BF58-93572024585B}"/>
                </a:ext>
              </a:extLst>
            </xdr:cNvPr>
            <xdr:cNvSpPr txBox="1"/>
          </xdr:nvSpPr>
          <xdr:spPr>
            <a:xfrm>
              <a:off x="5054055" y="2585008"/>
              <a:ext cx="701929"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26B7892-ADBB-4C57-9659-28EFCD8DE183}" type="TxLink">
                <a:rPr lang="en-US" sz="1050" b="1" i="0" u="none" strike="noStrike">
                  <a:solidFill>
                    <a:srgbClr val="000000"/>
                  </a:solidFill>
                  <a:latin typeface="Bahnschrift" panose="020B0502040204020203" pitchFamily="34" charset="0"/>
                  <a:ea typeface="Calibri"/>
                  <a:cs typeface="Calibri"/>
                </a:rPr>
                <a:pPr marL="0" indent="0"/>
                <a:t>profit</a:t>
              </a:fld>
              <a:endParaRPr lang="en-US" sz="1050" b="1" i="0" u="none" strike="noStrike">
                <a:solidFill>
                  <a:srgbClr val="000000"/>
                </a:solidFill>
                <a:latin typeface="Bahnschrift" panose="020B0502040204020203" pitchFamily="34" charset="0"/>
                <a:ea typeface="Calibri"/>
                <a:cs typeface="Calibri"/>
              </a:endParaRPr>
            </a:p>
          </xdr:txBody>
        </xdr:sp>
        <xdr:sp macro="" textlink="'pivottable product'!H6">
          <xdr:nvSpPr>
            <xdr:cNvPr id="86" name="TextBox 85">
              <a:extLst>
                <a:ext uri="{FF2B5EF4-FFF2-40B4-BE49-F238E27FC236}">
                  <a16:creationId xmlns:a16="http://schemas.microsoft.com/office/drawing/2014/main" id="{B4208A40-DDF2-4219-99DD-6DE63EB645A2}"/>
                </a:ext>
              </a:extLst>
            </xdr:cNvPr>
            <xdr:cNvSpPr txBox="1"/>
          </xdr:nvSpPr>
          <xdr:spPr>
            <a:xfrm>
              <a:off x="6150890" y="2423157"/>
              <a:ext cx="768190" cy="52057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64FCBF3-FB82-470E-9726-45C12DA20FC5}" type="TxLink">
                <a:rPr lang="en-US" sz="1050" b="1" i="0" u="none" strike="noStrike">
                  <a:solidFill>
                    <a:srgbClr val="000000"/>
                  </a:solidFill>
                  <a:latin typeface="Bahnschrift" panose="020B0502040204020203" pitchFamily="34" charset="0"/>
                  <a:ea typeface="Calibri"/>
                  <a:cs typeface="Calibri"/>
                </a:rPr>
                <a:pPr marL="0" indent="0"/>
                <a:t>avg profit per units</a:t>
              </a:fld>
              <a:endParaRPr lang="en-US" sz="1050" b="1" i="0" u="none" strike="noStrike">
                <a:solidFill>
                  <a:srgbClr val="000000"/>
                </a:solidFill>
                <a:latin typeface="Bahnschrift" panose="020B0502040204020203" pitchFamily="34" charset="0"/>
                <a:ea typeface="Calibri"/>
                <a:cs typeface="Calibri"/>
              </a:endParaRPr>
            </a:p>
          </xdr:txBody>
        </xdr:sp>
        <xdr:sp macro="" textlink="'pivottable product'!G6">
          <xdr:nvSpPr>
            <xdr:cNvPr id="87" name="TextBox 86">
              <a:extLst>
                <a:ext uri="{FF2B5EF4-FFF2-40B4-BE49-F238E27FC236}">
                  <a16:creationId xmlns:a16="http://schemas.microsoft.com/office/drawing/2014/main" id="{41762512-91F8-4752-B07A-B90958BCBB1A}"/>
                </a:ext>
              </a:extLst>
            </xdr:cNvPr>
            <xdr:cNvSpPr txBox="1"/>
          </xdr:nvSpPr>
          <xdr:spPr>
            <a:xfrm>
              <a:off x="5539307" y="2585007"/>
              <a:ext cx="662609" cy="26221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r>
                <a:rPr lang="vi-VN" sz="1050" b="1" i="0" u="none" strike="noStrike">
                  <a:solidFill>
                    <a:srgbClr val="000000"/>
                  </a:solidFill>
                  <a:latin typeface="Bahnschrift" panose="020B0502040204020203" pitchFamily="34" charset="0"/>
                  <a:ea typeface="Calibri"/>
                  <a:cs typeface="Calibri"/>
                </a:rPr>
                <a:t>margin</a:t>
              </a:r>
            </a:p>
            <a:p>
              <a:pPr marL="0" indent="0"/>
              <a:endParaRPr lang="en-US" sz="1050" b="1" i="0" u="none" strike="noStrike">
                <a:solidFill>
                  <a:srgbClr val="000000"/>
                </a:solidFill>
                <a:latin typeface="Bahnschrift" panose="020B0502040204020203" pitchFamily="34" charset="0"/>
                <a:ea typeface="Calibri"/>
                <a:cs typeface="Calibri"/>
              </a:endParaRPr>
            </a:p>
          </xdr:txBody>
        </xdr:sp>
      </xdr:grpSp>
      <xdr:grpSp>
        <xdr:nvGrpSpPr>
          <xdr:cNvPr id="36" name="Group 35">
            <a:extLst>
              <a:ext uri="{FF2B5EF4-FFF2-40B4-BE49-F238E27FC236}">
                <a16:creationId xmlns:a16="http://schemas.microsoft.com/office/drawing/2014/main" id="{7237157F-62F9-451A-98F8-9A9154EAAA51}"/>
              </a:ext>
            </a:extLst>
          </xdr:cNvPr>
          <xdr:cNvGrpSpPr/>
        </xdr:nvGrpSpPr>
        <xdr:grpSpPr>
          <a:xfrm>
            <a:off x="4947754" y="2806867"/>
            <a:ext cx="496521" cy="1850659"/>
            <a:chOff x="4665199" y="2800687"/>
            <a:chExt cx="496521" cy="1855422"/>
          </a:xfrm>
        </xdr:grpSpPr>
        <xdr:sp macro="" textlink="'pivottable product'!F7">
          <xdr:nvSpPr>
            <xdr:cNvPr id="60" name="TextBox 59">
              <a:extLst>
                <a:ext uri="{FF2B5EF4-FFF2-40B4-BE49-F238E27FC236}">
                  <a16:creationId xmlns:a16="http://schemas.microsoft.com/office/drawing/2014/main" id="{092EF4A9-8B95-43A8-826A-0A04C8A7AC45}"/>
                </a:ext>
              </a:extLst>
            </xdr:cNvPr>
            <xdr:cNvSpPr txBox="1"/>
          </xdr:nvSpPr>
          <xdr:spPr>
            <a:xfrm>
              <a:off x="4665200" y="2800687"/>
              <a:ext cx="387393" cy="2566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3757FE03-8B19-4533-86BA-7EE5425DC3FA}" type="TxLink">
                <a:rPr lang="en-US" sz="900" b="0" i="0" u="none" strike="noStrike">
                  <a:solidFill>
                    <a:srgbClr val="000000"/>
                  </a:solidFill>
                  <a:latin typeface="Bahnschrift" panose="020B0502040204020203" pitchFamily="34" charset="0"/>
                  <a:ea typeface="Calibri"/>
                  <a:cs typeface="Calibri"/>
                </a:rPr>
                <a:pPr marL="0" indent="0"/>
                <a:t>$45</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F8">
          <xdr:nvSpPr>
            <xdr:cNvPr id="61" name="TextBox 60">
              <a:extLst>
                <a:ext uri="{FF2B5EF4-FFF2-40B4-BE49-F238E27FC236}">
                  <a16:creationId xmlns:a16="http://schemas.microsoft.com/office/drawing/2014/main" id="{8C44ECC2-9062-4DDF-B16A-E792C396F0F1}"/>
                </a:ext>
              </a:extLst>
            </xdr:cNvPr>
            <xdr:cNvSpPr txBox="1"/>
          </xdr:nvSpPr>
          <xdr:spPr>
            <a:xfrm>
              <a:off x="4665199" y="3106782"/>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CBD9447-F5E7-4B27-8EE1-6D2AAE7487D4}" type="TxLink">
                <a:rPr lang="en-US" sz="900" b="0" i="0" u="none" strike="noStrike">
                  <a:solidFill>
                    <a:srgbClr val="000000"/>
                  </a:solidFill>
                  <a:latin typeface="Bahnschrift" panose="020B0502040204020203" pitchFamily="34" charset="0"/>
                  <a:ea typeface="Calibri"/>
                  <a:cs typeface="Calibri"/>
                </a:rPr>
                <a:pPr marL="0" indent="0"/>
                <a:t>$52</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F9">
          <xdr:nvSpPr>
            <xdr:cNvPr id="62" name="TextBox 61">
              <a:extLst>
                <a:ext uri="{FF2B5EF4-FFF2-40B4-BE49-F238E27FC236}">
                  <a16:creationId xmlns:a16="http://schemas.microsoft.com/office/drawing/2014/main" id="{2243F707-40F3-4BBF-998F-9CC6CDC825F4}"/>
                </a:ext>
              </a:extLst>
            </xdr:cNvPr>
            <xdr:cNvSpPr txBox="1"/>
          </xdr:nvSpPr>
          <xdr:spPr>
            <a:xfrm>
              <a:off x="4665199" y="3405875"/>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A25F68E-14C5-4331-BFF8-1851D920D995}" type="TxLink">
                <a:rPr lang="en-US" sz="900" b="0" i="0" u="none" strike="noStrike">
                  <a:solidFill>
                    <a:srgbClr val="000000"/>
                  </a:solidFill>
                  <a:latin typeface="Bahnschrift" panose="020B0502040204020203" pitchFamily="34" charset="0"/>
                  <a:ea typeface="Calibri"/>
                  <a:cs typeface="Calibri"/>
                </a:rPr>
                <a:pPr marL="0" indent="0"/>
                <a:t>$83</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F10">
          <xdr:nvSpPr>
            <xdr:cNvPr id="63" name="TextBox 62">
              <a:extLst>
                <a:ext uri="{FF2B5EF4-FFF2-40B4-BE49-F238E27FC236}">
                  <a16:creationId xmlns:a16="http://schemas.microsoft.com/office/drawing/2014/main" id="{3DDFA252-FE20-4C29-9380-7DAAD648FBF3}"/>
                </a:ext>
              </a:extLst>
            </xdr:cNvPr>
            <xdr:cNvSpPr txBox="1"/>
          </xdr:nvSpPr>
          <xdr:spPr>
            <a:xfrm>
              <a:off x="4665199" y="3724846"/>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204C7C0-488E-4E69-AAD0-B633ACED2EED}" type="TxLink">
                <a:rPr lang="en-US" sz="900" b="0" i="0" u="none" strike="noStrike">
                  <a:solidFill>
                    <a:srgbClr val="000000"/>
                  </a:solidFill>
                  <a:latin typeface="Bahnschrift" panose="020B0502040204020203" pitchFamily="34" charset="0"/>
                  <a:ea typeface="Calibri"/>
                  <a:cs typeface="Calibri"/>
                </a:rPr>
                <a:pPr marL="0" indent="0"/>
                <a:t>$69</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F11">
          <xdr:nvSpPr>
            <xdr:cNvPr id="79" name="TextBox 78">
              <a:extLst>
                <a:ext uri="{FF2B5EF4-FFF2-40B4-BE49-F238E27FC236}">
                  <a16:creationId xmlns:a16="http://schemas.microsoft.com/office/drawing/2014/main" id="{AF5F58FD-8EDD-4DAB-B4D2-15A9A155663A}"/>
                </a:ext>
              </a:extLst>
            </xdr:cNvPr>
            <xdr:cNvSpPr txBox="1"/>
          </xdr:nvSpPr>
          <xdr:spPr>
            <a:xfrm>
              <a:off x="4665199" y="4043817"/>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00C2907-9400-4C20-941D-57E7D1DE2967}" type="TxLink">
                <a:rPr lang="en-US" sz="900" b="0" i="0" u="none" strike="noStrike">
                  <a:solidFill>
                    <a:srgbClr val="000000"/>
                  </a:solidFill>
                  <a:latin typeface="Bahnschrift" panose="020B0502040204020203" pitchFamily="34" charset="0"/>
                  <a:ea typeface="Calibri"/>
                  <a:cs typeface="Calibri"/>
                </a:rPr>
                <a:pPr marL="0" indent="0"/>
                <a:t>$39</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F12">
          <xdr:nvSpPr>
            <xdr:cNvPr id="88" name="TextBox 87">
              <a:extLst>
                <a:ext uri="{FF2B5EF4-FFF2-40B4-BE49-F238E27FC236}">
                  <a16:creationId xmlns:a16="http://schemas.microsoft.com/office/drawing/2014/main" id="{095F429D-105B-4891-8968-6B259F8C123F}"/>
                </a:ext>
              </a:extLst>
            </xdr:cNvPr>
            <xdr:cNvSpPr txBox="1"/>
          </xdr:nvSpPr>
          <xdr:spPr>
            <a:xfrm>
              <a:off x="4665199" y="4342911"/>
              <a:ext cx="496521"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AF37DD60-5E3B-4926-8135-228B1E41562E}" type="TxLink">
                <a:rPr lang="en-US" sz="900" b="0" i="0" u="none" strike="noStrike">
                  <a:solidFill>
                    <a:srgbClr val="000000"/>
                  </a:solidFill>
                  <a:latin typeface="Bahnschrift" panose="020B0502040204020203" pitchFamily="34" charset="0"/>
                  <a:ea typeface="Calibri"/>
                  <a:cs typeface="Calibri"/>
                </a:rPr>
                <a:pPr marL="0" indent="0"/>
                <a:t>$45</a:t>
              </a:fld>
              <a:endParaRPr lang="en-US" sz="900" b="0" i="0" u="none" strike="noStrike">
                <a:solidFill>
                  <a:srgbClr val="000000"/>
                </a:solidFill>
                <a:latin typeface="Bahnschrift" panose="020B0502040204020203" pitchFamily="34" charset="0"/>
                <a:ea typeface="Calibri"/>
                <a:cs typeface="Calibri"/>
              </a:endParaRPr>
            </a:p>
          </xdr:txBody>
        </xdr:sp>
      </xdr:grpSp>
      <xdr:grpSp>
        <xdr:nvGrpSpPr>
          <xdr:cNvPr id="38" name="Group 37">
            <a:extLst>
              <a:ext uri="{FF2B5EF4-FFF2-40B4-BE49-F238E27FC236}">
                <a16:creationId xmlns:a16="http://schemas.microsoft.com/office/drawing/2014/main" id="{9CA94F0F-737E-4B10-AF17-565425E15AC6}"/>
              </a:ext>
            </a:extLst>
          </xdr:cNvPr>
          <xdr:cNvGrpSpPr/>
        </xdr:nvGrpSpPr>
        <xdr:grpSpPr>
          <a:xfrm>
            <a:off x="5437653" y="2806866"/>
            <a:ext cx="426470" cy="1850662"/>
            <a:chOff x="5393636" y="2813937"/>
            <a:chExt cx="426470" cy="1855424"/>
          </a:xfrm>
        </xdr:grpSpPr>
        <xdr:sp macro="" textlink="'pivottable product'!G7">
          <xdr:nvSpPr>
            <xdr:cNvPr id="89" name="TextBox 88">
              <a:extLst>
                <a:ext uri="{FF2B5EF4-FFF2-40B4-BE49-F238E27FC236}">
                  <a16:creationId xmlns:a16="http://schemas.microsoft.com/office/drawing/2014/main" id="{A2576996-3130-4F26-881D-CFD78C006178}"/>
                </a:ext>
              </a:extLst>
            </xdr:cNvPr>
            <xdr:cNvSpPr txBox="1"/>
          </xdr:nvSpPr>
          <xdr:spPr>
            <a:xfrm>
              <a:off x="5393637" y="2813937"/>
              <a:ext cx="379252" cy="26232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454C273E-36ED-4525-80AF-FC0DA8F2B3BB}" type="TxLink">
                <a:rPr lang="en-US" sz="900" b="0" i="0" u="none" strike="noStrike">
                  <a:solidFill>
                    <a:srgbClr val="000000"/>
                  </a:solidFill>
                  <a:latin typeface="Bahnschrift" panose="020B0502040204020203" pitchFamily="34" charset="0"/>
                  <a:ea typeface="Calibri"/>
                  <a:cs typeface="Calibri"/>
                </a:rPr>
                <a:pPr marL="0" indent="0"/>
                <a:t>36%</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G8">
          <xdr:nvSpPr>
            <xdr:cNvPr id="90" name="TextBox 89">
              <a:extLst>
                <a:ext uri="{FF2B5EF4-FFF2-40B4-BE49-F238E27FC236}">
                  <a16:creationId xmlns:a16="http://schemas.microsoft.com/office/drawing/2014/main" id="{60447BE0-017B-413F-9712-878911388D4F}"/>
                </a:ext>
              </a:extLst>
            </xdr:cNvPr>
            <xdr:cNvSpPr txBox="1"/>
          </xdr:nvSpPr>
          <xdr:spPr>
            <a:xfrm>
              <a:off x="5393636" y="3119734"/>
              <a:ext cx="386025"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B1CF8FD0-3A66-4301-BEB9-409865A9A927}" type="TxLink">
                <a:rPr lang="en-US" sz="900" b="0" i="0" u="none" strike="noStrike">
                  <a:solidFill>
                    <a:srgbClr val="000000"/>
                  </a:solidFill>
                  <a:latin typeface="Bahnschrift" panose="020B0502040204020203" pitchFamily="34" charset="0"/>
                  <a:ea typeface="Calibri"/>
                  <a:cs typeface="Calibri"/>
                </a:rPr>
                <a:pPr marL="0" indent="0"/>
                <a:t>34%</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G9">
          <xdr:nvSpPr>
            <xdr:cNvPr id="91" name="TextBox 90">
              <a:extLst>
                <a:ext uri="{FF2B5EF4-FFF2-40B4-BE49-F238E27FC236}">
                  <a16:creationId xmlns:a16="http://schemas.microsoft.com/office/drawing/2014/main" id="{547E9176-9ABB-47F1-8266-AAA4188E7E81}"/>
                </a:ext>
              </a:extLst>
            </xdr:cNvPr>
            <xdr:cNvSpPr txBox="1"/>
          </xdr:nvSpPr>
          <xdr:spPr>
            <a:xfrm>
              <a:off x="5393637" y="3427185"/>
              <a:ext cx="414915"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A655FAFD-FC40-4590-9CAC-F157C43C6D40}" type="TxLink">
                <a:rPr lang="en-US" sz="900" b="0" i="0" u="none" strike="noStrike">
                  <a:solidFill>
                    <a:srgbClr val="000000"/>
                  </a:solidFill>
                  <a:latin typeface="Bahnschrift" panose="020B0502040204020203" pitchFamily="34" charset="0"/>
                  <a:ea typeface="Calibri"/>
                  <a:cs typeface="Calibri"/>
                </a:rPr>
                <a:pPr marL="0" indent="0"/>
                <a:t>40%</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G10">
          <xdr:nvSpPr>
            <xdr:cNvPr id="92" name="TextBox 91">
              <a:extLst>
                <a:ext uri="{FF2B5EF4-FFF2-40B4-BE49-F238E27FC236}">
                  <a16:creationId xmlns:a16="http://schemas.microsoft.com/office/drawing/2014/main" id="{14DAD5B5-813C-4EF6-9B0D-05E749CC7069}"/>
                </a:ext>
              </a:extLst>
            </xdr:cNvPr>
            <xdr:cNvSpPr txBox="1"/>
          </xdr:nvSpPr>
          <xdr:spPr>
            <a:xfrm>
              <a:off x="5393636" y="3741261"/>
              <a:ext cx="403359"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7A9904D-4499-4293-933B-48D3C7EC0EA7}" type="TxLink">
                <a:rPr lang="en-US" sz="900" b="0" i="0" u="none" strike="noStrike">
                  <a:solidFill>
                    <a:srgbClr val="000000"/>
                  </a:solidFill>
                  <a:latin typeface="Bahnschrift" panose="020B0502040204020203" pitchFamily="34" charset="0"/>
                  <a:ea typeface="Calibri"/>
                  <a:cs typeface="Calibri"/>
                </a:rPr>
                <a:pPr marL="0" indent="0"/>
                <a:t>38%</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G11">
          <xdr:nvSpPr>
            <xdr:cNvPr id="93" name="TextBox 92">
              <a:extLst>
                <a:ext uri="{FF2B5EF4-FFF2-40B4-BE49-F238E27FC236}">
                  <a16:creationId xmlns:a16="http://schemas.microsoft.com/office/drawing/2014/main" id="{ED0D1DFD-9088-4BD6-9AE8-AC6151345425}"/>
                </a:ext>
              </a:extLst>
            </xdr:cNvPr>
            <xdr:cNvSpPr txBox="1"/>
          </xdr:nvSpPr>
          <xdr:spPr>
            <a:xfrm>
              <a:off x="5393637" y="4061962"/>
              <a:ext cx="420693"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F0EA185-E5A8-4A78-84E9-4AE98CA31A4B}" type="TxLink">
                <a:rPr lang="en-US" sz="900" b="0" i="0" u="none" strike="noStrike">
                  <a:solidFill>
                    <a:srgbClr val="000000"/>
                  </a:solidFill>
                  <a:latin typeface="Bahnschrift" panose="020B0502040204020203" pitchFamily="34" charset="0"/>
                  <a:ea typeface="Calibri"/>
                  <a:cs typeface="Calibri"/>
                </a:rPr>
                <a:pPr marL="0" indent="0"/>
                <a:t>37%</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G12">
          <xdr:nvSpPr>
            <xdr:cNvPr id="94" name="TextBox 93">
              <a:extLst>
                <a:ext uri="{FF2B5EF4-FFF2-40B4-BE49-F238E27FC236}">
                  <a16:creationId xmlns:a16="http://schemas.microsoft.com/office/drawing/2014/main" id="{CAB9BE82-85A2-4DF6-89E0-A92BA7844650}"/>
                </a:ext>
              </a:extLst>
            </xdr:cNvPr>
            <xdr:cNvSpPr txBox="1"/>
          </xdr:nvSpPr>
          <xdr:spPr>
            <a:xfrm>
              <a:off x="5393636" y="4356163"/>
              <a:ext cx="426470" cy="3131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46A40BC-EE7F-4AEE-AF3C-9BD011D4631F}" type="TxLink">
                <a:rPr lang="en-US" sz="900" b="0" i="0" u="none" strike="noStrike">
                  <a:solidFill>
                    <a:srgbClr val="000000"/>
                  </a:solidFill>
                  <a:latin typeface="Bahnschrift" panose="020B0502040204020203" pitchFamily="34" charset="0"/>
                  <a:ea typeface="Calibri"/>
                  <a:cs typeface="Calibri"/>
                </a:rPr>
                <a:pPr marL="0" indent="0"/>
                <a:t>35%</a:t>
              </a:fld>
              <a:endParaRPr lang="en-US" sz="900" b="0" i="0" u="none" strike="noStrike">
                <a:solidFill>
                  <a:srgbClr val="000000"/>
                </a:solidFill>
                <a:latin typeface="Bahnschrift" panose="020B0502040204020203" pitchFamily="34" charset="0"/>
                <a:ea typeface="Calibri"/>
                <a:cs typeface="Calibri"/>
              </a:endParaRPr>
            </a:p>
          </xdr:txBody>
        </xdr:sp>
      </xdr:grpSp>
      <xdr:grpSp>
        <xdr:nvGrpSpPr>
          <xdr:cNvPr id="5" name="Group 4">
            <a:extLst>
              <a:ext uri="{FF2B5EF4-FFF2-40B4-BE49-F238E27FC236}">
                <a16:creationId xmlns:a16="http://schemas.microsoft.com/office/drawing/2014/main" id="{C39AFA72-701D-4FC2-BF0E-6844E8F382F4}"/>
              </a:ext>
            </a:extLst>
          </xdr:cNvPr>
          <xdr:cNvGrpSpPr/>
        </xdr:nvGrpSpPr>
        <xdr:grpSpPr>
          <a:xfrm>
            <a:off x="6067564" y="2815612"/>
            <a:ext cx="523026" cy="1784786"/>
            <a:chOff x="5818139" y="2822712"/>
            <a:chExt cx="523026" cy="1789045"/>
          </a:xfrm>
        </xdr:grpSpPr>
        <xdr:sp macro="" textlink="'pivottable product'!H7">
          <xdr:nvSpPr>
            <xdr:cNvPr id="95" name="TextBox 94">
              <a:extLst>
                <a:ext uri="{FF2B5EF4-FFF2-40B4-BE49-F238E27FC236}">
                  <a16:creationId xmlns:a16="http://schemas.microsoft.com/office/drawing/2014/main" id="{402B07E7-E153-46CD-93FF-DC9114699507}"/>
                </a:ext>
              </a:extLst>
            </xdr:cNvPr>
            <xdr:cNvSpPr txBox="1"/>
          </xdr:nvSpPr>
          <xdr:spPr>
            <a:xfrm>
              <a:off x="5818139" y="2822712"/>
              <a:ext cx="427947" cy="26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F0746670-C52A-43F6-890D-B942C361364E}" type="TxLink">
                <a:rPr lang="en-US" sz="900" b="0" i="0" u="none" strike="noStrike">
                  <a:solidFill>
                    <a:srgbClr val="000000"/>
                  </a:solidFill>
                  <a:latin typeface="Bahnschrift" panose="020B0502040204020203" pitchFamily="34" charset="0"/>
                  <a:ea typeface="Calibri"/>
                  <a:cs typeface="Calibri"/>
                </a:rPr>
                <a:pPr marL="0" indent="0"/>
                <a:t>$146</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H8">
          <xdr:nvSpPr>
            <xdr:cNvPr id="96" name="TextBox 95">
              <a:extLst>
                <a:ext uri="{FF2B5EF4-FFF2-40B4-BE49-F238E27FC236}">
                  <a16:creationId xmlns:a16="http://schemas.microsoft.com/office/drawing/2014/main" id="{4F4C2851-5E53-4FD5-BE07-BE480A9C276F}"/>
                </a:ext>
              </a:extLst>
            </xdr:cNvPr>
            <xdr:cNvSpPr txBox="1"/>
          </xdr:nvSpPr>
          <xdr:spPr>
            <a:xfrm>
              <a:off x="5818139" y="3116910"/>
              <a:ext cx="523026" cy="26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6D7CA13E-F103-4260-88A5-CF9F5DE20756}" type="TxLink">
                <a:rPr lang="en-US" sz="900" b="0" i="0" u="none" strike="noStrike">
                  <a:solidFill>
                    <a:srgbClr val="000000"/>
                  </a:solidFill>
                  <a:latin typeface="Bahnschrift" panose="020B0502040204020203" pitchFamily="34" charset="0"/>
                  <a:ea typeface="Calibri"/>
                  <a:cs typeface="Calibri"/>
                </a:rPr>
                <a:pPr marL="0" indent="0"/>
                <a:t>$119</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H9">
          <xdr:nvSpPr>
            <xdr:cNvPr id="97" name="TextBox 96">
              <a:extLst>
                <a:ext uri="{FF2B5EF4-FFF2-40B4-BE49-F238E27FC236}">
                  <a16:creationId xmlns:a16="http://schemas.microsoft.com/office/drawing/2014/main" id="{D26D8443-FE66-4543-9744-B852A8905BE1}"/>
                </a:ext>
              </a:extLst>
            </xdr:cNvPr>
            <xdr:cNvSpPr txBox="1"/>
          </xdr:nvSpPr>
          <xdr:spPr>
            <a:xfrm>
              <a:off x="5818139" y="3417733"/>
              <a:ext cx="523026" cy="26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2613E301-B635-42C7-9E37-6345D255643C}" type="TxLink">
                <a:rPr lang="en-US" sz="900" b="0" i="0" u="none" strike="noStrike">
                  <a:solidFill>
                    <a:srgbClr val="000000"/>
                  </a:solidFill>
                  <a:latin typeface="Bahnschrift" panose="020B0502040204020203" pitchFamily="34" charset="0"/>
                  <a:ea typeface="Calibri"/>
                  <a:cs typeface="Calibri"/>
                </a:rPr>
                <a:pPr marL="0" indent="0"/>
                <a:t>$140</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H10">
          <xdr:nvSpPr>
            <xdr:cNvPr id="98" name="TextBox 97">
              <a:extLst>
                <a:ext uri="{FF2B5EF4-FFF2-40B4-BE49-F238E27FC236}">
                  <a16:creationId xmlns:a16="http://schemas.microsoft.com/office/drawing/2014/main" id="{B25C31EF-3836-4598-A5F1-450ED66C9E21}"/>
                </a:ext>
              </a:extLst>
            </xdr:cNvPr>
            <xdr:cNvSpPr txBox="1"/>
          </xdr:nvSpPr>
          <xdr:spPr>
            <a:xfrm>
              <a:off x="5818139" y="3745062"/>
              <a:ext cx="523026" cy="26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93BB11D3-059F-4937-B70A-92DF8DD0A616}" type="TxLink">
                <a:rPr lang="en-US" sz="900" b="0" i="0" u="none" strike="noStrike">
                  <a:solidFill>
                    <a:srgbClr val="000000"/>
                  </a:solidFill>
                  <a:latin typeface="Bahnschrift" panose="020B0502040204020203" pitchFamily="34" charset="0"/>
                  <a:ea typeface="Calibri"/>
                  <a:cs typeface="Calibri"/>
                </a:rPr>
                <a:pPr marL="0" indent="0"/>
                <a:t>$158</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H11">
          <xdr:nvSpPr>
            <xdr:cNvPr id="99" name="TextBox 98">
              <a:extLst>
                <a:ext uri="{FF2B5EF4-FFF2-40B4-BE49-F238E27FC236}">
                  <a16:creationId xmlns:a16="http://schemas.microsoft.com/office/drawing/2014/main" id="{714C4131-3E5F-49B4-AFA9-0B2F061B4C5F}"/>
                </a:ext>
              </a:extLst>
            </xdr:cNvPr>
            <xdr:cNvSpPr txBox="1"/>
          </xdr:nvSpPr>
          <xdr:spPr>
            <a:xfrm>
              <a:off x="5818139" y="4059138"/>
              <a:ext cx="523026" cy="26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C4E056BC-9AEF-49C5-9CDF-5F661D48F282}" type="TxLink">
                <a:rPr lang="en-US" sz="900" b="0" i="0" u="none" strike="noStrike">
                  <a:solidFill>
                    <a:srgbClr val="000000"/>
                  </a:solidFill>
                  <a:latin typeface="Bahnschrift" panose="020B0502040204020203" pitchFamily="34" charset="0"/>
                  <a:ea typeface="Calibri"/>
                  <a:cs typeface="Calibri"/>
                </a:rPr>
                <a:pPr marL="0" indent="0"/>
                <a:t>$123</a:t>
              </a:fld>
              <a:endParaRPr lang="en-US" sz="900" b="0" i="0" u="none" strike="noStrike">
                <a:solidFill>
                  <a:srgbClr val="000000"/>
                </a:solidFill>
                <a:latin typeface="Bahnschrift" panose="020B0502040204020203" pitchFamily="34" charset="0"/>
                <a:ea typeface="Calibri"/>
                <a:cs typeface="Calibri"/>
              </a:endParaRPr>
            </a:p>
          </xdr:txBody>
        </xdr:sp>
        <xdr:sp macro="" textlink="'pivottable product'!H12">
          <xdr:nvSpPr>
            <xdr:cNvPr id="100" name="TextBox 99">
              <a:extLst>
                <a:ext uri="{FF2B5EF4-FFF2-40B4-BE49-F238E27FC236}">
                  <a16:creationId xmlns:a16="http://schemas.microsoft.com/office/drawing/2014/main" id="{7C049023-7548-404F-8D75-D24205665F76}"/>
                </a:ext>
              </a:extLst>
            </xdr:cNvPr>
            <xdr:cNvSpPr txBox="1"/>
          </xdr:nvSpPr>
          <xdr:spPr>
            <a:xfrm>
              <a:off x="5818139" y="4346713"/>
              <a:ext cx="523026" cy="2650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2998B39-ED16-4C76-BF71-9E8EEB8E374F}" type="TxLink">
                <a:rPr lang="en-US" sz="900" b="0" i="0" u="none" strike="noStrike">
                  <a:solidFill>
                    <a:srgbClr val="000000"/>
                  </a:solidFill>
                  <a:latin typeface="Bahnschrift" panose="020B0502040204020203" pitchFamily="34" charset="0"/>
                  <a:ea typeface="Calibri"/>
                  <a:cs typeface="Calibri"/>
                </a:rPr>
                <a:pPr marL="0" indent="0"/>
                <a:t>$115</a:t>
              </a:fld>
              <a:endParaRPr lang="en-US" sz="900" b="0" i="0" u="none" strike="noStrike">
                <a:solidFill>
                  <a:srgbClr val="000000"/>
                </a:solidFill>
                <a:latin typeface="Bahnschrift" panose="020B0502040204020203" pitchFamily="34" charset="0"/>
                <a:ea typeface="Calibri"/>
                <a:cs typeface="Calibri"/>
              </a:endParaRPr>
            </a:p>
          </xdr:txBody>
        </xdr:sp>
      </xdr:grpSp>
    </xdr:grpSp>
    <xdr:clientData/>
  </xdr:twoCellAnchor>
  <xdr:twoCellAnchor>
    <xdr:from>
      <xdr:col>12</xdr:col>
      <xdr:colOff>8770</xdr:colOff>
      <xdr:row>14</xdr:row>
      <xdr:rowOff>119271</xdr:rowOff>
    </xdr:from>
    <xdr:to>
      <xdr:col>18</xdr:col>
      <xdr:colOff>152400</xdr:colOff>
      <xdr:row>24</xdr:row>
      <xdr:rowOff>170330</xdr:rowOff>
    </xdr:to>
    <xdr:graphicFrame macro="">
      <xdr:nvGraphicFramePr>
        <xdr:cNvPr id="103" name="Chart 102">
          <a:extLst>
            <a:ext uri="{FF2B5EF4-FFF2-40B4-BE49-F238E27FC236}">
              <a16:creationId xmlns:a16="http://schemas.microsoft.com/office/drawing/2014/main" id="{404966FD-8181-4F3D-A0BB-EBDB75FF5E9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18</xdr:col>
      <xdr:colOff>528614</xdr:colOff>
      <xdr:row>13</xdr:row>
      <xdr:rowOff>89648</xdr:rowOff>
    </xdr:from>
    <xdr:to>
      <xdr:col>25</xdr:col>
      <xdr:colOff>348343</xdr:colOff>
      <xdr:row>25</xdr:row>
      <xdr:rowOff>53789</xdr:rowOff>
    </xdr:to>
    <xdr:sp macro="" textlink="">
      <xdr:nvSpPr>
        <xdr:cNvPr id="107" name="Rectangle: Rounded Corners 106">
          <a:extLst>
            <a:ext uri="{FF2B5EF4-FFF2-40B4-BE49-F238E27FC236}">
              <a16:creationId xmlns:a16="http://schemas.microsoft.com/office/drawing/2014/main" id="{DAAF7574-1351-40A8-91D2-7E579CB2DC7C}"/>
            </a:ext>
          </a:extLst>
        </xdr:cNvPr>
        <xdr:cNvSpPr/>
      </xdr:nvSpPr>
      <xdr:spPr>
        <a:xfrm>
          <a:off x="11205579" y="2420472"/>
          <a:ext cx="4086929" cy="2115670"/>
        </a:xfrm>
        <a:prstGeom prst="roundRect">
          <a:avLst>
            <a:gd name="adj" fmla="val 9601"/>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484094</xdr:colOff>
      <xdr:row>14</xdr:row>
      <xdr:rowOff>23639</xdr:rowOff>
    </xdr:from>
    <xdr:to>
      <xdr:col>25</xdr:col>
      <xdr:colOff>439270</xdr:colOff>
      <xdr:row>25</xdr:row>
      <xdr:rowOff>62754</xdr:rowOff>
    </xdr:to>
    <xdr:graphicFrame macro="">
      <xdr:nvGraphicFramePr>
        <xdr:cNvPr id="105" name="Chart 104">
          <a:extLst>
            <a:ext uri="{FF2B5EF4-FFF2-40B4-BE49-F238E27FC236}">
              <a16:creationId xmlns:a16="http://schemas.microsoft.com/office/drawing/2014/main" id="{BB77A76C-5257-44AF-8EDB-6B13EF49E8E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11</xdr:col>
      <xdr:colOff>609146</xdr:colOff>
      <xdr:row>13</xdr:row>
      <xdr:rowOff>105740</xdr:rowOff>
    </xdr:from>
    <xdr:to>
      <xdr:col>14</xdr:col>
      <xdr:colOff>74836</xdr:colOff>
      <xdr:row>15</xdr:row>
      <xdr:rowOff>31845</xdr:rowOff>
    </xdr:to>
    <xdr:sp macro="" textlink="">
      <xdr:nvSpPr>
        <xdr:cNvPr id="108" name="TextBox 107">
          <a:extLst>
            <a:ext uri="{FF2B5EF4-FFF2-40B4-BE49-F238E27FC236}">
              <a16:creationId xmlns:a16="http://schemas.microsoft.com/office/drawing/2014/main" id="{603DCECD-F8A8-4E5F-BEA9-17F33624E0EF}"/>
            </a:ext>
          </a:extLst>
        </xdr:cNvPr>
        <xdr:cNvSpPr txBox="1"/>
      </xdr:nvSpPr>
      <xdr:spPr>
        <a:xfrm>
          <a:off x="7018911" y="2436564"/>
          <a:ext cx="1294490" cy="284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Arial Black" panose="020B0A04020102020204" pitchFamily="34" charset="0"/>
            </a:rPr>
            <a:t>Product </a:t>
          </a:r>
          <a:r>
            <a:rPr lang="vi-VN" sz="900">
              <a:latin typeface="Arial Black" panose="020B0A04020102020204" pitchFamily="34" charset="0"/>
            </a:rPr>
            <a:t>Revenue</a:t>
          </a:r>
          <a:endParaRPr lang="en-US" sz="900">
            <a:latin typeface="Arial Black" panose="020B0A04020102020204" pitchFamily="34" charset="0"/>
          </a:endParaRPr>
        </a:p>
      </xdr:txBody>
    </xdr:sp>
    <xdr:clientData/>
  </xdr:twoCellAnchor>
  <xdr:twoCellAnchor>
    <xdr:from>
      <xdr:col>19</xdr:col>
      <xdr:colOff>54892</xdr:colOff>
      <xdr:row>13</xdr:row>
      <xdr:rowOff>90149</xdr:rowOff>
    </xdr:from>
    <xdr:to>
      <xdr:col>21</xdr:col>
      <xdr:colOff>309087</xdr:colOff>
      <xdr:row>15</xdr:row>
      <xdr:rowOff>16254</xdr:rowOff>
    </xdr:to>
    <xdr:sp macro="" textlink="">
      <xdr:nvSpPr>
        <xdr:cNvPr id="109" name="TextBox 108">
          <a:extLst>
            <a:ext uri="{FF2B5EF4-FFF2-40B4-BE49-F238E27FC236}">
              <a16:creationId xmlns:a16="http://schemas.microsoft.com/office/drawing/2014/main" id="{60B9C0F7-AE54-495F-9112-4EFBCF4C50CB}"/>
            </a:ext>
          </a:extLst>
        </xdr:cNvPr>
        <xdr:cNvSpPr txBox="1"/>
      </xdr:nvSpPr>
      <xdr:spPr>
        <a:xfrm>
          <a:off x="11341457" y="2420973"/>
          <a:ext cx="1473395" cy="2846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a:latin typeface="Arial Black" panose="020B0A04020102020204" pitchFamily="34" charset="0"/>
            </a:rPr>
            <a:t>Product </a:t>
          </a:r>
          <a:r>
            <a:rPr lang="vi-VN" sz="900">
              <a:latin typeface="Arial Black" panose="020B0A04020102020204" pitchFamily="34" charset="0"/>
            </a:rPr>
            <a:t>Profit Margin</a:t>
          </a:r>
          <a:endParaRPr lang="en-US" sz="900">
            <a:latin typeface="Arial Black" panose="020B0A04020102020204" pitchFamily="34" charset="0"/>
          </a:endParaRPr>
        </a:p>
      </xdr:txBody>
    </xdr:sp>
    <xdr:clientData/>
  </xdr:twoCellAnchor>
  <xdr:twoCellAnchor>
    <xdr:from>
      <xdr:col>3</xdr:col>
      <xdr:colOff>570247</xdr:colOff>
      <xdr:row>26</xdr:row>
      <xdr:rowOff>32656</xdr:rowOff>
    </xdr:from>
    <xdr:to>
      <xdr:col>8</xdr:col>
      <xdr:colOff>274321</xdr:colOff>
      <xdr:row>39</xdr:row>
      <xdr:rowOff>2176</xdr:rowOff>
    </xdr:to>
    <xdr:sp macro="" textlink="">
      <xdr:nvSpPr>
        <xdr:cNvPr id="102" name="Rectangle: Rounded Corners 101">
          <a:extLst>
            <a:ext uri="{FF2B5EF4-FFF2-40B4-BE49-F238E27FC236}">
              <a16:creationId xmlns:a16="http://schemas.microsoft.com/office/drawing/2014/main" id="{7EA70E07-7317-4659-9A23-5A3B41BDFBAF}"/>
            </a:ext>
          </a:extLst>
        </xdr:cNvPr>
        <xdr:cNvSpPr/>
      </xdr:nvSpPr>
      <xdr:spPr>
        <a:xfrm>
          <a:off x="2101867" y="4787536"/>
          <a:ext cx="2752074" cy="2346960"/>
        </a:xfrm>
        <a:prstGeom prst="roundRect">
          <a:avLst>
            <a:gd name="adj" fmla="val 834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5862</xdr:colOff>
      <xdr:row>26</xdr:row>
      <xdr:rowOff>146537</xdr:rowOff>
    </xdr:from>
    <xdr:to>
      <xdr:col>8</xdr:col>
      <xdr:colOff>474784</xdr:colOff>
      <xdr:row>38</xdr:row>
      <xdr:rowOff>29308</xdr:rowOff>
    </xdr:to>
    <xdr:graphicFrame macro="">
      <xdr:nvGraphicFramePr>
        <xdr:cNvPr id="101" name="Chart 100">
          <a:extLst>
            <a:ext uri="{FF2B5EF4-FFF2-40B4-BE49-F238E27FC236}">
              <a16:creationId xmlns:a16="http://schemas.microsoft.com/office/drawing/2014/main" id="{585D8A4F-6316-40A4-90E2-5D3E4B07A8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4</xdr:col>
      <xdr:colOff>298610</xdr:colOff>
      <xdr:row>28</xdr:row>
      <xdr:rowOff>29344</xdr:rowOff>
    </xdr:from>
    <xdr:to>
      <xdr:col>5</xdr:col>
      <xdr:colOff>609599</xdr:colOff>
      <xdr:row>36</xdr:row>
      <xdr:rowOff>64602</xdr:rowOff>
    </xdr:to>
    <xdr:grpSp>
      <xdr:nvGrpSpPr>
        <xdr:cNvPr id="7" name="Group 6">
          <a:extLst>
            <a:ext uri="{FF2B5EF4-FFF2-40B4-BE49-F238E27FC236}">
              <a16:creationId xmlns:a16="http://schemas.microsoft.com/office/drawing/2014/main" id="{66C9D505-1B8D-48BB-B11A-B9261B0DFEE1}"/>
            </a:ext>
          </a:extLst>
        </xdr:cNvPr>
        <xdr:cNvGrpSpPr/>
      </xdr:nvGrpSpPr>
      <xdr:grpSpPr>
        <a:xfrm>
          <a:off x="2441175" y="5049579"/>
          <a:ext cx="920589" cy="1469611"/>
          <a:chOff x="2188370" y="5165224"/>
          <a:chExt cx="920589" cy="1498298"/>
        </a:xfrm>
      </xdr:grpSpPr>
      <xdr:sp macro="" textlink="'pivottable product'!AB8">
        <xdr:nvSpPr>
          <xdr:cNvPr id="104" name="TextBox 103">
            <a:extLst>
              <a:ext uri="{FF2B5EF4-FFF2-40B4-BE49-F238E27FC236}">
                <a16:creationId xmlns:a16="http://schemas.microsoft.com/office/drawing/2014/main" id="{170E7C30-8E37-4F90-BFF0-CB5C30ED6828}"/>
              </a:ext>
            </a:extLst>
          </xdr:cNvPr>
          <xdr:cNvSpPr txBox="1"/>
        </xdr:nvSpPr>
        <xdr:spPr>
          <a:xfrm>
            <a:off x="2188370" y="5165224"/>
            <a:ext cx="920589" cy="286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4833B871-151A-438B-A0F1-B5CF016AE2D1}" type="TxLink">
              <a:rPr lang="en-US" sz="1100" b="1" i="0" u="none" strike="noStrike">
                <a:solidFill>
                  <a:schemeClr val="tx1">
                    <a:lumMod val="85000"/>
                    <a:lumOff val="15000"/>
                  </a:schemeClr>
                </a:solidFill>
                <a:latin typeface="+mn-lt"/>
                <a:ea typeface="Calibri"/>
                <a:cs typeface="Calibri"/>
              </a:rPr>
              <a:pPr/>
              <a:t>In-store</a:t>
            </a:fld>
            <a:endParaRPr lang="en-US" sz="800" b="1">
              <a:solidFill>
                <a:schemeClr val="tx1">
                  <a:lumMod val="85000"/>
                  <a:lumOff val="15000"/>
                </a:schemeClr>
              </a:solidFill>
              <a:latin typeface="+mn-lt"/>
            </a:endParaRPr>
          </a:p>
        </xdr:txBody>
      </xdr:sp>
      <xdr:sp macro="" textlink="'pivottable product'!AB9">
        <xdr:nvSpPr>
          <xdr:cNvPr id="106" name="TextBox 105">
            <a:extLst>
              <a:ext uri="{FF2B5EF4-FFF2-40B4-BE49-F238E27FC236}">
                <a16:creationId xmlns:a16="http://schemas.microsoft.com/office/drawing/2014/main" id="{BD6DB964-428D-4150-8A12-A958175C47A5}"/>
              </a:ext>
            </a:extLst>
          </xdr:cNvPr>
          <xdr:cNvSpPr txBox="1"/>
        </xdr:nvSpPr>
        <xdr:spPr>
          <a:xfrm>
            <a:off x="2188370" y="5702434"/>
            <a:ext cx="920589" cy="286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51D0615A-312B-4CF6-B3F5-A9327C04E1C8}" type="TxLink">
              <a:rPr lang="en-US" sz="1100" b="1" i="0" u="none" strike="noStrike">
                <a:solidFill>
                  <a:schemeClr val="tx1">
                    <a:lumMod val="85000"/>
                    <a:lumOff val="15000"/>
                  </a:schemeClr>
                </a:solidFill>
                <a:latin typeface="+mn-lt"/>
                <a:ea typeface="Calibri"/>
                <a:cs typeface="Calibri"/>
              </a:rPr>
              <a:pPr/>
              <a:t>Online</a:t>
            </a:fld>
            <a:endParaRPr lang="en-US" sz="800" b="1">
              <a:solidFill>
                <a:schemeClr val="tx1">
                  <a:lumMod val="85000"/>
                  <a:lumOff val="15000"/>
                </a:schemeClr>
              </a:solidFill>
              <a:latin typeface="+mn-lt"/>
            </a:endParaRPr>
          </a:p>
        </xdr:txBody>
      </xdr:sp>
      <xdr:sp macro="" textlink="'pivottable product'!AB10">
        <xdr:nvSpPr>
          <xdr:cNvPr id="110" name="TextBox 109">
            <a:extLst>
              <a:ext uri="{FF2B5EF4-FFF2-40B4-BE49-F238E27FC236}">
                <a16:creationId xmlns:a16="http://schemas.microsoft.com/office/drawing/2014/main" id="{97E7F703-285C-4DD8-A439-4B3C565E6061}"/>
              </a:ext>
            </a:extLst>
          </xdr:cNvPr>
          <xdr:cNvSpPr txBox="1"/>
        </xdr:nvSpPr>
        <xdr:spPr>
          <a:xfrm>
            <a:off x="2188370" y="6239644"/>
            <a:ext cx="920589" cy="286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8D43B28-FF5C-485C-823B-8A799E45B21C}" type="TxLink">
              <a:rPr lang="en-US" sz="1100" b="1" i="0" u="none" strike="noStrike">
                <a:solidFill>
                  <a:schemeClr val="tx1">
                    <a:lumMod val="85000"/>
                    <a:lumOff val="15000"/>
                  </a:schemeClr>
                </a:solidFill>
                <a:latin typeface="+mn-lt"/>
                <a:ea typeface="Calibri"/>
                <a:cs typeface="Calibri"/>
              </a:rPr>
              <a:pPr/>
              <a:t>Outlet</a:t>
            </a:fld>
            <a:endParaRPr lang="en-US" sz="800" b="1">
              <a:solidFill>
                <a:schemeClr val="tx1">
                  <a:lumMod val="85000"/>
                  <a:lumOff val="15000"/>
                </a:schemeClr>
              </a:solidFill>
              <a:latin typeface="+mn-lt"/>
            </a:endParaRPr>
          </a:p>
        </xdr:txBody>
      </xdr:sp>
      <xdr:sp macro="" textlink="'pivottable product'!AC8">
        <xdr:nvSpPr>
          <xdr:cNvPr id="111" name="TextBox 110">
            <a:extLst>
              <a:ext uri="{FF2B5EF4-FFF2-40B4-BE49-F238E27FC236}">
                <a16:creationId xmlns:a16="http://schemas.microsoft.com/office/drawing/2014/main" id="{7EBCACD3-D8F0-4108-BE96-1BE38EB693AD}"/>
              </a:ext>
            </a:extLst>
          </xdr:cNvPr>
          <xdr:cNvSpPr txBox="1"/>
        </xdr:nvSpPr>
        <xdr:spPr>
          <a:xfrm>
            <a:off x="2188370" y="5325244"/>
            <a:ext cx="920589" cy="286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DEC8EA7C-F10E-41FF-A8B0-1975CBB55065}" type="TxLink">
              <a:rPr lang="en-US" sz="1100" b="0" i="0" u="none" strike="noStrike">
                <a:solidFill>
                  <a:srgbClr val="000000"/>
                </a:solidFill>
                <a:latin typeface="Calibri"/>
                <a:ea typeface="Calibri"/>
                <a:cs typeface="Calibri"/>
              </a:rPr>
              <a:pPr/>
              <a:t>$357</a:t>
            </a:fld>
            <a:endParaRPr lang="en-US" sz="800" b="1">
              <a:solidFill>
                <a:schemeClr val="tx1">
                  <a:lumMod val="85000"/>
                  <a:lumOff val="15000"/>
                </a:schemeClr>
              </a:solidFill>
              <a:latin typeface="+mn-lt"/>
            </a:endParaRPr>
          </a:p>
        </xdr:txBody>
      </xdr:sp>
      <xdr:sp macro="" textlink="'pivottable product'!AC9">
        <xdr:nvSpPr>
          <xdr:cNvPr id="112" name="TextBox 111">
            <a:extLst>
              <a:ext uri="{FF2B5EF4-FFF2-40B4-BE49-F238E27FC236}">
                <a16:creationId xmlns:a16="http://schemas.microsoft.com/office/drawing/2014/main" id="{D89A3DA2-610D-4FD4-8DB9-6CC637D9C471}"/>
              </a:ext>
            </a:extLst>
          </xdr:cNvPr>
          <xdr:cNvSpPr txBox="1"/>
        </xdr:nvSpPr>
        <xdr:spPr>
          <a:xfrm>
            <a:off x="2188370" y="5851024"/>
            <a:ext cx="920589" cy="286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00CEF232-CC71-4D61-98FF-4227347ACDC9}" type="TxLink">
              <a:rPr lang="en-US" sz="1100" b="0" i="0" u="none" strike="noStrike">
                <a:solidFill>
                  <a:srgbClr val="000000"/>
                </a:solidFill>
                <a:latin typeface="Calibri"/>
                <a:ea typeface="Calibri"/>
                <a:cs typeface="Calibri"/>
              </a:rPr>
              <a:pPr/>
              <a:t>$248</a:t>
            </a:fld>
            <a:endParaRPr lang="en-US" sz="800" b="1">
              <a:solidFill>
                <a:schemeClr val="tx1">
                  <a:lumMod val="85000"/>
                  <a:lumOff val="15000"/>
                </a:schemeClr>
              </a:solidFill>
              <a:latin typeface="+mn-lt"/>
            </a:endParaRPr>
          </a:p>
        </xdr:txBody>
      </xdr:sp>
      <xdr:sp macro="" textlink="'pivottable product'!AC10">
        <xdr:nvSpPr>
          <xdr:cNvPr id="113" name="TextBox 112">
            <a:extLst>
              <a:ext uri="{FF2B5EF4-FFF2-40B4-BE49-F238E27FC236}">
                <a16:creationId xmlns:a16="http://schemas.microsoft.com/office/drawing/2014/main" id="{27DDCD46-C239-4859-8020-24AFEA402714}"/>
              </a:ext>
            </a:extLst>
          </xdr:cNvPr>
          <xdr:cNvSpPr txBox="1"/>
        </xdr:nvSpPr>
        <xdr:spPr>
          <a:xfrm>
            <a:off x="2188370" y="6376804"/>
            <a:ext cx="920589" cy="28671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fld id="{B4FD6CFA-074E-4771-BAD5-02949C2BE248}" type="TxLink">
              <a:rPr lang="en-US" sz="1100" b="0" i="0" u="none" strike="noStrike">
                <a:solidFill>
                  <a:srgbClr val="000000"/>
                </a:solidFill>
                <a:latin typeface="Calibri"/>
                <a:ea typeface="Calibri"/>
                <a:cs typeface="Calibri"/>
              </a:rPr>
              <a:pPr/>
              <a:t>$296</a:t>
            </a:fld>
            <a:endParaRPr lang="en-US" sz="800" b="1">
              <a:solidFill>
                <a:schemeClr val="tx1">
                  <a:lumMod val="85000"/>
                  <a:lumOff val="15000"/>
                </a:schemeClr>
              </a:solidFill>
              <a:latin typeface="+mn-lt"/>
            </a:endParaRPr>
          </a:p>
        </xdr:txBody>
      </xdr:sp>
    </xdr:grpSp>
    <xdr:clientData/>
  </xdr:twoCellAnchor>
  <xdr:twoCellAnchor>
    <xdr:from>
      <xdr:col>4</xdr:col>
      <xdr:colOff>73269</xdr:colOff>
      <xdr:row>28</xdr:row>
      <xdr:rowOff>129540</xdr:rowOff>
    </xdr:from>
    <xdr:to>
      <xdr:col>4</xdr:col>
      <xdr:colOff>274320</xdr:colOff>
      <xdr:row>29</xdr:row>
      <xdr:rowOff>114300</xdr:rowOff>
    </xdr:to>
    <xdr:sp macro="" textlink="">
      <xdr:nvSpPr>
        <xdr:cNvPr id="12" name="Rectangle: Rounded Corners 11">
          <a:extLst>
            <a:ext uri="{FF2B5EF4-FFF2-40B4-BE49-F238E27FC236}">
              <a16:creationId xmlns:a16="http://schemas.microsoft.com/office/drawing/2014/main" id="{EB338648-CFB4-47D1-94BE-5143CF07AD38}"/>
            </a:ext>
          </a:extLst>
        </xdr:cNvPr>
        <xdr:cNvSpPr/>
      </xdr:nvSpPr>
      <xdr:spPr>
        <a:xfrm>
          <a:off x="2214489" y="5250180"/>
          <a:ext cx="201051" cy="167640"/>
        </a:xfrm>
        <a:prstGeom prst="roundRect">
          <a:avLst/>
        </a:prstGeom>
        <a:solidFill>
          <a:srgbClr val="00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84992</xdr:colOff>
      <xdr:row>31</xdr:row>
      <xdr:rowOff>116098</xdr:rowOff>
    </xdr:from>
    <xdr:to>
      <xdr:col>4</xdr:col>
      <xdr:colOff>286043</xdr:colOff>
      <xdr:row>32</xdr:row>
      <xdr:rowOff>102577</xdr:rowOff>
    </xdr:to>
    <xdr:sp macro="" textlink="">
      <xdr:nvSpPr>
        <xdr:cNvPr id="116" name="Rectangle: Rounded Corners 115">
          <a:extLst>
            <a:ext uri="{FF2B5EF4-FFF2-40B4-BE49-F238E27FC236}">
              <a16:creationId xmlns:a16="http://schemas.microsoft.com/office/drawing/2014/main" id="{C04EB06A-0B6E-4173-9A21-24B62207DB08}"/>
            </a:ext>
          </a:extLst>
        </xdr:cNvPr>
        <xdr:cNvSpPr/>
      </xdr:nvSpPr>
      <xdr:spPr>
        <a:xfrm>
          <a:off x="2226212" y="5785378"/>
          <a:ext cx="201051" cy="169359"/>
        </a:xfrm>
        <a:prstGeom prst="roundRect">
          <a:avLst/>
        </a:prstGeom>
        <a:solidFill>
          <a:srgbClr val="E44C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90854</xdr:colOff>
      <xdr:row>34</xdr:row>
      <xdr:rowOff>104375</xdr:rowOff>
    </xdr:from>
    <xdr:to>
      <xdr:col>4</xdr:col>
      <xdr:colOff>291905</xdr:colOff>
      <xdr:row>35</xdr:row>
      <xdr:rowOff>90855</xdr:rowOff>
    </xdr:to>
    <xdr:sp macro="" textlink="">
      <xdr:nvSpPr>
        <xdr:cNvPr id="117" name="Rectangle: Rounded Corners 116">
          <a:extLst>
            <a:ext uri="{FF2B5EF4-FFF2-40B4-BE49-F238E27FC236}">
              <a16:creationId xmlns:a16="http://schemas.microsoft.com/office/drawing/2014/main" id="{E3077D7E-1113-4EAA-9924-9DDA3E18D076}"/>
            </a:ext>
          </a:extLst>
        </xdr:cNvPr>
        <xdr:cNvSpPr/>
      </xdr:nvSpPr>
      <xdr:spPr>
        <a:xfrm>
          <a:off x="2232074" y="6322295"/>
          <a:ext cx="201051" cy="169360"/>
        </a:xfrm>
        <a:prstGeom prst="round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508070</xdr:colOff>
      <xdr:row>26</xdr:row>
      <xdr:rowOff>32657</xdr:rowOff>
    </xdr:from>
    <xdr:to>
      <xdr:col>17</xdr:col>
      <xdr:colOff>152399</xdr:colOff>
      <xdr:row>39</xdr:row>
      <xdr:rowOff>6191</xdr:rowOff>
    </xdr:to>
    <xdr:sp macro="" textlink="">
      <xdr:nvSpPr>
        <xdr:cNvPr id="115" name="Rectangle: Rounded Corners 114">
          <a:extLst>
            <a:ext uri="{FF2B5EF4-FFF2-40B4-BE49-F238E27FC236}">
              <a16:creationId xmlns:a16="http://schemas.microsoft.com/office/drawing/2014/main" id="{2430CEBC-9E46-45EA-B9F1-2A4ED14E13D5}"/>
            </a:ext>
          </a:extLst>
        </xdr:cNvPr>
        <xdr:cNvSpPr/>
      </xdr:nvSpPr>
      <xdr:spPr>
        <a:xfrm>
          <a:off x="5090956" y="4844143"/>
          <a:ext cx="5130729" cy="2379277"/>
        </a:xfrm>
        <a:prstGeom prst="roundRect">
          <a:avLst>
            <a:gd name="adj" fmla="val 834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521668</xdr:colOff>
      <xdr:row>27</xdr:row>
      <xdr:rowOff>87085</xdr:rowOff>
    </xdr:from>
    <xdr:to>
      <xdr:col>17</xdr:col>
      <xdr:colOff>97971</xdr:colOff>
      <xdr:row>39</xdr:row>
      <xdr:rowOff>0</xdr:rowOff>
    </xdr:to>
    <xdr:graphicFrame macro="">
      <xdr:nvGraphicFramePr>
        <xdr:cNvPr id="114" name="Chart 113">
          <a:extLst>
            <a:ext uri="{FF2B5EF4-FFF2-40B4-BE49-F238E27FC236}">
              <a16:creationId xmlns:a16="http://schemas.microsoft.com/office/drawing/2014/main" id="{2662AB10-7A67-4E6A-ACC6-236D52FED9C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19878</xdr:colOff>
      <xdr:row>15</xdr:row>
      <xdr:rowOff>66675</xdr:rowOff>
    </xdr:from>
    <xdr:to>
      <xdr:col>4</xdr:col>
      <xdr:colOff>65597</xdr:colOff>
      <xdr:row>24</xdr:row>
      <xdr:rowOff>39757</xdr:rowOff>
    </xdr:to>
    <xdr:sp macro="" textlink="">
      <xdr:nvSpPr>
        <xdr:cNvPr id="31" name="Rectangle 30">
          <a:extLst>
            <a:ext uri="{FF2B5EF4-FFF2-40B4-BE49-F238E27FC236}">
              <a16:creationId xmlns:a16="http://schemas.microsoft.com/office/drawing/2014/main" id="{5D38B669-CB20-4CC3-9061-78907AB3AEDA}"/>
            </a:ext>
          </a:extLst>
        </xdr:cNvPr>
        <xdr:cNvSpPr/>
      </xdr:nvSpPr>
      <xdr:spPr>
        <a:xfrm>
          <a:off x="2163003" y="2781300"/>
          <a:ext cx="45719" cy="1601857"/>
        </a:xfrm>
        <a:prstGeom prst="rect">
          <a:avLst/>
        </a:prstGeom>
        <a:solidFill>
          <a:srgbClr val="009999"/>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526518</xdr:colOff>
      <xdr:row>26</xdr:row>
      <xdr:rowOff>43852</xdr:rowOff>
    </xdr:from>
    <xdr:to>
      <xdr:col>10</xdr:col>
      <xdr:colOff>550443</xdr:colOff>
      <xdr:row>27</xdr:row>
      <xdr:rowOff>151738</xdr:rowOff>
    </xdr:to>
    <xdr:sp macro="" textlink="">
      <xdr:nvSpPr>
        <xdr:cNvPr id="119" name="TextBox 118">
          <a:extLst>
            <a:ext uri="{FF2B5EF4-FFF2-40B4-BE49-F238E27FC236}">
              <a16:creationId xmlns:a16="http://schemas.microsoft.com/office/drawing/2014/main" id="{35104D01-E3C0-4E59-9E15-2299562E71A6}"/>
            </a:ext>
          </a:extLst>
        </xdr:cNvPr>
        <xdr:cNvSpPr txBox="1"/>
      </xdr:nvSpPr>
      <xdr:spPr>
        <a:xfrm>
          <a:off x="5109404" y="4855338"/>
          <a:ext cx="1243125" cy="292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vi-VN" sz="900">
              <a:latin typeface="Arial Black" panose="020B0A04020102020204" pitchFamily="34" charset="0"/>
            </a:rPr>
            <a:t>Method revenue %</a:t>
          </a:r>
          <a:endParaRPr lang="en-US" sz="900">
            <a:latin typeface="Arial Black" panose="020B0A04020102020204" pitchFamily="34" charset="0"/>
          </a:endParaRPr>
        </a:p>
      </xdr:txBody>
    </xdr:sp>
    <xdr:clientData/>
  </xdr:twoCellAnchor>
  <xdr:twoCellAnchor>
    <xdr:from>
      <xdr:col>17</xdr:col>
      <xdr:colOff>435428</xdr:colOff>
      <xdr:row>26</xdr:row>
      <xdr:rowOff>43543</xdr:rowOff>
    </xdr:from>
    <xdr:to>
      <xdr:col>25</xdr:col>
      <xdr:colOff>413656</xdr:colOff>
      <xdr:row>39</xdr:row>
      <xdr:rowOff>30524</xdr:rowOff>
    </xdr:to>
    <xdr:sp macro="" textlink="">
      <xdr:nvSpPr>
        <xdr:cNvPr id="120" name="Rectangle: Rounded Corners 119">
          <a:extLst>
            <a:ext uri="{FF2B5EF4-FFF2-40B4-BE49-F238E27FC236}">
              <a16:creationId xmlns:a16="http://schemas.microsoft.com/office/drawing/2014/main" id="{91CEBB0A-D9F1-4819-8D13-FD80E98CAA23}"/>
            </a:ext>
          </a:extLst>
        </xdr:cNvPr>
        <xdr:cNvSpPr/>
      </xdr:nvSpPr>
      <xdr:spPr>
        <a:xfrm>
          <a:off x="10504714" y="4855029"/>
          <a:ext cx="4855028" cy="2392724"/>
        </a:xfrm>
        <a:prstGeom prst="roundRect">
          <a:avLst>
            <a:gd name="adj" fmla="val 8347"/>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413657</xdr:colOff>
      <xdr:row>27</xdr:row>
      <xdr:rowOff>87086</xdr:rowOff>
    </xdr:from>
    <xdr:to>
      <xdr:col>25</xdr:col>
      <xdr:colOff>227512</xdr:colOff>
      <xdr:row>38</xdr:row>
      <xdr:rowOff>169818</xdr:rowOff>
    </xdr:to>
    <xdr:graphicFrame macro="">
      <xdr:nvGraphicFramePr>
        <xdr:cNvPr id="122" name="Chart 121">
          <a:extLst>
            <a:ext uri="{FF2B5EF4-FFF2-40B4-BE49-F238E27FC236}">
              <a16:creationId xmlns:a16="http://schemas.microsoft.com/office/drawing/2014/main" id="{9CE0EF28-CB74-4924-BAB3-EF6F1A4579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3</xdr:col>
      <xdr:colOff>580946</xdr:colOff>
      <xdr:row>26</xdr:row>
      <xdr:rowOff>76509</xdr:rowOff>
    </xdr:from>
    <xdr:to>
      <xdr:col>5</xdr:col>
      <xdr:colOff>604871</xdr:colOff>
      <xdr:row>27</xdr:row>
      <xdr:rowOff>184395</xdr:rowOff>
    </xdr:to>
    <xdr:sp macro="" textlink="">
      <xdr:nvSpPr>
        <xdr:cNvPr id="124" name="TextBox 123">
          <a:extLst>
            <a:ext uri="{FF2B5EF4-FFF2-40B4-BE49-F238E27FC236}">
              <a16:creationId xmlns:a16="http://schemas.microsoft.com/office/drawing/2014/main" id="{713BC817-6D10-44F6-B4AD-47C05396A370}"/>
            </a:ext>
          </a:extLst>
        </xdr:cNvPr>
        <xdr:cNvSpPr txBox="1"/>
      </xdr:nvSpPr>
      <xdr:spPr>
        <a:xfrm>
          <a:off x="2115832" y="4887995"/>
          <a:ext cx="1243125" cy="29294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vi-VN" sz="900">
              <a:latin typeface="Arial Black" panose="020B0A04020102020204" pitchFamily="34" charset="0"/>
            </a:rPr>
            <a:t>Method revenue </a:t>
          </a:r>
          <a:endParaRPr lang="en-US" sz="900">
            <a:latin typeface="Arial Black" panose="020B0A04020102020204" pitchFamily="34" charset="0"/>
          </a:endParaRPr>
        </a:p>
      </xdr:txBody>
    </xdr:sp>
    <xdr:clientData/>
  </xdr:twoCellAnchor>
  <xdr:twoCellAnchor>
    <xdr:from>
      <xdr:col>17</xdr:col>
      <xdr:colOff>493861</xdr:colOff>
      <xdr:row>26</xdr:row>
      <xdr:rowOff>87395</xdr:rowOff>
    </xdr:from>
    <xdr:to>
      <xdr:col>20</xdr:col>
      <xdr:colOff>437322</xdr:colOff>
      <xdr:row>28</xdr:row>
      <xdr:rowOff>10224</xdr:rowOff>
    </xdr:to>
    <xdr:sp macro="" textlink="">
      <xdr:nvSpPr>
        <xdr:cNvPr id="125" name="TextBox 124">
          <a:extLst>
            <a:ext uri="{FF2B5EF4-FFF2-40B4-BE49-F238E27FC236}">
              <a16:creationId xmlns:a16="http://schemas.microsoft.com/office/drawing/2014/main" id="{1140D9E8-2377-4D36-819C-706F27DCC44F}"/>
            </a:ext>
          </a:extLst>
        </xdr:cNvPr>
        <xdr:cNvSpPr txBox="1"/>
      </xdr:nvSpPr>
      <xdr:spPr>
        <a:xfrm>
          <a:off x="10558887" y="4911186"/>
          <a:ext cx="1772261" cy="29389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vi-VN" sz="900">
              <a:latin typeface="Arial Black" panose="020B0A04020102020204" pitchFamily="34" charset="0"/>
            </a:rPr>
            <a:t>Method profit margin</a:t>
          </a:r>
          <a:endParaRPr lang="en-US" sz="900">
            <a:latin typeface="Arial Black" panose="020B0A04020102020204" pitchFamily="34" charset="0"/>
          </a:endParaRPr>
        </a:p>
      </xdr:txBody>
    </xdr:sp>
    <xdr:clientData/>
  </xdr:twoCellAnchor>
  <xdr:twoCellAnchor>
    <xdr:from>
      <xdr:col>5</xdr:col>
      <xdr:colOff>376071</xdr:colOff>
      <xdr:row>7</xdr:row>
      <xdr:rowOff>26772</xdr:rowOff>
    </xdr:from>
    <xdr:to>
      <xdr:col>8</xdr:col>
      <xdr:colOff>35859</xdr:colOff>
      <xdr:row>9</xdr:row>
      <xdr:rowOff>14602</xdr:rowOff>
    </xdr:to>
    <xdr:sp macro="" textlink="'Pivot table'!C6">
      <xdr:nvSpPr>
        <xdr:cNvPr id="126" name="TextBox 125">
          <a:extLst>
            <a:ext uri="{FF2B5EF4-FFF2-40B4-BE49-F238E27FC236}">
              <a16:creationId xmlns:a16="http://schemas.microsoft.com/office/drawing/2014/main" id="{21EAF6D9-F824-4C39-9070-BEE1C608D006}"/>
            </a:ext>
          </a:extLst>
        </xdr:cNvPr>
        <xdr:cNvSpPr txBox="1"/>
      </xdr:nvSpPr>
      <xdr:spPr>
        <a:xfrm>
          <a:off x="3128236" y="1281831"/>
          <a:ext cx="1488588" cy="34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648A82F1-D09A-4D2B-80BA-9C09E9552E27}" type="TxLink">
            <a:rPr lang="en-US" sz="2400" b="1" i="0" u="none" strike="noStrike">
              <a:solidFill>
                <a:srgbClr val="000000"/>
              </a:solidFill>
              <a:latin typeface="Calibri"/>
              <a:ea typeface="Calibri"/>
              <a:cs typeface="Calibri"/>
            </a:rPr>
            <a:t>2478861</a:t>
          </a:fld>
          <a:endParaRPr lang="en-US" sz="2400" b="1"/>
        </a:p>
      </xdr:txBody>
    </xdr:sp>
    <xdr:clientData/>
  </xdr:twoCellAnchor>
  <xdr:twoCellAnchor>
    <xdr:from>
      <xdr:col>9</xdr:col>
      <xdr:colOff>392279</xdr:colOff>
      <xdr:row>7</xdr:row>
      <xdr:rowOff>46214</xdr:rowOff>
    </xdr:from>
    <xdr:to>
      <xdr:col>13</xdr:col>
      <xdr:colOff>347902</xdr:colOff>
      <xdr:row>9</xdr:row>
      <xdr:rowOff>34044</xdr:rowOff>
    </xdr:to>
    <xdr:sp macro="" textlink="'Pivot table'!D6">
      <xdr:nvSpPr>
        <xdr:cNvPr id="127" name="TextBox 126">
          <a:extLst>
            <a:ext uri="{FF2B5EF4-FFF2-40B4-BE49-F238E27FC236}">
              <a16:creationId xmlns:a16="http://schemas.microsoft.com/office/drawing/2014/main" id="{C34B8165-982D-4F19-809F-49361A8347E5}"/>
            </a:ext>
          </a:extLst>
        </xdr:cNvPr>
        <xdr:cNvSpPr txBox="1"/>
      </xdr:nvSpPr>
      <xdr:spPr>
        <a:xfrm>
          <a:off x="5582844" y="1301273"/>
          <a:ext cx="2394023" cy="34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CD81C586-2B33-4773-A24C-2712CD86AD2B}" type="TxLink">
            <a:rPr lang="en-US" sz="2400" b="1" i="0" u="none" strike="noStrike">
              <a:solidFill>
                <a:srgbClr val="000000"/>
              </a:solidFill>
              <a:latin typeface="Calibri"/>
              <a:ea typeface="Calibri"/>
              <a:cs typeface="Calibri"/>
            </a:rPr>
            <a:pPr marL="0" indent="0"/>
            <a:t> $899,902,125.00 </a:t>
          </a:fld>
          <a:endParaRPr lang="en-US" sz="2400" b="1" i="0" u="none" strike="noStrike">
            <a:solidFill>
              <a:srgbClr val="000000"/>
            </a:solidFill>
            <a:latin typeface="Calibri"/>
            <a:ea typeface="Calibri"/>
            <a:cs typeface="Calibri"/>
          </a:endParaRPr>
        </a:p>
      </xdr:txBody>
    </xdr:sp>
    <xdr:clientData/>
  </xdr:twoCellAnchor>
  <xdr:twoCellAnchor>
    <xdr:from>
      <xdr:col>15</xdr:col>
      <xdr:colOff>94722</xdr:colOff>
      <xdr:row>7</xdr:row>
      <xdr:rowOff>7330</xdr:rowOff>
    </xdr:from>
    <xdr:to>
      <xdr:col>19</xdr:col>
      <xdr:colOff>106716</xdr:colOff>
      <xdr:row>8</xdr:row>
      <xdr:rowOff>174454</xdr:rowOff>
    </xdr:to>
    <xdr:sp macro="" textlink="'Pivot table'!E6">
      <xdr:nvSpPr>
        <xdr:cNvPr id="128" name="TextBox 127">
          <a:extLst>
            <a:ext uri="{FF2B5EF4-FFF2-40B4-BE49-F238E27FC236}">
              <a16:creationId xmlns:a16="http://schemas.microsoft.com/office/drawing/2014/main" id="{34056A7B-49B8-4C29-A189-354E81533FF6}"/>
            </a:ext>
          </a:extLst>
        </xdr:cNvPr>
        <xdr:cNvSpPr txBox="1"/>
      </xdr:nvSpPr>
      <xdr:spPr>
        <a:xfrm>
          <a:off x="8942887" y="1262389"/>
          <a:ext cx="2450394" cy="34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F3CF5079-B048-47E8-8692-281539380CE2}" type="TxLink">
            <a:rPr lang="en-US" sz="2400" b="1" i="0" u="none" strike="noStrike">
              <a:solidFill>
                <a:srgbClr val="000000"/>
              </a:solidFill>
              <a:latin typeface="Calibri"/>
              <a:ea typeface="Calibri"/>
              <a:cs typeface="Calibri"/>
            </a:rPr>
            <a:pPr marL="0" indent="0"/>
            <a:t> $567,767,363.55 </a:t>
          </a:fld>
          <a:endParaRPr lang="en-US" sz="2400" b="1" i="0" u="none" strike="noStrike">
            <a:solidFill>
              <a:srgbClr val="000000"/>
            </a:solidFill>
            <a:latin typeface="Calibri"/>
            <a:ea typeface="Calibri"/>
            <a:cs typeface="Calibri"/>
          </a:endParaRPr>
        </a:p>
      </xdr:txBody>
    </xdr:sp>
    <xdr:clientData/>
  </xdr:twoCellAnchor>
  <xdr:twoCellAnchor>
    <xdr:from>
      <xdr:col>20</xdr:col>
      <xdr:colOff>463135</xdr:colOff>
      <xdr:row>6</xdr:row>
      <xdr:rowOff>167182</xdr:rowOff>
    </xdr:from>
    <xdr:to>
      <xdr:col>25</xdr:col>
      <xdr:colOff>8964</xdr:colOff>
      <xdr:row>8</xdr:row>
      <xdr:rowOff>155012</xdr:rowOff>
    </xdr:to>
    <xdr:sp macro="" textlink="'Pivot table'!F6">
      <xdr:nvSpPr>
        <xdr:cNvPr id="129" name="TextBox 128">
          <a:extLst>
            <a:ext uri="{FF2B5EF4-FFF2-40B4-BE49-F238E27FC236}">
              <a16:creationId xmlns:a16="http://schemas.microsoft.com/office/drawing/2014/main" id="{FD612DDF-77F4-4571-9EA8-359523136BC7}"/>
            </a:ext>
          </a:extLst>
        </xdr:cNvPr>
        <xdr:cNvSpPr txBox="1"/>
      </xdr:nvSpPr>
      <xdr:spPr>
        <a:xfrm>
          <a:off x="12359300" y="1242947"/>
          <a:ext cx="2593829" cy="346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7CD5EEE4-D457-4629-AD32-9CA5C01AD84E}" type="TxLink">
            <a:rPr lang="en-US" sz="2400" b="1" i="0" u="none" strike="noStrike">
              <a:solidFill>
                <a:srgbClr val="000000"/>
              </a:solidFill>
              <a:latin typeface="Calibri"/>
              <a:ea typeface="Calibri"/>
              <a:cs typeface="Calibri"/>
            </a:rPr>
            <a:pPr marL="0" indent="0"/>
            <a:t> $332,134,761.45 </a:t>
          </a:fld>
          <a:endParaRPr lang="en-US" sz="2400" b="1" i="0" u="none" strike="noStrike">
            <a:solidFill>
              <a:srgbClr val="000000"/>
            </a:solidFill>
            <a:latin typeface="Calibri"/>
            <a:ea typeface="Calibri"/>
            <a:cs typeface="Calibri"/>
          </a:endParaRPr>
        </a:p>
      </xdr:txBody>
    </xdr:sp>
    <xdr:clientData/>
  </xdr:twoCellAnchor>
  <xdr:twoCellAnchor>
    <xdr:from>
      <xdr:col>7</xdr:col>
      <xdr:colOff>31805</xdr:colOff>
      <xdr:row>8</xdr:row>
      <xdr:rowOff>176618</xdr:rowOff>
    </xdr:from>
    <xdr:to>
      <xdr:col>8</xdr:col>
      <xdr:colOff>60960</xdr:colOff>
      <xdr:row>10</xdr:row>
      <xdr:rowOff>92039</xdr:rowOff>
    </xdr:to>
    <xdr:sp macro="" textlink="'Pivot table'!C5">
      <xdr:nvSpPr>
        <xdr:cNvPr id="130" name="TextBox 129">
          <a:extLst>
            <a:ext uri="{FF2B5EF4-FFF2-40B4-BE49-F238E27FC236}">
              <a16:creationId xmlns:a16="http://schemas.microsoft.com/office/drawing/2014/main" id="{5A767C30-AA1C-4F9E-91D6-46260F7BF700}"/>
            </a:ext>
          </a:extLst>
        </xdr:cNvPr>
        <xdr:cNvSpPr txBox="1"/>
      </xdr:nvSpPr>
      <xdr:spPr>
        <a:xfrm>
          <a:off x="4001825" y="1639658"/>
          <a:ext cx="638755" cy="28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3D66BBA-C1B3-4263-972E-5D0464084109}" type="TxLink">
            <a:rPr lang="en-US" sz="1200" b="1" i="0" u="none" strike="noStrike">
              <a:solidFill>
                <a:srgbClr val="000000"/>
              </a:solidFill>
              <a:latin typeface="+mn-lt"/>
              <a:ea typeface="Calibri"/>
              <a:cs typeface="Calibri"/>
            </a:rPr>
            <a:t>#Order</a:t>
          </a:fld>
          <a:endParaRPr lang="en-US" sz="1200" b="1">
            <a:latin typeface="+mn-lt"/>
          </a:endParaRPr>
        </a:p>
      </xdr:txBody>
    </xdr:sp>
    <xdr:clientData/>
  </xdr:twoCellAnchor>
  <xdr:twoCellAnchor>
    <xdr:from>
      <xdr:col>12</xdr:col>
      <xdr:colOff>372911</xdr:colOff>
      <xdr:row>9</xdr:row>
      <xdr:rowOff>3898</xdr:rowOff>
    </xdr:from>
    <xdr:to>
      <xdr:col>13</xdr:col>
      <xdr:colOff>524883</xdr:colOff>
      <xdr:row>10</xdr:row>
      <xdr:rowOff>98613</xdr:rowOff>
    </xdr:to>
    <xdr:sp macro="" textlink="'Pivot table'!D5">
      <xdr:nvSpPr>
        <xdr:cNvPr id="131" name="TextBox 130">
          <a:extLst>
            <a:ext uri="{FF2B5EF4-FFF2-40B4-BE49-F238E27FC236}">
              <a16:creationId xmlns:a16="http://schemas.microsoft.com/office/drawing/2014/main" id="{41A19DC3-B8CD-46BE-92CA-2537920DA879}"/>
            </a:ext>
          </a:extLst>
        </xdr:cNvPr>
        <xdr:cNvSpPr txBox="1"/>
      </xdr:nvSpPr>
      <xdr:spPr>
        <a:xfrm>
          <a:off x="7390931" y="1649818"/>
          <a:ext cx="761572" cy="2775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399A5C87-A82B-4D71-826D-5BB10AEB2AF8}" type="TxLink">
            <a:rPr lang="en-US" sz="1200" b="1" i="0" u="none" strike="noStrike">
              <a:solidFill>
                <a:srgbClr val="000000"/>
              </a:solidFill>
              <a:latin typeface="+mn-lt"/>
              <a:ea typeface="Calibri"/>
              <a:cs typeface="Calibri"/>
            </a:rPr>
            <a:pPr marL="0" indent="0"/>
            <a:t>Revenue</a:t>
          </a:fld>
          <a:endParaRPr lang="en-US" sz="1200" b="1" i="0" u="none" strike="noStrike">
            <a:solidFill>
              <a:srgbClr val="000000"/>
            </a:solidFill>
            <a:latin typeface="+mn-lt"/>
            <a:ea typeface="Calibri"/>
            <a:cs typeface="Calibri"/>
          </a:endParaRPr>
        </a:p>
      </xdr:txBody>
    </xdr:sp>
    <xdr:clientData/>
  </xdr:twoCellAnchor>
  <xdr:twoCellAnchor>
    <xdr:from>
      <xdr:col>18</xdr:col>
      <xdr:colOff>227234</xdr:colOff>
      <xdr:row>8</xdr:row>
      <xdr:rowOff>156298</xdr:rowOff>
    </xdr:from>
    <xdr:to>
      <xdr:col>19</xdr:col>
      <xdr:colOff>159123</xdr:colOff>
      <xdr:row>10</xdr:row>
      <xdr:rowOff>71719</xdr:rowOff>
    </xdr:to>
    <xdr:sp macro="" textlink="'Pivot table'!E5">
      <xdr:nvSpPr>
        <xdr:cNvPr id="132" name="TextBox 131">
          <a:extLst>
            <a:ext uri="{FF2B5EF4-FFF2-40B4-BE49-F238E27FC236}">
              <a16:creationId xmlns:a16="http://schemas.microsoft.com/office/drawing/2014/main" id="{00763BA8-1D97-453D-824E-54C21FED8914}"/>
            </a:ext>
          </a:extLst>
        </xdr:cNvPr>
        <xdr:cNvSpPr txBox="1"/>
      </xdr:nvSpPr>
      <xdr:spPr>
        <a:xfrm>
          <a:off x="10902854" y="1619338"/>
          <a:ext cx="541489" cy="28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1217EFF-A8BA-46D5-9A8D-B04DF4E45F40}" type="TxLink">
            <a:rPr lang="en-US" sz="1200" b="1" i="0" u="none" strike="noStrike">
              <a:solidFill>
                <a:srgbClr val="000000"/>
              </a:solidFill>
              <a:latin typeface="+mn-lt"/>
              <a:ea typeface="Calibri"/>
              <a:cs typeface="Calibri"/>
            </a:rPr>
            <a:pPr marL="0" indent="0"/>
            <a:t>Cost</a:t>
          </a:fld>
          <a:endParaRPr lang="en-US" sz="1200" b="1" i="0" u="none" strike="noStrike">
            <a:solidFill>
              <a:srgbClr val="000000"/>
            </a:solidFill>
            <a:latin typeface="+mn-lt"/>
            <a:ea typeface="Calibri"/>
            <a:cs typeface="Calibri"/>
          </a:endParaRPr>
        </a:p>
      </xdr:txBody>
    </xdr:sp>
    <xdr:clientData/>
  </xdr:twoCellAnchor>
  <xdr:twoCellAnchor>
    <xdr:from>
      <xdr:col>23</xdr:col>
      <xdr:colOff>532035</xdr:colOff>
      <xdr:row>8</xdr:row>
      <xdr:rowOff>151218</xdr:rowOff>
    </xdr:from>
    <xdr:to>
      <xdr:col>24</xdr:col>
      <xdr:colOff>495300</xdr:colOff>
      <xdr:row>10</xdr:row>
      <xdr:rowOff>66639</xdr:rowOff>
    </xdr:to>
    <xdr:sp macro="" textlink="'Pivot table'!F5">
      <xdr:nvSpPr>
        <xdr:cNvPr id="133" name="TextBox 132">
          <a:extLst>
            <a:ext uri="{FF2B5EF4-FFF2-40B4-BE49-F238E27FC236}">
              <a16:creationId xmlns:a16="http://schemas.microsoft.com/office/drawing/2014/main" id="{F78DA051-985D-46C5-B772-6669AB081090}"/>
            </a:ext>
          </a:extLst>
        </xdr:cNvPr>
        <xdr:cNvSpPr txBox="1"/>
      </xdr:nvSpPr>
      <xdr:spPr>
        <a:xfrm>
          <a:off x="14255655" y="1614258"/>
          <a:ext cx="572865" cy="2811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fld id="{2218CBF3-0ACB-4BB8-96C6-13CD86C30B6F}" type="TxLink">
            <a:rPr lang="en-US" sz="1200" b="1" i="0" u="none" strike="noStrike">
              <a:solidFill>
                <a:srgbClr val="000000"/>
              </a:solidFill>
              <a:latin typeface="+mn-lt"/>
              <a:ea typeface="Calibri"/>
              <a:cs typeface="Calibri"/>
            </a:rPr>
            <a:pPr marL="0" indent="0"/>
            <a:t>Profit</a:t>
          </a:fld>
          <a:endParaRPr lang="en-US" sz="1200" b="1" i="0" u="none" strike="noStrike">
            <a:solidFill>
              <a:srgbClr val="000000"/>
            </a:solidFill>
            <a:latin typeface="+mn-lt"/>
            <a:ea typeface="Calibri"/>
            <a:cs typeface="Calibri"/>
          </a:endParaRPr>
        </a:p>
      </xdr:txBody>
    </xdr:sp>
    <xdr:clientData/>
  </xdr:twoCellAnchor>
</xdr:wsDr>
</file>

<file path=xl/drawings/drawing7.xml><?xml version="1.0" encoding="utf-8"?>
<c:userShapes xmlns:c="http://schemas.openxmlformats.org/drawingml/2006/chart">
  <cdr:relSizeAnchor xmlns:cdr="http://schemas.openxmlformats.org/drawingml/2006/chartDrawing">
    <cdr:from>
      <cdr:x>0.24432</cdr:x>
      <cdr:y>0.37145</cdr:y>
    </cdr:from>
    <cdr:to>
      <cdr:x>0.79546</cdr:x>
      <cdr:y>0.60638</cdr:y>
    </cdr:to>
    <cdr:sp macro="" textlink="">
      <cdr:nvSpPr>
        <cdr:cNvPr id="2" name="TextBox 1">
          <a:extLst xmlns:a="http://schemas.openxmlformats.org/drawingml/2006/main">
            <a:ext uri="{FF2B5EF4-FFF2-40B4-BE49-F238E27FC236}">
              <a16:creationId xmlns:a16="http://schemas.microsoft.com/office/drawing/2014/main" id="{F0061564-DA66-43E7-952E-CFF6F8730E75}"/>
            </a:ext>
          </a:extLst>
        </cdr:cNvPr>
        <cdr:cNvSpPr txBox="1"/>
      </cdr:nvSpPr>
      <cdr:spPr>
        <a:xfrm xmlns:a="http://schemas.openxmlformats.org/drawingml/2006/main">
          <a:off x="188063" y="366982"/>
          <a:ext cx="424234" cy="232108"/>
        </a:xfrm>
        <a:prstGeom xmlns:a="http://schemas.openxmlformats.org/drawingml/2006/main" prst="rect">
          <a:avLst/>
        </a:prstGeom>
      </cdr:spPr>
      <cdr:txBody>
        <a:bodyPr xmlns:a="http://schemas.openxmlformats.org/drawingml/2006/main" vertOverflow="clip" wrap="square" rtlCol="0"/>
        <a:lstStyle xmlns:a="http://schemas.openxmlformats.org/drawingml/2006/main"/>
        <a:p xmlns:a="http://schemas.openxmlformats.org/drawingml/2006/main">
          <a:pPr algn="ctr"/>
          <a:r>
            <a:rPr lang="en-US" sz="900" b="1"/>
            <a:t>63%</a:t>
          </a:r>
        </a:p>
      </cdr:txBody>
    </cdr:sp>
  </cdr:relSizeAnchor>
</c:userShapes>
</file>

<file path=xl/drawings/drawing8.xml><?xml version="1.0" encoding="utf-8"?>
<c:userShapes xmlns:c="http://schemas.openxmlformats.org/drawingml/2006/chart">
  <cdr:relSizeAnchor xmlns:cdr="http://schemas.openxmlformats.org/drawingml/2006/chartDrawing">
    <cdr:from>
      <cdr:x>0.25087</cdr:x>
      <cdr:y>0.3739</cdr:y>
    </cdr:from>
    <cdr:to>
      <cdr:x>0.80319</cdr:x>
      <cdr:y>0.60759</cdr:y>
    </cdr:to>
    <cdr:sp macro="" textlink="">
      <cdr:nvSpPr>
        <cdr:cNvPr id="2" name="TextBox 1">
          <a:extLst xmlns:a="http://schemas.openxmlformats.org/drawingml/2006/main">
            <a:ext uri="{FF2B5EF4-FFF2-40B4-BE49-F238E27FC236}">
              <a16:creationId xmlns:a16="http://schemas.microsoft.com/office/drawing/2014/main" id="{6471EB13-4BC7-4D53-A16C-A34ED23E3EF3}"/>
            </a:ext>
          </a:extLst>
        </cdr:cNvPr>
        <cdr:cNvSpPr txBox="1"/>
      </cdr:nvSpPr>
      <cdr:spPr>
        <a:xfrm xmlns:a="http://schemas.openxmlformats.org/drawingml/2006/main">
          <a:off x="192690" y="371366"/>
          <a:ext cx="424234" cy="232108"/>
        </a:xfrm>
        <a:prstGeom xmlns:a="http://schemas.openxmlformats.org/drawingml/2006/main" prst="rect">
          <a:avLst/>
        </a:prstGeom>
      </cdr:spPr>
      <cdr:txBody>
        <a:bodyPr xmlns:a="http://schemas.openxmlformats.org/drawingml/2006/main" wrap="square" rtlCol="0"/>
        <a:lstStyle xmlns:a="http://schemas.openxmlformats.org/drawingml/2006/main">
          <a:lvl1pPr marL="0" indent="0">
            <a:defRPr sz="1100">
              <a:latin typeface="+mn-lt"/>
              <a:ea typeface="+mn-ea"/>
              <a:cs typeface="+mn-cs"/>
            </a:defRPr>
          </a:lvl1pPr>
          <a:lvl2pPr marL="457200" indent="0">
            <a:defRPr sz="1100">
              <a:latin typeface="+mn-lt"/>
              <a:ea typeface="+mn-ea"/>
              <a:cs typeface="+mn-cs"/>
            </a:defRPr>
          </a:lvl2pPr>
          <a:lvl3pPr marL="914400" indent="0">
            <a:defRPr sz="1100">
              <a:latin typeface="+mn-lt"/>
              <a:ea typeface="+mn-ea"/>
              <a:cs typeface="+mn-cs"/>
            </a:defRPr>
          </a:lvl3pPr>
          <a:lvl4pPr marL="1371600" indent="0">
            <a:defRPr sz="1100">
              <a:latin typeface="+mn-lt"/>
              <a:ea typeface="+mn-ea"/>
              <a:cs typeface="+mn-cs"/>
            </a:defRPr>
          </a:lvl4pPr>
          <a:lvl5pPr marL="1828800" indent="0">
            <a:defRPr sz="1100">
              <a:latin typeface="+mn-lt"/>
              <a:ea typeface="+mn-ea"/>
              <a:cs typeface="+mn-cs"/>
            </a:defRPr>
          </a:lvl5pPr>
          <a:lvl6pPr marL="2286000" indent="0">
            <a:defRPr sz="1100">
              <a:latin typeface="+mn-lt"/>
              <a:ea typeface="+mn-ea"/>
              <a:cs typeface="+mn-cs"/>
            </a:defRPr>
          </a:lvl6pPr>
          <a:lvl7pPr marL="2743200" indent="0">
            <a:defRPr sz="1100">
              <a:latin typeface="+mn-lt"/>
              <a:ea typeface="+mn-ea"/>
              <a:cs typeface="+mn-cs"/>
            </a:defRPr>
          </a:lvl7pPr>
          <a:lvl8pPr marL="3200400" indent="0">
            <a:defRPr sz="1100">
              <a:latin typeface="+mn-lt"/>
              <a:ea typeface="+mn-ea"/>
              <a:cs typeface="+mn-cs"/>
            </a:defRPr>
          </a:lvl8pPr>
          <a:lvl9pPr marL="3657600" indent="0">
            <a:defRPr sz="1100">
              <a:latin typeface="+mn-lt"/>
              <a:ea typeface="+mn-ea"/>
              <a:cs typeface="+mn-cs"/>
            </a:defRPr>
          </a:lvl9pPr>
        </a:lstStyle>
        <a:p xmlns:a="http://schemas.openxmlformats.org/drawingml/2006/main">
          <a:pPr algn="ctr"/>
          <a:r>
            <a:rPr lang="en-US" sz="900" b="1"/>
            <a:t>37%</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719.920924074075" createdVersion="7" refreshedVersion="7" minRefreshableVersion="3" recordCount="9648" xr:uid="{88D49BCB-27DA-4022-A7D9-B6428C03E86F}">
  <cacheSource type="worksheet">
    <worksheetSource name="adi"/>
  </cacheSource>
  <cacheFields count="20">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5" base="2">
        <rangePr groupBy="months" startDate="2020-01-01T00:00:00" endDate="2022-01-01T00:00:00"/>
        <groupItems count="14">
          <s v="&lt;1/1/2020"/>
          <s v="Jan"/>
          <s v="Feb"/>
          <s v="Mar"/>
          <s v="Apr"/>
          <s v="May"/>
          <s v="Jun"/>
          <s v="Jul"/>
          <s v="Aug"/>
          <s v="Sep"/>
          <s v="Oct"/>
          <s v="Nov"/>
          <s v="Dec"/>
          <s v="&gt;1/1/20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8">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6">
      <sharedItems containsSemiMixedTypes="0" containsString="0" containsNumber="1" minValue="0" maxValue="825000.00000000012"/>
    </cacheField>
    <cacheField name="Operating Profit" numFmtId="6">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Field1" numFmtId="0" formula="'Total Sales'-'Operating Profit'" databaseField="0"/>
    <cacheField name="Quarters" numFmtId="0" databaseField="0">
      <fieldGroup base="2">
        <rangePr groupBy="quarters" startDate="2020-01-01T00:00:00" endDate="2022-01-01T00:00:00"/>
        <groupItems count="6">
          <s v="&lt;1/1/2020"/>
          <s v="Qtr1"/>
          <s v="Qtr2"/>
          <s v="Qtr3"/>
          <s v="Qtr4"/>
          <s v="&gt;1/1/2022"/>
        </groupItems>
      </fieldGroup>
    </cacheField>
    <cacheField name="Years" numFmtId="0" databaseField="0">
      <fieldGroup base="2">
        <rangePr groupBy="years" startDate="2020-01-01T00:00:00" endDate="2022-01-01T00:00:00"/>
        <groupItems count="5">
          <s v="&lt;1/1/2020"/>
          <s v="2020"/>
          <s v="2021"/>
          <s v="2022"/>
          <s v="&gt;1/1/2022"/>
        </groupItems>
      </fieldGroup>
    </cacheField>
    <cacheField name="profit margin" numFmtId="0" formula="'Operating Profit'/'Total Sales'" databaseField="0"/>
    <cacheField name="% profit " numFmtId="0" formula="'Operating Profit'/'Total Sales'" databaseField="0"/>
    <cacheField name="Field2" numFmtId="0" formula="Field1/'Total Sales'" databaseField="0"/>
    <cacheField name="AVG profit per unit" numFmtId="0" formula="'Operating Profit'/'Units Sold'" databaseField="0"/>
  </cacheFields>
  <extLst>
    <ext xmlns:x14="http://schemas.microsoft.com/office/spreadsheetml/2009/9/main" uri="{725AE2AE-9491-48be-B2B4-4EB974FC3084}">
      <x14:pivotCacheDefinition pivotCacheId="32283355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B799BC9-5D9A-46FA-A45A-BD89AA0CA3FE}" name="method"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4">
  <location ref="AP5:AQ8" firstHeaderRow="1" firstDataRow="1" firstDataCol="1"/>
  <pivotFields count="20">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Revenue" fld="9" baseField="0" baseItem="0"/>
  </dataFields>
  <chartFormats count="14">
    <chartFormat chart="2"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12" count="1" selected="0">
            <x v="0"/>
          </reference>
        </references>
      </pivotArea>
    </chartFormat>
    <chartFormat chart="5" format="7">
      <pivotArea type="data" outline="0" fieldPosition="0">
        <references count="2">
          <reference field="4294967294" count="1" selected="0">
            <x v="0"/>
          </reference>
          <reference field="12" count="1" selected="0">
            <x v="1"/>
          </reference>
        </references>
      </pivotArea>
    </chartFormat>
    <chartFormat chart="5" format="8">
      <pivotArea type="data" outline="0" fieldPosition="0">
        <references count="2">
          <reference field="4294967294" count="1" selected="0">
            <x v="0"/>
          </reference>
          <reference field="12" count="1" selected="0">
            <x v="2"/>
          </reference>
        </references>
      </pivotArea>
    </chartFormat>
    <chartFormat chart="7" format="0" series="1">
      <pivotArea type="data" outline="0" fieldPosition="0">
        <references count="1">
          <reference field="4294967294" count="1" selected="0">
            <x v="0"/>
          </reference>
        </references>
      </pivotArea>
    </chartFormat>
    <chartFormat chart="8" format="1"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 chart="9" format="3">
      <pivotArea type="data" outline="0" fieldPosition="0">
        <references count="2">
          <reference field="4294967294" count="1" selected="0">
            <x v="0"/>
          </reference>
          <reference field="12" count="1" selected="0">
            <x v="0"/>
          </reference>
        </references>
      </pivotArea>
    </chartFormat>
    <chartFormat chart="9" format="4">
      <pivotArea type="data" outline="0" fieldPosition="0">
        <references count="2">
          <reference field="4294967294" count="1" selected="0">
            <x v="0"/>
          </reference>
          <reference field="12" count="1" selected="0">
            <x v="1"/>
          </reference>
        </references>
      </pivotArea>
    </chartFormat>
    <chartFormat chart="9" format="5">
      <pivotArea type="data" outline="0" fieldPosition="0">
        <references count="2">
          <reference field="4294967294" count="1" selected="0">
            <x v="0"/>
          </reference>
          <reference field="12" count="1" selected="0">
            <x v="2"/>
          </reference>
        </references>
      </pivotArea>
    </chartFormat>
    <chartFormat chart="2" format="1">
      <pivotArea type="data" outline="0" fieldPosition="0">
        <references count="2">
          <reference field="4294967294" count="1" selected="0">
            <x v="0"/>
          </reference>
          <reference field="12" count="1" selected="0">
            <x v="0"/>
          </reference>
        </references>
      </pivotArea>
    </chartFormat>
    <chartFormat chart="2" format="2">
      <pivotArea type="data" outline="0" fieldPosition="0">
        <references count="2">
          <reference field="4294967294" count="1" selected="0">
            <x v="0"/>
          </reference>
          <reference field="12" count="1" selected="0">
            <x v="1"/>
          </reference>
        </references>
      </pivotArea>
    </chartFormat>
    <chartFormat chart="2"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266753E-FD36-4A32-B2E3-0EE0EE2538EB}" name="state"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H5:AI60" firstHeaderRow="1" firstDataRow="1" firstDataCol="1"/>
  <pivotFields count="20">
    <pivotField showAll="0"/>
    <pivotField showAll="0"/>
    <pivotField numFmtId="14" showAll="0"/>
    <pivotField axis="axisRow"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3"/>
    <field x="4"/>
  </rowFields>
  <rowItems count="55">
    <i>
      <x/>
    </i>
    <i r="1">
      <x v="12"/>
    </i>
    <i r="1">
      <x v="13"/>
    </i>
    <i r="1">
      <x v="14"/>
    </i>
    <i r="1">
      <x v="15"/>
    </i>
    <i r="1">
      <x v="21"/>
    </i>
    <i r="1">
      <x v="22"/>
    </i>
    <i r="1">
      <x v="24"/>
    </i>
    <i r="1">
      <x v="25"/>
    </i>
    <i r="1">
      <x v="26"/>
    </i>
    <i r="1">
      <x v="33"/>
    </i>
    <i r="1">
      <x v="34"/>
    </i>
    <i r="1">
      <x v="40"/>
    </i>
    <i r="1">
      <x v="48"/>
    </i>
    <i>
      <x v="1"/>
    </i>
    <i r="1">
      <x v="6"/>
    </i>
    <i r="1">
      <x v="7"/>
    </i>
    <i r="1">
      <x v="18"/>
    </i>
    <i r="1">
      <x v="19"/>
    </i>
    <i r="1">
      <x v="20"/>
    </i>
    <i r="1">
      <x v="28"/>
    </i>
    <i r="1">
      <x v="29"/>
    </i>
    <i r="1">
      <x v="31"/>
    </i>
    <i r="1">
      <x v="37"/>
    </i>
    <i r="1">
      <x v="38"/>
    </i>
    <i r="1">
      <x v="44"/>
    </i>
    <i r="1">
      <x v="47"/>
    </i>
    <i>
      <x v="2"/>
    </i>
    <i r="1">
      <x/>
    </i>
    <i r="1">
      <x v="3"/>
    </i>
    <i r="1">
      <x v="17"/>
    </i>
    <i r="1">
      <x v="23"/>
    </i>
    <i r="1">
      <x v="35"/>
    </i>
    <i r="1">
      <x v="41"/>
    </i>
    <i r="1">
      <x v="42"/>
    </i>
    <i>
      <x v="3"/>
    </i>
    <i r="1">
      <x v="8"/>
    </i>
    <i r="1">
      <x v="9"/>
    </i>
    <i r="1">
      <x v="16"/>
    </i>
    <i r="1">
      <x v="32"/>
    </i>
    <i r="1">
      <x v="39"/>
    </i>
    <i r="1">
      <x v="45"/>
    </i>
    <i>
      <x v="4"/>
    </i>
    <i r="1">
      <x v="1"/>
    </i>
    <i r="1">
      <x v="2"/>
    </i>
    <i r="1">
      <x v="4"/>
    </i>
    <i r="1">
      <x v="5"/>
    </i>
    <i r="1">
      <x v="10"/>
    </i>
    <i r="1">
      <x v="11"/>
    </i>
    <i r="1">
      <x v="27"/>
    </i>
    <i r="1">
      <x v="30"/>
    </i>
    <i r="1">
      <x v="36"/>
    </i>
    <i r="1">
      <x v="43"/>
    </i>
    <i r="1">
      <x v="46"/>
    </i>
    <i r="1">
      <x v="49"/>
    </i>
  </rowItems>
  <colItems count="1">
    <i/>
  </colItems>
  <dataFields count="1">
    <dataField name="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1A40E4E-0EB8-4C9F-BEA0-CB45B87060DC}" name="retailer"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AA5:AB11" firstHeaderRow="1" firstDataRow="1" firstDataCol="1"/>
  <pivotFields count="20">
    <pivotField axis="axisRow" showAll="0">
      <items count="7">
        <item x="5"/>
        <item x="0"/>
        <item x="4"/>
        <item x="2"/>
        <item x="1"/>
        <item x="3"/>
        <item t="default"/>
      </items>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0"/>
  </rowFields>
  <rowItems count="6">
    <i>
      <x/>
    </i>
    <i>
      <x v="1"/>
    </i>
    <i>
      <x v="2"/>
    </i>
    <i>
      <x v="3"/>
    </i>
    <i>
      <x v="4"/>
    </i>
    <i>
      <x v="5"/>
    </i>
  </rowItems>
  <colItems count="1">
    <i/>
  </colItems>
  <dataFields count="1">
    <dataField name="Revenue"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957E3F3-3121-45CF-AEBC-7C208A1895FA}" name="Bar revenue profit" cacheId="2" applyNumberFormats="0" applyBorderFormats="0" applyFontFormats="0" applyPatternFormats="0" applyAlignmentFormats="0" applyWidthHeightFormats="1" dataCaption="Values" updatedVersion="7" minRefreshableVersion="3" showDrill="0" useAutoFormatting="1" rowGrandTotals="0" itemPrintTitles="1" createdVersion="7" indent="0" outline="1" outlineData="1" multipleFieldFilters="0" chartFormat="22">
  <location ref="U5:W11" firstHeaderRow="0" firstDataRow="1" firstDataCol="1"/>
  <pivotFields count="20">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6"/>
  </rowFields>
  <rowItems count="6">
    <i>
      <x/>
    </i>
    <i>
      <x v="1"/>
    </i>
    <i>
      <x v="2"/>
    </i>
    <i>
      <x v="3"/>
    </i>
    <i>
      <x v="4"/>
    </i>
    <i>
      <x v="5"/>
    </i>
  </rowItems>
  <colFields count="1">
    <field x="-2"/>
  </colFields>
  <colItems count="2">
    <i>
      <x/>
    </i>
    <i i="1">
      <x v="1"/>
    </i>
  </colItems>
  <dataFields count="2">
    <dataField name="Revenue" fld="9" baseField="0" baseItem="0"/>
    <dataField name="Profit" fld="10" baseField="0" baseItem="0"/>
  </dataFields>
  <formats count="1">
    <format dxfId="248">
      <pivotArea outline="0" collapsedLevelsAreSubtotals="1" fieldPosition="0"/>
    </format>
  </formats>
  <chartFormats count="5">
    <chartFormat chart="16" format="0" series="1">
      <pivotArea type="data" outline="0" fieldPosition="0">
        <references count="1">
          <reference field="4294967294" count="1" selected="0">
            <x v="0"/>
          </reference>
        </references>
      </pivotArea>
    </chartFormat>
    <chartFormat chart="16" format="1"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 chart="19" format="6">
      <pivotArea type="data" outline="0" fieldPosition="0">
        <references count="2">
          <reference field="4294967294" count="1" selected="0">
            <x v="0"/>
          </reference>
          <reference field="6"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DD318C3-479F-4DA5-8BA5-7CD9CD561BDD}" name="Line profit revenue"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50">
  <location ref="J5:L31" firstHeaderRow="0" firstDataRow="1"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showAll="0">
      <items count="7">
        <item sd="0" x="0"/>
        <item sd="0" x="1"/>
        <item sd="0" x="2"/>
        <item sd="0" x="3"/>
        <item sd="0" x="4"/>
        <item sd="0" x="5"/>
        <item t="default"/>
      </items>
    </pivotField>
    <pivotField axis="axisRow" showAll="0">
      <items count="6">
        <item x="0"/>
        <item x="1"/>
        <item x="2"/>
        <item x="3"/>
        <item x="4"/>
        <item t="default"/>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     " fld="10" baseField="15" baseItem="1"/>
    <dataField name="Revenue" fld="9" baseField="15" baseItem="1"/>
  </dataFields>
  <formats count="1">
    <format dxfId="249">
      <pivotArea outline="0" collapsedLevelsAreSubtotals="1" fieldPosition="0"/>
    </format>
  </formats>
  <chartFormats count="10">
    <chartFormat chart="30" format="0" series="1">
      <pivotArea type="data" outline="0" fieldPosition="0">
        <references count="1">
          <reference field="4294967294" count="1" selected="0">
            <x v="0"/>
          </reference>
        </references>
      </pivotArea>
    </chartFormat>
    <chartFormat chart="30" format="1" series="1">
      <pivotArea type="data" outline="0" fieldPosition="0">
        <references count="1">
          <reference field="4294967294" count="1" selected="0">
            <x v="1"/>
          </reference>
        </references>
      </pivotArea>
    </chartFormat>
    <chartFormat chart="34" format="4" series="1">
      <pivotArea type="data" outline="0" fieldPosition="0">
        <references count="1">
          <reference field="4294967294" count="1" selected="0">
            <x v="0"/>
          </reference>
        </references>
      </pivotArea>
    </chartFormat>
    <chartFormat chart="34" format="5" series="1">
      <pivotArea type="data" outline="0" fieldPosition="0">
        <references count="1">
          <reference field="4294967294" count="1" selected="0">
            <x v="1"/>
          </reference>
        </references>
      </pivotArea>
    </chartFormat>
    <chartFormat chart="35" format="6" series="1">
      <pivotArea type="data" outline="0" fieldPosition="0">
        <references count="1">
          <reference field="4294967294" count="1" selected="0">
            <x v="0"/>
          </reference>
        </references>
      </pivotArea>
    </chartFormat>
    <chartFormat chart="35" format="7" series="1">
      <pivotArea type="data" outline="0" fieldPosition="0">
        <references count="1">
          <reference field="4294967294" count="1" selected="0">
            <x v="1"/>
          </reference>
        </references>
      </pivotArea>
    </chartFormat>
    <chartFormat chart="45" format="0" series="1">
      <pivotArea type="data" outline="0" fieldPosition="0">
        <references count="1">
          <reference field="4294967294" count="1" selected="0">
            <x v="0"/>
          </reference>
        </references>
      </pivotArea>
    </chartFormat>
    <chartFormat chart="45" format="1" series="1">
      <pivotArea type="data" outline="0" fieldPosition="0">
        <references count="1">
          <reference field="4294967294" count="1" selected="0">
            <x v="1"/>
          </reference>
        </references>
      </pivotArea>
    </chartFormat>
    <chartFormat chart="47" format="4" series="1">
      <pivotArea type="data" outline="0" fieldPosition="0">
        <references count="1">
          <reference field="4294967294" count="1" selected="0">
            <x v="0"/>
          </reference>
        </references>
      </pivotArea>
    </chartFormat>
    <chartFormat chart="47"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AA55A8C-CAE2-4A5D-AAC1-7C2AC9208682}" name="Line order margin"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10">
  <location ref="O5:Q31" firstHeaderRow="0" firstDataRow="1"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2"/>
  </colFields>
  <colItems count="2">
    <i>
      <x/>
    </i>
    <i i="1">
      <x v="1"/>
    </i>
  </colItems>
  <dataFields count="2">
    <dataField name="#unit" fld="8" baseField="0" baseItem="0"/>
    <dataField name="margin profit" fld="16" baseField="15" baseItem="1" numFmtId="6"/>
  </dataFields>
  <formats count="3">
    <format dxfId="252">
      <pivotArea collapsedLevelsAreSubtotals="1" fieldPosition="0">
        <references count="3">
          <reference field="4294967294" count="1" selected="0">
            <x v="1"/>
          </reference>
          <reference field="2" count="12">
            <x v="1"/>
            <x v="2"/>
            <x v="3"/>
            <x v="4"/>
            <x v="5"/>
            <x v="6"/>
            <x v="7"/>
            <x v="8"/>
            <x v="9"/>
            <x v="10"/>
            <x v="11"/>
            <x v="12"/>
          </reference>
          <reference field="15" count="1" selected="0">
            <x v="1"/>
          </reference>
        </references>
      </pivotArea>
    </format>
    <format dxfId="251">
      <pivotArea collapsedLevelsAreSubtotals="1" fieldPosition="0">
        <references count="2">
          <reference field="4294967294" count="1" selected="0">
            <x v="1"/>
          </reference>
          <reference field="15" count="1">
            <x v="2"/>
          </reference>
        </references>
      </pivotArea>
    </format>
    <format dxfId="250">
      <pivotArea collapsedLevelsAreSubtotals="1" fieldPosition="0">
        <references count="3">
          <reference field="4294967294" count="1" selected="0">
            <x v="1"/>
          </reference>
          <reference field="2" count="12">
            <x v="1"/>
            <x v="2"/>
            <x v="3"/>
            <x v="4"/>
            <x v="5"/>
            <x v="6"/>
            <x v="7"/>
            <x v="8"/>
            <x v="9"/>
            <x v="10"/>
            <x v="11"/>
            <x v="12"/>
          </reference>
          <reference field="15" count="1" selected="0">
            <x v="2"/>
          </reference>
        </references>
      </pivotArea>
    </format>
  </formats>
  <chartFormats count="5">
    <chartFormat chart="3" format="6" series="1">
      <pivotArea type="data" outline="0" fieldPosition="0">
        <references count="1">
          <reference field="4294967294" count="1" selected="0">
            <x v="0"/>
          </reference>
        </references>
      </pivotArea>
    </chartFormat>
    <chartFormat chart="3" format="7" series="1">
      <pivotArea type="data" outline="0" fieldPosition="0">
        <references count="1">
          <reference field="4294967294" count="1" selected="0">
            <x v="1"/>
          </reference>
        </references>
      </pivotArea>
    </chartFormat>
    <chartFormat chart="7" format="10" series="1">
      <pivotArea type="data" outline="0" fieldPosition="0">
        <references count="1">
          <reference field="4294967294" count="1" selected="0">
            <x v="0"/>
          </reference>
        </references>
      </pivotArea>
    </chartFormat>
    <chartFormat chart="7" format="11" series="1">
      <pivotArea type="data" outline="0" fieldPosition="0">
        <references count="1">
          <reference field="4294967294" count="1" selected="0">
            <x v="1"/>
          </reference>
        </references>
      </pivotArea>
    </chartFormat>
    <chartFormat chart="7" format="12">
      <pivotArea type="data" outline="0" fieldPosition="0">
        <references count="3">
          <reference field="4294967294" count="1" selected="0">
            <x v="1"/>
          </reference>
          <reference field="2" count="1" selected="0">
            <x v="7"/>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77DF0EB-062F-4D98-9597-10A872BFA4A2}" name="Card" cacheId="2" applyNumberFormats="0" applyBorderFormats="0" applyFontFormats="0" applyPatternFormats="0" applyAlignmentFormats="0" applyWidthHeightFormats="1" dataCaption="Values" updatedVersion="7" minRefreshableVersion="3" showDrill="0" useAutoFormatting="1" itemPrintTitles="1" createdVersion="7" indent="0" outline="1" outlineData="1" multipleFieldFilters="0">
  <location ref="C5:H6" firstHeaderRow="0" firstDataRow="1" firstDataCol="0"/>
  <pivotFields count="20">
    <pivotField showAll="0"/>
    <pivotField showAll="0"/>
    <pivotField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dataField="1" dragToRow="0" dragToCol="0" dragToPage="0" showAll="0" defaultSubtotal="0"/>
    <pivotField showAll="0">
      <items count="7">
        <item x="0"/>
        <item x="1"/>
        <item x="2"/>
        <item x="3"/>
        <item x="4"/>
        <item x="5"/>
        <item t="default"/>
      </items>
    </pivotField>
    <pivotField showAll="0">
      <items count="6">
        <item x="0"/>
        <item x="1"/>
        <item x="2"/>
        <item x="3"/>
        <item x="4"/>
        <item t="default"/>
      </items>
    </pivotField>
    <pivotField dragToRow="0" dragToCol="0" dragToPage="0" showAll="0" defaultSubtotal="0"/>
    <pivotField dataField="1" dragToRow="0" dragToCol="0" dragToPage="0" showAll="0" defaultSubtotal="0"/>
    <pivotField dataField="1" dragToRow="0" dragToCol="0" dragToPage="0" showAll="0" defaultSubtotal="0"/>
    <pivotField dragToRow="0" dragToCol="0" dragToPage="0" showAll="0" defaultSubtotal="0"/>
  </pivotFields>
  <rowItems count="1">
    <i/>
  </rowItems>
  <colFields count="1">
    <field x="-2"/>
  </colFields>
  <colItems count="6">
    <i>
      <x/>
    </i>
    <i i="1">
      <x v="1"/>
    </i>
    <i i="2">
      <x v="2"/>
    </i>
    <i i="3">
      <x v="3"/>
    </i>
    <i i="4">
      <x v="4"/>
    </i>
    <i i="5">
      <x v="5"/>
    </i>
  </colItems>
  <dataFields count="6">
    <dataField name="#Order" fld="8" baseField="0" baseItem="1"/>
    <dataField name="Revenue" fld="9" baseField="0" baseItem="1" numFmtId="44"/>
    <dataField name="Cost" fld="13" baseField="0" baseItem="2" numFmtId="44"/>
    <dataField name="Profit" fld="10" baseField="0" baseItem="3" numFmtId="44"/>
    <dataField name="%profit " fld="17" baseField="0" baseItem="4" numFmtId="9"/>
    <dataField name="%cost" fld="18" baseField="0" baseItem="5" numFmtId="9"/>
  </dataFields>
  <formats count="2">
    <format dxfId="254">
      <pivotArea outline="0" collapsedLevelsAreSubtotals="1" fieldPosition="0">
        <references count="1">
          <reference field="4294967294" count="3" selected="0">
            <x v="1"/>
            <x v="2"/>
            <x v="3"/>
          </reference>
        </references>
      </pivotArea>
    </format>
    <format dxfId="253">
      <pivotArea outline="0" collapsedLevelsAreSubtotals="1" fieldPosition="0">
        <references count="1">
          <reference field="4294967294" count="2" selected="0">
            <x v="4"/>
            <x v="5"/>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A445634-78B2-4EF1-B28F-06363D6ACF9F}" name="method margin"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21">
  <location ref="AK12:AN39" firstHeaderRow="1" firstDataRow="2"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numFmtId="6" showAll="0"/>
    <pivotField numFmtId="6"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profit margin " fld="16" baseField="15" baseItem="2" numFmtId="9"/>
  </dataFields>
  <formats count="3">
    <format dxfId="232">
      <pivotArea outline="0" collapsedLevelsAreSubtotals="1" fieldPosition="0"/>
    </format>
    <format dxfId="231">
      <pivotArea dataOnly="0" labelOnly="1" fieldPosition="0">
        <references count="1">
          <reference field="15" count="2">
            <x v="1"/>
            <x v="2"/>
          </reference>
        </references>
      </pivotArea>
    </format>
    <format dxfId="230">
      <pivotArea dataOnly="0" labelOnly="1" fieldPosition="0">
        <references count="2">
          <reference field="2" count="12">
            <x v="1"/>
            <x v="2"/>
            <x v="3"/>
            <x v="4"/>
            <x v="5"/>
            <x v="6"/>
            <x v="7"/>
            <x v="8"/>
            <x v="9"/>
            <x v="10"/>
            <x v="11"/>
            <x v="12"/>
          </reference>
          <reference field="15" count="1" selected="0">
            <x v="1"/>
          </reference>
        </references>
      </pivotArea>
    </format>
  </formats>
  <chartFormats count="4">
    <chartFormat chart="19" format="6" series="1">
      <pivotArea type="data" outline="0" fieldPosition="0">
        <references count="2">
          <reference field="4294967294" count="1" selected="0">
            <x v="0"/>
          </reference>
          <reference field="12" count="1" selected="0">
            <x v="0"/>
          </reference>
        </references>
      </pivotArea>
    </chartFormat>
    <chartFormat chart="19" format="7" series="1">
      <pivotArea type="data" outline="0" fieldPosition="0">
        <references count="2">
          <reference field="4294967294" count="1" selected="0">
            <x v="0"/>
          </reference>
          <reference field="12" count="1" selected="0">
            <x v="1"/>
          </reference>
        </references>
      </pivotArea>
    </chartFormat>
    <chartFormat chart="19" format="8" series="1">
      <pivotArea type="data" outline="0" fieldPosition="0">
        <references count="2">
          <reference field="4294967294" count="1" selected="0">
            <x v="0"/>
          </reference>
          <reference field="12" count="1" selected="0">
            <x v="2"/>
          </reference>
        </references>
      </pivotArea>
    </chartFormat>
    <chartFormat chart="19" format="9"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2555F08-37F9-4C7C-87FC-2E24C095888D}" name="method area"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6">
  <location ref="AE7:AH34" firstHeaderRow="1" firstDataRow="2"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axis="axisCol"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12"/>
  </colFields>
  <colItems count="3">
    <i>
      <x/>
    </i>
    <i>
      <x v="1"/>
    </i>
    <i>
      <x v="2"/>
    </i>
  </colItems>
  <dataFields count="1">
    <dataField name="Sum of Total Sales" fld="9" showDataAs="percentOfRow" baseField="2" baseItem="1" numFmtId="10"/>
  </dataFields>
  <formats count="3">
    <format dxfId="235">
      <pivotArea collapsedLevelsAreSubtotals="1" fieldPosition="0">
        <references count="2">
          <reference field="2" count="12">
            <x v="1"/>
            <x v="2"/>
            <x v="3"/>
            <x v="4"/>
            <x v="5"/>
            <x v="6"/>
            <x v="7"/>
            <x v="8"/>
            <x v="9"/>
            <x v="10"/>
            <x v="11"/>
            <x v="12"/>
          </reference>
          <reference field="15" count="1" selected="0">
            <x v="1"/>
          </reference>
        </references>
      </pivotArea>
    </format>
    <format dxfId="234">
      <pivotArea collapsedLevelsAreSubtotals="1" fieldPosition="0">
        <references count="1">
          <reference field="15" count="1">
            <x v="2"/>
          </reference>
        </references>
      </pivotArea>
    </format>
    <format dxfId="233">
      <pivotArea collapsedLevelsAreSubtotals="1" fieldPosition="0">
        <references count="2">
          <reference field="2" count="12">
            <x v="1"/>
            <x v="2"/>
            <x v="3"/>
            <x v="4"/>
            <x v="5"/>
            <x v="6"/>
            <x v="7"/>
            <x v="8"/>
            <x v="9"/>
            <x v="10"/>
            <x v="11"/>
            <x v="12"/>
          </reference>
          <reference field="15" count="1" selected="0">
            <x v="2"/>
          </reference>
        </references>
      </pivotArea>
    </format>
  </formats>
  <chartFormats count="3">
    <chartFormat chart="5" format="6" series="1">
      <pivotArea type="data" outline="0" fieldPosition="0">
        <references count="2">
          <reference field="4294967294" count="1" selected="0">
            <x v="0"/>
          </reference>
          <reference field="12" count="1" selected="0">
            <x v="0"/>
          </reference>
        </references>
      </pivotArea>
    </chartFormat>
    <chartFormat chart="5" format="7" series="1">
      <pivotArea type="data" outline="0" fieldPosition="0">
        <references count="2">
          <reference field="4294967294" count="1" selected="0">
            <x v="0"/>
          </reference>
          <reference field="12" count="1" selected="0">
            <x v="1"/>
          </reference>
        </references>
      </pivotArea>
    </chartFormat>
    <chartFormat chart="5"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A68D3C6-1361-499D-A1F2-D8499FA0F6CB}" name="PivotTable2"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10">
  <location ref="T6:Z33" firstHeaderRow="1" firstDataRow="2"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8" showAll="0"/>
    <pivotField numFmtId="3" showAll="0"/>
    <pivotField numFmtId="6" showAll="0"/>
    <pivotField numFmtId="6"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ataField="1"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profit margin" fld="16" baseField="0" baseItem="0" numFmtId="6"/>
  </dataFields>
  <formats count="3">
    <format dxfId="238">
      <pivotArea collapsedLevelsAreSubtotals="1" fieldPosition="0">
        <references count="2">
          <reference field="2" count="12">
            <x v="1"/>
            <x v="2"/>
            <x v="3"/>
            <x v="4"/>
            <x v="5"/>
            <x v="6"/>
            <x v="7"/>
            <x v="8"/>
            <x v="9"/>
            <x v="10"/>
            <x v="11"/>
            <x v="12"/>
          </reference>
          <reference field="15" count="1" selected="0">
            <x v="1"/>
          </reference>
        </references>
      </pivotArea>
    </format>
    <format dxfId="237">
      <pivotArea collapsedLevelsAreSubtotals="1" fieldPosition="0">
        <references count="1">
          <reference field="15" count="1">
            <x v="2"/>
          </reference>
        </references>
      </pivotArea>
    </format>
    <format dxfId="236">
      <pivotArea collapsedLevelsAreSubtotals="1" fieldPosition="0">
        <references count="2">
          <reference field="2" count="12">
            <x v="1"/>
            <x v="2"/>
            <x v="3"/>
            <x v="4"/>
            <x v="5"/>
            <x v="6"/>
            <x v="7"/>
            <x v="8"/>
            <x v="9"/>
            <x v="10"/>
            <x v="11"/>
            <x v="12"/>
          </reference>
          <reference field="15" count="1" selected="0">
            <x v="2"/>
          </reference>
        </references>
      </pivotArea>
    </format>
  </formats>
  <chartFormats count="7">
    <chartFormat chart="9" format="12" series="1">
      <pivotArea type="data" outline="0" fieldPosition="0">
        <references count="2">
          <reference field="4294967294" count="1" selected="0">
            <x v="0"/>
          </reference>
          <reference field="6" count="1" selected="0">
            <x v="0"/>
          </reference>
        </references>
      </pivotArea>
    </chartFormat>
    <chartFormat chart="9" format="13" series="1">
      <pivotArea type="data" outline="0" fieldPosition="0">
        <references count="2">
          <reference field="4294967294" count="1" selected="0">
            <x v="0"/>
          </reference>
          <reference field="6" count="1" selected="0">
            <x v="1"/>
          </reference>
        </references>
      </pivotArea>
    </chartFormat>
    <chartFormat chart="9" format="14" series="1">
      <pivotArea type="data" outline="0" fieldPosition="0">
        <references count="2">
          <reference field="4294967294" count="1" selected="0">
            <x v="0"/>
          </reference>
          <reference field="6" count="1" selected="0">
            <x v="2"/>
          </reference>
        </references>
      </pivotArea>
    </chartFormat>
    <chartFormat chart="9" format="15" series="1">
      <pivotArea type="data" outline="0" fieldPosition="0">
        <references count="2">
          <reference field="4294967294" count="1" selected="0">
            <x v="0"/>
          </reference>
          <reference field="6" count="1" selected="0">
            <x v="3"/>
          </reference>
        </references>
      </pivotArea>
    </chartFormat>
    <chartFormat chart="9" format="16" series="1">
      <pivotArea type="data" outline="0" fieldPosition="0">
        <references count="2">
          <reference field="4294967294" count="1" selected="0">
            <x v="0"/>
          </reference>
          <reference field="6" count="1" selected="0">
            <x v="4"/>
          </reference>
        </references>
      </pivotArea>
    </chartFormat>
    <chartFormat chart="9" format="17" series="1">
      <pivotArea type="data" outline="0" fieldPosition="0">
        <references count="2">
          <reference field="4294967294" count="1" selected="0">
            <x v="0"/>
          </reference>
          <reference field="6" count="1" selected="0">
            <x v="5"/>
          </reference>
        </references>
      </pivotArea>
    </chartFormat>
    <chartFormat chart="9" format="1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BB3BF38-CDC4-4EBB-8A44-CA5C096A49F9}" name="pie method"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chartFormat="6">
  <location ref="AB7:AC10" firstHeaderRow="1" firstDataRow="1" firstDataCol="1"/>
  <pivotFields count="20">
    <pivotField showAll="0"/>
    <pivotField showAll="0"/>
    <pivotField numFmtId="14" showAll="0"/>
    <pivotField showAll="0">
      <items count="6">
        <item x="3"/>
        <item x="0"/>
        <item x="1"/>
        <item x="4"/>
        <item x="2"/>
        <item t="default"/>
      </items>
    </pivotField>
    <pivotField showAll="0"/>
    <pivotField showAll="0"/>
    <pivotField showAll="0"/>
    <pivotField numFmtId="8" showAll="0"/>
    <pivotField numFmtId="3" showAll="0"/>
    <pivotField dataField="1" numFmtId="6" showAll="0"/>
    <pivotField numFmtId="6" showAll="0"/>
    <pivotField numFmtId="9" showAll="0"/>
    <pivotField axis="axisRow"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12"/>
  </rowFields>
  <rowItems count="3">
    <i>
      <x/>
    </i>
    <i>
      <x v="1"/>
    </i>
    <i>
      <x v="2"/>
    </i>
  </rowItems>
  <colItems count="1">
    <i/>
  </colItems>
  <dataFields count="1">
    <dataField name="Sum of Total Sales" fld="9" baseField="0" baseItem="0" numFmtId="164"/>
  </dataFields>
  <formats count="1">
    <format dxfId="239">
      <pivotArea outline="0" collapsedLevelsAreSubtotals="1" fieldPosition="0"/>
    </format>
  </format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2" count="1" selected="0">
            <x v="0"/>
          </reference>
        </references>
      </pivotArea>
    </chartFormat>
    <chartFormat chart="4" format="7">
      <pivotArea type="data" outline="0" fieldPosition="0">
        <references count="2">
          <reference field="4294967294" count="1" selected="0">
            <x v="0"/>
          </reference>
          <reference field="12" count="1" selected="0">
            <x v="1"/>
          </reference>
        </references>
      </pivotArea>
    </chartFormat>
    <chartFormat chart="4" format="8">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7991B78-D812-4B29-9B3F-E6B82B68305C}" name="Product Total Sale" cacheId="2"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chartFormat="4">
  <location ref="K6:Q33" firstHeaderRow="1" firstDataRow="2" firstDataCol="1"/>
  <pivotFields count="20">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axis="axisCol"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items count="4">
        <item x="0"/>
        <item x="2"/>
        <item x="1"/>
        <item t="default"/>
      </items>
    </pivotField>
    <pivotField dragToRow="0" dragToCol="0" dragToPage="0" showAll="0" defaultSubtota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2">
    <field x="15"/>
    <field x="2"/>
  </rowFields>
  <rowItems count="26">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rowItems>
  <colFields count="1">
    <field x="6"/>
  </colFields>
  <colItems count="6">
    <i>
      <x/>
    </i>
    <i>
      <x v="1"/>
    </i>
    <i>
      <x v="2"/>
    </i>
    <i>
      <x v="3"/>
    </i>
    <i>
      <x v="4"/>
    </i>
    <i>
      <x v="5"/>
    </i>
  </colItems>
  <dataFields count="1">
    <dataField name="Sum of Total Sales" fld="9" baseField="0" baseItem="0"/>
  </dataFields>
  <formats count="3">
    <format dxfId="242">
      <pivotArea collapsedLevelsAreSubtotals="1" fieldPosition="0">
        <references count="2">
          <reference field="2" count="12">
            <x v="1"/>
            <x v="2"/>
            <x v="3"/>
            <x v="4"/>
            <x v="5"/>
            <x v="6"/>
            <x v="7"/>
            <x v="8"/>
            <x v="9"/>
            <x v="10"/>
            <x v="11"/>
            <x v="12"/>
          </reference>
          <reference field="15" count="1" selected="0">
            <x v="1"/>
          </reference>
        </references>
      </pivotArea>
    </format>
    <format dxfId="241">
      <pivotArea collapsedLevelsAreSubtotals="1" fieldPosition="0">
        <references count="1">
          <reference field="15" count="1">
            <x v="2"/>
          </reference>
        </references>
      </pivotArea>
    </format>
    <format dxfId="240">
      <pivotArea collapsedLevelsAreSubtotals="1" fieldPosition="0">
        <references count="2">
          <reference field="2" count="12">
            <x v="1"/>
            <x v="2"/>
            <x v="3"/>
            <x v="4"/>
            <x v="5"/>
            <x v="6"/>
            <x v="7"/>
            <x v="8"/>
            <x v="9"/>
            <x v="10"/>
            <x v="11"/>
            <x v="12"/>
          </reference>
          <reference field="15" count="1" selected="0">
            <x v="2"/>
          </reference>
        </references>
      </pivotArea>
    </format>
  </formats>
  <chartFormats count="31">
    <chartFormat chart="3" format="18" series="1">
      <pivotArea type="data" outline="0" fieldPosition="0">
        <references count="2">
          <reference field="4294967294" count="1" selected="0">
            <x v="0"/>
          </reference>
          <reference field="6" count="1" selected="0">
            <x v="0"/>
          </reference>
        </references>
      </pivotArea>
    </chartFormat>
    <chartFormat chart="3" format="19" series="1">
      <pivotArea type="data" outline="0" fieldPosition="0">
        <references count="2">
          <reference field="4294967294" count="1" selected="0">
            <x v="0"/>
          </reference>
          <reference field="6" count="1" selected="0">
            <x v="1"/>
          </reference>
        </references>
      </pivotArea>
    </chartFormat>
    <chartFormat chart="3" format="20" series="1">
      <pivotArea type="data" outline="0" fieldPosition="0">
        <references count="2">
          <reference field="4294967294" count="1" selected="0">
            <x v="0"/>
          </reference>
          <reference field="6" count="1" selected="0">
            <x v="2"/>
          </reference>
        </references>
      </pivotArea>
    </chartFormat>
    <chartFormat chart="3" format="21" series="1">
      <pivotArea type="data" outline="0" fieldPosition="0">
        <references count="2">
          <reference field="4294967294" count="1" selected="0">
            <x v="0"/>
          </reference>
          <reference field="6" count="1" selected="0">
            <x v="3"/>
          </reference>
        </references>
      </pivotArea>
    </chartFormat>
    <chartFormat chart="3" format="22" series="1">
      <pivotArea type="data" outline="0" fieldPosition="0">
        <references count="2">
          <reference field="4294967294" count="1" selected="0">
            <x v="0"/>
          </reference>
          <reference field="6" count="1" selected="0">
            <x v="4"/>
          </reference>
        </references>
      </pivotArea>
    </chartFormat>
    <chartFormat chart="3" format="23" series="1">
      <pivotArea type="data" outline="0" fieldPosition="0">
        <references count="2">
          <reference field="4294967294" count="1" selected="0">
            <x v="0"/>
          </reference>
          <reference field="6" count="1" selected="0">
            <x v="5"/>
          </reference>
        </references>
      </pivotArea>
    </chartFormat>
    <chartFormat chart="3" format="24" series="1">
      <pivotArea type="data" outline="0" fieldPosition="0">
        <references count="3">
          <reference field="4294967294" count="1" selected="0">
            <x v="0"/>
          </reference>
          <reference field="2" count="1" selected="0">
            <x v="7"/>
          </reference>
          <reference field="15" count="1" selected="0">
            <x v="1"/>
          </reference>
        </references>
      </pivotArea>
    </chartFormat>
    <chartFormat chart="3" format="25" series="1">
      <pivotArea type="data" outline="0" fieldPosition="0">
        <references count="3">
          <reference field="4294967294" count="1" selected="0">
            <x v="0"/>
          </reference>
          <reference field="2" count="1" selected="0">
            <x v="8"/>
          </reference>
          <reference field="15" count="1" selected="0">
            <x v="1"/>
          </reference>
        </references>
      </pivotArea>
    </chartFormat>
    <chartFormat chart="3" format="26" series="1">
      <pivotArea type="data" outline="0" fieldPosition="0">
        <references count="3">
          <reference field="4294967294" count="1" selected="0">
            <x v="0"/>
          </reference>
          <reference field="2" count="1" selected="0">
            <x v="9"/>
          </reference>
          <reference field="15" count="1" selected="0">
            <x v="1"/>
          </reference>
        </references>
      </pivotArea>
    </chartFormat>
    <chartFormat chart="3" format="27" series="1">
      <pivotArea type="data" outline="0" fieldPosition="0">
        <references count="3">
          <reference field="4294967294" count="1" selected="0">
            <x v="0"/>
          </reference>
          <reference field="2" count="1" selected="0">
            <x v="10"/>
          </reference>
          <reference field="15" count="1" selected="0">
            <x v="1"/>
          </reference>
        </references>
      </pivotArea>
    </chartFormat>
    <chartFormat chart="3" format="28" series="1">
      <pivotArea type="data" outline="0" fieldPosition="0">
        <references count="3">
          <reference field="4294967294" count="1" selected="0">
            <x v="0"/>
          </reference>
          <reference field="2" count="1" selected="0">
            <x v="11"/>
          </reference>
          <reference field="15" count="1" selected="0">
            <x v="1"/>
          </reference>
        </references>
      </pivotArea>
    </chartFormat>
    <chartFormat chart="3" format="29" series="1">
      <pivotArea type="data" outline="0" fieldPosition="0">
        <references count="3">
          <reference field="4294967294" count="1" selected="0">
            <x v="0"/>
          </reference>
          <reference field="2" count="1" selected="0">
            <x v="12"/>
          </reference>
          <reference field="15" count="1" selected="0">
            <x v="1"/>
          </reference>
        </references>
      </pivotArea>
    </chartFormat>
    <chartFormat chart="3" format="30" series="1">
      <pivotArea type="data" outline="0" fieldPosition="0">
        <references count="3">
          <reference field="4294967294" count="1" selected="0">
            <x v="0"/>
          </reference>
          <reference field="2" count="1" selected="0">
            <x v="1"/>
          </reference>
          <reference field="15" count="1" selected="0">
            <x v="2"/>
          </reference>
        </references>
      </pivotArea>
    </chartFormat>
    <chartFormat chart="3" format="31" series="1">
      <pivotArea type="data" outline="0" fieldPosition="0">
        <references count="3">
          <reference field="4294967294" count="1" selected="0">
            <x v="0"/>
          </reference>
          <reference field="2" count="1" selected="0">
            <x v="2"/>
          </reference>
          <reference field="15" count="1" selected="0">
            <x v="2"/>
          </reference>
        </references>
      </pivotArea>
    </chartFormat>
    <chartFormat chart="3" format="32" series="1">
      <pivotArea type="data" outline="0" fieldPosition="0">
        <references count="3">
          <reference field="4294967294" count="1" selected="0">
            <x v="0"/>
          </reference>
          <reference field="2" count="1" selected="0">
            <x v="3"/>
          </reference>
          <reference field="15" count="1" selected="0">
            <x v="2"/>
          </reference>
        </references>
      </pivotArea>
    </chartFormat>
    <chartFormat chart="3" format="33" series="1">
      <pivotArea type="data" outline="0" fieldPosition="0">
        <references count="3">
          <reference field="4294967294" count="1" selected="0">
            <x v="0"/>
          </reference>
          <reference field="2" count="1" selected="0">
            <x v="4"/>
          </reference>
          <reference field="15" count="1" selected="0">
            <x v="2"/>
          </reference>
        </references>
      </pivotArea>
    </chartFormat>
    <chartFormat chart="3" format="34" series="1">
      <pivotArea type="data" outline="0" fieldPosition="0">
        <references count="3">
          <reference field="4294967294" count="1" selected="0">
            <x v="0"/>
          </reference>
          <reference field="2" count="1" selected="0">
            <x v="5"/>
          </reference>
          <reference field="15" count="1" selected="0">
            <x v="2"/>
          </reference>
        </references>
      </pivotArea>
    </chartFormat>
    <chartFormat chart="3" format="35" series="1">
      <pivotArea type="data" outline="0" fieldPosition="0">
        <references count="3">
          <reference field="4294967294" count="1" selected="0">
            <x v="0"/>
          </reference>
          <reference field="2" count="1" selected="0">
            <x v="6"/>
          </reference>
          <reference field="15" count="1" selected="0">
            <x v="2"/>
          </reference>
        </references>
      </pivotArea>
    </chartFormat>
    <chartFormat chart="3" format="36" series="1">
      <pivotArea type="data" outline="0" fieldPosition="0">
        <references count="3">
          <reference field="4294967294" count="1" selected="0">
            <x v="0"/>
          </reference>
          <reference field="2" count="1" selected="0">
            <x v="7"/>
          </reference>
          <reference field="15" count="1" selected="0">
            <x v="2"/>
          </reference>
        </references>
      </pivotArea>
    </chartFormat>
    <chartFormat chart="3" format="37" series="1">
      <pivotArea type="data" outline="0" fieldPosition="0">
        <references count="3">
          <reference field="4294967294" count="1" selected="0">
            <x v="0"/>
          </reference>
          <reference field="2" count="1" selected="0">
            <x v="8"/>
          </reference>
          <reference field="15" count="1" selected="0">
            <x v="2"/>
          </reference>
        </references>
      </pivotArea>
    </chartFormat>
    <chartFormat chart="3" format="38" series="1">
      <pivotArea type="data" outline="0" fieldPosition="0">
        <references count="3">
          <reference field="4294967294" count="1" selected="0">
            <x v="0"/>
          </reference>
          <reference field="2" count="1" selected="0">
            <x v="9"/>
          </reference>
          <reference field="15" count="1" selected="0">
            <x v="2"/>
          </reference>
        </references>
      </pivotArea>
    </chartFormat>
    <chartFormat chart="3" format="39" series="1">
      <pivotArea type="data" outline="0" fieldPosition="0">
        <references count="3">
          <reference field="4294967294" count="1" selected="0">
            <x v="0"/>
          </reference>
          <reference field="2" count="1" selected="0">
            <x v="10"/>
          </reference>
          <reference field="15" count="1" selected="0">
            <x v="2"/>
          </reference>
        </references>
      </pivotArea>
    </chartFormat>
    <chartFormat chart="3" format="40" series="1">
      <pivotArea type="data" outline="0" fieldPosition="0">
        <references count="3">
          <reference field="4294967294" count="1" selected="0">
            <x v="0"/>
          </reference>
          <reference field="2" count="1" selected="0">
            <x v="11"/>
          </reference>
          <reference field="15" count="1" selected="0">
            <x v="2"/>
          </reference>
        </references>
      </pivotArea>
    </chartFormat>
    <chartFormat chart="3" format="41" series="1">
      <pivotArea type="data" outline="0" fieldPosition="0">
        <references count="3">
          <reference field="4294967294" count="1" selected="0">
            <x v="0"/>
          </reference>
          <reference field="2" count="1" selected="0">
            <x v="12"/>
          </reference>
          <reference field="15" count="1" selected="0">
            <x v="2"/>
          </reference>
        </references>
      </pivotArea>
    </chartFormat>
    <chartFormat chart="3" format="42" series="1">
      <pivotArea type="data" outline="0" fieldPosition="0">
        <references count="3">
          <reference field="4294967294" count="1" selected="0">
            <x v="0"/>
          </reference>
          <reference field="2" count="1" selected="0">
            <x v="1"/>
          </reference>
          <reference field="15" count="1" selected="0">
            <x v="1"/>
          </reference>
        </references>
      </pivotArea>
    </chartFormat>
    <chartFormat chart="3" format="43" series="1">
      <pivotArea type="data" outline="0" fieldPosition="0">
        <references count="3">
          <reference field="4294967294" count="1" selected="0">
            <x v="0"/>
          </reference>
          <reference field="2" count="1" selected="0">
            <x v="2"/>
          </reference>
          <reference field="15" count="1" selected="0">
            <x v="1"/>
          </reference>
        </references>
      </pivotArea>
    </chartFormat>
    <chartFormat chart="3" format="44" series="1">
      <pivotArea type="data" outline="0" fieldPosition="0">
        <references count="3">
          <reference field="4294967294" count="1" selected="0">
            <x v="0"/>
          </reference>
          <reference field="2" count="1" selected="0">
            <x v="3"/>
          </reference>
          <reference field="15" count="1" selected="0">
            <x v="1"/>
          </reference>
        </references>
      </pivotArea>
    </chartFormat>
    <chartFormat chart="3" format="45" series="1">
      <pivotArea type="data" outline="0" fieldPosition="0">
        <references count="3">
          <reference field="4294967294" count="1" selected="0">
            <x v="0"/>
          </reference>
          <reference field="2" count="1" selected="0">
            <x v="4"/>
          </reference>
          <reference field="15" count="1" selected="0">
            <x v="1"/>
          </reference>
        </references>
      </pivotArea>
    </chartFormat>
    <chartFormat chart="3" format="46" series="1">
      <pivotArea type="data" outline="0" fieldPosition="0">
        <references count="3">
          <reference field="4294967294" count="1" selected="0">
            <x v="0"/>
          </reference>
          <reference field="2" count="1" selected="0">
            <x v="5"/>
          </reference>
          <reference field="15" count="1" selected="0">
            <x v="1"/>
          </reference>
        </references>
      </pivotArea>
    </chartFormat>
    <chartFormat chart="3" format="47" series="1">
      <pivotArea type="data" outline="0" fieldPosition="0">
        <references count="3">
          <reference field="4294967294" count="1" selected="0">
            <x v="0"/>
          </reference>
          <reference field="2" count="1" selected="0">
            <x v="6"/>
          </reference>
          <reference field="15" count="1" selected="0">
            <x v="1"/>
          </reference>
        </references>
      </pivotArea>
    </chartFormat>
    <chartFormat chart="3" format="48"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1B3160-C466-4FE8-9A15-5A30CC64398F}" name="product matrix" cacheId="2" applyNumberFormats="0" applyBorderFormats="0" applyFontFormats="0" applyPatternFormats="0" applyAlignmentFormats="0" applyWidthHeightFormats="1" dataCaption="Values" updatedVersion="7" minRefreshableVersion="3" useAutoFormatting="1" rowGrandTotals="0" itemPrintTitles="1" createdVersion="7" indent="0" outline="1" outlineData="1" multipleFieldFilters="0">
  <location ref="C6:H12" firstHeaderRow="0" firstDataRow="1" firstDataCol="1"/>
  <pivotFields count="20">
    <pivotField showAll="0"/>
    <pivotField showAll="0"/>
    <pivotField numFmtId="14" showAll="0"/>
    <pivotField showAll="0">
      <items count="6">
        <item x="3"/>
        <item x="0"/>
        <item x="1"/>
        <item x="4"/>
        <item x="2"/>
        <item t="default"/>
      </items>
    </pivotField>
    <pivotField showAll="0"/>
    <pivotField showAll="0"/>
    <pivotField axis="axisRow" showAll="0">
      <items count="7">
        <item x="4"/>
        <item x="1"/>
        <item x="0"/>
        <item x="5"/>
        <item x="3"/>
        <item x="2"/>
        <item t="default"/>
      </items>
    </pivotField>
    <pivotField numFmtId="8" showAll="0"/>
    <pivotField dataField="1" numFmtId="3" showAll="0"/>
    <pivotField dataField="1" numFmtId="6" showAll="0"/>
    <pivotField dataField="1" numFmtId="6" showAll="0"/>
    <pivotField numFmtId="9" showAll="0"/>
    <pivotField showAll="0">
      <items count="4">
        <item x="0"/>
        <item x="2"/>
        <item x="1"/>
        <item t="default"/>
      </items>
    </pivotField>
    <pivotField dragToRow="0" dragToCol="0" dragToPage="0" showAll="0" defaultSubtotal="0"/>
    <pivotField showAll="0" defaultSubtotal="0"/>
    <pivotField showAll="0" defaultSubtotal="0">
      <items count="5">
        <item x="0"/>
        <item x="1"/>
        <item x="2"/>
        <item x="3"/>
        <item x="4"/>
      </items>
    </pivotField>
    <pivotField dataField="1" dragToRow="0" dragToCol="0" dragToPage="0" showAll="0" defaultSubtotal="0"/>
    <pivotField dragToRow="0" dragToCol="0" dragToPage="0" showAll="0" defaultSubtotal="0"/>
    <pivotField dragToRow="0" dragToCol="0" dragToPage="0" showAll="0" defaultSubtotal="0"/>
    <pivotField dataField="1" dragToRow="0" dragToCol="0" dragToPage="0" showAll="0" defaultSubtotal="0"/>
  </pivotFields>
  <rowFields count="1">
    <field x="6"/>
  </rowFields>
  <rowItems count="6">
    <i>
      <x/>
    </i>
    <i>
      <x v="1"/>
    </i>
    <i>
      <x v="2"/>
    </i>
    <i>
      <x v="3"/>
    </i>
    <i>
      <x v="4"/>
    </i>
    <i>
      <x v="5"/>
    </i>
  </rowItems>
  <colFields count="1">
    <field x="-2"/>
  </colFields>
  <colItems count="5">
    <i>
      <x/>
    </i>
    <i i="1">
      <x v="1"/>
    </i>
    <i i="2">
      <x v="2"/>
    </i>
    <i i="3">
      <x v="3"/>
    </i>
    <i i="4">
      <x v="4"/>
    </i>
  </colItems>
  <dataFields count="5">
    <dataField name="#unit" fld="8" baseField="6" baseItem="0" numFmtId="165"/>
    <dataField name="revenue" fld="9" baseField="6" baseItem="0" numFmtId="164"/>
    <dataField name="profit" fld="10" baseField="6" baseItem="0" numFmtId="164"/>
    <dataField name=" profit margin" fld="16" baseField="6" baseItem="0" numFmtId="6"/>
    <dataField name="avg profit per units" fld="19" baseField="6" baseItem="0" numFmtId="166"/>
  </dataFields>
  <formats count="5">
    <format dxfId="247">
      <pivotArea dataOnly="0" outline="0" fieldPosition="0">
        <references count="1">
          <reference field="4294967294" count="1">
            <x v="3"/>
          </reference>
        </references>
      </pivotArea>
    </format>
    <format dxfId="246">
      <pivotArea outline="0" collapsedLevelsAreSubtotals="1" fieldPosition="0">
        <references count="1">
          <reference field="4294967294" count="3" selected="0">
            <x v="0"/>
            <x v="1"/>
            <x v="2"/>
          </reference>
        </references>
      </pivotArea>
    </format>
    <format dxfId="245">
      <pivotArea outline="0" collapsedLevelsAreSubtotals="1" fieldPosition="0">
        <references count="1">
          <reference field="4294967294" count="2" selected="0">
            <x v="1"/>
            <x v="2"/>
          </reference>
        </references>
      </pivotArea>
    </format>
    <format dxfId="244">
      <pivotArea outline="0" collapsedLevelsAreSubtotals="1" fieldPosition="0">
        <references count="1">
          <reference field="4294967294" count="1" selected="0">
            <x v="0"/>
          </reference>
        </references>
      </pivotArea>
    </format>
    <format dxfId="243">
      <pivotArea outline="0" collapsedLevelsAreSubtotals="1" fieldPosition="0">
        <references count="1">
          <reference field="4294967294" count="1" selected="0">
            <x v="4"/>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47F819-2D46-454B-9683-11224517DAD5}" sourceName="Region">
  <pivotTables>
    <pivotTable tabId="2" name="Line profit revenue"/>
    <pivotTable tabId="2" name="Bar revenue profit"/>
    <pivotTable tabId="2" name="Card"/>
    <pivotTable tabId="2" name="Line order margin"/>
    <pivotTable tabId="2" name="method"/>
    <pivotTable tabId="2" name="retailer"/>
    <pivotTable tabId="2" name="state"/>
    <pivotTable tabId="7" name="method area"/>
    <pivotTable tabId="7" name="method margin"/>
    <pivotTable tabId="7" name="pie method"/>
    <pivotTable tabId="7" name="PivotTable2"/>
    <pivotTable tabId="7" name="product matrix"/>
    <pivotTable tabId="7" name="Product Total Sale"/>
  </pivotTables>
  <data>
    <tabular pivotCacheId="322833558">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77704852-738A-4A17-80D7-6EEE8E167588}" sourceName="Product">
  <pivotTables>
    <pivotTable tabId="2" name="Line profit revenue"/>
    <pivotTable tabId="2" name="Bar revenue profit"/>
    <pivotTable tabId="2" name="Card"/>
    <pivotTable tabId="2" name="Line order margin"/>
    <pivotTable tabId="2" name="method"/>
    <pivotTable tabId="2" name="retailer"/>
    <pivotTable tabId="2" name="state"/>
    <pivotTable tabId="7" name="method area"/>
    <pivotTable tabId="7" name="method margin"/>
    <pivotTable tabId="7" name="PivotTable2"/>
    <pivotTable tabId="7" name="Product Total Sale"/>
  </pivotTables>
  <data>
    <tabular pivotCacheId="322833558">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ales_Method" xr10:uid="{1C42E7B9-476B-4514-BD16-7127975CC54F}" sourceName="Sales Method">
  <pivotTables>
    <pivotTable tabId="2" name="Line profit revenue"/>
    <pivotTable tabId="2" name="Bar revenue profit"/>
    <pivotTable tabId="2" name="Card"/>
    <pivotTable tabId="2" name="Line order margin"/>
    <pivotTable tabId="2" name="retailer"/>
    <pivotTable tabId="2" name="state"/>
    <pivotTable tabId="7" name="method margin"/>
    <pivotTable tabId="7" name="PivotTable2"/>
    <pivotTable tabId="7" name="product matrix"/>
    <pivotTable tabId="7" name="Product Total Sale"/>
  </pivotTables>
  <data>
    <tabular pivotCacheId="322833558">
      <items count="3">
        <i x="0" s="1"/>
        <i x="2" s="1"/>
        <i x="1"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F649EF97-EE1B-4D1C-986D-B7C0C02A2265}" sourceName="Years">
  <pivotTables>
    <pivotTable tabId="2" name="Line profit revenue"/>
    <pivotTable tabId="2" name="Bar revenue profit"/>
    <pivotTable tabId="2" name="Card"/>
    <pivotTable tabId="2" name="Line order margin"/>
    <pivotTable tabId="2" name="method"/>
    <pivotTable tabId="2" name="retailer"/>
    <pivotTable tabId="2" name="state"/>
    <pivotTable tabId="7" name="method area"/>
    <pivotTable tabId="7" name="method margin"/>
    <pivotTable tabId="7" name="pie method"/>
    <pivotTable tabId="7" name="PivotTable2"/>
    <pivotTable tabId="7" name="product matrix"/>
    <pivotTable tabId="7" name="Product Total Sale"/>
  </pivotTables>
  <data>
    <tabular pivotCacheId="322833558">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BE312851-410F-4949-8D27-7DB68053161C}" cache="Slicer_Region" caption="Region" style="a" rowHeight="234950"/>
  <slicer name="Product" xr10:uid="{6335CE17-3A4D-4A24-B313-5210FEC15D69}" cache="Slicer_Product" caption="Product" style="a" rowHeight="234950"/>
  <slicer name="Sales Method" xr10:uid="{A67D6B90-8EDD-468E-AEC1-E635AB4C9657}" cache="Slicer_Sales_Method" caption="Sales Method" columnCount="3" style="Time3" rowHeight="234950"/>
  <slicer name="Years" xr10:uid="{A5112B31-D39B-4C29-920D-07221F50D324}" cache="Slicer_Years" caption="Years" columnCount="2" style="Time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911ABD9-5DB5-4AE6-A984-4D8E3AFC833F}" cache="Slicer_Region" caption="Region" style="a" rowHeight="234950"/>
  <slicer name="Product 1" xr10:uid="{46BDDF95-481A-44F2-879D-DF17C0DED364}" cache="Slicer_Product" caption="Product" style="a" rowHeight="234950"/>
  <slicer name="Sales Method 1" xr10:uid="{602C3F15-1E2C-4D7C-94AC-EBCD5E80A653}" cache="Slicer_Sales_Method" caption="Sales Method" columnCount="3" style="Time3" rowHeight="234950"/>
  <slicer name="Years 1" xr10:uid="{7CBCA05A-FCDB-4EA1-988A-B8931D908219}" cache="Slicer_Years" caption="Years" columnCount="2" style="Time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EA4801-E66A-4A94-B56D-4E45B477715E}" name="adi" displayName="adi" ref="B5:N9653" totalsRowShown="0" headerRowDxfId="269" dataDxfId="268">
  <autoFilter ref="B5:N9653" xr:uid="{D1EA4801-E66A-4A94-B56D-4E45B477715E}"/>
  <tableColumns count="13">
    <tableColumn id="1" xr3:uid="{A625EDB4-CF8D-4FC6-8442-3542706E82B8}" name="Retailer" dataDxfId="267"/>
    <tableColumn id="2" xr3:uid="{20946FCE-983F-4E74-94F9-A3A0548B5FC2}" name="Retailer ID" dataDxfId="266"/>
    <tableColumn id="3" xr3:uid="{A0E2EA72-25C9-4853-A321-0D4BED693A95}" name="Invoice Date" dataDxfId="265"/>
    <tableColumn id="4" xr3:uid="{188DC358-69A1-4B4D-B5DA-8FB773507B59}" name="Region" dataDxfId="264"/>
    <tableColumn id="5" xr3:uid="{C7750794-F0D5-4D95-8693-1686277CBFF5}" name="State" dataDxfId="263"/>
    <tableColumn id="6" xr3:uid="{2E8A8FEB-F97B-47A9-969B-15C9E1C57C1F}" name="City" dataDxfId="262"/>
    <tableColumn id="7" xr3:uid="{B200491F-B86B-4C7E-890A-909C22CF0793}" name="Product" dataDxfId="261"/>
    <tableColumn id="8" xr3:uid="{6295A142-BB77-4031-BAD3-42439EBEA522}" name="Price per Unit" dataDxfId="260"/>
    <tableColumn id="9" xr3:uid="{53236878-F063-4698-871B-196D3D0B78BD}" name="Units Sold" dataDxfId="259"/>
    <tableColumn id="10" xr3:uid="{A19A1383-B10B-41AC-872E-B90E55CFAC78}" name="Total Sales" dataDxfId="258"/>
    <tableColumn id="11" xr3:uid="{EF54A23C-43F8-475B-A134-113AFC1542F8}" name="Operating Profit" dataDxfId="257"/>
    <tableColumn id="12" xr3:uid="{56ACBB4E-B43D-4303-91C8-63544B811A4F}" name="Operating Margin" dataDxfId="256"/>
    <tableColumn id="13" xr3:uid="{77951180-C210-4A16-B923-79239284A312}" name="Sales Method" dataDxfId="255"/>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10.xml"/><Relationship Id="rId7" Type="http://schemas.openxmlformats.org/officeDocument/2006/relationships/printerSettings" Target="../printerSettings/printerSettings4.bin"/><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pivotTable" Target="../pivotTables/pivotTable13.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tabSelected="1" topLeftCell="A61" workbookViewId="0">
      <selection activeCell="N6" sqref="N6:N9653"/>
    </sheetView>
  </sheetViews>
  <sheetFormatPr defaultColWidth="14.44140625" defaultRowHeight="15" customHeight="1" x14ac:dyDescent="0.3"/>
  <cols>
    <col min="1" max="1" width="2.5546875" customWidth="1"/>
    <col min="2" max="2" width="11.109375" customWidth="1"/>
    <col min="3" max="3" width="11.44140625" customWidth="1"/>
    <col min="4" max="4" width="13.33203125" customWidth="1"/>
    <col min="5" max="5" width="13" customWidth="1"/>
    <col min="6" max="6" width="12.109375" customWidth="1"/>
    <col min="7" max="7" width="22.44140625" customWidth="1"/>
    <col min="8" max="8" width="14.109375" customWidth="1"/>
    <col min="9" max="9" width="14.21875" customWidth="1"/>
    <col min="10" max="10" width="11.33203125" customWidth="1"/>
    <col min="11" max="11" width="13.44140625" customWidth="1"/>
    <col min="12" max="12" width="16.33203125" customWidth="1"/>
    <col min="13" max="13" width="17.6640625" customWidth="1"/>
    <col min="14" max="14" width="16.5546875" customWidth="1"/>
  </cols>
  <sheetData>
    <row r="1" spans="2:14" ht="6.75" customHeight="1" x14ac:dyDescent="0.3"/>
    <row r="2" spans="2:14" ht="14.25" customHeight="1" x14ac:dyDescent="0.3">
      <c r="C2" s="38" t="s">
        <v>0</v>
      </c>
      <c r="D2" s="39"/>
      <c r="E2" s="39"/>
      <c r="F2" s="39"/>
      <c r="G2" s="39"/>
    </row>
    <row r="3" spans="2:14" ht="17.25" customHeight="1" x14ac:dyDescent="0.45">
      <c r="B3" s="1"/>
      <c r="C3" s="40"/>
      <c r="D3" s="40"/>
      <c r="E3" s="40"/>
      <c r="F3" s="40"/>
      <c r="G3" s="40"/>
      <c r="H3" s="2"/>
      <c r="I3" s="2"/>
      <c r="J3" s="2"/>
      <c r="K3" s="2"/>
      <c r="L3" s="2"/>
      <c r="M3" s="2"/>
      <c r="N3" s="2"/>
    </row>
    <row r="4" spans="2:14" ht="14.25" customHeight="1" x14ac:dyDescent="0.3"/>
    <row r="5" spans="2:14" ht="14.25" customHeight="1" x14ac:dyDescent="0.3">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9E22A7-7DF6-4E47-8ACE-29B6A72BDE79}">
  <dimension ref="B4:AQ61"/>
  <sheetViews>
    <sheetView zoomScale="85" zoomScaleNormal="85" workbookViewId="0">
      <selection activeCell="C5" sqref="C5"/>
    </sheetView>
  </sheetViews>
  <sheetFormatPr defaultRowHeight="14.4" x14ac:dyDescent="0.3"/>
  <cols>
    <col min="3" max="3" width="8.21875" bestFit="1" customWidth="1"/>
    <col min="4" max="6" width="16.44140625" bestFit="1" customWidth="1"/>
    <col min="7" max="7" width="8.109375" style="11" bestFit="1" customWidth="1"/>
    <col min="8" max="8" width="6.109375" bestFit="1" customWidth="1"/>
    <col min="9" max="9" width="22.88671875" bestFit="1" customWidth="1"/>
    <col min="10" max="10" width="13.44140625" bestFit="1" customWidth="1"/>
    <col min="11" max="12" width="16.44140625" bestFit="1" customWidth="1"/>
    <col min="14" max="14" width="13.5546875" bestFit="1" customWidth="1"/>
    <col min="15" max="15" width="13.44140625" bestFit="1" customWidth="1"/>
    <col min="16" max="16" width="7.21875" bestFit="1" customWidth="1"/>
    <col min="17" max="17" width="12.77734375" bestFit="1" customWidth="1"/>
    <col min="20" max="20" width="18.44140625" bestFit="1" customWidth="1"/>
    <col min="21" max="21" width="24.6640625" bestFit="1" customWidth="1"/>
    <col min="22" max="22" width="16.44140625" bestFit="1" customWidth="1"/>
    <col min="23" max="23" width="15.44140625" bestFit="1" customWidth="1"/>
    <col min="27" max="27" width="13.44140625" bestFit="1" customWidth="1"/>
    <col min="28" max="28" width="10.33203125" bestFit="1" customWidth="1"/>
    <col min="34" max="34" width="18" bestFit="1" customWidth="1"/>
    <col min="35" max="35" width="10.33203125" bestFit="1" customWidth="1"/>
    <col min="37" max="37" width="15.33203125" bestFit="1" customWidth="1"/>
    <col min="38" max="38" width="16.109375" bestFit="1" customWidth="1"/>
    <col min="42" max="42" width="13.44140625" bestFit="1" customWidth="1"/>
    <col min="43" max="43" width="10.33203125" bestFit="1" customWidth="1"/>
  </cols>
  <sheetData>
    <row r="4" spans="2:43" x14ac:dyDescent="0.3">
      <c r="B4" s="13" t="s">
        <v>136</v>
      </c>
      <c r="I4" s="12" t="s">
        <v>141</v>
      </c>
      <c r="N4" s="12" t="s">
        <v>156</v>
      </c>
      <c r="T4" s="25" t="s">
        <v>164</v>
      </c>
      <c r="Z4" s="28" t="s">
        <v>165</v>
      </c>
      <c r="AG4" s="28" t="s">
        <v>166</v>
      </c>
      <c r="AO4" s="28" t="s">
        <v>167</v>
      </c>
    </row>
    <row r="5" spans="2:43" x14ac:dyDescent="0.3">
      <c r="C5" s="37" t="s">
        <v>138</v>
      </c>
      <c r="D5" s="37" t="s">
        <v>139</v>
      </c>
      <c r="E5" s="37" t="s">
        <v>137</v>
      </c>
      <c r="F5" s="37" t="s">
        <v>140</v>
      </c>
      <c r="G5" s="37" t="s">
        <v>159</v>
      </c>
      <c r="H5" s="37" t="s">
        <v>160</v>
      </c>
      <c r="J5" s="17" t="s">
        <v>135</v>
      </c>
      <c r="K5" s="37" t="s">
        <v>163</v>
      </c>
      <c r="L5" s="37" t="s">
        <v>139</v>
      </c>
      <c r="O5" s="17" t="s">
        <v>135</v>
      </c>
      <c r="P5" s="37" t="s">
        <v>157</v>
      </c>
      <c r="Q5" s="37" t="s">
        <v>158</v>
      </c>
      <c r="U5" s="17" t="s">
        <v>135</v>
      </c>
      <c r="V5" s="37" t="s">
        <v>139</v>
      </c>
      <c r="W5" s="37" t="s">
        <v>140</v>
      </c>
      <c r="AA5" s="17" t="s">
        <v>135</v>
      </c>
      <c r="AB5" t="s">
        <v>139</v>
      </c>
      <c r="AH5" s="17" t="s">
        <v>135</v>
      </c>
      <c r="AI5" t="s">
        <v>139</v>
      </c>
      <c r="AK5" t="s">
        <v>5</v>
      </c>
      <c r="AL5" t="s">
        <v>139</v>
      </c>
      <c r="AP5" s="17" t="s">
        <v>135</v>
      </c>
      <c r="AQ5" t="s">
        <v>139</v>
      </c>
    </row>
    <row r="6" spans="2:43" x14ac:dyDescent="0.3">
      <c r="C6" s="14">
        <v>2478861</v>
      </c>
      <c r="D6" s="16">
        <v>899902125</v>
      </c>
      <c r="E6" s="16">
        <v>567767363.55000114</v>
      </c>
      <c r="F6" s="16">
        <v>332134761.44999886</v>
      </c>
      <c r="G6" s="20">
        <v>0.36907876114860699</v>
      </c>
      <c r="H6" s="20">
        <v>0.63092123885139306</v>
      </c>
      <c r="J6" s="18" t="s">
        <v>142</v>
      </c>
      <c r="K6" s="16">
        <v>63375662.580000013</v>
      </c>
      <c r="L6" s="16">
        <v>182080675</v>
      </c>
      <c r="O6" s="18" t="s">
        <v>142</v>
      </c>
      <c r="P6" s="14"/>
      <c r="Q6" s="15"/>
      <c r="U6" s="18" t="s">
        <v>22</v>
      </c>
      <c r="V6" s="16">
        <v>123728632</v>
      </c>
      <c r="W6" s="16">
        <v>44763030.330000028</v>
      </c>
      <c r="AA6" s="18" t="s">
        <v>61</v>
      </c>
      <c r="AB6" s="14">
        <v>77698912</v>
      </c>
      <c r="AH6" s="18" t="s">
        <v>36</v>
      </c>
      <c r="AI6" s="14">
        <v>135800459</v>
      </c>
      <c r="AK6" s="31"/>
      <c r="AL6" s="32">
        <v>135800459</v>
      </c>
      <c r="AP6" s="18" t="s">
        <v>18</v>
      </c>
      <c r="AQ6" s="14">
        <v>356643750</v>
      </c>
    </row>
    <row r="7" spans="2:43" x14ac:dyDescent="0.3">
      <c r="J7" s="19" t="s">
        <v>143</v>
      </c>
      <c r="K7" s="16">
        <v>5830005.4100000001</v>
      </c>
      <c r="L7" s="16">
        <v>16253746</v>
      </c>
      <c r="O7" s="19" t="s">
        <v>143</v>
      </c>
      <c r="P7" s="14">
        <v>48333</v>
      </c>
      <c r="Q7" s="20">
        <v>0.35868687808951855</v>
      </c>
      <c r="U7" s="18" t="s">
        <v>19</v>
      </c>
      <c r="V7" s="16">
        <v>153673680</v>
      </c>
      <c r="W7" s="16">
        <v>51846888.190000139</v>
      </c>
      <c r="AA7" s="18" t="s">
        <v>14</v>
      </c>
      <c r="AB7" s="14">
        <v>220094720</v>
      </c>
      <c r="AH7" s="29" t="s">
        <v>37</v>
      </c>
      <c r="AI7" s="14">
        <v>9797488</v>
      </c>
      <c r="AK7" s="29" t="s">
        <v>37</v>
      </c>
      <c r="AL7" s="30">
        <v>9797488</v>
      </c>
      <c r="AP7" s="18" t="s">
        <v>83</v>
      </c>
      <c r="AQ7" s="14">
        <v>247672882</v>
      </c>
    </row>
    <row r="8" spans="2:43" x14ac:dyDescent="0.3">
      <c r="J8" s="19" t="s">
        <v>144</v>
      </c>
      <c r="K8" s="16">
        <v>5207354.4400000004</v>
      </c>
      <c r="L8" s="16">
        <v>14997988</v>
      </c>
      <c r="O8" s="19" t="s">
        <v>144</v>
      </c>
      <c r="P8" s="14">
        <v>37846</v>
      </c>
      <c r="Q8" s="20">
        <v>0.34720353423405864</v>
      </c>
      <c r="U8" s="18" t="s">
        <v>17</v>
      </c>
      <c r="V8" s="16">
        <v>208826244</v>
      </c>
      <c r="W8" s="16">
        <v>82802260.619999707</v>
      </c>
      <c r="AA8" s="18" t="s">
        <v>34</v>
      </c>
      <c r="AB8" s="14">
        <v>102114753</v>
      </c>
      <c r="AH8" s="29" t="s">
        <v>116</v>
      </c>
      <c r="AI8" s="14">
        <v>8836198</v>
      </c>
      <c r="AK8" s="29" t="s">
        <v>116</v>
      </c>
      <c r="AL8" s="30">
        <v>8836198</v>
      </c>
      <c r="AP8" s="18" t="s">
        <v>24</v>
      </c>
      <c r="AQ8" s="14">
        <v>295585493</v>
      </c>
    </row>
    <row r="9" spans="2:43" x14ac:dyDescent="0.3">
      <c r="J9" s="19" t="s">
        <v>145</v>
      </c>
      <c r="K9" s="16">
        <v>5862006.2600000007</v>
      </c>
      <c r="L9" s="16">
        <v>17660577</v>
      </c>
      <c r="O9" s="19" t="s">
        <v>145</v>
      </c>
      <c r="P9" s="14">
        <v>46972</v>
      </c>
      <c r="Q9" s="20">
        <v>0.33192608939107715</v>
      </c>
      <c r="U9" s="18" t="s">
        <v>23</v>
      </c>
      <c r="V9" s="16">
        <v>179038860</v>
      </c>
      <c r="W9" s="16">
        <v>68650970.560000017</v>
      </c>
      <c r="AA9" s="18" t="s">
        <v>26</v>
      </c>
      <c r="AB9" s="14">
        <v>182470997</v>
      </c>
      <c r="AH9" s="29" t="s">
        <v>112</v>
      </c>
      <c r="AI9" s="14">
        <v>7424011</v>
      </c>
      <c r="AK9" s="29" t="s">
        <v>112</v>
      </c>
      <c r="AL9" s="30">
        <v>7424011</v>
      </c>
    </row>
    <row r="10" spans="2:43" x14ac:dyDescent="0.3">
      <c r="J10" s="19" t="s">
        <v>146</v>
      </c>
      <c r="K10" s="16">
        <v>9301293.3400000017</v>
      </c>
      <c r="L10" s="16">
        <v>24607006</v>
      </c>
      <c r="O10" s="19" t="s">
        <v>146</v>
      </c>
      <c r="P10" s="14">
        <v>54709</v>
      </c>
      <c r="Q10" s="20">
        <v>0.37799370390692805</v>
      </c>
      <c r="U10" s="18" t="s">
        <v>21</v>
      </c>
      <c r="V10" s="16">
        <v>106631896</v>
      </c>
      <c r="W10" s="16">
        <v>38975784.93999999</v>
      </c>
      <c r="AA10" s="18" t="s">
        <v>25</v>
      </c>
      <c r="AB10" s="14">
        <v>74558410</v>
      </c>
      <c r="AH10" s="29" t="s">
        <v>106</v>
      </c>
      <c r="AI10" s="14">
        <v>9972864</v>
      </c>
      <c r="AK10" s="29" t="s">
        <v>106</v>
      </c>
      <c r="AL10" s="30">
        <v>9972864</v>
      </c>
    </row>
    <row r="11" spans="2:43" x14ac:dyDescent="0.3">
      <c r="B11" t="s">
        <v>161</v>
      </c>
      <c r="J11" s="19" t="s">
        <v>147</v>
      </c>
      <c r="K11" s="16">
        <v>5870841.9500000002</v>
      </c>
      <c r="L11" s="16">
        <v>16918014</v>
      </c>
      <c r="O11" s="19" t="s">
        <v>147</v>
      </c>
      <c r="P11" s="14">
        <v>35705</v>
      </c>
      <c r="Q11" s="20">
        <v>0.34701720603848657</v>
      </c>
      <c r="U11" s="18" t="s">
        <v>20</v>
      </c>
      <c r="V11" s="16">
        <v>128002813</v>
      </c>
      <c r="W11" s="16">
        <v>45095826.810000047</v>
      </c>
      <c r="AA11" s="18" t="s">
        <v>30</v>
      </c>
      <c r="AB11" s="14">
        <v>242964333</v>
      </c>
      <c r="AH11" s="29" t="s">
        <v>74</v>
      </c>
      <c r="AI11" s="14">
        <v>18625433</v>
      </c>
      <c r="AK11" s="29" t="s">
        <v>74</v>
      </c>
      <c r="AL11" s="30">
        <v>18625433</v>
      </c>
    </row>
    <row r="12" spans="2:43" x14ac:dyDescent="0.3">
      <c r="B12" t="s">
        <v>162</v>
      </c>
      <c r="C12" s="23" t="s">
        <v>137</v>
      </c>
      <c r="D12" s="23" t="s">
        <v>140</v>
      </c>
      <c r="J12" s="19" t="s">
        <v>148</v>
      </c>
      <c r="K12" s="16">
        <v>2292727.4100000006</v>
      </c>
      <c r="L12" s="16">
        <v>8829819</v>
      </c>
      <c r="O12" s="19" t="s">
        <v>148</v>
      </c>
      <c r="P12" s="14">
        <v>16269</v>
      </c>
      <c r="Q12" s="20">
        <v>0.25965735084716918</v>
      </c>
      <c r="AH12" s="29" t="s">
        <v>51</v>
      </c>
      <c r="AI12" s="14">
        <v>7378068</v>
      </c>
      <c r="AK12" s="29" t="s">
        <v>51</v>
      </c>
      <c r="AL12" s="30">
        <v>7378068</v>
      </c>
    </row>
    <row r="13" spans="2:43" x14ac:dyDescent="0.3">
      <c r="C13" s="24">
        <v>0.63</v>
      </c>
      <c r="D13" s="24">
        <v>0.37</v>
      </c>
      <c r="J13" s="19" t="s">
        <v>149</v>
      </c>
      <c r="K13" s="16">
        <v>4917665.1099999966</v>
      </c>
      <c r="L13" s="16">
        <v>17146013</v>
      </c>
      <c r="O13" s="19" t="s">
        <v>149</v>
      </c>
      <c r="P13" s="14">
        <v>38219</v>
      </c>
      <c r="Q13" s="20">
        <v>0.28681099856858833</v>
      </c>
      <c r="AH13" s="29" t="s">
        <v>76</v>
      </c>
      <c r="AI13" s="14">
        <v>9683265</v>
      </c>
      <c r="AK13" s="29" t="s">
        <v>76</v>
      </c>
      <c r="AL13" s="30">
        <v>9683265</v>
      </c>
    </row>
    <row r="14" spans="2:43" x14ac:dyDescent="0.3">
      <c r="C14" s="24">
        <f>1-C13</f>
        <v>0.37</v>
      </c>
      <c r="D14" s="24">
        <f>1-D13</f>
        <v>0.63</v>
      </c>
      <c r="J14" s="19" t="s">
        <v>150</v>
      </c>
      <c r="K14" s="16">
        <v>7338924.5400000028</v>
      </c>
      <c r="L14" s="16">
        <v>19877980</v>
      </c>
      <c r="O14" s="19" t="s">
        <v>150</v>
      </c>
      <c r="P14" s="14">
        <v>62307</v>
      </c>
      <c r="Q14" s="20">
        <v>0.36919870831945717</v>
      </c>
      <c r="AA14" s="26" t="s">
        <v>1</v>
      </c>
      <c r="AB14" s="23" t="s">
        <v>139</v>
      </c>
      <c r="AH14" s="29" t="s">
        <v>53</v>
      </c>
      <c r="AI14" s="14">
        <v>15710886</v>
      </c>
      <c r="AK14" s="29" t="s">
        <v>53</v>
      </c>
      <c r="AL14" s="30">
        <v>15710886</v>
      </c>
    </row>
    <row r="15" spans="2:43" x14ac:dyDescent="0.3">
      <c r="J15" s="19" t="s">
        <v>151</v>
      </c>
      <c r="K15" s="16">
        <v>7119702.4399999995</v>
      </c>
      <c r="L15" s="16">
        <v>18304436</v>
      </c>
      <c r="O15" s="19" t="s">
        <v>151</v>
      </c>
      <c r="P15" s="14">
        <v>46125</v>
      </c>
      <c r="Q15" s="20">
        <v>0.38896049241834052</v>
      </c>
      <c r="AA15" s="26" t="s">
        <v>61</v>
      </c>
      <c r="AB15" s="27">
        <v>77698912</v>
      </c>
      <c r="AH15" s="29" t="s">
        <v>57</v>
      </c>
      <c r="AI15" s="14">
        <v>5929038</v>
      </c>
      <c r="AK15" s="29" t="s">
        <v>57</v>
      </c>
      <c r="AL15" s="30">
        <v>5929038</v>
      </c>
    </row>
    <row r="16" spans="2:43" x14ac:dyDescent="0.3">
      <c r="J16" s="19" t="s">
        <v>152</v>
      </c>
      <c r="K16" s="16">
        <v>4139469.2099999995</v>
      </c>
      <c r="L16" s="16">
        <v>10836269</v>
      </c>
      <c r="O16" s="19" t="s">
        <v>152</v>
      </c>
      <c r="P16" s="14">
        <v>30167</v>
      </c>
      <c r="Q16" s="20">
        <v>0.38200133366936528</v>
      </c>
      <c r="AA16" s="26" t="s">
        <v>14</v>
      </c>
      <c r="AB16" s="27">
        <v>220094720</v>
      </c>
      <c r="AH16" s="29" t="s">
        <v>110</v>
      </c>
      <c r="AI16" s="14">
        <v>7735580</v>
      </c>
      <c r="AK16" s="29" t="s">
        <v>110</v>
      </c>
      <c r="AL16" s="30">
        <v>7735580</v>
      </c>
    </row>
    <row r="17" spans="10:38" x14ac:dyDescent="0.3">
      <c r="J17" s="19" t="s">
        <v>153</v>
      </c>
      <c r="K17" s="16">
        <v>2783476.2399999988</v>
      </c>
      <c r="L17" s="16">
        <v>8622300</v>
      </c>
      <c r="O17" s="19" t="s">
        <v>153</v>
      </c>
      <c r="P17" s="14">
        <v>25152</v>
      </c>
      <c r="Q17" s="20">
        <v>0.32282294051471172</v>
      </c>
      <c r="AA17" s="26" t="s">
        <v>34</v>
      </c>
      <c r="AB17" s="27">
        <v>102114753</v>
      </c>
      <c r="AH17" s="29" t="s">
        <v>96</v>
      </c>
      <c r="AI17" s="14">
        <v>18484583</v>
      </c>
      <c r="AK17" s="29" t="s">
        <v>96</v>
      </c>
      <c r="AL17" s="30">
        <v>18484583</v>
      </c>
    </row>
    <row r="18" spans="10:38" x14ac:dyDescent="0.3">
      <c r="J18" s="19" t="s">
        <v>154</v>
      </c>
      <c r="K18" s="16">
        <v>2712196.2300000014</v>
      </c>
      <c r="L18" s="16">
        <v>8026527</v>
      </c>
      <c r="O18" s="19" t="s">
        <v>154</v>
      </c>
      <c r="P18" s="14">
        <v>20545</v>
      </c>
      <c r="Q18" s="20">
        <v>0.33790408105523118</v>
      </c>
      <c r="AA18" s="26" t="s">
        <v>26</v>
      </c>
      <c r="AB18" s="27">
        <v>182470997</v>
      </c>
      <c r="AH18" s="29" t="s">
        <v>108</v>
      </c>
      <c r="AI18" s="14">
        <v>8495576</v>
      </c>
      <c r="AK18" s="29" t="s">
        <v>108</v>
      </c>
      <c r="AL18" s="30">
        <v>8495576</v>
      </c>
    </row>
    <row r="19" spans="10:38" x14ac:dyDescent="0.3">
      <c r="J19" s="18" t="s">
        <v>155</v>
      </c>
      <c r="K19" s="16">
        <v>268759098.87</v>
      </c>
      <c r="L19" s="16">
        <v>717821450</v>
      </c>
      <c r="O19" s="18" t="s">
        <v>155</v>
      </c>
      <c r="P19" s="14"/>
      <c r="Q19" s="20"/>
      <c r="AA19" s="26" t="s">
        <v>25</v>
      </c>
      <c r="AB19" s="27">
        <v>74558410</v>
      </c>
      <c r="AH19" s="29" t="s">
        <v>114</v>
      </c>
      <c r="AI19" s="14">
        <v>7727469</v>
      </c>
      <c r="AK19" s="29" t="s">
        <v>114</v>
      </c>
      <c r="AL19" s="30">
        <v>7727469</v>
      </c>
    </row>
    <row r="20" spans="10:38" x14ac:dyDescent="0.3">
      <c r="J20" s="19" t="s">
        <v>143</v>
      </c>
      <c r="K20" s="16">
        <v>19311929.099999994</v>
      </c>
      <c r="L20" s="16">
        <v>55225396</v>
      </c>
      <c r="O20" s="19" t="s">
        <v>143</v>
      </c>
      <c r="P20" s="14">
        <v>179299</v>
      </c>
      <c r="Q20" s="20">
        <v>0.34969290396758757</v>
      </c>
      <c r="AA20" s="26" t="s">
        <v>30</v>
      </c>
      <c r="AB20" s="27">
        <v>242964333</v>
      </c>
      <c r="AH20" s="18" t="s">
        <v>15</v>
      </c>
      <c r="AI20" s="14">
        <v>186324067</v>
      </c>
      <c r="AK20" s="31"/>
      <c r="AL20" s="32">
        <v>186324067</v>
      </c>
    </row>
    <row r="21" spans="10:38" x14ac:dyDescent="0.3">
      <c r="J21" s="19" t="s">
        <v>144</v>
      </c>
      <c r="K21" s="16">
        <v>16185382.25999999</v>
      </c>
      <c r="L21" s="16">
        <v>46102165</v>
      </c>
      <c r="O21" s="19" t="s">
        <v>144</v>
      </c>
      <c r="P21" s="14">
        <v>156113</v>
      </c>
      <c r="Q21" s="20">
        <v>0.35107640302792703</v>
      </c>
      <c r="AH21" s="29" t="s">
        <v>125</v>
      </c>
      <c r="AI21" s="14">
        <v>11573448</v>
      </c>
      <c r="AK21" s="29" t="s">
        <v>125</v>
      </c>
      <c r="AL21" s="30">
        <v>11573448</v>
      </c>
    </row>
    <row r="22" spans="10:38" x14ac:dyDescent="0.3">
      <c r="J22" s="19" t="s">
        <v>145</v>
      </c>
      <c r="K22" s="16">
        <v>14577781.740000006</v>
      </c>
      <c r="L22" s="16">
        <v>39148532</v>
      </c>
      <c r="O22" s="19" t="s">
        <v>145</v>
      </c>
      <c r="P22" s="14">
        <v>143988</v>
      </c>
      <c r="Q22" s="20">
        <v>0.37237109529419915</v>
      </c>
      <c r="AH22" s="29" t="s">
        <v>121</v>
      </c>
      <c r="AI22" s="14">
        <v>12298412</v>
      </c>
      <c r="AK22" s="29" t="s">
        <v>121</v>
      </c>
      <c r="AL22" s="30">
        <v>12298412</v>
      </c>
    </row>
    <row r="23" spans="10:38" x14ac:dyDescent="0.3">
      <c r="J23" s="19" t="s">
        <v>146</v>
      </c>
      <c r="K23" s="16">
        <v>18257943.970000006</v>
      </c>
      <c r="L23" s="16">
        <v>47732964</v>
      </c>
      <c r="O23" s="19" t="s">
        <v>146</v>
      </c>
      <c r="P23" s="14">
        <v>161717</v>
      </c>
      <c r="Q23" s="20">
        <v>0.38250178576800731</v>
      </c>
      <c r="AH23" s="29" t="s">
        <v>62</v>
      </c>
      <c r="AI23" s="14">
        <v>9195978</v>
      </c>
      <c r="AK23" s="29" t="s">
        <v>62</v>
      </c>
      <c r="AL23" s="30">
        <v>9195978</v>
      </c>
    </row>
    <row r="24" spans="10:38" x14ac:dyDescent="0.3">
      <c r="J24" s="19" t="s">
        <v>147</v>
      </c>
      <c r="K24" s="16">
        <v>24075413.379999977</v>
      </c>
      <c r="L24" s="16">
        <v>63589681</v>
      </c>
      <c r="O24" s="19" t="s">
        <v>147</v>
      </c>
      <c r="P24" s="14">
        <v>178900</v>
      </c>
      <c r="Q24" s="20">
        <v>0.37860566370823556</v>
      </c>
      <c r="AH24" s="29" t="s">
        <v>119</v>
      </c>
      <c r="AI24" s="14">
        <v>7758059</v>
      </c>
      <c r="AK24" s="29" t="s">
        <v>119</v>
      </c>
      <c r="AL24" s="30">
        <v>7758059</v>
      </c>
    </row>
    <row r="25" spans="10:38" x14ac:dyDescent="0.3">
      <c r="J25" s="19" t="s">
        <v>148</v>
      </c>
      <c r="K25" s="16">
        <v>24421988.509999976</v>
      </c>
      <c r="L25" s="16">
        <v>65917553</v>
      </c>
      <c r="O25" s="19" t="s">
        <v>148</v>
      </c>
      <c r="P25" s="14">
        <v>164745</v>
      </c>
      <c r="Q25" s="20">
        <v>0.37049294760683815</v>
      </c>
      <c r="AH25" s="29" t="s">
        <v>129</v>
      </c>
      <c r="AI25" s="14">
        <v>11076810</v>
      </c>
      <c r="AK25" s="29" t="s">
        <v>129</v>
      </c>
      <c r="AL25" s="30">
        <v>11076810</v>
      </c>
    </row>
    <row r="26" spans="10:38" x14ac:dyDescent="0.3">
      <c r="J26" s="19" t="s">
        <v>149</v>
      </c>
      <c r="K26" s="16">
        <v>29137233.48000003</v>
      </c>
      <c r="L26" s="16">
        <v>78334681</v>
      </c>
      <c r="O26" s="19" t="s">
        <v>149</v>
      </c>
      <c r="P26" s="14">
        <v>180481</v>
      </c>
      <c r="Q26" s="20">
        <v>0.37195828345812798</v>
      </c>
      <c r="AH26" s="29" t="s">
        <v>133</v>
      </c>
      <c r="AI26" s="14">
        <v>16411667</v>
      </c>
      <c r="AK26" s="29" t="s">
        <v>133</v>
      </c>
      <c r="AL26" s="30">
        <v>16411667</v>
      </c>
    </row>
    <row r="27" spans="10:38" x14ac:dyDescent="0.3">
      <c r="J27" s="19" t="s">
        <v>150</v>
      </c>
      <c r="K27" s="16">
        <v>27112515.760000009</v>
      </c>
      <c r="L27" s="16">
        <v>72288221</v>
      </c>
      <c r="O27" s="19" t="s">
        <v>150</v>
      </c>
      <c r="P27" s="14">
        <v>195414</v>
      </c>
      <c r="Q27" s="20">
        <v>0.37506132236951867</v>
      </c>
      <c r="AH27" s="29" t="s">
        <v>123</v>
      </c>
      <c r="AI27" s="14">
        <v>9934246</v>
      </c>
      <c r="AK27" s="29" t="s">
        <v>123</v>
      </c>
      <c r="AL27" s="30">
        <v>9934246</v>
      </c>
    </row>
    <row r="28" spans="10:38" x14ac:dyDescent="0.3">
      <c r="J28" s="19" t="s">
        <v>151</v>
      </c>
      <c r="K28" s="16">
        <v>23889884.29000001</v>
      </c>
      <c r="L28" s="16">
        <v>59357023</v>
      </c>
      <c r="O28" s="19" t="s">
        <v>151</v>
      </c>
      <c r="P28" s="14">
        <v>182425</v>
      </c>
      <c r="Q28" s="20">
        <v>0.40247780435349684</v>
      </c>
      <c r="AH28" s="29" t="s">
        <v>16</v>
      </c>
      <c r="AI28" s="14">
        <v>64229039</v>
      </c>
      <c r="AK28" s="29" t="s">
        <v>16</v>
      </c>
      <c r="AL28" s="30">
        <v>64229039</v>
      </c>
    </row>
    <row r="29" spans="10:38" x14ac:dyDescent="0.3">
      <c r="J29" s="19" t="s">
        <v>152</v>
      </c>
      <c r="K29" s="16">
        <v>20938975.390000004</v>
      </c>
      <c r="L29" s="16">
        <v>53074764</v>
      </c>
      <c r="O29" s="19" t="s">
        <v>152</v>
      </c>
      <c r="P29" s="14">
        <v>152834</v>
      </c>
      <c r="Q29" s="20">
        <v>0.3945184832098359</v>
      </c>
      <c r="AH29" s="29" t="s">
        <v>40</v>
      </c>
      <c r="AI29" s="14">
        <v>10357519</v>
      </c>
      <c r="AK29" s="29" t="s">
        <v>40</v>
      </c>
      <c r="AL29" s="30">
        <v>10357519</v>
      </c>
    </row>
    <row r="30" spans="10:38" x14ac:dyDescent="0.3">
      <c r="J30" s="19" t="s">
        <v>153</v>
      </c>
      <c r="K30" s="16">
        <v>21972045.189999979</v>
      </c>
      <c r="L30" s="16">
        <v>59235040</v>
      </c>
      <c r="O30" s="19" t="s">
        <v>153</v>
      </c>
      <c r="P30" s="14">
        <v>149350</v>
      </c>
      <c r="Q30" s="20">
        <v>0.37092986161569197</v>
      </c>
      <c r="AH30" s="29" t="s">
        <v>127</v>
      </c>
      <c r="AI30" s="14">
        <v>8446806</v>
      </c>
      <c r="AK30" s="29" t="s">
        <v>127</v>
      </c>
      <c r="AL30" s="30">
        <v>8446806</v>
      </c>
    </row>
    <row r="31" spans="10:38" x14ac:dyDescent="0.3">
      <c r="J31" s="19" t="s">
        <v>154</v>
      </c>
      <c r="K31" s="16">
        <v>28878005.799999986</v>
      </c>
      <c r="L31" s="16">
        <v>77815430</v>
      </c>
      <c r="O31" s="19" t="s">
        <v>154</v>
      </c>
      <c r="P31" s="14">
        <v>171246</v>
      </c>
      <c r="Q31" s="20">
        <v>0.37110899213690635</v>
      </c>
      <c r="AH31" s="29" t="s">
        <v>131</v>
      </c>
      <c r="AI31" s="14">
        <v>14352923</v>
      </c>
      <c r="AK31" s="29" t="s">
        <v>131</v>
      </c>
      <c r="AL31" s="30">
        <v>14352923</v>
      </c>
    </row>
    <row r="32" spans="10:38" x14ac:dyDescent="0.3">
      <c r="AH32" s="29" t="s">
        <v>118</v>
      </c>
      <c r="AI32" s="14">
        <v>10689160</v>
      </c>
      <c r="AK32" s="29" t="s">
        <v>118</v>
      </c>
      <c r="AL32" s="30">
        <v>10689160</v>
      </c>
    </row>
    <row r="33" spans="34:38" x14ac:dyDescent="0.3">
      <c r="AH33" s="18" t="s">
        <v>27</v>
      </c>
      <c r="AI33" s="14">
        <v>144663181</v>
      </c>
      <c r="AK33" s="31"/>
      <c r="AL33" s="32">
        <v>144663181</v>
      </c>
    </row>
    <row r="34" spans="34:38" x14ac:dyDescent="0.3">
      <c r="AH34" s="29" t="s">
        <v>59</v>
      </c>
      <c r="AI34" s="14">
        <v>17633424</v>
      </c>
      <c r="AK34" s="29" t="s">
        <v>59</v>
      </c>
      <c r="AL34" s="30">
        <v>17633424</v>
      </c>
    </row>
    <row r="35" spans="34:38" x14ac:dyDescent="0.3">
      <c r="AH35" s="29" t="s">
        <v>102</v>
      </c>
      <c r="AI35" s="14">
        <v>12639347</v>
      </c>
      <c r="AK35" s="29" t="s">
        <v>102</v>
      </c>
      <c r="AL35" s="30">
        <v>12639347</v>
      </c>
    </row>
    <row r="36" spans="34:38" x14ac:dyDescent="0.3">
      <c r="AH36" s="29" t="s">
        <v>81</v>
      </c>
      <c r="AI36" s="14">
        <v>23750781</v>
      </c>
      <c r="AK36" s="29" t="s">
        <v>81</v>
      </c>
      <c r="AL36" s="30">
        <v>23750781</v>
      </c>
    </row>
    <row r="37" spans="34:38" x14ac:dyDescent="0.3">
      <c r="AH37" s="29" t="s">
        <v>100</v>
      </c>
      <c r="AI37" s="14">
        <v>15591709</v>
      </c>
      <c r="AK37" s="29" t="s">
        <v>100</v>
      </c>
      <c r="AL37" s="30">
        <v>15591709</v>
      </c>
    </row>
    <row r="38" spans="34:38" x14ac:dyDescent="0.3">
      <c r="AH38" s="29" t="s">
        <v>104</v>
      </c>
      <c r="AI38" s="14">
        <v>10620734</v>
      </c>
      <c r="AK38" s="29" t="s">
        <v>104</v>
      </c>
      <c r="AL38" s="30">
        <v>10620734</v>
      </c>
    </row>
    <row r="39" spans="34:38" x14ac:dyDescent="0.3">
      <c r="AH39" s="29" t="s">
        <v>55</v>
      </c>
      <c r="AI39" s="14">
        <v>18067440</v>
      </c>
      <c r="AK39" s="29" t="s">
        <v>55</v>
      </c>
      <c r="AL39" s="30">
        <v>18067440</v>
      </c>
    </row>
    <row r="40" spans="34:38" x14ac:dyDescent="0.3">
      <c r="AH40" s="29" t="s">
        <v>28</v>
      </c>
      <c r="AI40" s="14">
        <v>46359746</v>
      </c>
      <c r="AK40" s="29" t="s">
        <v>28</v>
      </c>
      <c r="AL40" s="30">
        <v>46359746</v>
      </c>
    </row>
    <row r="41" spans="34:38" x14ac:dyDescent="0.3">
      <c r="AH41" s="18" t="s">
        <v>48</v>
      </c>
      <c r="AI41" s="14">
        <v>163171236</v>
      </c>
      <c r="AK41" s="31"/>
      <c r="AL41" s="32">
        <v>163171236</v>
      </c>
    </row>
    <row r="42" spans="34:38" x14ac:dyDescent="0.3">
      <c r="AH42" s="29" t="s">
        <v>49</v>
      </c>
      <c r="AI42" s="14">
        <v>59283714</v>
      </c>
      <c r="AK42" s="29" t="s">
        <v>49</v>
      </c>
      <c r="AL42" s="30">
        <v>59283714</v>
      </c>
    </row>
    <row r="43" spans="34:38" x14ac:dyDescent="0.3">
      <c r="AH43" s="29" t="s">
        <v>90</v>
      </c>
      <c r="AI43" s="14">
        <v>18997466</v>
      </c>
      <c r="AK43" s="29" t="s">
        <v>90</v>
      </c>
      <c r="AL43" s="30">
        <v>18997466</v>
      </c>
    </row>
    <row r="44" spans="34:38" x14ac:dyDescent="0.3">
      <c r="AH44" s="29" t="s">
        <v>98</v>
      </c>
      <c r="AI44" s="14">
        <v>10072848</v>
      </c>
      <c r="AK44" s="29" t="s">
        <v>98</v>
      </c>
      <c r="AL44" s="30">
        <v>10072848</v>
      </c>
    </row>
    <row r="45" spans="34:38" x14ac:dyDescent="0.3">
      <c r="AH45" s="29" t="s">
        <v>94</v>
      </c>
      <c r="AI45" s="14">
        <v>23956531</v>
      </c>
      <c r="AK45" s="29" t="s">
        <v>94</v>
      </c>
      <c r="AL45" s="30">
        <v>23956531</v>
      </c>
    </row>
    <row r="46" spans="34:38" x14ac:dyDescent="0.3">
      <c r="AH46" s="29" t="s">
        <v>92</v>
      </c>
      <c r="AI46" s="14">
        <v>29285637</v>
      </c>
      <c r="AK46" s="29" t="s">
        <v>92</v>
      </c>
      <c r="AL46" s="30">
        <v>29285637</v>
      </c>
    </row>
    <row r="47" spans="34:38" x14ac:dyDescent="0.3">
      <c r="AH47" s="29" t="s">
        <v>72</v>
      </c>
      <c r="AI47" s="14">
        <v>21575040</v>
      </c>
      <c r="AK47" s="29" t="s">
        <v>72</v>
      </c>
      <c r="AL47" s="30">
        <v>21575040</v>
      </c>
    </row>
    <row r="48" spans="34:38" x14ac:dyDescent="0.3">
      <c r="AH48" s="18" t="s">
        <v>31</v>
      </c>
      <c r="AI48" s="14">
        <v>269943182</v>
      </c>
      <c r="AK48" s="31"/>
      <c r="AL48" s="32">
        <v>269943182</v>
      </c>
    </row>
    <row r="49" spans="34:38" x14ac:dyDescent="0.3">
      <c r="AH49" s="29" t="s">
        <v>64</v>
      </c>
      <c r="AI49" s="14">
        <v>14753103</v>
      </c>
      <c r="AK49" s="29" t="s">
        <v>64</v>
      </c>
      <c r="AL49" s="30">
        <v>14753103</v>
      </c>
    </row>
    <row r="50" spans="34:38" x14ac:dyDescent="0.3">
      <c r="AH50" s="29" t="s">
        <v>86</v>
      </c>
      <c r="AI50" s="14">
        <v>15782221</v>
      </c>
      <c r="AK50" s="29" t="s">
        <v>86</v>
      </c>
      <c r="AL50" s="30">
        <v>15782221</v>
      </c>
    </row>
    <row r="51" spans="34:38" x14ac:dyDescent="0.3">
      <c r="AH51" s="29" t="s">
        <v>32</v>
      </c>
      <c r="AI51" s="14">
        <v>60174133</v>
      </c>
      <c r="AK51" s="29" t="s">
        <v>32</v>
      </c>
      <c r="AL51" s="30">
        <v>60174133</v>
      </c>
    </row>
    <row r="52" spans="34:38" x14ac:dyDescent="0.3">
      <c r="AH52" s="29" t="s">
        <v>44</v>
      </c>
      <c r="AI52" s="14">
        <v>20996536</v>
      </c>
      <c r="AK52" s="29" t="s">
        <v>44</v>
      </c>
      <c r="AL52" s="30">
        <v>20996536</v>
      </c>
    </row>
    <row r="53" spans="34:38" x14ac:dyDescent="0.3">
      <c r="AH53" s="29" t="s">
        <v>66</v>
      </c>
      <c r="AI53" s="14">
        <v>22282457</v>
      </c>
      <c r="AK53" s="29" t="s">
        <v>66</v>
      </c>
      <c r="AL53" s="30">
        <v>22282457</v>
      </c>
    </row>
    <row r="54" spans="34:38" x14ac:dyDescent="0.3">
      <c r="AH54" s="29" t="s">
        <v>84</v>
      </c>
      <c r="AI54" s="14">
        <v>19276878</v>
      </c>
      <c r="AK54" s="29" t="s">
        <v>84</v>
      </c>
      <c r="AL54" s="30">
        <v>19276878</v>
      </c>
    </row>
    <row r="55" spans="34:38" x14ac:dyDescent="0.3">
      <c r="AH55" s="29" t="s">
        <v>42</v>
      </c>
      <c r="AI55" s="14">
        <v>20858509</v>
      </c>
      <c r="AK55" s="29" t="s">
        <v>42</v>
      </c>
      <c r="AL55" s="30">
        <v>20858509</v>
      </c>
    </row>
    <row r="56" spans="34:38" x14ac:dyDescent="0.3">
      <c r="AH56" s="29" t="s">
        <v>88</v>
      </c>
      <c r="AI56" s="14">
        <v>19865016</v>
      </c>
      <c r="AK56" s="29" t="s">
        <v>88</v>
      </c>
      <c r="AL56" s="30">
        <v>19865016</v>
      </c>
    </row>
    <row r="57" spans="34:38" x14ac:dyDescent="0.3">
      <c r="AH57" s="29" t="s">
        <v>80</v>
      </c>
      <c r="AI57" s="14">
        <v>21349674</v>
      </c>
      <c r="AK57" s="29" t="s">
        <v>80</v>
      </c>
      <c r="AL57" s="30">
        <v>21349674</v>
      </c>
    </row>
    <row r="58" spans="34:38" x14ac:dyDescent="0.3">
      <c r="AH58" s="29" t="s">
        <v>78</v>
      </c>
      <c r="AI58" s="14">
        <v>9696420</v>
      </c>
      <c r="AK58" s="29" t="s">
        <v>78</v>
      </c>
      <c r="AL58" s="30">
        <v>9696420</v>
      </c>
    </row>
    <row r="59" spans="34:38" x14ac:dyDescent="0.3">
      <c r="AH59" s="29" t="s">
        <v>46</v>
      </c>
      <c r="AI59" s="14">
        <v>26330718</v>
      </c>
      <c r="AK59" s="29" t="s">
        <v>46</v>
      </c>
      <c r="AL59" s="30">
        <v>26330718</v>
      </c>
    </row>
    <row r="60" spans="34:38" x14ac:dyDescent="0.3">
      <c r="AH60" s="29" t="s">
        <v>70</v>
      </c>
      <c r="AI60" s="14">
        <v>18577517</v>
      </c>
      <c r="AK60" s="29" t="s">
        <v>70</v>
      </c>
      <c r="AL60" s="30">
        <v>18577517</v>
      </c>
    </row>
    <row r="61" spans="34:38" x14ac:dyDescent="0.3">
      <c r="AI61" s="30"/>
    </row>
  </sheetData>
  <pageMargins left="0.7" right="0.7" top="0.75" bottom="0.75" header="0.3" footer="0.3"/>
  <pageSetup orientation="portrait"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77F1DE-1B62-4BDF-9917-435AA97158DE}">
  <dimension ref="A1:X39"/>
  <sheetViews>
    <sheetView zoomScale="115" zoomScaleNormal="115" workbookViewId="0"/>
  </sheetViews>
  <sheetFormatPr defaultRowHeight="14.4" x14ac:dyDescent="0.3"/>
  <cols>
    <col min="1" max="1" width="4.5546875" style="21" customWidth="1"/>
    <col min="2" max="16384" width="8.88671875" style="21"/>
  </cols>
  <sheetData>
    <row r="1" spans="1:24" s="22" customFormat="1" x14ac:dyDescent="0.3"/>
    <row r="2" spans="1:24" s="22" customFormat="1" x14ac:dyDescent="0.3"/>
    <row r="3" spans="1:24" s="22" customFormat="1" x14ac:dyDescent="0.3"/>
    <row r="4" spans="1:24" x14ac:dyDescent="0.3">
      <c r="A4" s="22"/>
      <c r="B4" s="22"/>
      <c r="C4" s="22"/>
      <c r="D4" s="22"/>
      <c r="E4" s="22"/>
      <c r="F4" s="22"/>
      <c r="G4" s="22"/>
      <c r="H4" s="22"/>
      <c r="I4" s="22"/>
      <c r="J4" s="22"/>
      <c r="K4" s="22"/>
      <c r="L4" s="22"/>
      <c r="M4" s="22"/>
      <c r="N4" s="22"/>
      <c r="O4" s="22"/>
      <c r="P4" s="22"/>
      <c r="Q4" s="22"/>
      <c r="R4" s="22"/>
      <c r="S4" s="22"/>
      <c r="T4" s="22"/>
      <c r="U4" s="22"/>
      <c r="V4" s="22"/>
      <c r="W4" s="22"/>
      <c r="X4" s="22"/>
    </row>
    <row r="5" spans="1:24" x14ac:dyDescent="0.3">
      <c r="A5" s="22"/>
      <c r="B5" s="22"/>
      <c r="C5" s="22"/>
      <c r="D5" s="22"/>
      <c r="E5" s="22"/>
      <c r="F5" s="22"/>
      <c r="G5" s="22"/>
      <c r="H5" s="22"/>
      <c r="I5" s="22"/>
      <c r="J5" s="22"/>
      <c r="K5" s="22"/>
      <c r="L5" s="22"/>
      <c r="M5" s="22"/>
      <c r="N5" s="22"/>
      <c r="O5" s="22"/>
      <c r="P5" s="22"/>
      <c r="Q5" s="22"/>
      <c r="R5" s="22"/>
      <c r="S5" s="22"/>
      <c r="T5" s="22"/>
      <c r="U5" s="22"/>
      <c r="V5" s="22"/>
      <c r="W5" s="22"/>
      <c r="X5" s="22"/>
    </row>
    <row r="6" spans="1:24" x14ac:dyDescent="0.3">
      <c r="A6" s="22"/>
      <c r="B6" s="22"/>
      <c r="C6" s="22"/>
      <c r="D6" s="22"/>
      <c r="E6" s="22"/>
      <c r="F6" s="22"/>
      <c r="G6" s="22"/>
      <c r="H6" s="22"/>
      <c r="I6" s="22"/>
      <c r="J6" s="22"/>
      <c r="K6" s="22"/>
      <c r="L6" s="22"/>
      <c r="M6" s="22"/>
      <c r="N6" s="22"/>
      <c r="O6" s="22"/>
      <c r="P6" s="22"/>
      <c r="Q6" s="22"/>
      <c r="R6" s="22"/>
      <c r="S6" s="22"/>
      <c r="T6" s="22"/>
      <c r="U6" s="22"/>
      <c r="V6" s="22"/>
      <c r="W6" s="22"/>
      <c r="X6" s="22"/>
    </row>
    <row r="7" spans="1:24" x14ac:dyDescent="0.3">
      <c r="A7" s="22"/>
      <c r="B7" s="22"/>
      <c r="C7" s="22"/>
      <c r="D7" s="22"/>
      <c r="E7" s="22"/>
      <c r="F7" s="22"/>
      <c r="G7" s="22"/>
      <c r="H7" s="22"/>
      <c r="I7" s="22"/>
      <c r="J7" s="22"/>
      <c r="K7" s="22"/>
      <c r="L7" s="22"/>
      <c r="M7" s="22"/>
      <c r="N7" s="22"/>
      <c r="O7" s="22"/>
      <c r="P7" s="22"/>
      <c r="Q7" s="22"/>
      <c r="R7" s="22"/>
      <c r="S7" s="22"/>
      <c r="T7" s="22"/>
      <c r="U7" s="22"/>
      <c r="V7" s="22"/>
      <c r="W7" s="22"/>
      <c r="X7" s="22"/>
    </row>
    <row r="8" spans="1:24" x14ac:dyDescent="0.3">
      <c r="A8" s="22"/>
      <c r="B8" s="22"/>
      <c r="C8" s="22"/>
      <c r="D8" s="22"/>
      <c r="E8" s="22"/>
      <c r="F8" s="22"/>
      <c r="G8" s="22"/>
      <c r="H8" s="22"/>
      <c r="I8" s="22"/>
      <c r="J8" s="22"/>
      <c r="K8" s="22"/>
      <c r="L8" s="22"/>
      <c r="M8" s="22"/>
      <c r="N8" s="22"/>
      <c r="O8" s="22"/>
      <c r="P8" s="22"/>
      <c r="Q8" s="22"/>
      <c r="R8" s="22"/>
      <c r="S8" s="22"/>
      <c r="T8" s="22"/>
      <c r="U8" s="22"/>
      <c r="V8" s="22"/>
      <c r="W8" s="22"/>
      <c r="X8" s="22"/>
    </row>
    <row r="9" spans="1:24" x14ac:dyDescent="0.3">
      <c r="A9" s="22"/>
      <c r="B9" s="22"/>
      <c r="C9" s="22"/>
      <c r="D9" s="22"/>
      <c r="E9" s="22"/>
      <c r="F9" s="22"/>
      <c r="G9" s="22"/>
      <c r="H9" s="22"/>
      <c r="I9" s="22"/>
      <c r="J9" s="22"/>
      <c r="K9" s="22"/>
      <c r="L9" s="22"/>
      <c r="M9" s="22"/>
      <c r="N9" s="22"/>
      <c r="O9" s="22"/>
      <c r="P9" s="22"/>
      <c r="Q9" s="22"/>
      <c r="R9" s="22"/>
      <c r="S9" s="22"/>
      <c r="T9" s="22"/>
      <c r="U9" s="22"/>
      <c r="V9" s="22"/>
      <c r="W9" s="22"/>
      <c r="X9" s="22"/>
    </row>
    <row r="10" spans="1:24" x14ac:dyDescent="0.3">
      <c r="A10" s="22"/>
      <c r="B10" s="22"/>
      <c r="C10" s="22"/>
      <c r="D10" s="22"/>
      <c r="E10" s="22"/>
      <c r="F10" s="22"/>
      <c r="G10" s="22"/>
      <c r="H10" s="22"/>
      <c r="I10" s="22"/>
      <c r="J10" s="22"/>
      <c r="K10" s="22"/>
      <c r="L10" s="22"/>
      <c r="M10" s="22"/>
      <c r="N10" s="22"/>
      <c r="O10" s="22"/>
      <c r="P10" s="22"/>
      <c r="Q10" s="22"/>
      <c r="R10" s="22"/>
      <c r="S10" s="22"/>
      <c r="T10" s="22"/>
      <c r="U10" s="22"/>
      <c r="V10" s="22"/>
      <c r="W10" s="22"/>
      <c r="X10" s="22"/>
    </row>
    <row r="11" spans="1:24" x14ac:dyDescent="0.3">
      <c r="A11" s="22"/>
      <c r="B11" s="22"/>
      <c r="C11" s="22"/>
      <c r="D11" s="22"/>
      <c r="E11" s="22"/>
      <c r="F11" s="22"/>
      <c r="G11" s="22"/>
      <c r="H11" s="22"/>
      <c r="I11" s="22"/>
      <c r="J11" s="22"/>
      <c r="K11" s="22"/>
      <c r="L11" s="22"/>
      <c r="M11" s="22"/>
      <c r="N11" s="22"/>
      <c r="O11" s="22"/>
      <c r="P11" s="22"/>
      <c r="Q11" s="22"/>
      <c r="R11" s="22"/>
      <c r="S11" s="22"/>
      <c r="T11" s="22"/>
      <c r="U11" s="22"/>
      <c r="V11" s="22"/>
      <c r="W11" s="22"/>
      <c r="X11" s="22"/>
    </row>
    <row r="12" spans="1:24" x14ac:dyDescent="0.3">
      <c r="A12" s="22"/>
      <c r="B12" s="22"/>
      <c r="C12" s="22"/>
      <c r="D12" s="22"/>
      <c r="E12" s="22"/>
      <c r="F12" s="22"/>
      <c r="G12" s="22"/>
      <c r="H12" s="22"/>
      <c r="I12" s="22"/>
      <c r="J12" s="22"/>
      <c r="K12" s="22"/>
      <c r="L12" s="22"/>
      <c r="M12" s="22"/>
      <c r="N12" s="22"/>
      <c r="O12" s="22"/>
      <c r="P12" s="22"/>
      <c r="Q12" s="22"/>
      <c r="R12" s="22"/>
      <c r="S12" s="22"/>
      <c r="T12" s="22"/>
      <c r="U12" s="22"/>
      <c r="V12" s="22"/>
      <c r="W12" s="22"/>
      <c r="X12" s="22"/>
    </row>
    <row r="13" spans="1:24" x14ac:dyDescent="0.3">
      <c r="A13" s="22"/>
      <c r="B13" s="22"/>
      <c r="C13" s="22"/>
      <c r="D13" s="22"/>
      <c r="E13" s="22"/>
      <c r="F13" s="22"/>
      <c r="G13" s="22"/>
      <c r="H13" s="22"/>
      <c r="I13" s="22"/>
      <c r="J13" s="22"/>
      <c r="K13" s="22"/>
      <c r="L13" s="22"/>
      <c r="M13" s="22"/>
      <c r="N13" s="22"/>
      <c r="O13" s="22"/>
      <c r="P13" s="22"/>
      <c r="Q13" s="22"/>
      <c r="R13" s="22"/>
      <c r="S13" s="22"/>
      <c r="T13" s="22"/>
      <c r="U13" s="22"/>
      <c r="V13" s="22"/>
      <c r="W13" s="22"/>
      <c r="X13" s="22"/>
    </row>
    <row r="14" spans="1:24" x14ac:dyDescent="0.3">
      <c r="A14" s="22"/>
      <c r="B14" s="22"/>
      <c r="C14" s="22"/>
      <c r="D14" s="22"/>
      <c r="E14" s="22"/>
      <c r="F14" s="22"/>
      <c r="G14" s="22"/>
      <c r="H14" s="22"/>
      <c r="I14" s="22"/>
      <c r="J14" s="22"/>
      <c r="K14" s="22"/>
      <c r="L14" s="22"/>
      <c r="M14" s="22"/>
      <c r="N14" s="22"/>
      <c r="O14" s="22"/>
      <c r="P14" s="22"/>
      <c r="Q14" s="22"/>
      <c r="R14" s="22"/>
      <c r="S14" s="22"/>
      <c r="T14" s="22"/>
      <c r="U14" s="22"/>
      <c r="V14" s="22"/>
      <c r="W14" s="22"/>
      <c r="X14" s="22"/>
    </row>
    <row r="15" spans="1:24" x14ac:dyDescent="0.3">
      <c r="A15" s="22"/>
      <c r="B15" s="22"/>
      <c r="C15" s="22"/>
      <c r="D15" s="22"/>
      <c r="E15" s="22"/>
      <c r="F15" s="22"/>
      <c r="G15" s="22"/>
      <c r="H15" s="22"/>
      <c r="I15" s="22"/>
      <c r="J15" s="22"/>
      <c r="K15" s="22"/>
      <c r="L15" s="22"/>
      <c r="M15" s="22"/>
      <c r="N15" s="22"/>
      <c r="O15" s="22"/>
      <c r="P15" s="22"/>
      <c r="Q15" s="22"/>
      <c r="R15" s="22"/>
      <c r="S15" s="22"/>
      <c r="T15" s="22"/>
      <c r="U15" s="22"/>
      <c r="V15" s="22"/>
      <c r="W15" s="22"/>
      <c r="X15" s="22"/>
    </row>
    <row r="16" spans="1:24" x14ac:dyDescent="0.3">
      <c r="A16" s="22"/>
      <c r="B16" s="22"/>
      <c r="C16" s="22"/>
      <c r="D16" s="22"/>
      <c r="E16" s="22"/>
      <c r="F16" s="22"/>
      <c r="G16" s="22"/>
      <c r="H16" s="22"/>
      <c r="I16" s="22"/>
      <c r="J16" s="22"/>
      <c r="K16" s="22"/>
      <c r="L16" s="22"/>
      <c r="M16" s="22"/>
      <c r="N16" s="22"/>
      <c r="O16" s="22"/>
      <c r="P16" s="22"/>
      <c r="Q16" s="22"/>
      <c r="R16" s="22"/>
      <c r="S16" s="22"/>
      <c r="T16" s="22"/>
      <c r="U16" s="22"/>
      <c r="V16" s="22"/>
      <c r="W16" s="22"/>
      <c r="X16" s="22"/>
    </row>
    <row r="17" spans="1:24" x14ac:dyDescent="0.3">
      <c r="A17" s="22"/>
      <c r="B17" s="22"/>
      <c r="C17" s="22"/>
      <c r="D17" s="22"/>
      <c r="E17" s="22"/>
      <c r="F17" s="22"/>
      <c r="G17" s="22"/>
      <c r="H17" s="22"/>
      <c r="I17" s="22"/>
      <c r="J17" s="22"/>
      <c r="K17" s="22"/>
      <c r="L17" s="22"/>
      <c r="M17" s="22"/>
      <c r="N17" s="22"/>
      <c r="O17" s="22"/>
      <c r="P17" s="22"/>
      <c r="Q17" s="22"/>
      <c r="R17" s="22"/>
      <c r="S17" s="22"/>
      <c r="T17" s="22"/>
      <c r="U17" s="22"/>
      <c r="V17" s="22"/>
      <c r="W17" s="22"/>
      <c r="X17" s="22"/>
    </row>
    <row r="18" spans="1:24" x14ac:dyDescent="0.3">
      <c r="A18" s="22"/>
      <c r="B18" s="22"/>
      <c r="C18" s="22"/>
      <c r="D18" s="22"/>
      <c r="E18" s="22"/>
      <c r="F18" s="22"/>
      <c r="G18" s="22"/>
      <c r="H18" s="22"/>
      <c r="I18" s="22"/>
      <c r="J18" s="22"/>
      <c r="K18" s="22"/>
      <c r="L18" s="22"/>
      <c r="M18" s="22"/>
      <c r="N18" s="22"/>
      <c r="O18" s="22"/>
      <c r="P18" s="22"/>
      <c r="Q18" s="22"/>
      <c r="R18" s="22"/>
      <c r="S18" s="22"/>
      <c r="T18" s="22"/>
      <c r="U18" s="22"/>
      <c r="V18" s="22"/>
      <c r="W18" s="22"/>
      <c r="X18" s="22"/>
    </row>
    <row r="19" spans="1:24" x14ac:dyDescent="0.3">
      <c r="A19" s="22"/>
      <c r="B19" s="22"/>
      <c r="C19" s="22"/>
      <c r="D19" s="22"/>
      <c r="E19" s="22"/>
      <c r="F19" s="22"/>
      <c r="G19" s="22"/>
      <c r="H19" s="22"/>
      <c r="I19" s="22"/>
      <c r="J19" s="22"/>
      <c r="K19" s="22"/>
      <c r="L19" s="22"/>
      <c r="M19" s="22"/>
      <c r="N19" s="22"/>
      <c r="O19" s="22"/>
      <c r="P19" s="22"/>
      <c r="Q19" s="22"/>
      <c r="R19" s="22"/>
      <c r="S19" s="22"/>
      <c r="T19" s="22"/>
      <c r="U19" s="22"/>
      <c r="V19" s="22"/>
      <c r="W19" s="22"/>
      <c r="X19" s="22"/>
    </row>
    <row r="20" spans="1:24" x14ac:dyDescent="0.3">
      <c r="A20" s="22"/>
      <c r="B20" s="22"/>
      <c r="C20" s="22"/>
      <c r="D20" s="22"/>
      <c r="E20" s="22"/>
      <c r="F20" s="22"/>
      <c r="G20" s="22"/>
      <c r="H20" s="22"/>
      <c r="I20" s="22"/>
      <c r="J20" s="22"/>
      <c r="K20" s="22"/>
      <c r="L20" s="22"/>
      <c r="M20" s="22"/>
      <c r="N20" s="22"/>
      <c r="O20" s="22"/>
      <c r="P20" s="22"/>
      <c r="Q20" s="22"/>
      <c r="R20" s="22"/>
      <c r="S20" s="22"/>
      <c r="T20" s="22"/>
      <c r="U20" s="22"/>
      <c r="V20" s="22"/>
      <c r="W20" s="22"/>
      <c r="X20" s="22"/>
    </row>
    <row r="21" spans="1:24" x14ac:dyDescent="0.3">
      <c r="A21" s="22"/>
      <c r="B21" s="22"/>
      <c r="C21" s="22"/>
      <c r="D21" s="22"/>
      <c r="E21" s="22"/>
      <c r="F21" s="22"/>
      <c r="G21" s="22"/>
      <c r="H21" s="22"/>
      <c r="I21" s="22"/>
      <c r="J21" s="22"/>
      <c r="K21" s="22"/>
      <c r="L21" s="22"/>
      <c r="M21" s="22"/>
      <c r="N21" s="22"/>
      <c r="O21" s="22"/>
      <c r="P21" s="22"/>
      <c r="Q21" s="22"/>
      <c r="R21" s="22"/>
      <c r="S21" s="22"/>
      <c r="T21" s="22"/>
      <c r="U21" s="22"/>
      <c r="V21" s="22"/>
      <c r="W21" s="22"/>
      <c r="X21" s="22"/>
    </row>
    <row r="22" spans="1:24" x14ac:dyDescent="0.3">
      <c r="A22" s="22"/>
      <c r="B22" s="22"/>
      <c r="C22" s="22"/>
      <c r="D22" s="22"/>
      <c r="E22" s="22"/>
      <c r="F22" s="22"/>
      <c r="G22" s="22"/>
      <c r="H22" s="22"/>
      <c r="I22" s="22"/>
      <c r="J22" s="22"/>
      <c r="K22" s="22"/>
      <c r="L22" s="22"/>
      <c r="M22" s="22"/>
      <c r="N22" s="22"/>
      <c r="O22" s="22"/>
      <c r="P22" s="22"/>
      <c r="Q22" s="22"/>
      <c r="R22" s="22"/>
      <c r="S22" s="22"/>
      <c r="T22" s="22"/>
      <c r="U22" s="22"/>
      <c r="V22" s="22"/>
      <c r="W22" s="22"/>
      <c r="X22" s="22"/>
    </row>
    <row r="23" spans="1:24" x14ac:dyDescent="0.3">
      <c r="A23" s="22"/>
      <c r="B23" s="22"/>
      <c r="C23" s="22"/>
      <c r="D23" s="22"/>
      <c r="E23" s="22"/>
      <c r="F23" s="22"/>
      <c r="G23" s="22"/>
      <c r="H23" s="22"/>
      <c r="I23" s="22"/>
      <c r="J23" s="22"/>
      <c r="K23" s="22"/>
      <c r="L23" s="22"/>
      <c r="M23" s="22"/>
      <c r="N23" s="22"/>
      <c r="O23" s="22"/>
      <c r="P23" s="22"/>
      <c r="Q23" s="22"/>
      <c r="R23" s="22"/>
      <c r="S23" s="22"/>
      <c r="T23" s="22"/>
      <c r="U23" s="22"/>
      <c r="V23" s="22"/>
      <c r="W23" s="22"/>
      <c r="X23" s="22"/>
    </row>
    <row r="24" spans="1:24" x14ac:dyDescent="0.3">
      <c r="A24" s="22"/>
      <c r="B24" s="22"/>
      <c r="C24" s="22"/>
      <c r="D24" s="22"/>
      <c r="E24" s="22"/>
      <c r="F24" s="22"/>
      <c r="G24" s="22"/>
      <c r="H24" s="22"/>
      <c r="I24" s="22"/>
      <c r="J24" s="22"/>
      <c r="K24" s="22"/>
      <c r="L24" s="22"/>
      <c r="M24" s="22"/>
      <c r="N24" s="22"/>
      <c r="O24" s="22"/>
      <c r="P24" s="22"/>
      <c r="Q24" s="22"/>
      <c r="R24" s="22"/>
      <c r="S24" s="22"/>
      <c r="T24" s="22"/>
      <c r="U24" s="22"/>
      <c r="V24" s="22"/>
      <c r="W24" s="22"/>
      <c r="X24" s="22"/>
    </row>
    <row r="25" spans="1:24" x14ac:dyDescent="0.3">
      <c r="A25" s="22"/>
      <c r="B25" s="22"/>
      <c r="C25" s="22"/>
      <c r="D25" s="22"/>
      <c r="E25" s="22"/>
      <c r="F25" s="22"/>
      <c r="G25" s="22"/>
      <c r="H25" s="22"/>
      <c r="I25" s="22"/>
      <c r="J25" s="22"/>
      <c r="K25" s="22"/>
      <c r="L25" s="22"/>
      <c r="M25" s="22"/>
      <c r="N25" s="22"/>
      <c r="O25" s="22"/>
      <c r="P25" s="22"/>
      <c r="Q25" s="22"/>
      <c r="R25" s="22"/>
      <c r="S25" s="22"/>
      <c r="T25" s="22"/>
      <c r="U25" s="22"/>
      <c r="V25" s="22"/>
      <c r="W25" s="22"/>
      <c r="X25" s="22"/>
    </row>
    <row r="26" spans="1:24" x14ac:dyDescent="0.3">
      <c r="A26" s="22"/>
      <c r="B26" s="22"/>
      <c r="C26" s="22"/>
      <c r="D26" s="22"/>
      <c r="E26" s="22"/>
      <c r="F26" s="22"/>
      <c r="G26" s="22"/>
      <c r="H26" s="22"/>
      <c r="I26" s="22"/>
      <c r="J26" s="22"/>
      <c r="K26" s="22"/>
      <c r="L26" s="22"/>
      <c r="M26" s="22"/>
      <c r="N26" s="22"/>
      <c r="O26" s="22"/>
      <c r="P26" s="22"/>
      <c r="Q26" s="22"/>
      <c r="R26" s="22"/>
      <c r="S26" s="22"/>
      <c r="T26" s="22"/>
      <c r="U26" s="22"/>
      <c r="V26" s="22"/>
      <c r="W26" s="22"/>
      <c r="X26" s="22"/>
    </row>
    <row r="27" spans="1:24" x14ac:dyDescent="0.3">
      <c r="A27" s="22"/>
      <c r="B27" s="22"/>
      <c r="C27" s="22"/>
      <c r="D27" s="22"/>
      <c r="E27" s="22"/>
      <c r="F27" s="22"/>
      <c r="G27" s="22"/>
      <c r="H27" s="22"/>
      <c r="I27" s="22"/>
      <c r="J27" s="22"/>
      <c r="K27" s="22"/>
      <c r="L27" s="22"/>
      <c r="M27" s="22"/>
      <c r="N27" s="22"/>
      <c r="O27" s="22"/>
      <c r="P27" s="22"/>
      <c r="Q27" s="22"/>
      <c r="R27" s="22"/>
      <c r="S27" s="22"/>
      <c r="T27" s="22"/>
      <c r="U27" s="22"/>
      <c r="V27" s="22"/>
      <c r="W27" s="22"/>
      <c r="X27" s="22"/>
    </row>
    <row r="28" spans="1:24" x14ac:dyDescent="0.3">
      <c r="A28" s="22"/>
      <c r="B28" s="22"/>
      <c r="C28" s="22"/>
      <c r="D28" s="22"/>
      <c r="E28" s="22"/>
      <c r="F28" s="22"/>
      <c r="G28" s="22"/>
      <c r="H28" s="22"/>
      <c r="I28" s="22"/>
      <c r="J28" s="22"/>
      <c r="K28" s="22"/>
      <c r="L28" s="22"/>
      <c r="M28" s="22"/>
      <c r="N28" s="22"/>
      <c r="O28" s="22"/>
      <c r="P28" s="22"/>
      <c r="Q28" s="22"/>
      <c r="R28" s="22"/>
      <c r="S28" s="22"/>
      <c r="T28" s="22"/>
      <c r="U28" s="22"/>
      <c r="V28" s="22"/>
      <c r="W28" s="22"/>
      <c r="X28" s="22"/>
    </row>
    <row r="29" spans="1:24" x14ac:dyDescent="0.3">
      <c r="A29" s="22"/>
      <c r="B29" s="22"/>
      <c r="C29" s="22"/>
      <c r="D29" s="22"/>
      <c r="E29" s="22"/>
      <c r="F29" s="22"/>
      <c r="G29" s="22"/>
      <c r="H29" s="22"/>
      <c r="I29" s="22"/>
      <c r="J29" s="22"/>
      <c r="K29" s="22"/>
      <c r="L29" s="22"/>
      <c r="M29" s="22"/>
      <c r="N29" s="22"/>
      <c r="O29" s="22"/>
      <c r="P29" s="22"/>
      <c r="Q29" s="22"/>
      <c r="R29" s="22"/>
      <c r="S29" s="22"/>
      <c r="T29" s="22"/>
      <c r="U29" s="22"/>
      <c r="V29" s="22"/>
      <c r="W29" s="22"/>
      <c r="X29" s="22"/>
    </row>
    <row r="30" spans="1:24" x14ac:dyDescent="0.3">
      <c r="A30" s="22"/>
      <c r="B30" s="22"/>
      <c r="C30" s="22"/>
      <c r="D30" s="22"/>
      <c r="E30" s="22"/>
      <c r="F30" s="22"/>
      <c r="G30" s="22"/>
      <c r="H30" s="22"/>
      <c r="I30" s="22"/>
      <c r="J30" s="22"/>
      <c r="K30" s="22"/>
      <c r="L30" s="22"/>
      <c r="M30" s="22"/>
      <c r="N30" s="22"/>
      <c r="O30" s="22"/>
      <c r="P30" s="22"/>
      <c r="Q30" s="22"/>
      <c r="R30" s="22"/>
      <c r="S30" s="22"/>
      <c r="T30" s="22"/>
      <c r="U30" s="22"/>
      <c r="V30" s="22"/>
      <c r="W30" s="22"/>
      <c r="X30" s="22"/>
    </row>
    <row r="31" spans="1:24" x14ac:dyDescent="0.3">
      <c r="A31" s="22"/>
      <c r="B31" s="22"/>
      <c r="C31" s="22"/>
      <c r="D31" s="22"/>
      <c r="E31" s="22"/>
      <c r="F31" s="22"/>
      <c r="G31" s="22"/>
      <c r="H31" s="22"/>
      <c r="I31" s="22"/>
      <c r="J31" s="22"/>
      <c r="K31" s="22"/>
      <c r="L31" s="22"/>
      <c r="M31" s="22"/>
      <c r="N31" s="22"/>
      <c r="O31" s="22"/>
      <c r="P31" s="22"/>
      <c r="Q31" s="22"/>
      <c r="R31" s="22"/>
      <c r="S31" s="22"/>
      <c r="T31" s="22"/>
      <c r="U31" s="22"/>
      <c r="V31" s="22"/>
      <c r="W31" s="22"/>
      <c r="X31" s="22"/>
    </row>
    <row r="32" spans="1:24" x14ac:dyDescent="0.3">
      <c r="A32" s="22"/>
      <c r="B32" s="22"/>
      <c r="C32" s="22"/>
      <c r="D32" s="22"/>
      <c r="E32" s="22"/>
      <c r="F32" s="22"/>
      <c r="G32" s="22"/>
      <c r="H32" s="22"/>
      <c r="I32" s="22"/>
      <c r="J32" s="22"/>
      <c r="K32" s="22"/>
      <c r="L32" s="22"/>
      <c r="M32" s="22"/>
      <c r="N32" s="22"/>
      <c r="O32" s="22"/>
      <c r="P32" s="22"/>
      <c r="Q32" s="22"/>
      <c r="R32" s="22"/>
      <c r="S32" s="22"/>
      <c r="T32" s="22"/>
      <c r="U32" s="22"/>
      <c r="V32" s="22"/>
      <c r="W32" s="22"/>
      <c r="X32" s="22"/>
    </row>
    <row r="33" spans="1:24" x14ac:dyDescent="0.3">
      <c r="A33" s="22"/>
      <c r="B33" s="22"/>
      <c r="C33" s="22"/>
      <c r="D33" s="22"/>
      <c r="E33" s="22"/>
      <c r="F33" s="22"/>
      <c r="G33" s="22"/>
      <c r="H33" s="22"/>
      <c r="I33" s="22"/>
      <c r="J33" s="22"/>
      <c r="K33" s="22"/>
      <c r="L33" s="22"/>
      <c r="M33" s="22"/>
      <c r="N33" s="22"/>
      <c r="O33" s="22"/>
      <c r="P33" s="22"/>
      <c r="Q33" s="22"/>
      <c r="R33" s="22"/>
      <c r="S33" s="22"/>
      <c r="T33" s="22"/>
      <c r="U33" s="22"/>
      <c r="V33" s="22"/>
      <c r="W33" s="22"/>
      <c r="X33" s="22"/>
    </row>
    <row r="34" spans="1:24" x14ac:dyDescent="0.3">
      <c r="A34" s="22"/>
      <c r="B34" s="22"/>
      <c r="C34" s="22"/>
      <c r="D34" s="22"/>
      <c r="E34" s="22"/>
      <c r="F34" s="22"/>
      <c r="G34" s="22"/>
      <c r="H34" s="22"/>
      <c r="I34" s="22"/>
      <c r="J34" s="22"/>
      <c r="K34" s="22"/>
      <c r="L34" s="22"/>
      <c r="M34" s="22"/>
      <c r="N34" s="22"/>
      <c r="O34" s="22"/>
      <c r="P34" s="22"/>
      <c r="Q34" s="22"/>
      <c r="R34" s="22"/>
      <c r="S34" s="22"/>
      <c r="T34" s="22"/>
      <c r="U34" s="22"/>
      <c r="V34" s="22"/>
      <c r="W34" s="22"/>
      <c r="X34" s="22"/>
    </row>
    <row r="35" spans="1:24" x14ac:dyDescent="0.3">
      <c r="A35" s="22"/>
      <c r="B35" s="22"/>
      <c r="C35" s="22"/>
      <c r="D35" s="22"/>
      <c r="E35" s="22"/>
      <c r="F35" s="22"/>
      <c r="G35" s="22"/>
      <c r="H35" s="22"/>
      <c r="I35" s="22"/>
      <c r="J35" s="22"/>
      <c r="K35" s="22"/>
      <c r="L35" s="22"/>
      <c r="M35" s="22"/>
      <c r="N35" s="22"/>
      <c r="O35" s="22"/>
      <c r="P35" s="22"/>
      <c r="Q35" s="22"/>
      <c r="R35" s="22"/>
      <c r="S35" s="22"/>
      <c r="T35" s="22"/>
      <c r="U35" s="22"/>
      <c r="V35" s="22"/>
      <c r="W35" s="22"/>
      <c r="X35" s="22"/>
    </row>
    <row r="36" spans="1:24" x14ac:dyDescent="0.3">
      <c r="A36" s="22"/>
      <c r="B36" s="22"/>
      <c r="C36" s="22"/>
      <c r="D36" s="22"/>
      <c r="E36" s="22"/>
      <c r="F36" s="22"/>
      <c r="G36" s="22"/>
      <c r="H36" s="22"/>
      <c r="I36" s="22"/>
      <c r="J36" s="22"/>
      <c r="K36" s="22"/>
      <c r="L36" s="22"/>
      <c r="M36" s="22"/>
      <c r="N36" s="22"/>
      <c r="O36" s="22"/>
      <c r="P36" s="22"/>
      <c r="Q36" s="22"/>
      <c r="R36" s="22"/>
      <c r="S36" s="22"/>
      <c r="T36" s="22"/>
      <c r="U36" s="22"/>
      <c r="V36" s="22"/>
      <c r="W36" s="22"/>
      <c r="X36" s="22"/>
    </row>
    <row r="37" spans="1:24" x14ac:dyDescent="0.3">
      <c r="A37" s="22"/>
      <c r="B37" s="22"/>
      <c r="C37" s="22"/>
      <c r="D37" s="22"/>
      <c r="E37" s="22"/>
      <c r="F37" s="22"/>
      <c r="G37" s="22"/>
      <c r="H37" s="22"/>
      <c r="I37" s="22"/>
      <c r="J37" s="22"/>
      <c r="K37" s="22"/>
      <c r="L37" s="22"/>
      <c r="M37" s="22"/>
      <c r="N37" s="22"/>
      <c r="O37" s="22"/>
      <c r="P37" s="22"/>
      <c r="Q37" s="22"/>
      <c r="R37" s="22"/>
      <c r="S37" s="22"/>
      <c r="T37" s="22"/>
      <c r="U37" s="22"/>
      <c r="V37" s="22"/>
      <c r="W37" s="22"/>
      <c r="X37" s="22"/>
    </row>
    <row r="38" spans="1:24" x14ac:dyDescent="0.3">
      <c r="A38" s="22"/>
      <c r="B38" s="22"/>
      <c r="C38" s="22"/>
      <c r="D38" s="22"/>
      <c r="E38" s="22"/>
      <c r="F38" s="22"/>
      <c r="G38" s="22"/>
      <c r="H38" s="22"/>
      <c r="I38" s="22"/>
      <c r="J38" s="22"/>
      <c r="K38" s="22"/>
      <c r="L38" s="22"/>
      <c r="M38" s="22"/>
      <c r="N38" s="22"/>
      <c r="O38" s="22"/>
      <c r="P38" s="22"/>
      <c r="Q38" s="22"/>
      <c r="R38" s="22"/>
      <c r="S38" s="22"/>
      <c r="T38" s="22"/>
      <c r="U38" s="22"/>
      <c r="V38" s="22"/>
      <c r="W38" s="22"/>
      <c r="X38" s="22"/>
    </row>
    <row r="39" spans="1:24" x14ac:dyDescent="0.3">
      <c r="A39" s="22"/>
      <c r="B39" s="22"/>
      <c r="C39" s="22"/>
      <c r="D39" s="22"/>
      <c r="E39" s="22"/>
      <c r="F39" s="22"/>
      <c r="G39" s="22"/>
      <c r="H39" s="22"/>
      <c r="I39" s="22"/>
      <c r="J39" s="22"/>
      <c r="K39" s="22"/>
      <c r="L39" s="22"/>
      <c r="M39" s="22"/>
      <c r="N39" s="22"/>
      <c r="O39" s="22"/>
      <c r="P39" s="22"/>
      <c r="Q39" s="22"/>
      <c r="R39" s="22"/>
      <c r="S39" s="22"/>
      <c r="T39" s="22"/>
      <c r="U39" s="22"/>
      <c r="V39" s="22"/>
      <c r="W39" s="22"/>
      <c r="X39" s="2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FCDE72-CEEC-4AD2-872E-2F0E9EE5D8CB}">
  <dimension ref="A1:AY51"/>
  <sheetViews>
    <sheetView zoomScale="85" zoomScaleNormal="85" workbookViewId="0"/>
  </sheetViews>
  <sheetFormatPr defaultRowHeight="14.4" x14ac:dyDescent="0.3"/>
  <cols>
    <col min="1" max="1" width="4.5546875" style="21" customWidth="1"/>
    <col min="2" max="16384" width="8.88671875" style="21"/>
  </cols>
  <sheetData>
    <row r="1" spans="1:51" s="22" customFormat="1" x14ac:dyDescent="0.3"/>
    <row r="2" spans="1:51" s="22" customFormat="1" x14ac:dyDescent="0.3"/>
    <row r="3" spans="1:51" s="22" customFormat="1" x14ac:dyDescent="0.3"/>
    <row r="4" spans="1:51" x14ac:dyDescent="0.3">
      <c r="A4" s="22"/>
      <c r="B4" s="22"/>
      <c r="C4" s="22"/>
      <c r="D4" s="22"/>
      <c r="E4" s="22"/>
      <c r="F4" s="22"/>
      <c r="G4" s="22"/>
      <c r="H4" s="22"/>
      <c r="I4" s="22"/>
      <c r="J4" s="22"/>
      <c r="K4" s="22"/>
      <c r="L4" s="22"/>
      <c r="M4" s="22"/>
      <c r="N4" s="22"/>
      <c r="O4" s="22"/>
      <c r="P4" s="22"/>
      <c r="Q4" s="22"/>
      <c r="R4" s="22"/>
      <c r="S4" s="22"/>
      <c r="T4" s="22"/>
      <c r="U4" s="22"/>
      <c r="V4" s="22"/>
      <c r="W4" s="22"/>
      <c r="X4" s="22"/>
      <c r="AA4" s="22"/>
      <c r="AB4" s="22"/>
      <c r="AC4" s="22"/>
      <c r="AD4" s="22"/>
      <c r="AE4" s="22"/>
      <c r="AF4" s="22"/>
      <c r="AG4" s="22"/>
      <c r="AH4" s="22"/>
      <c r="AI4" s="22"/>
      <c r="AJ4" s="22"/>
      <c r="AK4" s="22"/>
      <c r="AL4" s="22"/>
      <c r="AM4" s="22"/>
      <c r="AN4" s="22"/>
      <c r="AO4" s="22"/>
      <c r="AP4" s="22"/>
      <c r="AQ4" s="22"/>
      <c r="AR4" s="22"/>
      <c r="AS4" s="22"/>
      <c r="AT4" s="22"/>
      <c r="AU4" s="22"/>
      <c r="AV4" s="22"/>
      <c r="AW4" s="22"/>
      <c r="AX4" s="22"/>
      <c r="AY4" s="22"/>
    </row>
    <row r="5" spans="1:51" x14ac:dyDescent="0.3">
      <c r="A5" s="22"/>
      <c r="B5" s="22"/>
      <c r="C5" s="22"/>
      <c r="D5" s="22"/>
      <c r="E5" s="22"/>
      <c r="F5" s="22"/>
      <c r="G5" s="22"/>
      <c r="H5" s="22"/>
      <c r="I5" s="22"/>
      <c r="J5" s="22"/>
      <c r="K5" s="22"/>
      <c r="L5" s="22"/>
      <c r="M5" s="22"/>
      <c r="N5" s="22"/>
      <c r="O5" s="22"/>
      <c r="P5" s="22"/>
      <c r="Q5" s="22"/>
      <c r="R5" s="22"/>
      <c r="S5" s="22"/>
      <c r="T5" s="22"/>
      <c r="U5" s="22"/>
      <c r="V5" s="22"/>
      <c r="W5" s="22"/>
      <c r="X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row>
    <row r="6" spans="1:51" x14ac:dyDescent="0.3">
      <c r="A6" s="22"/>
      <c r="B6" s="22"/>
      <c r="C6" s="22"/>
      <c r="D6" s="22"/>
      <c r="E6" s="22"/>
      <c r="F6" s="22"/>
      <c r="G6" s="22"/>
      <c r="H6" s="22"/>
      <c r="I6" s="22"/>
      <c r="J6" s="22"/>
      <c r="K6" s="22"/>
      <c r="L6" s="22"/>
      <c r="M6" s="22"/>
      <c r="N6" s="22"/>
      <c r="O6" s="22"/>
      <c r="P6" s="22"/>
      <c r="Q6" s="22"/>
      <c r="R6" s="22"/>
      <c r="S6" s="22"/>
      <c r="T6" s="22"/>
      <c r="U6" s="22"/>
      <c r="V6" s="22"/>
      <c r="W6" s="22"/>
      <c r="X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row>
    <row r="7" spans="1:51" x14ac:dyDescent="0.3">
      <c r="A7" s="22"/>
      <c r="B7" s="22"/>
      <c r="C7" s="22"/>
      <c r="D7" s="22"/>
      <c r="E7" s="22"/>
      <c r="F7" s="22"/>
      <c r="G7" s="22"/>
      <c r="H7" s="22"/>
      <c r="I7" s="22"/>
      <c r="J7" s="22"/>
      <c r="K7" s="22"/>
      <c r="L7" s="22"/>
      <c r="M7" s="22"/>
      <c r="N7" s="22"/>
      <c r="O7" s="22"/>
      <c r="P7" s="22"/>
      <c r="Q7" s="22"/>
      <c r="R7" s="22"/>
      <c r="S7" s="22"/>
      <c r="T7" s="22"/>
      <c r="U7" s="22"/>
      <c r="V7" s="22"/>
      <c r="W7" s="22"/>
      <c r="X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row>
    <row r="8" spans="1:51" x14ac:dyDescent="0.3">
      <c r="A8" s="22"/>
      <c r="B8" s="22"/>
      <c r="C8" s="22"/>
      <c r="D8" s="22"/>
      <c r="E8" s="22"/>
      <c r="F8" s="22"/>
      <c r="G8" s="22"/>
      <c r="H8" s="22"/>
      <c r="I8" s="22"/>
      <c r="J8" s="22"/>
      <c r="K8" s="22"/>
      <c r="L8" s="22"/>
      <c r="M8" s="22"/>
      <c r="N8" s="22"/>
      <c r="O8" s="22"/>
      <c r="P8" s="22"/>
      <c r="Q8" s="22"/>
      <c r="R8" s="22"/>
      <c r="S8" s="22"/>
      <c r="T8" s="22"/>
      <c r="U8" s="22"/>
      <c r="V8" s="22"/>
      <c r="W8" s="22"/>
      <c r="X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row>
    <row r="9" spans="1:51" x14ac:dyDescent="0.3">
      <c r="A9" s="22"/>
      <c r="B9" s="22"/>
      <c r="C9" s="22"/>
      <c r="D9" s="22"/>
      <c r="E9" s="22"/>
      <c r="F9" s="22"/>
      <c r="G9" s="22"/>
      <c r="H9" s="22"/>
      <c r="I9" s="22"/>
      <c r="J9" s="22"/>
      <c r="K9" s="22"/>
      <c r="L9" s="22"/>
      <c r="M9" s="22"/>
      <c r="N9" s="22"/>
      <c r="O9" s="22"/>
      <c r="P9" s="22"/>
      <c r="Q9" s="22"/>
      <c r="R9" s="22"/>
      <c r="S9" s="22"/>
      <c r="T9" s="22"/>
      <c r="U9" s="22"/>
      <c r="V9" s="22"/>
      <c r="W9" s="22"/>
      <c r="X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row>
    <row r="10" spans="1:51" x14ac:dyDescent="0.3">
      <c r="A10" s="22"/>
      <c r="B10" s="22"/>
      <c r="C10" s="22"/>
      <c r="D10" s="22"/>
      <c r="E10" s="22"/>
      <c r="F10" s="22"/>
      <c r="G10" s="22"/>
      <c r="H10" s="22"/>
      <c r="I10" s="22"/>
      <c r="J10" s="22"/>
      <c r="K10" s="22"/>
      <c r="L10" s="22"/>
      <c r="M10" s="22"/>
      <c r="N10" s="22"/>
      <c r="O10" s="22"/>
      <c r="P10" s="22"/>
      <c r="Q10" s="22"/>
      <c r="R10" s="22"/>
      <c r="S10" s="22"/>
      <c r="T10" s="22"/>
      <c r="U10" s="22"/>
      <c r="V10" s="22"/>
      <c r="W10" s="22"/>
      <c r="X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row>
    <row r="11" spans="1:51" x14ac:dyDescent="0.3">
      <c r="A11" s="22"/>
      <c r="B11" s="22"/>
      <c r="C11" s="22"/>
      <c r="D11" s="22"/>
      <c r="E11" s="22"/>
      <c r="F11" s="22"/>
      <c r="G11" s="22"/>
      <c r="H11" s="22"/>
      <c r="I11" s="22"/>
      <c r="J11" s="22"/>
      <c r="K11" s="22"/>
      <c r="L11" s="22"/>
      <c r="M11" s="22"/>
      <c r="N11" s="22"/>
      <c r="O11" s="22"/>
      <c r="P11" s="22"/>
      <c r="Q11" s="22"/>
      <c r="R11" s="22"/>
      <c r="S11" s="22"/>
      <c r="T11" s="22"/>
      <c r="U11" s="22"/>
      <c r="V11" s="22"/>
      <c r="W11" s="22"/>
      <c r="X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row>
    <row r="12" spans="1:51" x14ac:dyDescent="0.3">
      <c r="A12" s="22"/>
      <c r="B12" s="22"/>
      <c r="C12" s="22"/>
      <c r="D12" s="22"/>
      <c r="E12" s="22"/>
      <c r="F12" s="22"/>
      <c r="G12" s="22"/>
      <c r="H12" s="22"/>
      <c r="I12" s="22"/>
      <c r="J12" s="22"/>
      <c r="K12" s="22"/>
      <c r="L12" s="22"/>
      <c r="M12" s="22"/>
      <c r="N12" s="22"/>
      <c r="O12" s="22"/>
      <c r="P12" s="22"/>
      <c r="Q12" s="22"/>
      <c r="R12" s="22"/>
      <c r="S12" s="22"/>
      <c r="T12" s="22"/>
      <c r="U12" s="22"/>
      <c r="V12" s="22"/>
      <c r="W12" s="22"/>
      <c r="X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row>
    <row r="13" spans="1:51" x14ac:dyDescent="0.3">
      <c r="A13" s="22"/>
      <c r="B13" s="22"/>
      <c r="C13" s="22"/>
      <c r="D13" s="22"/>
      <c r="E13" s="22"/>
      <c r="F13" s="22"/>
      <c r="G13" s="22"/>
      <c r="H13" s="22"/>
      <c r="I13" s="22"/>
      <c r="J13" s="22"/>
      <c r="K13" s="22"/>
      <c r="L13" s="22"/>
      <c r="M13" s="22"/>
      <c r="N13" s="22"/>
      <c r="O13" s="22"/>
      <c r="P13" s="22"/>
      <c r="Q13" s="22"/>
      <c r="R13" s="22"/>
      <c r="S13" s="22"/>
      <c r="T13" s="22"/>
      <c r="U13" s="22"/>
      <c r="V13" s="22"/>
      <c r="W13" s="22"/>
      <c r="X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row>
    <row r="14" spans="1:51" x14ac:dyDescent="0.3">
      <c r="A14" s="22"/>
      <c r="B14" s="22"/>
      <c r="C14" s="22"/>
      <c r="D14" s="22"/>
      <c r="E14" s="22"/>
      <c r="F14" s="22"/>
      <c r="G14" s="22"/>
      <c r="H14" s="22"/>
      <c r="I14" s="22"/>
      <c r="J14" s="22"/>
      <c r="K14" s="22"/>
      <c r="L14" s="22"/>
      <c r="M14" s="22"/>
      <c r="N14" s="22"/>
      <c r="O14" s="22"/>
      <c r="P14" s="22"/>
      <c r="Q14" s="22"/>
      <c r="R14" s="22"/>
      <c r="S14" s="22"/>
      <c r="T14" s="22"/>
      <c r="U14" s="22"/>
      <c r="V14" s="22"/>
      <c r="W14" s="22"/>
      <c r="X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row>
    <row r="15" spans="1:51" x14ac:dyDescent="0.3">
      <c r="A15" s="22"/>
      <c r="B15" s="22"/>
      <c r="C15" s="22"/>
      <c r="D15" s="22"/>
      <c r="E15" s="22"/>
      <c r="F15" s="22"/>
      <c r="G15" s="22"/>
      <c r="H15" s="22"/>
      <c r="I15" s="22"/>
      <c r="J15" s="22"/>
      <c r="K15" s="22"/>
      <c r="L15" s="22"/>
      <c r="M15" s="22"/>
      <c r="N15" s="22"/>
      <c r="O15" s="22"/>
      <c r="P15" s="22"/>
      <c r="Q15" s="22"/>
      <c r="R15" s="22"/>
      <c r="S15" s="22"/>
      <c r="T15" s="22"/>
      <c r="U15" s="22"/>
      <c r="V15" s="22"/>
      <c r="W15" s="22"/>
      <c r="X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row>
    <row r="16" spans="1:51" x14ac:dyDescent="0.3">
      <c r="A16" s="22"/>
      <c r="B16" s="22"/>
      <c r="C16" s="22"/>
      <c r="D16" s="22"/>
      <c r="E16" s="22"/>
      <c r="F16" s="22"/>
      <c r="G16" s="22"/>
      <c r="H16" s="22"/>
      <c r="I16" s="22"/>
      <c r="J16" s="22"/>
      <c r="K16" s="22"/>
      <c r="L16" s="22"/>
      <c r="M16" s="22"/>
      <c r="N16" s="22"/>
      <c r="O16" s="22"/>
      <c r="P16" s="22"/>
      <c r="Q16" s="22"/>
      <c r="R16" s="22"/>
      <c r="S16" s="22"/>
      <c r="T16" s="22"/>
      <c r="U16" s="22"/>
      <c r="V16" s="22"/>
      <c r="W16" s="22"/>
      <c r="X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row>
    <row r="17" spans="1:51" x14ac:dyDescent="0.3">
      <c r="A17" s="22"/>
      <c r="B17" s="22"/>
      <c r="C17" s="22"/>
      <c r="D17" s="22"/>
      <c r="E17" s="22"/>
      <c r="F17" s="22"/>
      <c r="G17" s="22"/>
      <c r="H17" s="22"/>
      <c r="I17" s="22"/>
      <c r="J17" s="22"/>
      <c r="K17" s="22"/>
      <c r="L17" s="22"/>
      <c r="M17" s="22"/>
      <c r="N17" s="22"/>
      <c r="O17" s="22"/>
      <c r="P17" s="22"/>
      <c r="Q17" s="22"/>
      <c r="R17" s="22"/>
      <c r="S17" s="22"/>
      <c r="T17" s="22"/>
      <c r="U17" s="22"/>
      <c r="V17" s="22"/>
      <c r="W17" s="22"/>
      <c r="X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row>
    <row r="18" spans="1:51" x14ac:dyDescent="0.3">
      <c r="A18" s="22"/>
      <c r="B18" s="22"/>
      <c r="C18" s="22"/>
      <c r="D18" s="22"/>
      <c r="E18" s="22"/>
      <c r="F18" s="22"/>
      <c r="G18" s="22"/>
      <c r="H18" s="22"/>
      <c r="I18" s="22"/>
      <c r="J18" s="22"/>
      <c r="K18" s="22"/>
      <c r="L18" s="22"/>
      <c r="M18" s="22"/>
      <c r="N18" s="22"/>
      <c r="O18" s="22"/>
      <c r="P18" s="22"/>
      <c r="Q18" s="22"/>
      <c r="R18" s="22"/>
      <c r="S18" s="22"/>
      <c r="T18" s="22"/>
      <c r="U18" s="22"/>
      <c r="V18" s="22"/>
      <c r="W18" s="22"/>
      <c r="X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row>
    <row r="19" spans="1:51" x14ac:dyDescent="0.3">
      <c r="A19" s="22"/>
      <c r="B19" s="22"/>
      <c r="C19" s="22"/>
      <c r="D19" s="22"/>
      <c r="E19" s="22"/>
      <c r="F19" s="22"/>
      <c r="G19" s="22"/>
      <c r="H19" s="22"/>
      <c r="I19" s="22"/>
      <c r="J19" s="22"/>
      <c r="K19" s="22"/>
      <c r="L19" s="22"/>
      <c r="M19" s="22"/>
      <c r="N19" s="22"/>
      <c r="O19" s="22"/>
      <c r="P19" s="22"/>
      <c r="Q19" s="22"/>
      <c r="R19" s="22"/>
      <c r="S19" s="22"/>
      <c r="T19" s="22"/>
      <c r="U19" s="22"/>
      <c r="V19" s="22"/>
      <c r="W19" s="22"/>
      <c r="X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row>
    <row r="20" spans="1:51" x14ac:dyDescent="0.3">
      <c r="A20" s="22"/>
      <c r="B20" s="22"/>
      <c r="C20" s="22"/>
      <c r="D20" s="22"/>
      <c r="E20" s="22"/>
      <c r="F20" s="22"/>
      <c r="G20" s="22"/>
      <c r="H20" s="22"/>
      <c r="I20" s="22"/>
      <c r="J20" s="22"/>
      <c r="K20" s="22"/>
      <c r="L20" s="22"/>
      <c r="M20" s="22"/>
      <c r="N20" s="22"/>
      <c r="O20" s="22"/>
      <c r="P20" s="22"/>
      <c r="Q20" s="22"/>
      <c r="R20" s="22"/>
      <c r="S20" s="22"/>
      <c r="T20" s="22"/>
      <c r="U20" s="22"/>
      <c r="V20" s="22"/>
      <c r="W20" s="22"/>
      <c r="X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row>
    <row r="21" spans="1:51" x14ac:dyDescent="0.3">
      <c r="A21" s="22"/>
      <c r="B21" s="22"/>
      <c r="C21" s="22"/>
      <c r="D21" s="22"/>
      <c r="E21" s="22"/>
      <c r="F21" s="22"/>
      <c r="G21" s="22"/>
      <c r="H21" s="22"/>
      <c r="I21" s="22"/>
      <c r="J21" s="22"/>
      <c r="K21" s="22"/>
      <c r="L21" s="22"/>
      <c r="M21" s="22"/>
      <c r="N21" s="22"/>
      <c r="O21" s="22"/>
      <c r="P21" s="22"/>
      <c r="Q21" s="22"/>
      <c r="R21" s="22"/>
      <c r="S21" s="22"/>
      <c r="T21" s="22"/>
      <c r="U21" s="22"/>
      <c r="V21" s="22"/>
      <c r="W21" s="22"/>
      <c r="X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row>
    <row r="22" spans="1:51" x14ac:dyDescent="0.3">
      <c r="A22" s="22"/>
      <c r="B22" s="22"/>
      <c r="C22" s="22"/>
      <c r="D22" s="22"/>
      <c r="E22" s="22"/>
      <c r="F22" s="22"/>
      <c r="G22" s="22"/>
      <c r="H22" s="22"/>
      <c r="I22" s="22"/>
      <c r="J22" s="22"/>
      <c r="K22" s="22"/>
      <c r="L22" s="22"/>
      <c r="M22" s="22"/>
      <c r="N22" s="22"/>
      <c r="O22" s="22"/>
      <c r="P22" s="22"/>
      <c r="Q22" s="22"/>
      <c r="R22" s="22"/>
      <c r="S22" s="22"/>
      <c r="T22" s="22"/>
      <c r="U22" s="22"/>
      <c r="V22" s="22"/>
      <c r="W22" s="22"/>
      <c r="X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row>
    <row r="23" spans="1:51" x14ac:dyDescent="0.3">
      <c r="A23" s="22"/>
      <c r="B23" s="22"/>
      <c r="C23" s="22"/>
      <c r="D23" s="22"/>
      <c r="E23" s="22"/>
      <c r="F23" s="22"/>
      <c r="G23" s="22"/>
      <c r="H23" s="22"/>
      <c r="I23" s="22"/>
      <c r="J23" s="22"/>
      <c r="K23" s="22"/>
      <c r="L23" s="22"/>
      <c r="M23" s="22"/>
      <c r="N23" s="22"/>
      <c r="O23" s="22"/>
      <c r="P23" s="22"/>
      <c r="Q23" s="22"/>
      <c r="R23" s="22"/>
      <c r="S23" s="22"/>
      <c r="T23" s="22"/>
      <c r="U23" s="22"/>
      <c r="V23" s="22"/>
      <c r="W23" s="22"/>
      <c r="X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row>
    <row r="24" spans="1:51" x14ac:dyDescent="0.3">
      <c r="A24" s="22"/>
      <c r="B24" s="22"/>
      <c r="C24" s="22"/>
      <c r="D24" s="22"/>
      <c r="E24" s="22"/>
      <c r="F24" s="22"/>
      <c r="G24" s="22"/>
      <c r="H24" s="22"/>
      <c r="I24" s="22"/>
      <c r="J24" s="22"/>
      <c r="K24" s="22"/>
      <c r="L24" s="22"/>
      <c r="M24" s="22"/>
      <c r="N24" s="22"/>
      <c r="O24" s="22"/>
      <c r="P24" s="22"/>
      <c r="Q24" s="22"/>
      <c r="R24" s="22"/>
      <c r="S24" s="22"/>
      <c r="T24" s="22"/>
      <c r="U24" s="22"/>
      <c r="V24" s="22"/>
      <c r="W24" s="22"/>
      <c r="X24" s="22"/>
      <c r="AA24" s="22"/>
      <c r="AB24" s="22"/>
      <c r="AC24" s="22"/>
      <c r="AD24" s="22"/>
      <c r="AE24" s="22"/>
      <c r="AF24" s="22"/>
      <c r="AG24" s="22"/>
      <c r="AH24" s="22"/>
      <c r="AI24" s="22"/>
      <c r="AJ24" s="22"/>
      <c r="AK24" s="22"/>
      <c r="AL24" s="22"/>
      <c r="AM24" s="22"/>
      <c r="AN24" s="22"/>
      <c r="AO24" s="22"/>
      <c r="AP24" s="22"/>
      <c r="AQ24" s="22"/>
      <c r="AR24" s="22"/>
      <c r="AS24" s="22"/>
      <c r="AT24" s="22"/>
      <c r="AU24" s="22"/>
      <c r="AV24" s="22"/>
      <c r="AW24" s="22"/>
      <c r="AX24" s="22"/>
      <c r="AY24" s="22"/>
    </row>
    <row r="25" spans="1:51" x14ac:dyDescent="0.3">
      <c r="A25" s="22"/>
      <c r="B25" s="22"/>
      <c r="C25" s="22"/>
      <c r="D25" s="22"/>
      <c r="E25" s="22"/>
      <c r="F25" s="22"/>
      <c r="G25" s="22"/>
      <c r="H25" s="22"/>
      <c r="I25" s="22"/>
      <c r="J25" s="22"/>
      <c r="K25" s="22"/>
      <c r="L25" s="22"/>
      <c r="M25" s="22"/>
      <c r="N25" s="22"/>
      <c r="O25" s="22"/>
      <c r="P25" s="22"/>
      <c r="Q25" s="22"/>
      <c r="R25" s="22"/>
      <c r="S25" s="22"/>
      <c r="T25" s="22"/>
      <c r="U25" s="22"/>
      <c r="V25" s="22"/>
      <c r="W25" s="22"/>
      <c r="X25" s="22"/>
      <c r="AA25" s="22"/>
      <c r="AB25" s="22"/>
      <c r="AC25" s="22"/>
      <c r="AD25" s="22"/>
      <c r="AE25" s="22"/>
      <c r="AF25" s="22"/>
      <c r="AG25" s="22"/>
      <c r="AH25" s="22"/>
      <c r="AI25" s="22"/>
      <c r="AJ25" s="22"/>
      <c r="AK25" s="22"/>
      <c r="AL25" s="22"/>
      <c r="AM25" s="22"/>
      <c r="AN25" s="22"/>
      <c r="AO25" s="22"/>
      <c r="AP25" s="22"/>
      <c r="AQ25" s="22"/>
      <c r="AR25" s="22"/>
      <c r="AS25" s="22"/>
      <c r="AT25" s="22"/>
      <c r="AU25" s="22"/>
      <c r="AV25" s="22"/>
      <c r="AW25" s="22"/>
      <c r="AX25" s="22"/>
      <c r="AY25" s="22"/>
    </row>
    <row r="26" spans="1:51" x14ac:dyDescent="0.3">
      <c r="A26" s="22"/>
      <c r="B26" s="22"/>
      <c r="C26" s="22"/>
      <c r="D26" s="22"/>
      <c r="E26" s="22"/>
      <c r="F26" s="22"/>
      <c r="G26" s="22"/>
      <c r="H26" s="22"/>
      <c r="I26" s="22"/>
      <c r="J26" s="22"/>
      <c r="K26" s="22"/>
      <c r="L26" s="22"/>
      <c r="M26" s="22"/>
      <c r="N26" s="22"/>
      <c r="O26" s="22"/>
      <c r="P26" s="22"/>
      <c r="Q26" s="22"/>
      <c r="R26" s="22"/>
      <c r="S26" s="22"/>
      <c r="T26" s="22"/>
      <c r="U26" s="22"/>
      <c r="V26" s="22"/>
      <c r="W26" s="22"/>
      <c r="X26" s="22"/>
      <c r="AA26" s="22"/>
      <c r="AB26" s="22"/>
      <c r="AC26" s="22"/>
      <c r="AD26" s="22"/>
      <c r="AE26" s="22"/>
      <c r="AF26" s="22"/>
      <c r="AG26" s="22"/>
      <c r="AH26" s="22"/>
      <c r="AI26" s="22"/>
      <c r="AJ26" s="22"/>
      <c r="AK26" s="22"/>
      <c r="AL26" s="22"/>
      <c r="AM26" s="22"/>
      <c r="AN26" s="22"/>
      <c r="AO26" s="22"/>
      <c r="AP26" s="22"/>
      <c r="AQ26" s="22"/>
      <c r="AR26" s="22"/>
      <c r="AS26" s="22"/>
      <c r="AT26" s="22"/>
      <c r="AU26" s="22"/>
      <c r="AV26" s="22"/>
      <c r="AW26" s="22"/>
      <c r="AX26" s="22"/>
      <c r="AY26" s="22"/>
    </row>
    <row r="27" spans="1:51" x14ac:dyDescent="0.3">
      <c r="A27" s="22"/>
      <c r="B27" s="22"/>
      <c r="C27" s="22"/>
      <c r="D27" s="22"/>
      <c r="E27" s="22"/>
      <c r="F27" s="22"/>
      <c r="G27" s="22"/>
      <c r="H27" s="22"/>
      <c r="I27" s="22"/>
      <c r="J27" s="22"/>
      <c r="K27" s="22"/>
      <c r="L27" s="22"/>
      <c r="M27" s="22"/>
      <c r="N27" s="22"/>
      <c r="O27" s="22"/>
      <c r="P27" s="22"/>
      <c r="Q27" s="22"/>
      <c r="R27" s="22"/>
      <c r="S27" s="22"/>
      <c r="T27" s="22"/>
      <c r="U27" s="22"/>
      <c r="V27" s="22"/>
      <c r="W27" s="22"/>
      <c r="X27" s="22"/>
      <c r="AA27" s="22"/>
      <c r="AB27" s="22"/>
      <c r="AC27" s="22"/>
      <c r="AD27" s="22"/>
      <c r="AE27" s="22"/>
      <c r="AF27" s="22"/>
      <c r="AG27" s="22"/>
      <c r="AH27" s="22"/>
      <c r="AI27" s="22"/>
      <c r="AJ27" s="22"/>
      <c r="AK27" s="22"/>
      <c r="AL27" s="22"/>
      <c r="AM27" s="22"/>
      <c r="AN27" s="22"/>
      <c r="AO27" s="22"/>
      <c r="AP27" s="22"/>
      <c r="AQ27" s="22"/>
      <c r="AR27" s="22"/>
      <c r="AS27" s="22"/>
      <c r="AT27" s="22"/>
      <c r="AU27" s="22"/>
      <c r="AV27" s="22"/>
      <c r="AW27" s="22"/>
      <c r="AX27" s="22"/>
      <c r="AY27" s="22"/>
    </row>
    <row r="28" spans="1:51" x14ac:dyDescent="0.3">
      <c r="A28" s="22"/>
      <c r="B28" s="22"/>
      <c r="C28" s="22"/>
      <c r="D28" s="22"/>
      <c r="E28" s="22"/>
      <c r="F28" s="22"/>
      <c r="G28" s="22"/>
      <c r="H28" s="22"/>
      <c r="I28" s="22"/>
      <c r="J28" s="22"/>
      <c r="K28" s="22"/>
      <c r="L28" s="22"/>
      <c r="M28" s="22"/>
      <c r="N28" s="22"/>
      <c r="O28" s="22"/>
      <c r="P28" s="22"/>
      <c r="Q28" s="22"/>
      <c r="R28" s="22"/>
      <c r="S28" s="22"/>
      <c r="T28" s="22"/>
      <c r="U28" s="22"/>
      <c r="V28" s="22"/>
      <c r="W28" s="22"/>
      <c r="X28" s="22"/>
      <c r="AA28" s="22"/>
      <c r="AB28" s="22"/>
      <c r="AC28" s="22"/>
      <c r="AD28" s="22"/>
      <c r="AE28" s="22"/>
      <c r="AF28" s="22"/>
      <c r="AG28" s="22"/>
      <c r="AH28" s="22"/>
      <c r="AI28" s="22"/>
      <c r="AJ28" s="22"/>
      <c r="AK28" s="22"/>
      <c r="AL28" s="22"/>
      <c r="AM28" s="22"/>
      <c r="AN28" s="22"/>
      <c r="AO28" s="22"/>
      <c r="AP28" s="22"/>
      <c r="AQ28" s="22"/>
      <c r="AR28" s="22"/>
      <c r="AS28" s="22"/>
      <c r="AT28" s="22"/>
      <c r="AU28" s="22"/>
      <c r="AV28" s="22"/>
      <c r="AW28" s="22"/>
      <c r="AX28" s="22"/>
      <c r="AY28" s="22"/>
    </row>
    <row r="29" spans="1:51" x14ac:dyDescent="0.3">
      <c r="A29" s="22"/>
      <c r="B29" s="22"/>
      <c r="C29" s="22"/>
      <c r="D29" s="22"/>
      <c r="E29" s="22"/>
      <c r="F29" s="22"/>
      <c r="G29" s="22"/>
      <c r="H29" s="22"/>
      <c r="I29" s="22"/>
      <c r="J29" s="22"/>
      <c r="K29" s="22"/>
      <c r="L29" s="22"/>
      <c r="M29" s="22"/>
      <c r="N29" s="22"/>
      <c r="O29" s="22"/>
      <c r="P29" s="22"/>
      <c r="Q29" s="22"/>
      <c r="R29" s="22"/>
      <c r="S29" s="22"/>
      <c r="T29" s="22"/>
      <c r="U29" s="22"/>
      <c r="V29" s="22"/>
      <c r="W29" s="22"/>
      <c r="X29" s="22"/>
      <c r="AA29" s="22"/>
      <c r="AB29" s="22"/>
      <c r="AC29" s="22"/>
      <c r="AD29" s="22"/>
      <c r="AE29" s="22"/>
      <c r="AF29" s="22"/>
      <c r="AG29" s="22"/>
      <c r="AH29" s="22"/>
      <c r="AI29" s="22"/>
      <c r="AJ29" s="22"/>
      <c r="AK29" s="22"/>
      <c r="AL29" s="22"/>
      <c r="AM29" s="22"/>
      <c r="AN29" s="22"/>
      <c r="AO29" s="22"/>
      <c r="AP29" s="22"/>
      <c r="AQ29" s="22"/>
      <c r="AR29" s="22"/>
      <c r="AS29" s="22"/>
      <c r="AT29" s="22"/>
      <c r="AU29" s="22"/>
      <c r="AV29" s="22"/>
      <c r="AW29" s="22"/>
      <c r="AX29" s="22"/>
      <c r="AY29" s="22"/>
    </row>
    <row r="30" spans="1:51" x14ac:dyDescent="0.3">
      <c r="A30" s="22"/>
      <c r="B30" s="22"/>
      <c r="C30" s="22"/>
      <c r="D30" s="22"/>
      <c r="E30" s="22"/>
      <c r="F30" s="22"/>
      <c r="G30" s="22"/>
      <c r="H30" s="22"/>
      <c r="I30" s="22"/>
      <c r="J30" s="22"/>
      <c r="K30" s="22"/>
      <c r="L30" s="22"/>
      <c r="M30" s="22"/>
      <c r="N30" s="22"/>
      <c r="O30" s="22"/>
      <c r="P30" s="22"/>
      <c r="Q30" s="22"/>
      <c r="R30" s="22"/>
      <c r="S30" s="22"/>
      <c r="T30" s="22"/>
      <c r="U30" s="22"/>
      <c r="V30" s="22"/>
      <c r="W30" s="22"/>
      <c r="X30" s="22"/>
      <c r="AA30" s="22"/>
      <c r="AB30" s="22"/>
      <c r="AC30" s="22"/>
      <c r="AD30" s="22"/>
      <c r="AE30" s="22"/>
      <c r="AF30" s="22"/>
      <c r="AG30" s="22"/>
      <c r="AH30" s="22"/>
      <c r="AI30" s="22"/>
      <c r="AJ30" s="22"/>
      <c r="AK30" s="22"/>
      <c r="AL30" s="22"/>
      <c r="AM30" s="22"/>
      <c r="AN30" s="22"/>
      <c r="AO30" s="22"/>
      <c r="AP30" s="22"/>
      <c r="AQ30" s="22"/>
      <c r="AR30" s="22"/>
      <c r="AS30" s="22"/>
      <c r="AT30" s="22"/>
      <c r="AU30" s="22"/>
      <c r="AV30" s="22"/>
      <c r="AW30" s="22"/>
      <c r="AX30" s="22"/>
      <c r="AY30" s="22"/>
    </row>
    <row r="31" spans="1:51" x14ac:dyDescent="0.3">
      <c r="A31" s="22"/>
      <c r="B31" s="22"/>
      <c r="C31" s="22"/>
      <c r="D31" s="22"/>
      <c r="E31" s="22"/>
      <c r="F31" s="22"/>
      <c r="G31" s="22"/>
      <c r="H31" s="22"/>
      <c r="I31" s="22"/>
      <c r="J31" s="22"/>
      <c r="K31" s="22"/>
      <c r="L31" s="22"/>
      <c r="M31" s="22"/>
      <c r="N31" s="22"/>
      <c r="O31" s="22"/>
      <c r="P31" s="22"/>
      <c r="Q31" s="22"/>
      <c r="R31" s="22"/>
      <c r="S31" s="22"/>
      <c r="T31" s="22"/>
      <c r="U31" s="22"/>
      <c r="V31" s="22"/>
      <c r="W31" s="22"/>
      <c r="X31" s="22"/>
      <c r="AA31" s="22"/>
      <c r="AB31" s="22"/>
      <c r="AC31" s="22"/>
      <c r="AD31" s="22"/>
      <c r="AE31" s="22"/>
      <c r="AF31" s="22"/>
      <c r="AG31" s="22"/>
      <c r="AH31" s="22"/>
      <c r="AI31" s="22"/>
      <c r="AJ31" s="22"/>
      <c r="AK31" s="22"/>
      <c r="AL31" s="22"/>
      <c r="AM31" s="22"/>
      <c r="AN31" s="22"/>
      <c r="AO31" s="22"/>
      <c r="AP31" s="22"/>
      <c r="AQ31" s="22"/>
      <c r="AR31" s="22"/>
      <c r="AS31" s="22"/>
      <c r="AT31" s="22"/>
      <c r="AU31" s="22"/>
      <c r="AV31" s="22"/>
      <c r="AW31" s="22"/>
      <c r="AX31" s="22"/>
      <c r="AY31" s="22"/>
    </row>
    <row r="32" spans="1:51" x14ac:dyDescent="0.3">
      <c r="A32" s="22"/>
      <c r="B32" s="22"/>
      <c r="C32" s="22"/>
      <c r="D32" s="22"/>
      <c r="E32" s="22"/>
      <c r="F32" s="22"/>
      <c r="G32" s="22"/>
      <c r="H32" s="22"/>
      <c r="I32" s="22"/>
      <c r="J32" s="22"/>
      <c r="K32" s="22"/>
      <c r="L32" s="22"/>
      <c r="M32" s="22"/>
      <c r="N32" s="22"/>
      <c r="O32" s="22"/>
      <c r="P32" s="22"/>
      <c r="Q32" s="22"/>
      <c r="R32" s="22"/>
      <c r="S32" s="22"/>
      <c r="T32" s="22"/>
      <c r="U32" s="22"/>
      <c r="V32" s="22"/>
      <c r="W32" s="22"/>
      <c r="X32" s="22"/>
      <c r="AA32" s="22"/>
      <c r="AB32" s="22"/>
      <c r="AC32" s="22"/>
      <c r="AD32" s="22"/>
      <c r="AE32" s="22"/>
      <c r="AF32" s="22"/>
      <c r="AG32" s="22"/>
      <c r="AH32" s="22"/>
      <c r="AI32" s="22"/>
      <c r="AJ32" s="22"/>
      <c r="AK32" s="22"/>
      <c r="AL32" s="22"/>
      <c r="AM32" s="22"/>
      <c r="AN32" s="22"/>
      <c r="AO32" s="22"/>
      <c r="AP32" s="22"/>
      <c r="AQ32" s="22"/>
      <c r="AR32" s="22"/>
      <c r="AS32" s="22"/>
      <c r="AT32" s="22"/>
      <c r="AU32" s="22"/>
      <c r="AV32" s="22"/>
      <c r="AW32" s="22"/>
      <c r="AX32" s="22"/>
      <c r="AY32" s="22"/>
    </row>
    <row r="33" spans="1:51" x14ac:dyDescent="0.3">
      <c r="A33" s="22"/>
      <c r="B33" s="22"/>
      <c r="C33" s="22"/>
      <c r="D33" s="22"/>
      <c r="E33" s="22"/>
      <c r="F33" s="22"/>
      <c r="G33" s="22"/>
      <c r="H33" s="22"/>
      <c r="I33" s="22"/>
      <c r="J33" s="22"/>
      <c r="K33" s="22"/>
      <c r="L33" s="22"/>
      <c r="M33" s="22"/>
      <c r="N33" s="22"/>
      <c r="O33" s="22"/>
      <c r="P33" s="22"/>
      <c r="Q33" s="22"/>
      <c r="R33" s="22"/>
      <c r="S33" s="22"/>
      <c r="T33" s="22"/>
      <c r="U33" s="22"/>
      <c r="V33" s="22"/>
      <c r="W33" s="22"/>
      <c r="X33" s="22"/>
      <c r="AA33" s="22"/>
      <c r="AB33" s="22"/>
      <c r="AC33" s="22"/>
      <c r="AD33" s="22"/>
      <c r="AE33" s="22"/>
      <c r="AF33" s="22"/>
      <c r="AG33" s="22"/>
      <c r="AH33" s="22"/>
      <c r="AI33" s="22"/>
      <c r="AJ33" s="22"/>
      <c r="AK33" s="22"/>
      <c r="AL33" s="22"/>
      <c r="AM33" s="22"/>
      <c r="AN33" s="22"/>
      <c r="AO33" s="22"/>
      <c r="AP33" s="22"/>
      <c r="AQ33" s="22"/>
      <c r="AR33" s="22"/>
      <c r="AS33" s="22"/>
      <c r="AT33" s="22"/>
      <c r="AU33" s="22"/>
      <c r="AV33" s="22"/>
      <c r="AW33" s="22"/>
      <c r="AX33" s="22"/>
      <c r="AY33" s="22"/>
    </row>
    <row r="34" spans="1:51" x14ac:dyDescent="0.3">
      <c r="A34" s="22"/>
      <c r="B34" s="22"/>
      <c r="C34" s="22"/>
      <c r="D34" s="22"/>
      <c r="E34" s="22"/>
      <c r="F34" s="22"/>
      <c r="G34" s="22"/>
      <c r="H34" s="22"/>
      <c r="I34" s="22"/>
      <c r="J34" s="22"/>
      <c r="K34" s="22"/>
      <c r="L34" s="22"/>
      <c r="M34" s="22"/>
      <c r="N34" s="22"/>
      <c r="O34" s="22"/>
      <c r="P34" s="22"/>
      <c r="Q34" s="22"/>
      <c r="R34" s="22"/>
      <c r="S34" s="22"/>
      <c r="T34" s="22"/>
      <c r="U34" s="22"/>
      <c r="V34" s="22"/>
      <c r="W34" s="22"/>
      <c r="X34" s="22"/>
      <c r="AA34" s="22"/>
      <c r="AB34" s="22"/>
      <c r="AC34" s="22"/>
      <c r="AD34" s="22"/>
      <c r="AE34" s="22"/>
      <c r="AF34" s="22"/>
      <c r="AG34" s="22"/>
      <c r="AH34" s="22"/>
      <c r="AI34" s="22"/>
      <c r="AJ34" s="22"/>
      <c r="AK34" s="22"/>
      <c r="AL34" s="22"/>
      <c r="AM34" s="22"/>
      <c r="AN34" s="22"/>
      <c r="AO34" s="22"/>
      <c r="AP34" s="22"/>
      <c r="AQ34" s="22"/>
      <c r="AR34" s="22"/>
      <c r="AS34" s="22"/>
      <c r="AT34" s="22"/>
      <c r="AU34" s="22"/>
      <c r="AV34" s="22"/>
      <c r="AW34" s="22"/>
      <c r="AX34" s="22"/>
      <c r="AY34" s="22"/>
    </row>
    <row r="35" spans="1:51" x14ac:dyDescent="0.3">
      <c r="A35" s="22"/>
      <c r="B35" s="22"/>
      <c r="C35" s="22"/>
      <c r="D35" s="22"/>
      <c r="E35" s="22"/>
      <c r="F35" s="22"/>
      <c r="G35" s="22"/>
      <c r="H35" s="22"/>
      <c r="I35" s="22"/>
      <c r="J35" s="22"/>
      <c r="K35" s="22"/>
      <c r="L35" s="22"/>
      <c r="M35" s="22"/>
      <c r="N35" s="22"/>
      <c r="O35" s="22"/>
      <c r="P35" s="22"/>
      <c r="Q35" s="22"/>
      <c r="R35" s="22"/>
      <c r="S35" s="22"/>
      <c r="T35" s="22"/>
      <c r="U35" s="22"/>
      <c r="V35" s="22"/>
      <c r="W35" s="22"/>
      <c r="X35" s="22"/>
      <c r="AA35" s="22"/>
      <c r="AB35" s="22"/>
      <c r="AC35" s="22"/>
      <c r="AD35" s="22"/>
      <c r="AE35" s="22"/>
      <c r="AF35" s="22"/>
      <c r="AG35" s="22"/>
      <c r="AH35" s="22"/>
      <c r="AI35" s="22"/>
      <c r="AJ35" s="22"/>
      <c r="AK35" s="22"/>
      <c r="AL35" s="22"/>
      <c r="AM35" s="22"/>
      <c r="AN35" s="22"/>
      <c r="AO35" s="22"/>
      <c r="AP35" s="22"/>
      <c r="AQ35" s="22"/>
      <c r="AR35" s="22"/>
      <c r="AS35" s="22"/>
      <c r="AT35" s="22"/>
      <c r="AU35" s="22"/>
      <c r="AV35" s="22"/>
      <c r="AW35" s="22"/>
      <c r="AX35" s="22"/>
      <c r="AY35" s="22"/>
    </row>
    <row r="36" spans="1:51" x14ac:dyDescent="0.3">
      <c r="A36" s="22"/>
      <c r="B36" s="22"/>
      <c r="C36" s="22"/>
      <c r="D36" s="22"/>
      <c r="E36" s="22"/>
      <c r="F36" s="22"/>
      <c r="G36" s="22"/>
      <c r="H36" s="22"/>
      <c r="I36" s="22"/>
      <c r="J36" s="22"/>
      <c r="K36" s="22"/>
      <c r="L36" s="22"/>
      <c r="M36" s="22"/>
      <c r="N36" s="22"/>
      <c r="O36" s="22"/>
      <c r="P36" s="22"/>
      <c r="Q36" s="22"/>
      <c r="R36" s="22"/>
      <c r="S36" s="22"/>
      <c r="T36" s="22"/>
      <c r="U36" s="22"/>
      <c r="V36" s="22"/>
      <c r="W36" s="22"/>
      <c r="X36" s="22"/>
      <c r="AA36" s="22"/>
      <c r="AB36" s="22"/>
      <c r="AC36" s="22"/>
      <c r="AD36" s="22"/>
      <c r="AE36" s="22"/>
      <c r="AF36" s="22"/>
      <c r="AG36" s="22"/>
      <c r="AH36" s="22"/>
      <c r="AI36" s="22"/>
      <c r="AJ36" s="22"/>
      <c r="AK36" s="22"/>
      <c r="AL36" s="22"/>
      <c r="AM36" s="22"/>
      <c r="AN36" s="22"/>
      <c r="AO36" s="22"/>
      <c r="AP36" s="22"/>
      <c r="AQ36" s="22"/>
      <c r="AR36" s="22"/>
      <c r="AS36" s="22"/>
      <c r="AT36" s="22"/>
      <c r="AU36" s="22"/>
      <c r="AV36" s="22"/>
      <c r="AW36" s="22"/>
      <c r="AX36" s="22"/>
      <c r="AY36" s="22"/>
    </row>
    <row r="37" spans="1:51" x14ac:dyDescent="0.3">
      <c r="A37" s="22"/>
      <c r="B37" s="22"/>
      <c r="C37" s="22"/>
      <c r="D37" s="22"/>
      <c r="E37" s="22"/>
      <c r="F37" s="22"/>
      <c r="G37" s="22"/>
      <c r="H37" s="22"/>
      <c r="I37" s="22"/>
      <c r="J37" s="22"/>
      <c r="K37" s="22"/>
      <c r="L37" s="22"/>
      <c r="M37" s="22"/>
      <c r="N37" s="22"/>
      <c r="O37" s="22"/>
      <c r="P37" s="22"/>
      <c r="Q37" s="22"/>
      <c r="R37" s="22"/>
      <c r="S37" s="22"/>
      <c r="T37" s="22"/>
      <c r="U37" s="22"/>
      <c r="V37" s="22"/>
      <c r="W37" s="22"/>
      <c r="X37" s="22"/>
      <c r="AA37" s="22"/>
      <c r="AB37" s="22"/>
      <c r="AC37" s="22"/>
      <c r="AD37" s="22"/>
      <c r="AE37" s="22"/>
      <c r="AF37" s="22"/>
      <c r="AG37" s="22"/>
      <c r="AH37" s="22"/>
      <c r="AI37" s="22"/>
      <c r="AJ37" s="22"/>
      <c r="AK37" s="22"/>
      <c r="AL37" s="22"/>
      <c r="AM37" s="22"/>
      <c r="AN37" s="22"/>
      <c r="AO37" s="22"/>
      <c r="AP37" s="22"/>
      <c r="AQ37" s="22"/>
      <c r="AR37" s="22"/>
      <c r="AS37" s="22"/>
      <c r="AT37" s="22"/>
      <c r="AU37" s="22"/>
      <c r="AV37" s="22"/>
      <c r="AW37" s="22"/>
      <c r="AX37" s="22"/>
      <c r="AY37" s="22"/>
    </row>
    <row r="38" spans="1:51" x14ac:dyDescent="0.3">
      <c r="A38" s="22"/>
      <c r="B38" s="22"/>
      <c r="C38" s="22"/>
      <c r="D38" s="22"/>
      <c r="E38" s="22"/>
      <c r="F38" s="22"/>
      <c r="G38" s="22"/>
      <c r="H38" s="22"/>
      <c r="I38" s="22"/>
      <c r="J38" s="22"/>
      <c r="K38" s="22"/>
      <c r="L38" s="22"/>
      <c r="M38" s="22"/>
      <c r="N38" s="22"/>
      <c r="O38" s="22"/>
      <c r="P38" s="22"/>
      <c r="Q38" s="22"/>
      <c r="R38" s="22"/>
      <c r="S38" s="22"/>
      <c r="T38" s="22"/>
      <c r="U38" s="22"/>
      <c r="V38" s="22"/>
      <c r="W38" s="22"/>
      <c r="X38" s="22"/>
      <c r="AA38" s="22"/>
      <c r="AB38" s="22"/>
      <c r="AC38" s="22"/>
      <c r="AD38" s="22"/>
      <c r="AE38" s="22"/>
      <c r="AF38" s="22"/>
      <c r="AG38" s="22"/>
      <c r="AH38" s="22"/>
      <c r="AI38" s="22"/>
      <c r="AJ38" s="22"/>
      <c r="AK38" s="22"/>
      <c r="AL38" s="22"/>
      <c r="AM38" s="22"/>
      <c r="AN38" s="22"/>
      <c r="AO38" s="22"/>
      <c r="AP38" s="22"/>
      <c r="AQ38" s="22"/>
      <c r="AR38" s="22"/>
      <c r="AS38" s="22"/>
      <c r="AT38" s="22"/>
      <c r="AU38" s="22"/>
      <c r="AV38" s="22"/>
      <c r="AW38" s="22"/>
      <c r="AX38" s="22"/>
      <c r="AY38" s="22"/>
    </row>
    <row r="39" spans="1:51" x14ac:dyDescent="0.3">
      <c r="A39" s="22"/>
      <c r="B39" s="22"/>
      <c r="C39" s="22"/>
      <c r="D39" s="22"/>
      <c r="E39" s="22"/>
      <c r="F39" s="22"/>
      <c r="G39" s="22"/>
      <c r="H39" s="22"/>
      <c r="I39" s="22"/>
      <c r="J39" s="22"/>
      <c r="K39" s="22"/>
      <c r="L39" s="22"/>
      <c r="M39" s="22"/>
      <c r="N39" s="22"/>
      <c r="O39" s="22"/>
      <c r="P39" s="22"/>
      <c r="Q39" s="22"/>
      <c r="R39" s="22"/>
      <c r="S39" s="22"/>
      <c r="T39" s="22"/>
      <c r="U39" s="22"/>
      <c r="V39" s="22"/>
      <c r="W39" s="22"/>
      <c r="X39" s="22"/>
      <c r="AA39" s="22"/>
      <c r="AB39" s="22"/>
      <c r="AC39" s="22"/>
      <c r="AD39" s="22"/>
      <c r="AE39" s="22"/>
      <c r="AF39" s="22"/>
      <c r="AG39" s="22"/>
      <c r="AH39" s="22"/>
      <c r="AI39" s="22"/>
      <c r="AJ39" s="22"/>
      <c r="AK39" s="22"/>
      <c r="AL39" s="22"/>
      <c r="AM39" s="22"/>
      <c r="AN39" s="22"/>
      <c r="AO39" s="22"/>
      <c r="AP39" s="22"/>
      <c r="AQ39" s="22"/>
      <c r="AR39" s="22"/>
      <c r="AS39" s="22"/>
      <c r="AT39" s="22"/>
      <c r="AU39" s="22"/>
      <c r="AV39" s="22"/>
      <c r="AW39" s="22"/>
      <c r="AX39" s="22"/>
      <c r="AY39" s="22"/>
    </row>
    <row r="40" spans="1:51" x14ac:dyDescent="0.3">
      <c r="A40" s="22"/>
      <c r="B40" s="22"/>
      <c r="C40" s="22"/>
      <c r="D40" s="22"/>
      <c r="E40" s="22"/>
      <c r="F40" s="22"/>
      <c r="G40" s="22"/>
      <c r="H40" s="22"/>
      <c r="I40" s="22"/>
      <c r="J40" s="22"/>
      <c r="K40" s="22"/>
      <c r="L40" s="22"/>
      <c r="M40" s="22"/>
      <c r="N40" s="22"/>
      <c r="O40" s="22"/>
      <c r="P40" s="22"/>
      <c r="Q40" s="22"/>
      <c r="R40" s="22"/>
      <c r="S40" s="22"/>
      <c r="T40" s="22"/>
      <c r="U40" s="22"/>
      <c r="V40" s="22"/>
      <c r="W40" s="22"/>
      <c r="X40" s="22"/>
      <c r="Y40" s="22"/>
      <c r="Z40" s="22"/>
      <c r="AA40" s="22"/>
      <c r="AB40" s="22"/>
      <c r="AC40" s="22"/>
      <c r="AD40" s="22"/>
      <c r="AE40" s="22"/>
      <c r="AF40" s="22"/>
      <c r="AG40" s="22"/>
      <c r="AH40" s="22"/>
      <c r="AI40" s="22"/>
      <c r="AJ40" s="22"/>
      <c r="AK40" s="22"/>
      <c r="AL40" s="22"/>
      <c r="AM40" s="22"/>
      <c r="AN40" s="22"/>
      <c r="AO40" s="22"/>
      <c r="AP40" s="22"/>
      <c r="AQ40" s="22"/>
      <c r="AR40" s="22"/>
      <c r="AS40" s="22"/>
      <c r="AT40" s="22"/>
      <c r="AU40" s="22"/>
      <c r="AV40" s="22"/>
      <c r="AW40" s="22"/>
      <c r="AX40" s="22"/>
      <c r="AY40" s="22"/>
    </row>
    <row r="41" spans="1:51" x14ac:dyDescent="0.3">
      <c r="A41" s="22"/>
      <c r="B41" s="22"/>
      <c r="C41" s="22"/>
      <c r="D41" s="22"/>
      <c r="E41" s="22"/>
      <c r="F41" s="22"/>
      <c r="G41" s="22"/>
      <c r="H41" s="22"/>
      <c r="I41" s="22"/>
      <c r="J41" s="22"/>
      <c r="K41" s="22"/>
      <c r="L41" s="22"/>
      <c r="M41" s="22"/>
      <c r="N41" s="22"/>
      <c r="O41" s="22"/>
      <c r="P41" s="22"/>
      <c r="Q41" s="22"/>
      <c r="R41" s="22"/>
      <c r="S41" s="22"/>
      <c r="T41" s="22"/>
      <c r="U41" s="22"/>
      <c r="V41" s="22"/>
      <c r="W41" s="22"/>
      <c r="X41" s="22"/>
      <c r="Y41" s="22"/>
      <c r="Z41" s="22"/>
      <c r="AA41" s="22"/>
      <c r="AB41" s="22"/>
      <c r="AC41" s="22"/>
      <c r="AD41" s="22"/>
      <c r="AE41" s="22"/>
      <c r="AF41" s="22"/>
      <c r="AG41" s="22"/>
      <c r="AH41" s="22"/>
      <c r="AI41" s="22"/>
      <c r="AJ41" s="22"/>
      <c r="AK41" s="22"/>
      <c r="AL41" s="22"/>
      <c r="AM41" s="22"/>
      <c r="AN41" s="22"/>
      <c r="AO41" s="22"/>
      <c r="AP41" s="22"/>
      <c r="AQ41" s="22"/>
      <c r="AR41" s="22"/>
      <c r="AS41" s="22"/>
      <c r="AT41" s="22"/>
      <c r="AU41" s="22"/>
      <c r="AV41" s="22"/>
      <c r="AW41" s="22"/>
      <c r="AX41" s="22"/>
      <c r="AY41" s="22"/>
    </row>
    <row r="42" spans="1:51" x14ac:dyDescent="0.3">
      <c r="A42" s="22"/>
      <c r="B42" s="22"/>
      <c r="C42" s="22"/>
      <c r="D42" s="22"/>
      <c r="E42" s="22"/>
      <c r="F42" s="22"/>
      <c r="G42" s="22"/>
      <c r="H42" s="22"/>
      <c r="I42" s="22"/>
      <c r="J42" s="22"/>
      <c r="K42" s="22"/>
      <c r="L42" s="22"/>
      <c r="M42" s="22"/>
      <c r="N42" s="22"/>
      <c r="O42" s="22"/>
      <c r="P42" s="22"/>
      <c r="Q42" s="22"/>
      <c r="R42" s="22"/>
      <c r="S42" s="22"/>
      <c r="T42" s="22"/>
      <c r="U42" s="22"/>
      <c r="V42" s="22"/>
      <c r="W42" s="22"/>
      <c r="X42" s="22"/>
      <c r="Y42" s="22"/>
      <c r="Z42" s="22"/>
      <c r="AA42" s="22"/>
      <c r="AB42" s="22"/>
      <c r="AC42" s="22"/>
      <c r="AD42" s="22"/>
      <c r="AE42" s="22"/>
      <c r="AF42" s="22"/>
      <c r="AG42" s="22"/>
      <c r="AH42" s="22"/>
      <c r="AI42" s="22"/>
      <c r="AJ42" s="22"/>
      <c r="AK42" s="22"/>
      <c r="AL42" s="22"/>
      <c r="AM42" s="22"/>
      <c r="AN42" s="22"/>
      <c r="AO42" s="22"/>
      <c r="AP42" s="22"/>
      <c r="AQ42" s="22"/>
      <c r="AR42" s="22"/>
      <c r="AS42" s="22"/>
      <c r="AT42" s="22"/>
      <c r="AU42" s="22"/>
      <c r="AV42" s="22"/>
      <c r="AW42" s="22"/>
      <c r="AX42" s="22"/>
      <c r="AY42" s="22"/>
    </row>
    <row r="43" spans="1:51" x14ac:dyDescent="0.3">
      <c r="A43" s="22"/>
      <c r="B43" s="22"/>
      <c r="C43" s="22"/>
      <c r="D43" s="22"/>
      <c r="E43" s="22"/>
      <c r="F43" s="22"/>
      <c r="G43" s="22"/>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22"/>
      <c r="AM43" s="22"/>
      <c r="AN43" s="22"/>
      <c r="AO43" s="22"/>
      <c r="AP43" s="22"/>
      <c r="AQ43" s="22"/>
      <c r="AR43" s="22"/>
      <c r="AS43" s="22"/>
      <c r="AT43" s="22"/>
      <c r="AU43" s="22"/>
      <c r="AV43" s="22"/>
      <c r="AW43" s="22"/>
      <c r="AX43" s="22"/>
      <c r="AY43" s="22"/>
    </row>
    <row r="44" spans="1:51" x14ac:dyDescent="0.3">
      <c r="A44" s="22"/>
      <c r="B44" s="22"/>
      <c r="C44" s="22"/>
      <c r="D44" s="22"/>
      <c r="E44" s="22"/>
      <c r="F44" s="22"/>
      <c r="G44" s="22"/>
      <c r="H44" s="22"/>
      <c r="I44" s="22"/>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22"/>
      <c r="AM44" s="22"/>
      <c r="AN44" s="22"/>
      <c r="AO44" s="22"/>
      <c r="AP44" s="22"/>
      <c r="AQ44" s="22"/>
      <c r="AR44" s="22"/>
      <c r="AS44" s="22"/>
      <c r="AT44" s="22"/>
      <c r="AU44" s="22"/>
      <c r="AV44" s="22"/>
      <c r="AW44" s="22"/>
      <c r="AX44" s="22"/>
      <c r="AY44" s="22"/>
    </row>
    <row r="45" spans="1:51" x14ac:dyDescent="0.3">
      <c r="A45" s="22"/>
      <c r="B45" s="22"/>
      <c r="C45" s="22"/>
      <c r="D45" s="22"/>
      <c r="E45" s="22"/>
      <c r="F45" s="22"/>
      <c r="G45" s="22"/>
      <c r="H45" s="22"/>
      <c r="I45" s="22"/>
      <c r="J45" s="22"/>
      <c r="K45" s="22"/>
      <c r="L45" s="22"/>
      <c r="M45" s="22"/>
      <c r="N45" s="22"/>
      <c r="O45" s="22"/>
      <c r="P45" s="22"/>
      <c r="Q45" s="22"/>
      <c r="R45" s="22"/>
      <c r="S45" s="22"/>
      <c r="T45" s="22"/>
      <c r="U45" s="22"/>
      <c r="V45" s="22"/>
      <c r="W45" s="22"/>
      <c r="X45" s="22"/>
      <c r="Y45" s="22"/>
      <c r="Z45" s="22"/>
      <c r="AA45" s="22"/>
      <c r="AB45" s="22"/>
      <c r="AC45" s="22"/>
      <c r="AD45" s="22"/>
      <c r="AE45" s="22"/>
      <c r="AF45" s="22"/>
      <c r="AG45" s="22"/>
      <c r="AH45" s="22"/>
      <c r="AI45" s="22"/>
      <c r="AJ45" s="22"/>
      <c r="AK45" s="22"/>
      <c r="AL45" s="22"/>
      <c r="AM45" s="22"/>
      <c r="AN45" s="22"/>
      <c r="AO45" s="22"/>
      <c r="AP45" s="22"/>
      <c r="AQ45" s="22"/>
      <c r="AR45" s="22"/>
      <c r="AS45" s="22"/>
      <c r="AT45" s="22"/>
      <c r="AU45" s="22"/>
      <c r="AV45" s="22"/>
      <c r="AW45" s="22"/>
      <c r="AX45" s="22"/>
      <c r="AY45" s="22"/>
    </row>
    <row r="46" spans="1:51" x14ac:dyDescent="0.3">
      <c r="A46" s="22"/>
      <c r="B46" s="22"/>
      <c r="C46" s="22"/>
      <c r="D46" s="22"/>
      <c r="E46" s="22"/>
      <c r="F46" s="22"/>
      <c r="G46" s="22"/>
      <c r="H46" s="22"/>
      <c r="I46" s="22"/>
      <c r="J46" s="22"/>
      <c r="K46" s="22"/>
      <c r="L46" s="22"/>
      <c r="M46" s="22"/>
      <c r="N46" s="22"/>
      <c r="O46" s="22"/>
      <c r="P46" s="22"/>
      <c r="Q46" s="22"/>
      <c r="R46" s="22"/>
      <c r="S46" s="22"/>
      <c r="T46" s="22"/>
      <c r="U46" s="22"/>
      <c r="V46" s="22"/>
      <c r="W46" s="22"/>
      <c r="X46" s="22"/>
      <c r="Y46" s="22"/>
      <c r="Z46" s="22"/>
      <c r="AA46" s="22"/>
      <c r="AB46" s="22"/>
      <c r="AC46" s="22"/>
      <c r="AD46" s="22"/>
      <c r="AE46" s="22"/>
      <c r="AF46" s="22"/>
      <c r="AG46" s="22"/>
      <c r="AH46" s="22"/>
      <c r="AI46" s="22"/>
      <c r="AJ46" s="22"/>
      <c r="AK46" s="22"/>
      <c r="AL46" s="22"/>
      <c r="AM46" s="22"/>
      <c r="AN46" s="22"/>
      <c r="AO46" s="22"/>
      <c r="AP46" s="22"/>
      <c r="AQ46" s="22"/>
      <c r="AR46" s="22"/>
      <c r="AS46" s="22"/>
      <c r="AT46" s="22"/>
      <c r="AU46" s="22"/>
      <c r="AV46" s="22"/>
      <c r="AW46" s="22"/>
      <c r="AX46" s="22"/>
      <c r="AY46" s="22"/>
    </row>
    <row r="47" spans="1:51" x14ac:dyDescent="0.3">
      <c r="A47" s="22"/>
      <c r="B47" s="22"/>
      <c r="C47" s="22"/>
      <c r="D47" s="22"/>
      <c r="E47" s="22"/>
      <c r="F47" s="22"/>
      <c r="G47" s="22"/>
      <c r="H47" s="22"/>
      <c r="I47" s="22"/>
      <c r="J47" s="22"/>
      <c r="K47" s="22"/>
      <c r="L47" s="22"/>
      <c r="M47" s="22"/>
      <c r="N47" s="22"/>
      <c r="O47" s="22"/>
      <c r="P47" s="22"/>
      <c r="Q47" s="22"/>
      <c r="R47" s="22"/>
      <c r="S47" s="22"/>
      <c r="T47" s="22"/>
      <c r="U47" s="22"/>
      <c r="V47" s="22"/>
      <c r="W47" s="22"/>
      <c r="X47" s="22"/>
      <c r="Y47" s="22"/>
      <c r="Z47" s="22"/>
      <c r="AA47" s="22"/>
      <c r="AB47" s="22"/>
      <c r="AC47" s="22"/>
      <c r="AD47" s="22"/>
      <c r="AE47" s="22"/>
      <c r="AF47" s="22"/>
      <c r="AG47" s="22"/>
      <c r="AH47" s="22"/>
      <c r="AI47" s="22"/>
      <c r="AJ47" s="22"/>
      <c r="AK47" s="22"/>
      <c r="AL47" s="22"/>
      <c r="AM47" s="22"/>
      <c r="AN47" s="22"/>
      <c r="AO47" s="22"/>
      <c r="AP47" s="22"/>
      <c r="AQ47" s="22"/>
      <c r="AR47" s="22"/>
      <c r="AS47" s="22"/>
      <c r="AT47" s="22"/>
      <c r="AU47" s="22"/>
      <c r="AV47" s="22"/>
      <c r="AW47" s="22"/>
      <c r="AX47" s="22"/>
      <c r="AY47" s="22"/>
    </row>
    <row r="48" spans="1:51" x14ac:dyDescent="0.3">
      <c r="A48" s="22"/>
      <c r="B48" s="22"/>
      <c r="C48" s="22"/>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c r="AM48" s="22"/>
      <c r="AN48" s="22"/>
      <c r="AO48" s="22"/>
      <c r="AP48" s="22"/>
      <c r="AQ48" s="22"/>
      <c r="AR48" s="22"/>
      <c r="AS48" s="22"/>
      <c r="AT48" s="22"/>
      <c r="AU48" s="22"/>
      <c r="AV48" s="22"/>
      <c r="AW48" s="22"/>
      <c r="AX48" s="22"/>
      <c r="AY48" s="22"/>
    </row>
    <row r="49" spans="1:51" x14ac:dyDescent="0.3">
      <c r="A49" s="22"/>
      <c r="B49" s="22"/>
      <c r="C49" s="22"/>
      <c r="D49" s="22"/>
      <c r="E49" s="22"/>
      <c r="F49" s="22"/>
      <c r="G49" s="22"/>
      <c r="H49" s="22"/>
      <c r="I49" s="22"/>
      <c r="J49" s="22"/>
      <c r="K49" s="22"/>
      <c r="L49" s="22"/>
      <c r="M49" s="22"/>
      <c r="N49" s="22"/>
      <c r="O49" s="22"/>
      <c r="P49" s="22"/>
      <c r="Q49" s="22"/>
      <c r="R49" s="22"/>
      <c r="S49" s="22"/>
      <c r="T49" s="22"/>
      <c r="U49" s="22"/>
      <c r="V49" s="22"/>
      <c r="W49" s="22"/>
      <c r="X49" s="22"/>
      <c r="Y49" s="22"/>
      <c r="Z49" s="22"/>
      <c r="AA49" s="22"/>
      <c r="AB49" s="22"/>
      <c r="AC49" s="22"/>
      <c r="AD49" s="22"/>
      <c r="AE49" s="22"/>
      <c r="AF49" s="22"/>
      <c r="AG49" s="22"/>
      <c r="AH49" s="22"/>
      <c r="AI49" s="22"/>
      <c r="AJ49" s="22"/>
      <c r="AK49" s="22"/>
      <c r="AL49" s="22"/>
      <c r="AM49" s="22"/>
      <c r="AN49" s="22"/>
      <c r="AO49" s="22"/>
      <c r="AP49" s="22"/>
      <c r="AQ49" s="22"/>
      <c r="AR49" s="22"/>
      <c r="AS49" s="22"/>
      <c r="AT49" s="22"/>
      <c r="AU49" s="22"/>
      <c r="AV49" s="22"/>
      <c r="AW49" s="22"/>
      <c r="AX49" s="22"/>
      <c r="AY49" s="22"/>
    </row>
    <row r="50" spans="1:51" x14ac:dyDescent="0.3">
      <c r="A50" s="22"/>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2"/>
      <c r="AS50" s="22"/>
      <c r="AT50" s="22"/>
      <c r="AU50" s="22"/>
      <c r="AV50" s="22"/>
      <c r="AW50" s="22"/>
      <c r="AX50" s="22"/>
      <c r="AY50" s="22"/>
    </row>
    <row r="51" spans="1:51" x14ac:dyDescent="0.3">
      <c r="A51" s="22"/>
      <c r="B51" s="22"/>
      <c r="C51" s="22"/>
      <c r="D51" s="22"/>
      <c r="E51" s="22"/>
      <c r="F51" s="22"/>
      <c r="G51" s="22"/>
      <c r="H51" s="22"/>
      <c r="I51" s="22"/>
      <c r="J51" s="22"/>
      <c r="K51" s="22"/>
      <c r="L51" s="22"/>
      <c r="M51" s="22"/>
      <c r="N51" s="22"/>
      <c r="O51" s="22"/>
      <c r="P51" s="22"/>
      <c r="Q51" s="22"/>
      <c r="R51" s="22"/>
      <c r="S51" s="22"/>
      <c r="T51" s="22"/>
      <c r="U51" s="22"/>
      <c r="V51" s="22"/>
      <c r="W51" s="22"/>
      <c r="X51" s="22"/>
      <c r="Y51" s="22"/>
      <c r="Z51" s="22"/>
      <c r="AA51" s="22"/>
      <c r="AB51" s="22"/>
      <c r="AC51" s="22"/>
      <c r="AD51" s="22"/>
      <c r="AE51" s="22"/>
      <c r="AF51" s="22"/>
      <c r="AG51" s="22"/>
      <c r="AH51" s="22"/>
      <c r="AI51" s="22"/>
      <c r="AJ51" s="22"/>
      <c r="AK51" s="22"/>
      <c r="AL51" s="22"/>
      <c r="AM51" s="22"/>
      <c r="AN51" s="22"/>
      <c r="AO51" s="22"/>
      <c r="AP51" s="22"/>
      <c r="AQ51" s="22"/>
      <c r="AR51" s="22"/>
      <c r="AS51" s="22"/>
      <c r="AT51" s="22"/>
      <c r="AU51" s="22"/>
      <c r="AV51" s="22"/>
      <c r="AW51" s="22"/>
      <c r="AX51" s="22"/>
      <c r="AY51" s="2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84C33-95A6-49F7-B379-E9BDDA922262}">
  <dimension ref="C5:AN39"/>
  <sheetViews>
    <sheetView topLeftCell="A7" workbookViewId="0"/>
  </sheetViews>
  <sheetFormatPr defaultRowHeight="14.4" x14ac:dyDescent="0.3"/>
  <cols>
    <col min="3" max="3" width="24" bestFit="1" customWidth="1"/>
    <col min="4" max="4" width="7.44140625" bestFit="1" customWidth="1"/>
    <col min="5" max="5" width="7.88671875" bestFit="1" customWidth="1"/>
    <col min="6" max="6" width="5.6640625" bestFit="1" customWidth="1"/>
    <col min="7" max="7" width="12.44140625" bestFit="1" customWidth="1"/>
    <col min="8" max="8" width="17" bestFit="1" customWidth="1"/>
    <col min="11" max="11" width="16.44140625" bestFit="1" customWidth="1"/>
    <col min="12" max="12" width="15.5546875" bestFit="1" customWidth="1"/>
    <col min="13" max="13" width="21.6640625" bestFit="1" customWidth="1"/>
    <col min="14" max="14" width="20.109375" bestFit="1" customWidth="1"/>
    <col min="15" max="15" width="16" bestFit="1" customWidth="1"/>
    <col min="16" max="16" width="24.44140625" bestFit="1" customWidth="1"/>
    <col min="17" max="17" width="23" bestFit="1" customWidth="1"/>
    <col min="18" max="19" width="4.5546875" bestFit="1" customWidth="1"/>
    <col min="20" max="20" width="18.6640625" bestFit="1" customWidth="1"/>
    <col min="21" max="21" width="15.5546875" bestFit="1" customWidth="1"/>
    <col min="22" max="22" width="21.6640625" bestFit="1" customWidth="1"/>
    <col min="23" max="23" width="20.109375" bestFit="1" customWidth="1"/>
    <col min="24" max="24" width="16" bestFit="1" customWidth="1"/>
    <col min="25" max="25" width="24.44140625" bestFit="1" customWidth="1"/>
    <col min="26" max="26" width="23" bestFit="1" customWidth="1"/>
    <col min="27" max="27" width="10.77734375" bestFit="1" customWidth="1"/>
    <col min="28" max="28" width="12.5546875" bestFit="1" customWidth="1"/>
    <col min="29" max="29" width="16.44140625" bestFit="1" customWidth="1"/>
    <col min="30" max="30" width="5.5546875" bestFit="1" customWidth="1"/>
    <col min="31" max="31" width="16.44140625" bestFit="1" customWidth="1"/>
    <col min="32" max="32" width="15.5546875" bestFit="1" customWidth="1"/>
    <col min="33" max="33" width="6.44140625" bestFit="1" customWidth="1"/>
    <col min="34" max="34" width="6.21875" bestFit="1" customWidth="1"/>
    <col min="35" max="35" width="10.77734375" bestFit="1" customWidth="1"/>
    <col min="37" max="37" width="12.5546875" bestFit="1" customWidth="1"/>
    <col min="38" max="38" width="15.5546875" bestFit="1" customWidth="1"/>
    <col min="39" max="39" width="6.44140625" bestFit="1" customWidth="1"/>
    <col min="40" max="40" width="7.33203125" bestFit="1" customWidth="1"/>
    <col min="41" max="41" width="10.77734375" bestFit="1" customWidth="1"/>
  </cols>
  <sheetData>
    <row r="5" spans="3:40" x14ac:dyDescent="0.3">
      <c r="C5" s="12" t="s">
        <v>168</v>
      </c>
      <c r="K5" s="12" t="s">
        <v>175</v>
      </c>
    </row>
    <row r="6" spans="3:40" x14ac:dyDescent="0.3">
      <c r="C6" s="17" t="s">
        <v>135</v>
      </c>
      <c r="D6" s="37" t="s">
        <v>157</v>
      </c>
      <c r="E6" s="37" t="s">
        <v>169</v>
      </c>
      <c r="F6" s="37" t="s">
        <v>170</v>
      </c>
      <c r="G6" s="20" t="s">
        <v>171</v>
      </c>
      <c r="H6" s="37" t="s">
        <v>172</v>
      </c>
      <c r="K6" s="17" t="s">
        <v>173</v>
      </c>
      <c r="L6" s="17" t="s">
        <v>174</v>
      </c>
      <c r="T6" s="17" t="s">
        <v>176</v>
      </c>
      <c r="U6" s="17" t="s">
        <v>174</v>
      </c>
    </row>
    <row r="7" spans="3:40" x14ac:dyDescent="0.3">
      <c r="C7" s="18" t="s">
        <v>22</v>
      </c>
      <c r="D7" s="34">
        <v>306683</v>
      </c>
      <c r="E7" s="33">
        <v>123728632</v>
      </c>
      <c r="F7" s="33">
        <v>44763030.330000028</v>
      </c>
      <c r="G7" s="20">
        <v>0.36178392669855131</v>
      </c>
      <c r="H7" s="35">
        <v>145.9586293664795</v>
      </c>
      <c r="K7" s="17" t="s">
        <v>135</v>
      </c>
      <c r="L7" s="37" t="s">
        <v>22</v>
      </c>
      <c r="M7" s="37" t="s">
        <v>19</v>
      </c>
      <c r="N7" s="37" t="s">
        <v>17</v>
      </c>
      <c r="O7" s="37" t="s">
        <v>23</v>
      </c>
      <c r="P7" s="37" t="s">
        <v>21</v>
      </c>
      <c r="Q7" s="37" t="s">
        <v>20</v>
      </c>
      <c r="T7" s="17" t="s">
        <v>135</v>
      </c>
      <c r="U7" s="37" t="s">
        <v>22</v>
      </c>
      <c r="V7" s="37" t="s">
        <v>19</v>
      </c>
      <c r="W7" s="37" t="s">
        <v>17</v>
      </c>
      <c r="X7" s="37" t="s">
        <v>23</v>
      </c>
      <c r="Y7" s="37" t="s">
        <v>21</v>
      </c>
      <c r="Z7" s="37" t="s">
        <v>20</v>
      </c>
      <c r="AB7" s="17" t="s">
        <v>135</v>
      </c>
      <c r="AC7" t="s">
        <v>173</v>
      </c>
      <c r="AE7" s="17" t="s">
        <v>173</v>
      </c>
      <c r="AF7" s="17" t="s">
        <v>174</v>
      </c>
    </row>
    <row r="8" spans="3:40" x14ac:dyDescent="0.3">
      <c r="C8" s="18" t="s">
        <v>19</v>
      </c>
      <c r="D8" s="34">
        <v>435526</v>
      </c>
      <c r="E8" s="33">
        <v>153673680</v>
      </c>
      <c r="F8" s="33">
        <v>51846888.190000139</v>
      </c>
      <c r="G8" s="20">
        <v>0.33738300657601317</v>
      </c>
      <c r="H8" s="35">
        <v>119.04430089133632</v>
      </c>
      <c r="K8" s="18" t="s">
        <v>142</v>
      </c>
      <c r="L8" s="14"/>
      <c r="M8" s="14"/>
      <c r="N8" s="14"/>
      <c r="O8" s="14"/>
      <c r="P8" s="14"/>
      <c r="Q8" s="14"/>
      <c r="T8" s="18" t="s">
        <v>142</v>
      </c>
      <c r="U8" s="15"/>
      <c r="V8" s="15"/>
      <c r="W8" s="15"/>
      <c r="X8" s="15"/>
      <c r="Y8" s="15"/>
      <c r="Z8" s="15"/>
      <c r="AB8" s="18" t="s">
        <v>18</v>
      </c>
      <c r="AC8" s="33">
        <v>356643750</v>
      </c>
      <c r="AE8" s="17" t="s">
        <v>135</v>
      </c>
      <c r="AF8" s="37" t="s">
        <v>18</v>
      </c>
      <c r="AG8" s="37" t="s">
        <v>83</v>
      </c>
      <c r="AH8" s="37" t="s">
        <v>24</v>
      </c>
    </row>
    <row r="9" spans="3:40" x14ac:dyDescent="0.3">
      <c r="C9" s="18" t="s">
        <v>17</v>
      </c>
      <c r="D9" s="34">
        <v>593320</v>
      </c>
      <c r="E9" s="33">
        <v>208826244</v>
      </c>
      <c r="F9" s="33">
        <v>82802260.619999707</v>
      </c>
      <c r="G9" s="20">
        <v>0.39651271331585941</v>
      </c>
      <c r="H9" s="35">
        <v>139.55750795523446</v>
      </c>
      <c r="K9" s="19" t="s">
        <v>143</v>
      </c>
      <c r="L9" s="36">
        <v>2288362</v>
      </c>
      <c r="M9" s="36">
        <v>2639958</v>
      </c>
      <c r="N9" s="36">
        <v>3859495</v>
      </c>
      <c r="O9" s="36">
        <v>3066713</v>
      </c>
      <c r="P9" s="36">
        <v>1990181</v>
      </c>
      <c r="Q9" s="36">
        <v>2409037</v>
      </c>
      <c r="T9" s="19" t="s">
        <v>143</v>
      </c>
      <c r="U9" s="20">
        <v>0.37459864304686069</v>
      </c>
      <c r="V9" s="20">
        <v>0.28770496727599454</v>
      </c>
      <c r="W9" s="20">
        <v>0.47399817592716154</v>
      </c>
      <c r="X9" s="20">
        <v>0.24248913413156042</v>
      </c>
      <c r="Y9" s="20">
        <v>0.35883955780906363</v>
      </c>
      <c r="Z9" s="20">
        <v>0.38441304139371879</v>
      </c>
      <c r="AB9" s="18" t="s">
        <v>83</v>
      </c>
      <c r="AC9" s="33">
        <v>247672882</v>
      </c>
      <c r="AE9" s="18" t="s">
        <v>142</v>
      </c>
      <c r="AF9" s="41"/>
      <c r="AG9" s="41"/>
      <c r="AH9" s="41"/>
    </row>
    <row r="10" spans="3:40" x14ac:dyDescent="0.3">
      <c r="C10" s="18" t="s">
        <v>23</v>
      </c>
      <c r="D10" s="34">
        <v>433827</v>
      </c>
      <c r="E10" s="33">
        <v>179038860</v>
      </c>
      <c r="F10" s="33">
        <v>68650970.560000017</v>
      </c>
      <c r="G10" s="20">
        <v>0.38344173192344955</v>
      </c>
      <c r="H10" s="35">
        <v>158.24503905934858</v>
      </c>
      <c r="K10" s="19" t="s">
        <v>144</v>
      </c>
      <c r="L10" s="36">
        <v>2284641</v>
      </c>
      <c r="M10" s="36">
        <v>3055928</v>
      </c>
      <c r="N10" s="36">
        <v>2882776</v>
      </c>
      <c r="O10" s="36">
        <v>2113861</v>
      </c>
      <c r="P10" s="36">
        <v>2181938</v>
      </c>
      <c r="Q10" s="36">
        <v>2478844</v>
      </c>
      <c r="T10" s="19" t="s">
        <v>144</v>
      </c>
      <c r="U10" s="20">
        <v>0.43509454658302993</v>
      </c>
      <c r="V10" s="20">
        <v>0.2638331269584886</v>
      </c>
      <c r="W10" s="20">
        <v>0.42581751062170636</v>
      </c>
      <c r="X10" s="20">
        <v>0.21965739942219473</v>
      </c>
      <c r="Y10" s="20">
        <v>0.3495393865453556</v>
      </c>
      <c r="Z10" s="20">
        <v>0.38426362449593432</v>
      </c>
      <c r="AB10" s="18" t="s">
        <v>24</v>
      </c>
      <c r="AC10" s="33">
        <v>295585493</v>
      </c>
      <c r="AE10" s="19" t="s">
        <v>143</v>
      </c>
      <c r="AF10" s="20">
        <v>0.21825737894513672</v>
      </c>
      <c r="AG10" s="20">
        <v>2.4429506896440981E-2</v>
      </c>
      <c r="AH10" s="20">
        <v>0.75731311415842228</v>
      </c>
    </row>
    <row r="11" spans="3:40" x14ac:dyDescent="0.3">
      <c r="C11" s="18" t="s">
        <v>21</v>
      </c>
      <c r="D11" s="34">
        <v>317236</v>
      </c>
      <c r="E11" s="33">
        <v>106631896</v>
      </c>
      <c r="F11" s="33">
        <v>38975784.93999999</v>
      </c>
      <c r="G11" s="20">
        <v>0.36551713326001434</v>
      </c>
      <c r="H11" s="35">
        <v>122.86053581560728</v>
      </c>
      <c r="K11" s="19" t="s">
        <v>145</v>
      </c>
      <c r="L11" s="36">
        <v>2224467</v>
      </c>
      <c r="M11" s="36">
        <v>3176299.0000000005</v>
      </c>
      <c r="N11" s="36">
        <v>3683790</v>
      </c>
      <c r="O11" s="36">
        <v>3570368</v>
      </c>
      <c r="P11" s="36">
        <v>2379327</v>
      </c>
      <c r="Q11" s="36">
        <v>2626326</v>
      </c>
      <c r="T11" s="19" t="s">
        <v>145</v>
      </c>
      <c r="U11" s="20">
        <v>0.40060636997536941</v>
      </c>
      <c r="V11" s="20">
        <v>0.25963455266648389</v>
      </c>
      <c r="W11" s="20">
        <v>0.44994268674381543</v>
      </c>
      <c r="X11" s="20">
        <v>0.21421970508362159</v>
      </c>
      <c r="Y11" s="20">
        <v>0.33380958565174101</v>
      </c>
      <c r="Z11" s="20">
        <v>0.35395983971525241</v>
      </c>
      <c r="AE11" s="19" t="s">
        <v>144</v>
      </c>
      <c r="AF11" s="20">
        <v>0.4393089259706035</v>
      </c>
      <c r="AG11" s="20">
        <v>2.4781257325982659E-2</v>
      </c>
      <c r="AH11" s="20">
        <v>0.53590981670341387</v>
      </c>
    </row>
    <row r="12" spans="3:40" x14ac:dyDescent="0.3">
      <c r="C12" s="18" t="s">
        <v>20</v>
      </c>
      <c r="D12" s="34">
        <v>392269</v>
      </c>
      <c r="E12" s="33">
        <v>128002813</v>
      </c>
      <c r="F12" s="33">
        <v>45095826.810000047</v>
      </c>
      <c r="G12" s="20">
        <v>0.35230340453533665</v>
      </c>
      <c r="H12" s="35">
        <v>114.96148512882753</v>
      </c>
      <c r="K12" s="19" t="s">
        <v>146</v>
      </c>
      <c r="L12" s="36">
        <v>3789599</v>
      </c>
      <c r="M12" s="36">
        <v>4197444</v>
      </c>
      <c r="N12" s="36">
        <v>5403244</v>
      </c>
      <c r="O12" s="36">
        <v>4931081</v>
      </c>
      <c r="P12" s="36">
        <v>2931669</v>
      </c>
      <c r="Q12" s="36">
        <v>3353969</v>
      </c>
      <c r="T12" s="19" t="s">
        <v>146</v>
      </c>
      <c r="U12" s="20">
        <v>0.4131271540867516</v>
      </c>
      <c r="V12" s="20">
        <v>0.32069456316748957</v>
      </c>
      <c r="W12" s="20">
        <v>0.4687617475723842</v>
      </c>
      <c r="X12" s="20">
        <v>0.30057272026154108</v>
      </c>
      <c r="Y12" s="20">
        <v>0.36757683421968845</v>
      </c>
      <c r="Z12" s="20">
        <v>0.38671003816672128</v>
      </c>
      <c r="AE12" s="19" t="s">
        <v>145</v>
      </c>
      <c r="AF12" s="20">
        <v>0.39714161094510109</v>
      </c>
      <c r="AG12" s="20">
        <v>2.4524170416402591E-2</v>
      </c>
      <c r="AH12" s="20">
        <v>0.57833421863849632</v>
      </c>
      <c r="AK12" s="17" t="s">
        <v>177</v>
      </c>
      <c r="AL12" s="17" t="s">
        <v>174</v>
      </c>
    </row>
    <row r="13" spans="3:40" x14ac:dyDescent="0.3">
      <c r="K13" s="19" t="s">
        <v>147</v>
      </c>
      <c r="L13" s="36">
        <v>2992951</v>
      </c>
      <c r="M13" s="36">
        <v>2913820.0000000005</v>
      </c>
      <c r="N13" s="36">
        <v>3209137</v>
      </c>
      <c r="O13" s="36">
        <v>3322570</v>
      </c>
      <c r="P13" s="36">
        <v>2160044</v>
      </c>
      <c r="Q13" s="36">
        <v>2319492.0000000005</v>
      </c>
      <c r="T13" s="19" t="s">
        <v>147</v>
      </c>
      <c r="U13" s="20">
        <v>0.40400542140516188</v>
      </c>
      <c r="V13" s="20">
        <v>0.28018451379975429</v>
      </c>
      <c r="W13" s="20">
        <v>0.43448032913521606</v>
      </c>
      <c r="X13" s="20">
        <v>0.27517691726585142</v>
      </c>
      <c r="Y13" s="20">
        <v>0.3394624137286093</v>
      </c>
      <c r="Z13" s="20">
        <v>0.346373714589229</v>
      </c>
      <c r="AE13" s="19" t="s">
        <v>146</v>
      </c>
      <c r="AF13" s="20">
        <v>0.63512399679993581</v>
      </c>
      <c r="AG13" s="20">
        <v>2.5051158194540204E-2</v>
      </c>
      <c r="AH13" s="20">
        <v>0.33982484500552401</v>
      </c>
      <c r="AK13" s="17" t="s">
        <v>135</v>
      </c>
      <c r="AL13" s="37" t="s">
        <v>18</v>
      </c>
      <c r="AM13" s="37" t="s">
        <v>83</v>
      </c>
      <c r="AN13" s="37" t="s">
        <v>24</v>
      </c>
    </row>
    <row r="14" spans="3:40" x14ac:dyDescent="0.3">
      <c r="K14" s="19" t="s">
        <v>148</v>
      </c>
      <c r="L14" s="36">
        <v>846588</v>
      </c>
      <c r="M14" s="36">
        <v>1541967</v>
      </c>
      <c r="N14" s="36">
        <v>1831450</v>
      </c>
      <c r="O14" s="36">
        <v>1857493</v>
      </c>
      <c r="P14" s="36">
        <v>1150501</v>
      </c>
      <c r="Q14" s="36">
        <v>1601820</v>
      </c>
      <c r="T14" s="19" t="s">
        <v>148</v>
      </c>
      <c r="U14" s="20">
        <v>0.25357460771945739</v>
      </c>
      <c r="V14" s="20">
        <v>0.25323109379124198</v>
      </c>
      <c r="W14" s="20">
        <v>0.30326571295967675</v>
      </c>
      <c r="X14" s="20">
        <v>0.20326959509403264</v>
      </c>
      <c r="Y14" s="20">
        <v>0.30298028424138701</v>
      </c>
      <c r="Z14" s="20">
        <v>0.2534699529285438</v>
      </c>
      <c r="AE14" s="19" t="s">
        <v>147</v>
      </c>
      <c r="AF14" s="20">
        <v>0.721642031978458</v>
      </c>
      <c r="AG14" s="20">
        <v>2.4936378466172211E-2</v>
      </c>
      <c r="AH14" s="20">
        <v>0.25342158955536981</v>
      </c>
      <c r="AK14" s="42" t="s">
        <v>142</v>
      </c>
      <c r="AL14" s="20"/>
      <c r="AM14" s="20"/>
      <c r="AN14" s="20"/>
    </row>
    <row r="15" spans="3:40" x14ac:dyDescent="0.3">
      <c r="K15" s="19" t="s">
        <v>149</v>
      </c>
      <c r="L15" s="36">
        <v>2355696</v>
      </c>
      <c r="M15" s="36">
        <v>3093292</v>
      </c>
      <c r="N15" s="36">
        <v>3840096</v>
      </c>
      <c r="O15" s="36">
        <v>3291716</v>
      </c>
      <c r="P15" s="36">
        <v>2186525</v>
      </c>
      <c r="Q15" s="36">
        <v>2378688.0000000005</v>
      </c>
      <c r="T15" s="19" t="s">
        <v>149</v>
      </c>
      <c r="U15" s="20">
        <v>0.26259980489842494</v>
      </c>
      <c r="V15" s="20">
        <v>0.27401831770165896</v>
      </c>
      <c r="W15" s="20">
        <v>0.31271402589935254</v>
      </c>
      <c r="X15" s="20">
        <v>0.26177588832086363</v>
      </c>
      <c r="Y15" s="20">
        <v>0.33684701066761186</v>
      </c>
      <c r="Z15" s="20">
        <v>0.2742574730271477</v>
      </c>
      <c r="AE15" s="19" t="s">
        <v>148</v>
      </c>
      <c r="AF15" s="20">
        <v>0.9746802284395637</v>
      </c>
      <c r="AG15" s="20">
        <v>2.5319771560436289E-2</v>
      </c>
      <c r="AH15" s="20">
        <v>0</v>
      </c>
      <c r="AK15" s="43" t="s">
        <v>143</v>
      </c>
      <c r="AL15" s="20">
        <v>0.37304439746300211</v>
      </c>
      <c r="AM15" s="20">
        <v>0.47766137542152404</v>
      </c>
      <c r="AN15" s="20">
        <v>0.35071115082854859</v>
      </c>
    </row>
    <row r="16" spans="3:40" x14ac:dyDescent="0.3">
      <c r="K16" s="19" t="s">
        <v>150</v>
      </c>
      <c r="L16" s="36">
        <v>3069057</v>
      </c>
      <c r="M16" s="36">
        <v>4201586</v>
      </c>
      <c r="N16" s="36">
        <v>3244959</v>
      </c>
      <c r="O16" s="36">
        <v>3748758</v>
      </c>
      <c r="P16" s="36">
        <v>2687600</v>
      </c>
      <c r="Q16" s="36">
        <v>2926020</v>
      </c>
      <c r="T16" s="19" t="s">
        <v>150</v>
      </c>
      <c r="U16" s="20">
        <v>0.3162622492837377</v>
      </c>
      <c r="V16" s="20">
        <v>0.33798731955028405</v>
      </c>
      <c r="W16" s="20">
        <v>0.39924953751341702</v>
      </c>
      <c r="X16" s="20">
        <v>0.45917597241539732</v>
      </c>
      <c r="Y16" s="20">
        <v>0.3827345177853847</v>
      </c>
      <c r="Z16" s="20">
        <v>0.30850425150887556</v>
      </c>
      <c r="AE16" s="19" t="s">
        <v>149</v>
      </c>
      <c r="AF16" s="20">
        <v>0.74412342974427936</v>
      </c>
      <c r="AG16" s="20">
        <v>2.4990532784502147E-2</v>
      </c>
      <c r="AH16" s="20">
        <v>0.23088603747121852</v>
      </c>
      <c r="AK16" s="43" t="s">
        <v>144</v>
      </c>
      <c r="AL16" s="20">
        <v>0.33183456649592108</v>
      </c>
      <c r="AM16" s="20">
        <v>0.47165857254707827</v>
      </c>
      <c r="AN16" s="20">
        <v>0.35404717147684828</v>
      </c>
    </row>
    <row r="17" spans="11:40" x14ac:dyDescent="0.3">
      <c r="K17" s="19" t="s">
        <v>151</v>
      </c>
      <c r="L17" s="36">
        <v>2759599</v>
      </c>
      <c r="M17" s="36">
        <v>2741893</v>
      </c>
      <c r="N17" s="36">
        <v>3504026</v>
      </c>
      <c r="O17" s="36">
        <v>3835693</v>
      </c>
      <c r="P17" s="36">
        <v>2447313</v>
      </c>
      <c r="Q17" s="36">
        <v>3015912</v>
      </c>
      <c r="T17" s="19" t="s">
        <v>151</v>
      </c>
      <c r="U17" s="20">
        <v>0.33781792934408222</v>
      </c>
      <c r="V17" s="20">
        <v>0.35273764147616266</v>
      </c>
      <c r="W17" s="20">
        <v>0.43130730765125608</v>
      </c>
      <c r="X17" s="20">
        <v>0.5037239320247997</v>
      </c>
      <c r="Y17" s="20">
        <v>0.3596114514163084</v>
      </c>
      <c r="Z17" s="20">
        <v>0.29734534363071602</v>
      </c>
      <c r="AE17" s="19" t="s">
        <v>150</v>
      </c>
      <c r="AF17" s="20">
        <v>0.45057395167919484</v>
      </c>
      <c r="AG17" s="20">
        <v>2.4432160611893159E-2</v>
      </c>
      <c r="AH17" s="20">
        <v>0.52499388770891209</v>
      </c>
      <c r="AK17" s="43" t="s">
        <v>145</v>
      </c>
      <c r="AL17" s="20">
        <v>0.29784352165389411</v>
      </c>
      <c r="AM17" s="20">
        <v>0.44679957331954162</v>
      </c>
      <c r="AN17" s="20">
        <v>0.35045936757983093</v>
      </c>
    </row>
    <row r="18" spans="11:40" x14ac:dyDescent="0.3">
      <c r="K18" s="19" t="s">
        <v>152</v>
      </c>
      <c r="L18" s="36">
        <v>1681612</v>
      </c>
      <c r="M18" s="36">
        <v>1482040</v>
      </c>
      <c r="N18" s="36">
        <v>1994487</v>
      </c>
      <c r="O18" s="36">
        <v>2342771</v>
      </c>
      <c r="P18" s="36">
        <v>1531020.0000000002</v>
      </c>
      <c r="Q18" s="36">
        <v>1804339</v>
      </c>
      <c r="T18" s="19" t="s">
        <v>152</v>
      </c>
      <c r="U18" s="20">
        <v>0.33167210390981988</v>
      </c>
      <c r="V18" s="20">
        <v>0.34769893525141027</v>
      </c>
      <c r="W18" s="20">
        <v>0.38342766335403539</v>
      </c>
      <c r="X18" s="20">
        <v>0.49997804736357077</v>
      </c>
      <c r="Y18" s="20">
        <v>0.376182897676059</v>
      </c>
      <c r="Z18" s="20">
        <v>0.30726076973340383</v>
      </c>
      <c r="AE18" s="19" t="s">
        <v>151</v>
      </c>
      <c r="AF18" s="20">
        <v>0.65134484340298715</v>
      </c>
      <c r="AG18" s="20">
        <v>2.4923685165716115E-2</v>
      </c>
      <c r="AH18" s="20">
        <v>0.32373147143129677</v>
      </c>
      <c r="AK18" s="43" t="s">
        <v>146</v>
      </c>
      <c r="AL18" s="20">
        <v>0.39552420257862236</v>
      </c>
      <c r="AM18" s="20">
        <v>0.50117655742545042</v>
      </c>
      <c r="AN18" s="20">
        <v>0.33614887195422377</v>
      </c>
    </row>
    <row r="19" spans="11:40" x14ac:dyDescent="0.3">
      <c r="K19" s="19" t="s">
        <v>153</v>
      </c>
      <c r="L19" s="36">
        <v>906313.00000000012</v>
      </c>
      <c r="M19" s="36">
        <v>1684996</v>
      </c>
      <c r="N19" s="36">
        <v>2258139</v>
      </c>
      <c r="O19" s="36">
        <v>1418844</v>
      </c>
      <c r="P19" s="36">
        <v>794819</v>
      </c>
      <c r="Q19" s="36">
        <v>1559189</v>
      </c>
      <c r="T19" s="19" t="s">
        <v>153</v>
      </c>
      <c r="U19" s="20">
        <v>0.44061220571700943</v>
      </c>
      <c r="V19" s="20">
        <v>0.230559906373665</v>
      </c>
      <c r="W19" s="20">
        <v>0.35352762606730587</v>
      </c>
      <c r="X19" s="20">
        <v>0.29023380301146556</v>
      </c>
      <c r="Y19" s="20">
        <v>0.31410945133420309</v>
      </c>
      <c r="Z19" s="20">
        <v>0.34369148320056148</v>
      </c>
      <c r="AE19" s="19" t="s">
        <v>152</v>
      </c>
      <c r="AF19" s="20">
        <v>0.52744168680197956</v>
      </c>
      <c r="AG19" s="20">
        <v>2.4782976502336736E-2</v>
      </c>
      <c r="AH19" s="20">
        <v>0.4477753366956837</v>
      </c>
      <c r="AK19" s="43" t="s">
        <v>147</v>
      </c>
      <c r="AL19" s="20">
        <v>0.3444814170164841</v>
      </c>
      <c r="AM19" s="20">
        <v>0.46516360335076345</v>
      </c>
      <c r="AN19" s="20">
        <v>0.3426126431232055</v>
      </c>
    </row>
    <row r="20" spans="11:40" x14ac:dyDescent="0.3">
      <c r="K20" s="19" t="s">
        <v>154</v>
      </c>
      <c r="L20" s="36">
        <v>1018079</v>
      </c>
      <c r="M20" s="36">
        <v>1065239</v>
      </c>
      <c r="N20" s="36">
        <v>2111421</v>
      </c>
      <c r="O20" s="36">
        <v>1690464</v>
      </c>
      <c r="P20" s="36">
        <v>1188955</v>
      </c>
      <c r="Q20" s="36">
        <v>952369</v>
      </c>
      <c r="T20" s="19" t="s">
        <v>154</v>
      </c>
      <c r="U20" s="20">
        <v>0.44171829494567705</v>
      </c>
      <c r="V20" s="20">
        <v>0.26017690865617954</v>
      </c>
      <c r="W20" s="20">
        <v>0.37467075490866097</v>
      </c>
      <c r="X20" s="20">
        <v>0.27080434720881369</v>
      </c>
      <c r="Y20" s="20">
        <v>0.32749465707280762</v>
      </c>
      <c r="Z20" s="20">
        <v>0.3644516043676348</v>
      </c>
      <c r="AE20" s="19" t="s">
        <v>153</v>
      </c>
      <c r="AF20" s="20">
        <v>0.11090428307992067</v>
      </c>
      <c r="AG20" s="20">
        <v>2.5005972884265218E-2</v>
      </c>
      <c r="AH20" s="20">
        <v>0.86408974403581407</v>
      </c>
      <c r="AK20" s="43" t="s">
        <v>148</v>
      </c>
      <c r="AL20" s="20">
        <v>0.25636165577342046</v>
      </c>
      <c r="AM20" s="20">
        <v>0.38652456288662557</v>
      </c>
      <c r="AN20" s="20" t="e">
        <v>#DIV/0!</v>
      </c>
    </row>
    <row r="21" spans="11:40" x14ac:dyDescent="0.3">
      <c r="K21" s="18" t="s">
        <v>155</v>
      </c>
      <c r="L21" s="36"/>
      <c r="M21" s="36"/>
      <c r="N21" s="36"/>
      <c r="O21" s="36"/>
      <c r="P21" s="36"/>
      <c r="Q21" s="36"/>
      <c r="T21" s="18" t="s">
        <v>155</v>
      </c>
      <c r="U21" s="20"/>
      <c r="V21" s="20"/>
      <c r="W21" s="20"/>
      <c r="X21" s="20"/>
      <c r="Y21" s="20"/>
      <c r="Z21" s="20"/>
      <c r="AE21" s="19" t="s">
        <v>154</v>
      </c>
      <c r="AF21" s="20">
        <v>0</v>
      </c>
      <c r="AG21" s="20">
        <v>2.5130420666372891E-2</v>
      </c>
      <c r="AH21" s="20">
        <v>0.97486957933362706</v>
      </c>
      <c r="AK21" s="43" t="s">
        <v>149</v>
      </c>
      <c r="AL21" s="20">
        <v>0.26055648084647792</v>
      </c>
      <c r="AM21" s="20">
        <v>0.40474405350908316</v>
      </c>
      <c r="AN21" s="20">
        <v>0.35866199518790526</v>
      </c>
    </row>
    <row r="22" spans="11:40" x14ac:dyDescent="0.3">
      <c r="K22" s="19" t="s">
        <v>143</v>
      </c>
      <c r="L22" s="36">
        <v>7965056</v>
      </c>
      <c r="M22" s="36">
        <v>10451678</v>
      </c>
      <c r="N22" s="36">
        <v>11734700</v>
      </c>
      <c r="O22" s="36">
        <v>10286615</v>
      </c>
      <c r="P22" s="36">
        <v>6357156</v>
      </c>
      <c r="Q22" s="36">
        <v>8430191</v>
      </c>
      <c r="T22" s="19" t="s">
        <v>143</v>
      </c>
      <c r="U22" s="20">
        <v>0.4122705439861315</v>
      </c>
      <c r="V22" s="20">
        <v>0.2964692119294145</v>
      </c>
      <c r="W22" s="20">
        <v>0.38571230538488427</v>
      </c>
      <c r="X22" s="20">
        <v>0.31124823666483104</v>
      </c>
      <c r="Y22" s="20">
        <v>0.34347610786961963</v>
      </c>
      <c r="Z22" s="20">
        <v>0.35801445305331747</v>
      </c>
      <c r="AE22" s="18" t="s">
        <v>155</v>
      </c>
      <c r="AF22" s="20"/>
      <c r="AG22" s="20"/>
      <c r="AH22" s="20"/>
      <c r="AK22" s="43" t="s">
        <v>150</v>
      </c>
      <c r="AL22" s="20">
        <v>0.34248032155417846</v>
      </c>
      <c r="AM22" s="20">
        <v>0.49103796467502081</v>
      </c>
      <c r="AN22" s="20">
        <v>0.38645950513893601</v>
      </c>
    </row>
    <row r="23" spans="11:40" x14ac:dyDescent="0.3">
      <c r="K23" s="19" t="s">
        <v>144</v>
      </c>
      <c r="L23" s="36">
        <v>6946917</v>
      </c>
      <c r="M23" s="36">
        <v>7839214</v>
      </c>
      <c r="N23" s="36">
        <v>11316559</v>
      </c>
      <c r="O23" s="36">
        <v>8295794</v>
      </c>
      <c r="P23" s="36">
        <v>5029660</v>
      </c>
      <c r="Q23" s="36">
        <v>6674021</v>
      </c>
      <c r="T23" s="19" t="s">
        <v>144</v>
      </c>
      <c r="U23" s="20">
        <v>0.39432260526504059</v>
      </c>
      <c r="V23" s="20">
        <v>0.30942371773496696</v>
      </c>
      <c r="W23" s="20">
        <v>0.38999720498077206</v>
      </c>
      <c r="X23" s="20">
        <v>0.31472475570150371</v>
      </c>
      <c r="Y23" s="20">
        <v>0.33425244052281866</v>
      </c>
      <c r="Z23" s="20">
        <v>0.34685579502971298</v>
      </c>
      <c r="AE23" s="19" t="s">
        <v>143</v>
      </c>
      <c r="AF23" s="20">
        <v>0.27351546741285476</v>
      </c>
      <c r="AG23" s="20">
        <v>0.25571997709169891</v>
      </c>
      <c r="AH23" s="20">
        <v>0.47076455549544632</v>
      </c>
      <c r="AK23" s="43" t="s">
        <v>151</v>
      </c>
      <c r="AL23" s="20">
        <v>0.38218179911931222</v>
      </c>
      <c r="AM23" s="20">
        <v>0.50812471778595136</v>
      </c>
      <c r="AN23" s="20">
        <v>0.39342485692038881</v>
      </c>
    </row>
    <row r="24" spans="11:40" x14ac:dyDescent="0.3">
      <c r="K24" s="19" t="s">
        <v>145</v>
      </c>
      <c r="L24" s="36">
        <v>5349925</v>
      </c>
      <c r="M24" s="36">
        <v>6743397</v>
      </c>
      <c r="N24" s="36">
        <v>9590963</v>
      </c>
      <c r="O24" s="36">
        <v>6714950</v>
      </c>
      <c r="P24" s="36">
        <v>4741774</v>
      </c>
      <c r="Q24" s="36">
        <v>6007523</v>
      </c>
      <c r="T24" s="19" t="s">
        <v>145</v>
      </c>
      <c r="U24" s="20">
        <v>0.3875148118898864</v>
      </c>
      <c r="V24" s="20">
        <v>0.34587205973487856</v>
      </c>
      <c r="W24" s="20">
        <v>0.39210988510747047</v>
      </c>
      <c r="X24" s="20">
        <v>0.37549103567413017</v>
      </c>
      <c r="Y24" s="20">
        <v>0.37020397851099607</v>
      </c>
      <c r="Z24" s="20">
        <v>0.35534036573809197</v>
      </c>
      <c r="AE24" s="19" t="s">
        <v>144</v>
      </c>
      <c r="AF24" s="20">
        <v>0.31484421610134794</v>
      </c>
      <c r="AG24" s="20">
        <v>0.277298126888401</v>
      </c>
      <c r="AH24" s="20">
        <v>0.40785765701025106</v>
      </c>
      <c r="AK24" s="43" t="s">
        <v>152</v>
      </c>
      <c r="AL24" s="20">
        <v>0.36923497506779807</v>
      </c>
      <c r="AM24" s="20">
        <v>0.50804889128856279</v>
      </c>
      <c r="AN24" s="20">
        <v>0.39006268890860951</v>
      </c>
    </row>
    <row r="25" spans="11:40" x14ac:dyDescent="0.3">
      <c r="K25" s="19" t="s">
        <v>146</v>
      </c>
      <c r="L25" s="36">
        <v>6114878</v>
      </c>
      <c r="M25" s="36">
        <v>7744805</v>
      </c>
      <c r="N25" s="36">
        <v>11399753</v>
      </c>
      <c r="O25" s="36">
        <v>10199898</v>
      </c>
      <c r="P25" s="36">
        <v>5188747</v>
      </c>
      <c r="Q25" s="36">
        <v>7084883</v>
      </c>
      <c r="T25" s="19" t="s">
        <v>146</v>
      </c>
      <c r="U25" s="20">
        <v>0.38571137805202349</v>
      </c>
      <c r="V25" s="20">
        <v>0.35353517745120777</v>
      </c>
      <c r="W25" s="20">
        <v>0.39597965850663647</v>
      </c>
      <c r="X25" s="20">
        <v>0.38739809652998486</v>
      </c>
      <c r="Y25" s="20">
        <v>0.39185942964650233</v>
      </c>
      <c r="Z25" s="20">
        <v>0.37580777692447431</v>
      </c>
      <c r="AE25" s="19" t="s">
        <v>145</v>
      </c>
      <c r="AF25" s="20">
        <v>0.35815519212827701</v>
      </c>
      <c r="AG25" s="20">
        <v>0.29729893831012616</v>
      </c>
      <c r="AH25" s="20">
        <v>0.34454586956159683</v>
      </c>
      <c r="AK25" s="43" t="s">
        <v>153</v>
      </c>
      <c r="AL25" s="20">
        <v>0.36039215686274512</v>
      </c>
      <c r="AM25" s="20">
        <v>0.43532426753985237</v>
      </c>
      <c r="AN25" s="20">
        <v>0.31474531641818237</v>
      </c>
    </row>
    <row r="26" spans="11:40" x14ac:dyDescent="0.3">
      <c r="K26" s="19" t="s">
        <v>147</v>
      </c>
      <c r="L26" s="36">
        <v>8473896</v>
      </c>
      <c r="M26" s="36">
        <v>9947688</v>
      </c>
      <c r="N26" s="36">
        <v>15435431</v>
      </c>
      <c r="O26" s="36">
        <v>13658307</v>
      </c>
      <c r="P26" s="36">
        <v>7269641</v>
      </c>
      <c r="Q26" s="36">
        <v>8804718</v>
      </c>
      <c r="T26" s="19" t="s">
        <v>147</v>
      </c>
      <c r="U26" s="20">
        <v>0.39508488539392045</v>
      </c>
      <c r="V26" s="20">
        <v>0.33926109162249563</v>
      </c>
      <c r="W26" s="20">
        <v>0.39445839769553553</v>
      </c>
      <c r="X26" s="20">
        <v>0.3894944307519228</v>
      </c>
      <c r="Y26" s="20">
        <v>0.37543179917687813</v>
      </c>
      <c r="Z26" s="20">
        <v>0.36513575676131826</v>
      </c>
      <c r="AE26" s="19" t="s">
        <v>146</v>
      </c>
      <c r="AF26" s="20">
        <v>0.29877151563435284</v>
      </c>
      <c r="AG26" s="20">
        <v>0.25828861161858713</v>
      </c>
      <c r="AH26" s="20">
        <v>0.44293987274706009</v>
      </c>
      <c r="AK26" s="43" t="s">
        <v>154</v>
      </c>
      <c r="AL26" s="20" t="e">
        <v>#DIV/0!</v>
      </c>
      <c r="AM26" s="20">
        <v>0.45803138168657959</v>
      </c>
      <c r="AN26" s="20">
        <v>0.33480741083146098</v>
      </c>
    </row>
    <row r="27" spans="11:40" x14ac:dyDescent="0.3">
      <c r="K27" s="19" t="s">
        <v>148</v>
      </c>
      <c r="L27" s="36">
        <v>8631182</v>
      </c>
      <c r="M27" s="36">
        <v>9725886</v>
      </c>
      <c r="N27" s="36">
        <v>15402319</v>
      </c>
      <c r="O27" s="36">
        <v>15519917</v>
      </c>
      <c r="P27" s="36">
        <v>7593562</v>
      </c>
      <c r="Q27" s="36">
        <v>9044687</v>
      </c>
      <c r="T27" s="19" t="s">
        <v>148</v>
      </c>
      <c r="U27" s="20">
        <v>0.3390057839123311</v>
      </c>
      <c r="V27" s="20">
        <v>0.35300489641766314</v>
      </c>
      <c r="W27" s="20">
        <v>0.38785074117735124</v>
      </c>
      <c r="X27" s="20">
        <v>0.40523519810060848</v>
      </c>
      <c r="Y27" s="20">
        <v>0.35630666609425199</v>
      </c>
      <c r="Z27" s="20">
        <v>0.34208240373602733</v>
      </c>
      <c r="AE27" s="19" t="s">
        <v>147</v>
      </c>
      <c r="AF27" s="20">
        <v>0.34202090115847572</v>
      </c>
      <c r="AG27" s="20">
        <v>0.28463320959260668</v>
      </c>
      <c r="AH27" s="20">
        <v>0.3733458892489176</v>
      </c>
      <c r="AK27" s="42" t="s">
        <v>155</v>
      </c>
      <c r="AL27" s="20"/>
      <c r="AM27" s="20"/>
      <c r="AN27" s="20"/>
    </row>
    <row r="28" spans="11:40" x14ac:dyDescent="0.3">
      <c r="K28" s="19" t="s">
        <v>149</v>
      </c>
      <c r="L28" s="36">
        <v>10765350</v>
      </c>
      <c r="M28" s="36">
        <v>12968988.000000002</v>
      </c>
      <c r="N28" s="36">
        <v>19244657</v>
      </c>
      <c r="O28" s="36">
        <v>16233109</v>
      </c>
      <c r="P28" s="36">
        <v>8633584</v>
      </c>
      <c r="Q28" s="36">
        <v>10488993</v>
      </c>
      <c r="T28" s="19" t="s">
        <v>149</v>
      </c>
      <c r="U28" s="20">
        <v>0.34011820888312982</v>
      </c>
      <c r="V28" s="20">
        <v>0.35369451571703214</v>
      </c>
      <c r="W28" s="20">
        <v>0.38702519613625747</v>
      </c>
      <c r="X28" s="20">
        <v>0.41412990142553718</v>
      </c>
      <c r="Y28" s="20">
        <v>0.35904215097692926</v>
      </c>
      <c r="Z28" s="20">
        <v>0.34494049524105891</v>
      </c>
      <c r="AE28" s="19" t="s">
        <v>148</v>
      </c>
      <c r="AF28" s="20">
        <v>0.44123300511473779</v>
      </c>
      <c r="AG28" s="20">
        <v>0.39080687658414748</v>
      </c>
      <c r="AH28" s="20">
        <v>0.16796011830111474</v>
      </c>
      <c r="AK28" s="19" t="s">
        <v>143</v>
      </c>
      <c r="AL28" s="20">
        <v>0.37106504468718965</v>
      </c>
      <c r="AM28" s="20">
        <v>0.37856430181705625</v>
      </c>
      <c r="AN28" s="20">
        <v>0.32159264854099845</v>
      </c>
    </row>
    <row r="29" spans="11:40" x14ac:dyDescent="0.3">
      <c r="K29" s="19" t="s">
        <v>150</v>
      </c>
      <c r="L29" s="36">
        <v>8708527</v>
      </c>
      <c r="M29" s="36">
        <v>13974791</v>
      </c>
      <c r="N29" s="36">
        <v>18607030</v>
      </c>
      <c r="O29" s="36">
        <v>12228186</v>
      </c>
      <c r="P29" s="36">
        <v>8139077</v>
      </c>
      <c r="Q29" s="36">
        <v>10630610</v>
      </c>
      <c r="T29" s="19" t="s">
        <v>150</v>
      </c>
      <c r="U29" s="20">
        <v>0.33692019557383213</v>
      </c>
      <c r="V29" s="20">
        <v>0.35776898345027153</v>
      </c>
      <c r="W29" s="20">
        <v>0.38601053634029714</v>
      </c>
      <c r="X29" s="20">
        <v>0.4277961154663496</v>
      </c>
      <c r="Y29" s="20">
        <v>0.37562085111125015</v>
      </c>
      <c r="Z29" s="20">
        <v>0.34878555793129473</v>
      </c>
      <c r="AE29" s="19" t="s">
        <v>149</v>
      </c>
      <c r="AF29" s="20">
        <v>0.42859369019451293</v>
      </c>
      <c r="AG29" s="20">
        <v>0.39771354912391871</v>
      </c>
      <c r="AH29" s="20">
        <v>0.17369276068156836</v>
      </c>
      <c r="AK29" s="19" t="s">
        <v>144</v>
      </c>
      <c r="AL29" s="20">
        <v>0.37183517051326215</v>
      </c>
      <c r="AM29" s="20">
        <v>0.37858225222003311</v>
      </c>
      <c r="AN29" s="20">
        <v>0.31635081165515022</v>
      </c>
    </row>
    <row r="30" spans="11:40" x14ac:dyDescent="0.3">
      <c r="K30" s="19" t="s">
        <v>151</v>
      </c>
      <c r="L30" s="36">
        <v>7473855</v>
      </c>
      <c r="M30" s="36">
        <v>11595725</v>
      </c>
      <c r="N30" s="36">
        <v>14285930</v>
      </c>
      <c r="O30" s="36">
        <v>11119933</v>
      </c>
      <c r="P30" s="36">
        <v>6385166</v>
      </c>
      <c r="Q30" s="36">
        <v>8496414</v>
      </c>
      <c r="T30" s="19" t="s">
        <v>151</v>
      </c>
      <c r="U30" s="20">
        <v>0.34684083247534214</v>
      </c>
      <c r="V30" s="20">
        <v>0.38154114900103259</v>
      </c>
      <c r="W30" s="20">
        <v>0.4013028007277088</v>
      </c>
      <c r="X30" s="20">
        <v>0.46679122976730159</v>
      </c>
      <c r="Y30" s="20">
        <v>0.41876731944008988</v>
      </c>
      <c r="Z30" s="20">
        <v>0.38555444567555192</v>
      </c>
      <c r="AE30" s="19" t="s">
        <v>150</v>
      </c>
      <c r="AF30" s="20">
        <v>0.38279057939467065</v>
      </c>
      <c r="AG30" s="20">
        <v>0.39379751785564071</v>
      </c>
      <c r="AH30" s="20">
        <v>0.22341190274968864</v>
      </c>
      <c r="AK30" s="19" t="s">
        <v>145</v>
      </c>
      <c r="AL30" s="20">
        <v>0.37281447802442719</v>
      </c>
      <c r="AM30" s="20">
        <v>0.38169598594083948</v>
      </c>
      <c r="AN30" s="20">
        <v>0.36386401343666613</v>
      </c>
    </row>
    <row r="31" spans="11:40" x14ac:dyDescent="0.3">
      <c r="K31" s="19" t="s">
        <v>152</v>
      </c>
      <c r="L31" s="36">
        <v>6936133</v>
      </c>
      <c r="M31" s="36">
        <v>9236718</v>
      </c>
      <c r="N31" s="36">
        <v>12557222</v>
      </c>
      <c r="O31" s="36">
        <v>11051405</v>
      </c>
      <c r="P31" s="36">
        <v>6191335</v>
      </c>
      <c r="Q31" s="36">
        <v>7101951</v>
      </c>
      <c r="T31" s="19" t="s">
        <v>152</v>
      </c>
      <c r="U31" s="20">
        <v>0.34582805866035132</v>
      </c>
      <c r="V31" s="20">
        <v>0.37056912097998479</v>
      </c>
      <c r="W31" s="20">
        <v>0.40107969182992864</v>
      </c>
      <c r="X31" s="20">
        <v>0.44628931615482381</v>
      </c>
      <c r="Y31" s="20">
        <v>0.40626307896439151</v>
      </c>
      <c r="Z31" s="20">
        <v>0.37081950861108465</v>
      </c>
      <c r="AE31" s="19" t="s">
        <v>151</v>
      </c>
      <c r="AF31" s="20">
        <v>0.2906774822585021</v>
      </c>
      <c r="AG31" s="20">
        <v>0.31832475830197887</v>
      </c>
      <c r="AH31" s="20">
        <v>0.39099775943951909</v>
      </c>
      <c r="AK31" s="19" t="s">
        <v>146</v>
      </c>
      <c r="AL31" s="20">
        <v>0.37409939521430452</v>
      </c>
      <c r="AM31" s="20">
        <v>0.38418734271179983</v>
      </c>
      <c r="AN31" s="20">
        <v>0.38718647307104026</v>
      </c>
    </row>
    <row r="32" spans="11:40" x14ac:dyDescent="0.3">
      <c r="K32" s="19" t="s">
        <v>153</v>
      </c>
      <c r="L32" s="36">
        <v>9487223</v>
      </c>
      <c r="M32" s="36">
        <v>8455290</v>
      </c>
      <c r="N32" s="36">
        <v>12474812</v>
      </c>
      <c r="O32" s="36">
        <v>13629706</v>
      </c>
      <c r="P32" s="36">
        <v>7922340</v>
      </c>
      <c r="Q32" s="36">
        <v>7265669</v>
      </c>
      <c r="T32" s="19" t="s">
        <v>153</v>
      </c>
      <c r="U32" s="20">
        <v>0.3344440317256166</v>
      </c>
      <c r="V32" s="20">
        <v>0.35413846834348667</v>
      </c>
      <c r="W32" s="20">
        <v>0.40328633168980815</v>
      </c>
      <c r="X32" s="20">
        <v>0.3987214104251407</v>
      </c>
      <c r="Y32" s="20">
        <v>0.3561969847292592</v>
      </c>
      <c r="Z32" s="20">
        <v>0.3464878788174911</v>
      </c>
      <c r="AE32" s="19" t="s">
        <v>152</v>
      </c>
      <c r="AF32" s="20">
        <v>0.34983669451643723</v>
      </c>
      <c r="AG32" s="20">
        <v>0.30472894801755501</v>
      </c>
      <c r="AH32" s="20">
        <v>0.34543435746600776</v>
      </c>
      <c r="AK32" s="19" t="s">
        <v>147</v>
      </c>
      <c r="AL32" s="20">
        <v>0.37036645363005194</v>
      </c>
      <c r="AM32" s="20">
        <v>0.38682417947003106</v>
      </c>
      <c r="AN32" s="20">
        <v>0.37988790505652159</v>
      </c>
    </row>
    <row r="33" spans="11:40" x14ac:dyDescent="0.3">
      <c r="K33" s="19" t="s">
        <v>154</v>
      </c>
      <c r="L33" s="36">
        <v>10658726</v>
      </c>
      <c r="M33" s="36">
        <v>13195038</v>
      </c>
      <c r="N33" s="36">
        <v>18953848</v>
      </c>
      <c r="O33" s="36">
        <v>14910708</v>
      </c>
      <c r="P33" s="36">
        <v>9549962</v>
      </c>
      <c r="Q33" s="36">
        <v>10547148</v>
      </c>
      <c r="T33" s="19" t="s">
        <v>154</v>
      </c>
      <c r="U33" s="20">
        <v>0.33913347054798121</v>
      </c>
      <c r="V33" s="20">
        <v>0.35290466385924785</v>
      </c>
      <c r="W33" s="20">
        <v>0.39757268761467335</v>
      </c>
      <c r="X33" s="20">
        <v>0.3985427110503405</v>
      </c>
      <c r="Y33" s="20">
        <v>0.35901832384254512</v>
      </c>
      <c r="Z33" s="20">
        <v>0.35080449994633622</v>
      </c>
      <c r="AE33" s="19" t="s">
        <v>153</v>
      </c>
      <c r="AF33" s="20">
        <v>0.41188458723080124</v>
      </c>
      <c r="AG33" s="20">
        <v>0.37491520221814656</v>
      </c>
      <c r="AH33" s="20">
        <v>0.2132002105510522</v>
      </c>
      <c r="AK33" s="19" t="s">
        <v>148</v>
      </c>
      <c r="AL33" s="20">
        <v>0.36323921265257003</v>
      </c>
      <c r="AM33" s="20">
        <v>0.38747545876751122</v>
      </c>
      <c r="AN33" s="20">
        <v>0.35003395468734183</v>
      </c>
    </row>
    <row r="34" spans="11:40" x14ac:dyDescent="0.3">
      <c r="AE34" s="19" t="s">
        <v>154</v>
      </c>
      <c r="AF34" s="20">
        <v>0.41816899296193577</v>
      </c>
      <c r="AG34" s="20">
        <v>0.40506283907960156</v>
      </c>
      <c r="AH34" s="20">
        <v>0.17676816795846273</v>
      </c>
      <c r="AK34" s="19" t="s">
        <v>149</v>
      </c>
      <c r="AL34" s="20">
        <v>0.3614821847425444</v>
      </c>
      <c r="AM34" s="20">
        <v>0.39201139703706323</v>
      </c>
      <c r="AN34" s="20">
        <v>0.35189178701099272</v>
      </c>
    </row>
    <row r="35" spans="11:40" x14ac:dyDescent="0.3">
      <c r="AK35" s="19" t="s">
        <v>150</v>
      </c>
      <c r="AL35" s="20">
        <v>0.36067217780187016</v>
      </c>
      <c r="AM35" s="20">
        <v>0.39065204485402355</v>
      </c>
      <c r="AN35" s="20">
        <v>0.37223444151779356</v>
      </c>
    </row>
    <row r="36" spans="11:40" x14ac:dyDescent="0.3">
      <c r="AK36" s="19" t="s">
        <v>151</v>
      </c>
      <c r="AL36" s="20">
        <v>0.36553285517641093</v>
      </c>
      <c r="AM36" s="20">
        <v>0.39164800439909148</v>
      </c>
      <c r="AN36" s="20">
        <v>0.43876051421414686</v>
      </c>
    </row>
    <row r="37" spans="11:40" x14ac:dyDescent="0.3">
      <c r="AK37" s="19" t="s">
        <v>152</v>
      </c>
      <c r="AL37" s="20">
        <v>0.36564898343880436</v>
      </c>
      <c r="AM37" s="20">
        <v>0.39255846862787253</v>
      </c>
      <c r="AN37" s="20">
        <v>0.42548495577605716</v>
      </c>
    </row>
    <row r="38" spans="11:40" x14ac:dyDescent="0.3">
      <c r="AK38" s="19" t="s">
        <v>153</v>
      </c>
      <c r="AL38" s="20">
        <v>0.36302668251496023</v>
      </c>
      <c r="AM38" s="20">
        <v>0.39172772864984468</v>
      </c>
      <c r="AN38" s="20">
        <v>0.34962482232253694</v>
      </c>
    </row>
    <row r="39" spans="11:40" x14ac:dyDescent="0.3">
      <c r="AK39" s="19" t="s">
        <v>154</v>
      </c>
      <c r="AL39" s="20">
        <v>0.36083474185617698</v>
      </c>
      <c r="AM39" s="20">
        <v>0.39048320091481825</v>
      </c>
      <c r="AN39" s="20">
        <v>0.35101827580383432</v>
      </c>
    </row>
  </sheetData>
  <pageMargins left="0.7" right="0.7" top="0.75" bottom="0.75" header="0.3" footer="0.3"/>
  <pageSetup orientation="portrait" r:id="rId7"/>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Sales Adidas</vt:lpstr>
      <vt:lpstr>Pivot table</vt:lpstr>
      <vt:lpstr>Overviewdashboard</vt:lpstr>
      <vt:lpstr>Product Dashboard</vt:lpstr>
      <vt:lpstr>pivottable product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Tấn Vũ</cp:lastModifiedBy>
  <dcterms:created xsi:type="dcterms:W3CDTF">2015-06-05T18:17:20Z</dcterms:created>
  <dcterms:modified xsi:type="dcterms:W3CDTF">2025-04-10T09:09:50Z</dcterms:modified>
</cp:coreProperties>
</file>