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core_interface" sheetId="1" state="visible" r:id="rId2"/>
    <sheet name="core_variable" sheetId="2" state="visible" r:id="rId3"/>
    <sheet name="core_block_link" sheetId="3" state="visible" r:id="rId4"/>
    <sheet name="object_info" sheetId="4" state="visible" r:id="rId5"/>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<sst xmlns="http://schemas.openxmlformats.org/spreadsheetml/2006/main" count="907" uniqueCount="362">
  <si>
    <t xml:space="preserve">Interface</t>
  </si>
  <si>
    <t xml:space="preserve">interface_name</t>
  </si>
  <si>
    <t xml:space="preserve">port_direction</t>
  </si>
  <si>
    <t xml:space="preserve">port_type</t>
  </si>
  <si>
    <t xml:space="preserve">port_name</t>
  </si>
  <si>
    <t xml:space="preserve">description</t>
  </si>
  <si>
    <t xml:space="preserve">interface_spec_size</t>
  </si>
  <si>
    <t xml:space="preserve">variable convention</t>
  </si>
  <si>
    <t xml:space="preserve">integrated rule</t>
  </si>
  <si>
    <t xml:space="preserve">ST_BLK</t>
  </si>
  <si>
    <t xml:space="preserve">G</t>
  </si>
  <si>
    <t xml:space="preserve">c_&lt;verb&gt;_&lt;des&gt;</t>
  </si>
  <si>
    <t xml:space="preserve">i_&lt;name&gt;</t>
  </si>
  <si>
    <t xml:space="preserve">d_&lt;name&gt;</t>
  </si>
  <si>
    <t xml:space="preserve">s_&lt;name&gt;</t>
  </si>
  <si>
    <t xml:space="preserve">output</t>
  </si>
  <si>
    <t xml:space="preserve">logic</t>
  </si>
  <si>
    <t xml:space="preserve">s_output</t>
  </si>
  <si>
    <t xml:space="preserve">ready to accept(1)
Refuse(0)</t>
  </si>
  <si>
    <t xml:space="preserve">1 bit</t>
  </si>
  <si>
    <t xml:space="preserve">s_input</t>
  </si>
  <si>
    <t xml:space="preserve">output is occur(1)
output is in-compute or dropped(0). </t>
  </si>
  <si>
    <t xml:space="preserve">-end-</t>
  </si>
  <si>
    <t xml:space="preserve">BC_COMMIT</t>
  </si>
  <si>
    <t xml:space="preserve">input</t>
  </si>
  <si>
    <t xml:space="preserve">s_enable</t>
  </si>
  <si>
    <t xml:space="preserve">status that rob is committing the instruction(1)
Otherwise (0)</t>
  </si>
  <si>
    <t xml:space="preserve">s_cur</t>
  </si>
  <si>
    <t xml:space="preserve">status that current committing instruction is no fault(1), 
Otherwise (0)</t>
  </si>
  <si>
    <t xml:space="preserve">s_cur_fcode</t>
  </si>
  <si>
    <r>
      <rPr>
        <sz val="10"/>
        <rFont val="Arial"/>
        <family val="2"/>
      </rPr>
      <t xml:space="preserve">fault code tell cause current instruction can’t commit but if</t>
    </r>
    <r>
      <rPr>
        <sz val="10"/>
        <color rgb="FFFF0000"/>
        <rFont val="Arial"/>
        <family val="2"/>
      </rPr>
      <t xml:space="preserve"> enable is not set or current committing instruction isn’t fault this value can be anything. </t>
    </r>
  </si>
  <si>
    <t xml:space="preserve">I_BL_TRAPC</t>
  </si>
  <si>
    <t xml:space="preserve">s_spec</t>
  </si>
  <si>
    <r>
      <rPr>
        <sz val="10"/>
        <rFont val="Arial"/>
        <family val="2"/>
      </rPr>
      <t xml:space="preserve">status that tell whether next instruction is speculated for properly address(1). Otherwise is(0). </t>
    </r>
    <r>
      <rPr>
        <sz val="10"/>
        <color rgb="FFFF0000"/>
        <rFont val="Arial"/>
        <family val="2"/>
      </rPr>
      <t xml:space="preserve">Please not that if current instruction isn’t in committing or got a fault declaration this value can be anything</t>
    </r>
  </si>
  <si>
    <t xml:space="preserve">inv</t>
  </si>
  <si>
    <t xml:space="preserve">RECOV</t>
  </si>
  <si>
    <t xml:space="preserve">used  for transfer correct program counter when s_spec is mispredict.</t>
  </si>
  <si>
    <t xml:space="preserve">CUR</t>
  </si>
  <si>
    <t xml:space="preserve">used for transfer current address</t>
  </si>
  <si>
    <t xml:space="preserve">CMD_BLK</t>
  </si>
  <si>
    <t xml:space="preserve">c_pause</t>
  </si>
  <si>
    <t xml:space="preserve">pause(stall) all state in the queue and hold the outcome for next cycle</t>
  </si>
  <si>
    <t xml:space="preserve">c_reset</t>
  </si>
  <si>
    <t xml:space="preserve">clear all state and register to initial value at next positive edge.</t>
  </si>
  <si>
    <t xml:space="preserve">c_clock</t>
  </si>
  <si>
    <t xml:space="preserve">clock signal</t>
  </si>
  <si>
    <t xml:space="preserve">c_enable</t>
  </si>
  <si>
    <t xml:space="preserve">order the block to accept the input; 1 is enable, otherwise is 0;</t>
  </si>
  <si>
    <t xml:space="preserve">STRUCTURE_QUEUE</t>
  </si>
  <si>
    <t xml:space="preserve">UNUSED</t>
  </si>
  <si>
    <t xml:space="preserve">c_pop</t>
  </si>
  <si>
    <t xml:space="preserve">pop command data at queue’s head.</t>
  </si>
  <si>
    <t xml:space="preserve">d_push_data</t>
  </si>
  <si>
    <t xml:space="preserve">data that intend to push to the queue.</t>
  </si>
  <si>
    <t xml:space="preserve">s_full</t>
  </si>
  <si>
    <t xml:space="preserve">The queue is full.</t>
  </si>
  <si>
    <t xml:space="preserve">s_empty</t>
  </si>
  <si>
    <t xml:space="preserve">The queue is empty.</t>
  </si>
  <si>
    <t xml:space="preserve">s_bub</t>
  </si>
  <si>
    <t xml:space="preserve">There are at least one bubble at the head of the queue.</t>
  </si>
  <si>
    <t xml:space="preserve">d_head</t>
  </si>
  <si>
    <t xml:space="preserve">data at the queue’s head</t>
  </si>
  <si>
    <t xml:space="preserve">c_push</t>
  </si>
  <si>
    <t xml:space="preserve">insert command data at queue’s tail.</t>
  </si>
  <si>
    <t xml:space="preserve">STRUCTURE_DYNQUEUE</t>
  </si>
  <si>
    <t xml:space="preserve">c_pop_index</t>
  </si>
  <si>
    <t xml:space="preserve">address that user require to bring it out and shift all later queue entry closer by 1 compared to head of queue.</t>
  </si>
  <si>
    <t xml:space="preserve">d_all_data</t>
  </si>
  <si>
    <t xml:space="preserve">array of data in the queue.</t>
  </si>
  <si>
    <t xml:space="preserve">Structure_Queue</t>
  </si>
  <si>
    <t xml:space="preserve">STRUCTURE_ARR</t>
  </si>
  <si>
    <t xml:space="preserve">c_insert</t>
  </si>
  <si>
    <t xml:space="preserve">command that intend to insert to array
Insert (1) 
do not insert anythings(0) 
</t>
  </si>
  <si>
    <t xml:space="preserve">i_index_input</t>
  </si>
  <si>
    <t xml:space="preserve">i_index_output</t>
  </si>
  <si>
    <t xml:space="preserve">index that want to retrieve the data.</t>
  </si>
  <si>
    <t xml:space="preserve">d_ins_data</t>
  </si>
  <si>
    <r>
      <rPr>
        <sz val="10"/>
        <rFont val="Arial"/>
        <family val="2"/>
      </rPr>
      <t xml:space="preserve">data that we want to insert to array.(position corresponds to </t>
    </r>
    <r>
      <rPr>
        <sz val="10"/>
        <color rgb="FFC9211E"/>
        <rFont val="Arial"/>
        <family val="2"/>
      </rPr>
      <t xml:space="preserve">i_index_input</t>
    </r>
    <r>
      <rPr>
        <sz val="10"/>
        <rFont val="Arial"/>
        <family val="2"/>
      </rPr>
      <t xml:space="preserve">)</t>
    </r>
  </si>
  <si>
    <t xml:space="preserve">d_rtr_data</t>
  </si>
  <si>
    <r>
      <rPr>
        <sz val="10"/>
        <rFont val="Arial"/>
        <family val="2"/>
      </rPr>
      <t xml:space="preserve">retrieved data that correspond to </t>
    </r>
    <r>
      <rPr>
        <sz val="10"/>
        <color rgb="FFC9211E"/>
        <rFont val="Arial"/>
        <family val="2"/>
      </rPr>
      <t xml:space="preserve">i_index_output </t>
    </r>
  </si>
  <si>
    <t xml:space="preserve">array of all data that laid in the structure</t>
  </si>
  <si>
    <t xml:space="preserve">TF_PC</t>
  </si>
  <si>
    <t xml:space="preserve">TP1</t>
  </si>
  <si>
    <t xml:space="preserve">i_pc</t>
  </si>
  <si>
    <t xml:space="preserve">program counter</t>
  </si>
  <si>
    <t xml:space="preserve">I_BL_ARC_PC</t>
  </si>
  <si>
    <t xml:space="preserve">i_pvl</t>
  </si>
  <si>
    <t xml:space="preserve">i_pc’s privilege machine Mode(0)Hypervision (1)User mode (2) </t>
  </si>
  <si>
    <t xml:space="preserve">I_BL_ARC_PVL</t>
  </si>
  <si>
    <t xml:space="preserve">TF_ARC_INSTR</t>
  </si>
  <si>
    <t xml:space="preserve">TRI1</t>
  </si>
  <si>
    <t xml:space="preserve">d_instr</t>
  </si>
  <si>
    <t xml:space="preserve">architecture instruction</t>
  </si>
  <si>
    <t xml:space="preserve">D_BL_ARC_INSTR</t>
  </si>
  <si>
    <t xml:space="preserve">TF_MARC_INSTR</t>
  </si>
  <si>
    <t xml:space="preserve">TMI1</t>
  </si>
  <si>
    <t xml:space="preserve">i_preg_rd</t>
  </si>
  <si>
    <t xml:space="preserve">Destination physical register address </t>
  </si>
  <si>
    <t xml:space="preserve">I_BL_MARC_REG</t>
  </si>
  <si>
    <t xml:space="preserve">i_preg_r1</t>
  </si>
  <si>
    <t xml:space="preserve">r1 physical register address</t>
  </si>
  <si>
    <t xml:space="preserve">i_preg_r2</t>
  </si>
  <si>
    <t xml:space="preserve">r2 physical register address</t>
  </si>
  <si>
    <t xml:space="preserve">s_preg_r1</t>
  </si>
  <si>
    <t xml:space="preserve">valid index that data for r1 id valid right now.</t>
  </si>
  <si>
    <t xml:space="preserve">s_preg_r2</t>
  </si>
  <si>
    <t xml:space="preserve">valid index that data for r2 id valid right now.</t>
  </si>
  <si>
    <t xml:space="preserve">d_preg_r1</t>
  </si>
  <si>
    <t xml:space="preserve">data of physical reg r1</t>
  </si>
  <si>
    <t xml:space="preserve">D_BL_MARC_REG</t>
  </si>
  <si>
    <t xml:space="preserve">d_preg_r2</t>
  </si>
  <si>
    <t xml:space="preserve">data of physical reg r2</t>
  </si>
  <si>
    <t xml:space="preserve">d_imm</t>
  </si>
  <si>
    <t xml:space="preserve">immediate value that was specified from instruction.</t>
  </si>
  <si>
    <t xml:space="preserve">D_BL_MARC_IMM</t>
  </si>
  <si>
    <t xml:space="preserve">i_creg_r1</t>
  </si>
  <si>
    <t xml:space="preserve">control status register address</t>
  </si>
  <si>
    <t xml:space="preserve">I_BL_MARC_CREG</t>
  </si>
  <si>
    <t xml:space="preserve">i_pip</t>
  </si>
  <si>
    <t xml:space="preserve">index of reservation station</t>
  </si>
  <si>
    <t xml:space="preserve">I_BL_MARC_PIP</t>
  </si>
  <si>
    <t xml:space="preserve">c_op</t>
  </si>
  <si>
    <t xml:space="preserve">Micro-opcode</t>
  </si>
  <si>
    <t xml:space="preserve">D_BL_MARC_OP</t>
  </si>
  <si>
    <t xml:space="preserve">PC</t>
  </si>
  <si>
    <t xml:space="preserve">for transfer program counter and privilege.</t>
  </si>
  <si>
    <t xml:space="preserve">BC_PREG</t>
  </si>
  <si>
    <t xml:space="preserve">i_preg_rb1</t>
  </si>
  <si>
    <r>
      <rPr>
        <sz val="10"/>
        <rFont val="Arial"/>
        <family val="2"/>
      </rPr>
      <t xml:space="preserve">address/index of physical register that wish to broadcast. [address 0 is </t>
    </r>
    <r>
      <rPr>
        <sz val="10"/>
        <color rgb="FFFF0000"/>
        <rFont val="Arial"/>
        <family val="2"/>
      </rPr>
      <t xml:space="preserve">implicit</t>
    </r>
    <r>
      <rPr>
        <sz val="10"/>
        <rFont val="Arial"/>
        <family val="2"/>
      </rPr>
      <t xml:space="preserve"> rule when did not want to broadcast data ]</t>
    </r>
  </si>
  <si>
    <t xml:space="preserve">i_areg_rb1</t>
  </si>
  <si>
    <t xml:space="preserve">address/index of architecture register that preg refer to.</t>
  </si>
  <si>
    <t xml:space="preserve">I_BL_ARC_REG</t>
  </si>
  <si>
    <t xml:space="preserve">d_preg_rb1</t>
  </si>
  <si>
    <t xml:space="preserve">data of physical register that wish to broadcast.</t>
  </si>
  <si>
    <t xml:space="preserve">BC_CREG</t>
  </si>
  <si>
    <t xml:space="preserve">address/index of control status register that wish to broadcast. [address 0 is implicit rule when did not want to broadcast data ]</t>
  </si>
  <si>
    <t xml:space="preserve">data of control status register that wish to broadcast.</t>
  </si>
  <si>
    <t xml:space="preserve">D_BL_MARC_CREG</t>
  </si>
  <si>
    <t xml:space="preserve">COM_REGMNG_CALL</t>
  </si>
  <si>
    <t xml:space="preserve">[implicit rule]owner is register manager</t>
  </si>
  <si>
    <t xml:space="preserve">RDR1</t>
  </si>
  <si>
    <t xml:space="preserve">i_areg_rd</t>
  </si>
  <si>
    <t xml:space="preserve">destination architecture register[0 is implicit address when don’t want this register ]</t>
  </si>
  <si>
    <t xml:space="preserve">i_areg_r1</t>
  </si>
  <si>
    <t xml:space="preserve">first architecture register address [0 is implicit address when don’t want this register ]</t>
  </si>
  <si>
    <t xml:space="preserve">i_areg_r2</t>
  </si>
  <si>
    <t xml:space="preserve">second architecture register address [0 is implicit address when don’t want this register ]</t>
  </si>
  <si>
    <t xml:space="preserve">c_req</t>
  </si>
  <si>
    <t xml:space="preserve">1 request reorder buffer and physical register</t>
  </si>
  <si>
    <t xml:space="preserve">i_spec_pc</t>
  </si>
  <si>
    <t xml:space="preserve">address of later consecutive instruction that has been speculate.</t>
  </si>
  <si>
    <t xml:space="preserve">i_spec_pvl</t>
  </si>
  <si>
    <t xml:space="preserve">previlege of later consecutive instruction that has been speculate.</t>
  </si>
  <si>
    <t xml:space="preserve">index of reservation station to tell rob</t>
  </si>
  <si>
    <t xml:space="preserve">Micro-opcode to store to rob</t>
  </si>
  <si>
    <t xml:space="preserve">specify that preg r1 data that give to decoder is valid; 1 is correct</t>
  </si>
  <si>
    <t xml:space="preserve">specify that preg r2 data that give to decoder is valid; 1 is correct. If the requestor did no intend to use r2 so the status use be set to 1</t>
  </si>
  <si>
    <t xml:space="preserve">s_req_status</t>
  </si>
  <si>
    <t xml:space="preserve">status that book for rob is complete and assume that physical address can deliver in one cycle if not register manager should not book for rob(assume that every instruction need to book rob)</t>
  </si>
  <si>
    <t xml:space="preserve">COM_ROB_INIT</t>
  </si>
  <si>
    <t xml:space="preserve">RRR1</t>
  </si>
  <si>
    <t xml:space="preserve">sent to rob to tell what architecture that they should update when this called instruction has been committed.</t>
  </si>
  <si>
    <t xml:space="preserve">output wire to request area from rob which i_pip is used to specify the rob lane.</t>
  </si>
  <si>
    <t xml:space="preserve">s_book</t>
  </si>
  <si>
    <t xml:space="preserve">book status from rob book complete(1) otherwise(0)</t>
  </si>
  <si>
    <t xml:space="preserve">address/index of reorder buffer that correspond with booking if no booking or booking incomplete, the value can be anything.</t>
  </si>
  <si>
    <t xml:space="preserve">CMD_COMMIT_DIRECTOR</t>
  </si>
  <si>
    <t xml:space="preserve">c_store</t>
  </si>
  <si>
    <t xml:space="preserve">Guild committer to store data in physical register to memory</t>
  </si>
  <si>
    <t xml:space="preserve">c_load</t>
  </si>
  <si>
    <t xml:space="preserve">Guild committer to load data from memory to architectural register</t>
  </si>
  <si>
    <t xml:space="preserve">2 bit</t>
  </si>
  <si>
    <t xml:space="preserve">c_ptoa_reg</t>
  </si>
  <si>
    <t xml:space="preserve">guild committer to store data from physical register to architectural register</t>
  </si>
  <si>
    <t xml:space="preserve">3 bit</t>
  </si>
  <si>
    <t xml:space="preserve">c_ctoa_reg</t>
  </si>
  <si>
    <t xml:space="preserve">guild committer to load data from control status register to architectural register</t>
  </si>
  <si>
    <t xml:space="preserve">4 bit</t>
  </si>
  <si>
    <t xml:space="preserve">c_atoc_reg</t>
  </si>
  <si>
    <t xml:space="preserve">guild committer to load data from architectural register to control status register</t>
  </si>
  <si>
    <t xml:space="preserve">5 bit</t>
  </si>
  <si>
    <t xml:space="preserve">CMD_ROB_FILL</t>
  </si>
  <si>
    <t xml:space="preserve">CMF</t>
  </si>
  <si>
    <r>
      <rPr>
        <sz val="10"/>
        <rFont val="Arial"/>
        <family val="2"/>
      </rPr>
      <t xml:space="preserve">address/index of physical register that wish to store to reorder buffer. [</t>
    </r>
    <r>
      <rPr>
        <sz val="10"/>
        <color rgb="FFFF0000"/>
        <rFont val="Arial"/>
        <family val="2"/>
      </rPr>
      <t xml:space="preserve">implicit</t>
    </r>
    <r>
      <rPr>
        <sz val="10"/>
        <rFont val="Arial"/>
        <family val="2"/>
      </rPr>
      <t xml:space="preserve"> rule address 0 for don’t want to store to reorder ]</t>
    </r>
  </si>
  <si>
    <t xml:space="preserve">i_epip</t>
  </si>
  <si>
    <r>
      <rPr>
        <sz val="10"/>
        <rFont val="Arial"/>
        <family val="2"/>
      </rPr>
      <t xml:space="preserve">index of execution pipe in connected rsv which want to store data to</t>
    </r>
    <r>
      <rPr>
        <sz val="10"/>
        <color rgb="FFC9211E"/>
        <rFont val="Arial"/>
        <family val="2"/>
      </rPr>
      <t xml:space="preserve">[NO IMPLICCIT RULE FOR DUMMY PIPE HERE]</t>
    </r>
    <r>
      <rPr>
        <sz val="10"/>
        <rFont val="Arial"/>
        <family val="2"/>
      </rPr>
      <t xml:space="preserve"> rob</t>
    </r>
  </si>
  <si>
    <t xml:space="preserve">I_BL_EX_PIP</t>
  </si>
  <si>
    <t xml:space="preserve">FILL_ROB_GLOB</t>
  </si>
  <si>
    <t xml:space="preserve">d_preg_rd</t>
  </si>
  <si>
    <t xml:space="preserve">data that execution unit which to fill to rob</t>
  </si>
  <si>
    <t xml:space="preserve">d_creg_r1</t>
  </si>
  <si>
    <t xml:space="preserve">data which want to store to control status register</t>
  </si>
  <si>
    <t xml:space="preserve">address that want to store or req to rob</t>
  </si>
  <si>
    <t xml:space="preserve">i_trapc</t>
  </si>
  <si>
    <t xml:space="preserve">trap cause that these instruction generated.</t>
  </si>
  <si>
    <t xml:space="preserve">SPEC_RES</t>
  </si>
  <si>
    <t xml:space="preserve">for describe next pc and privilege that next instruction should be [spec result]</t>
  </si>
  <si>
    <t xml:space="preserve">TF_ROB_FILL</t>
  </si>
  <si>
    <t xml:space="preserve">ERF1</t>
  </si>
  <si>
    <t xml:space="preserve">hold data which represent the register value</t>
  </si>
  <si>
    <t xml:space="preserve">i_creg_rc</t>
  </si>
  <si>
    <t xml:space="preserve">address of control status register</t>
  </si>
  <si>
    <t xml:space="preserve">i_arch_nextPc</t>
  </si>
  <si>
    <t xml:space="preserve">hold correct next program counter</t>
  </si>
  <si>
    <t xml:space="preserve">i_mem_addr</t>
  </si>
  <si>
    <t xml:space="preserve">how memory address which will be sent to load store unit</t>
  </si>
  <si>
    <t xml:space="preserve">I_BL_MEM_ADDR</t>
  </si>
  <si>
    <t xml:space="preserve">s_trapC</t>
  </si>
  <si>
    <t xml:space="preserve">hold trap cause for current instruction</t>
  </si>
  <si>
    <t xml:space="preserve">-eof-</t>
  </si>
  <si>
    <t xml:space="preserve">global variable</t>
  </si>
  <si>
    <t xml:space="preserve">name</t>
  </si>
  <si>
    <t xml:space="preserve">type</t>
  </si>
  <si>
    <t xml:space="preserve">value</t>
  </si>
  <si>
    <t xml:space="preserve">&lt;I&gt;_&lt;NUMBER TYPE&gt;_*</t>
  </si>
  <si>
    <t xml:space="preserve">BL</t>
  </si>
  <si>
    <t xml:space="preserve">bit length</t>
  </si>
  <si>
    <t xml:space="preserve">Identifier</t>
  </si>
  <si>
    <t xml:space="preserve">int</t>
  </si>
  <si>
    <t xml:space="preserve">architecture program counter</t>
  </si>
  <si>
    <t xml:space="preserve">N </t>
  </si>
  <si>
    <t xml:space="preserve">number/amount</t>
  </si>
  <si>
    <t xml:space="preserve">I_N_ARC_PVL</t>
  </si>
  <si>
    <t xml:space="preserve">architecture privilege</t>
  </si>
  <si>
    <t xml:space="preserve">size of index/address to identify arch register </t>
  </si>
  <si>
    <t xml:space="preserve">size of index/address to identify physical register </t>
  </si>
  <si>
    <t xml:space="preserve">size of index/address to identify control status register </t>
  </si>
  <si>
    <t xml:space="preserve">size of index to identify execute pipes</t>
  </si>
  <si>
    <t xml:space="preserve">size of index to identify execution pips in connected in each reservation station.</t>
  </si>
  <si>
    <t xml:space="preserve">size of bit length to specify trap cause</t>
  </si>
  <si>
    <t xml:space="preserve">I_N_PIP</t>
  </si>
  <si>
    <t xml:space="preserve">amount of reservation pipe</t>
  </si>
  <si>
    <t xml:space="preserve">size of bit length that represent address of memory</t>
  </si>
  <si>
    <t xml:space="preserve">Data</t>
  </si>
  <si>
    <t xml:space="preserve">architecture instruction bit length</t>
  </si>
  <si>
    <t xml:space="preserve">&lt;D&gt;_&lt;NUMBER TYPE&gt;_*</t>
  </si>
  <si>
    <t xml:space="preserve">size of each physical register</t>
  </si>
  <si>
    <t xml:space="preserve">size of each control status register</t>
  </si>
  <si>
    <t xml:space="preserve">size of immediate value</t>
  </si>
  <si>
    <t xml:space="preserve">size of microarchitecture op code</t>
  </si>
  <si>
    <t xml:space="preserve">D_BL_MARC_PRIV</t>
  </si>
  <si>
    <t xml:space="preserve">size of bit that used for specify privilege</t>
  </si>
  <si>
    <t xml:space="preserve">DATA_BLOCK</t>
  </si>
  <si>
    <t xml:space="preserve">block_name</t>
  </si>
  <si>
    <t xml:space="preserve">required_Interface</t>
  </si>
  <si>
    <t xml:space="preserve">interfaceId</t>
  </si>
  <si>
    <t xml:space="preserve">relative_name</t>
  </si>
  <si>
    <t xml:space="preserve">other_side_blk_name</t>
  </si>
  <si>
    <t xml:space="preserve">other_side_name</t>
  </si>
  <si>
    <t xml:space="preserve">original_direction</t>
  </si>
  <si>
    <t xml:space="preserve">INSTR_PAGE_WALKER</t>
  </si>
  <si>
    <t xml:space="preserve">st</t>
  </si>
  <si>
    <t xml:space="preserve">yes</t>
  </si>
  <si>
    <t xml:space="preserve">provide state of the block</t>
  </si>
  <si>
    <t xml:space="preserve">cmd</t>
  </si>
  <si>
    <t xml:space="preserve">command block</t>
  </si>
  <si>
    <t xml:space="preserve">inf_req_pc</t>
  </si>
  <si>
    <t xml:space="preserve">for transfer program counter from core control flow</t>
  </si>
  <si>
    <t xml:space="preserve">inf_iss_pc</t>
  </si>
  <si>
    <t xml:space="preserve">no</t>
  </si>
  <si>
    <r>
      <rPr>
        <sz val="10"/>
        <rFont val="Arial"/>
        <family val="2"/>
      </rPr>
      <t xml:space="preserve">for transfer program counter to </t>
    </r>
    <r>
      <rPr>
        <sz val="10"/>
        <color rgb="FFC9211E"/>
        <rFont val="Arial"/>
        <family val="2"/>
      </rPr>
      <t xml:space="preserve">INSTR_LOADER</t>
    </r>
    <r>
      <rPr>
        <sz val="10"/>
        <rFont val="Arial"/>
        <family val="2"/>
      </rPr>
      <t xml:space="preserve"> core control flow</t>
    </r>
  </si>
  <si>
    <t xml:space="preserve">INSTR_LOADER</t>
  </si>
  <si>
    <t xml:space="preserve">inf_sb</t>
  </si>
  <si>
    <t xml:space="preserve">inf_cb</t>
  </si>
  <si>
    <t xml:space="preserve">for receive program counter(virtual program counter) from core control flow</t>
  </si>
  <si>
    <t xml:space="preserve">inf_iss_instr</t>
  </si>
  <si>
    <t xml:space="preserve">for send transfer instruction data to decoder</t>
  </si>
  <si>
    <t xml:space="preserve">DECODER</t>
  </si>
  <si>
    <t xml:space="preserve">arch_instr</t>
  </si>
  <si>
    <t xml:space="preserve">for receive instruction data from instruction loader</t>
  </si>
  <si>
    <t xml:space="preserve">ud_preg</t>
  </si>
  <si>
    <t xml:space="preserve">this is used for update physical register data</t>
  </si>
  <si>
    <t xml:space="preserve">res_call</t>
  </si>
  <si>
    <t xml:space="preserve">this represent a protocol that decoder used to book for rob and provide some architecture register </t>
  </si>
  <si>
    <t xml:space="preserve">decoded_instr</t>
  </si>
  <si>
    <t xml:space="preserve">port used to broadcast data from decoder to reservation station.</t>
  </si>
  <si>
    <t xml:space="preserve">commit_direct</t>
  </si>
  <si>
    <t xml:space="preserve">use to pass current booking instruction commiting guild to rob</t>
  </si>
  <si>
    <t xml:space="preserve">RSV_1</t>
  </si>
  <si>
    <t xml:space="preserve">fill</t>
  </si>
  <si>
    <t xml:space="preserve">interface to communicate with rob for request to fill calculated data from execution units.</t>
  </si>
  <si>
    <t xml:space="preserve">decoded instruction derived from decoder.</t>
  </si>
  <si>
    <t xml:space="preserve">execute_instr</t>
  </si>
  <si>
    <t xml:space="preserve">This port is used to broadcast to own execution unit</t>
  </si>
  <si>
    <t xml:space="preserve">RSV_2</t>
  </si>
  <si>
    <t xml:space="preserve">st_div</t>
  </si>
  <si>
    <t xml:space="preserve">div block status reciever</t>
  </si>
  <si>
    <t xml:space="preserve">cmd_div</t>
  </si>
  <si>
    <t xml:space="preserve">for control div block</t>
  </si>
  <si>
    <t xml:space="preserve">RSV_3</t>
  </si>
  <si>
    <t xml:space="preserve">RSV_4</t>
  </si>
  <si>
    <t xml:space="preserve">X</t>
  </si>
  <si>
    <t xml:space="preserve">input data for execution</t>
  </si>
  <si>
    <t xml:space="preserve">output data for execution</t>
  </si>
  <si>
    <t xml:space="preserve">MUL_0</t>
  </si>
  <si>
    <t xml:space="preserve">MUL_1</t>
  </si>
  <si>
    <t xml:space="preserve">MUL_2</t>
  </si>
  <si>
    <t xml:space="preserve">MUL_3</t>
  </si>
  <si>
    <t xml:space="preserve">DIV</t>
  </si>
  <si>
    <t xml:space="preserve">CS</t>
  </si>
  <si>
    <t xml:space="preserve">LOADER</t>
  </si>
  <si>
    <t xml:space="preserve">STORE</t>
  </si>
  <si>
    <t xml:space="preserve">REG_MNG</t>
  </si>
  <si>
    <t xml:space="preserve">dec</t>
  </si>
  <si>
    <t xml:space="preserve">protocol to communicate with decoder for support decoder to booking reorder buffer.</t>
  </si>
  <si>
    <t xml:space="preserve">rob</t>
  </si>
  <si>
    <t xml:space="preserve">protocol to allocate resource in rob.</t>
  </si>
  <si>
    <t xml:space="preserve">brod_preg</t>
  </si>
  <si>
    <t xml:space="preserve">use to update architecture register</t>
  </si>
  <si>
    <t xml:space="preserve">rob_direc</t>
  </si>
  <si>
    <t xml:space="preserve">use to guild rob whether how current booking instruction  should be commit</t>
  </si>
  <si>
    <t xml:space="preserve">dec_direc</t>
  </si>
  <si>
    <t xml:space="preserve"> </t>
  </si>
  <si>
    <t xml:space="preserve">ROB</t>
  </si>
  <si>
    <t xml:space="preserve">fill_cmd_1</t>
  </si>
  <si>
    <t xml:space="preserve">command to control fill to reorder buffer from resv1</t>
  </si>
  <si>
    <t xml:space="preserve">fill_data_x</t>
  </si>
  <si>
    <t xml:space="preserve">fill data to rob1 (x)</t>
  </si>
  <si>
    <t xml:space="preserve">fill__data_mul3</t>
  </si>
  <si>
    <t xml:space="preserve">fill data to rob (mul3)</t>
  </si>
  <si>
    <t xml:space="preserve">fill_cmd_2</t>
  </si>
  <si>
    <t xml:space="preserve">command to control fill to reorder buffer from resv2</t>
  </si>
  <si>
    <t xml:space="preserve">fill_data_div</t>
  </si>
  <si>
    <t xml:space="preserve">fill data to rob1 (div)</t>
  </si>
  <si>
    <t xml:space="preserve">fill_cmd_3</t>
  </si>
  <si>
    <t xml:space="preserve">command to control fill to reorder buffer from resv3</t>
  </si>
  <si>
    <t xml:space="preserve">fill_data_cs</t>
  </si>
  <si>
    <t xml:space="preserve">fill data to rob1 (cs)</t>
  </si>
  <si>
    <t xml:space="preserve">fill_cmd_4</t>
  </si>
  <si>
    <t xml:space="preserve">fill_data_loader</t>
  </si>
  <si>
    <t xml:space="preserve">fill data to rob1 (loader)</t>
  </si>
  <si>
    <t xml:space="preserve">fill__data_store</t>
  </si>
  <si>
    <t xml:space="preserve">fill data to rob (store)</t>
  </si>
  <si>
    <t xml:space="preserve">st_commit</t>
  </si>
  <si>
    <t xml:space="preserve">tell commit status to control flow</t>
  </si>
  <si>
    <t xml:space="preserve">bc_preg</t>
  </si>
  <si>
    <t xml:space="preserve">-bc-</t>
  </si>
  <si>
    <t xml:space="preserve">broadcast preg which associate to arcch register</t>
  </si>
  <si>
    <t xml:space="preserve">instr_init</t>
  </si>
  <si>
    <t xml:space="preserve">for communicating with register manager to init instruction</t>
  </si>
  <si>
    <t xml:space="preserve">instr_drt</t>
  </si>
  <si>
    <t xml:space="preserve">for recv guild of how to commit instruction</t>
  </si>
  <si>
    <t xml:space="preserve">CORE_CONTROL_FLOW</t>
  </si>
  <si>
    <t xml:space="preserve">selected_pc</t>
  </si>
  <si>
    <t xml:space="preserve">command pc to instruction loader</t>
  </si>
  <si>
    <t xml:space="preserve">commit_stat</t>
  </si>
  <si>
    <t xml:space="preserve">receive in committing status</t>
  </si>
  <si>
    <t xml:space="preserve">MASTER</t>
  </si>
  <si>
    <t xml:space="preserve">object</t>
  </si>
  <si>
    <t xml:space="preserve">path</t>
  </si>
  <si>
    <t xml:space="preserve">fileName</t>
  </si>
  <si>
    <t xml:space="preserve">include1</t>
  </si>
  <si>
    <t xml:space="preserve">include2</t>
  </si>
  <si>
    <t xml:space="preserve">include3</t>
  </si>
  <si>
    <t xml:space="preserve">include4</t>
  </si>
  <si>
    <t xml:space="preserve">include5</t>
  </si>
  <si>
    <t xml:space="preserve">block</t>
  </si>
  <si>
    <t xml:space="preserve">INTERFACE</t>
  </si>
  <si>
    <t xml:space="preserve">interface</t>
  </si>
  <si>
    <t xml:space="preserve">VAR</t>
  </si>
  <si>
    <t xml:space="preserve">variable</t>
  </si>
  <si>
    <t xml:space="preserve">VARIABLE.sv</t>
  </si>
</sst>
</file>

<file path=xl/styles.xml><?xml version="1.0" encoding="utf-8"?>
<styleSheet xmlns="http://schemas.openxmlformats.org/spreadsheetml/2006/main">
  <numFmts count="2">
    <numFmt numFmtId="164" formatCode="General"/>
    <numFmt numFmtId="165" formatCode="General"/>
  </numFmts>
  <fonts count="6">
    <font>
      <sz val="10"/>
      <name val="Arial"/>
      <family val="2"/>
    </font>
    <font>
      <sz val="10"/>
      <name val="Arial"/>
      <family val="0"/>
    </font>
    <font>
      <sz val="10"/>
      <name val="Arial"/>
      <family val="0"/>
    </font>
    <font>
      <sz val="10"/>
      <name val="Arial"/>
      <family val="0"/>
    </font>
    <font>
      <sz val="10"/>
      <color rgb="FFFF0000"/>
      <name val="Arial"/>
      <family val="2"/>
    </font>
    <font>
      <sz val="10"/>
      <color rgb="FFC9211E"/>
      <name val="Arial"/>
      <family val="2"/>
    </font>
  </fonts>
  <fills count="16">
    <fill>
      <patternFill patternType="none"/>
    </fill>
    <fill>
      <patternFill patternType="gray125"/>
    </fill>
    <fill>
      <patternFill patternType="solid">
        <fgColor rgb="FFFF0000"/>
        <bgColor rgb="FFC9211E"/>
      </patternFill>
    </fill>
    <fill>
      <patternFill patternType="solid">
        <fgColor rgb="FFFFFF00"/>
        <bgColor rgb="FFFFFF00"/>
      </patternFill>
    </fill>
    <fill>
      <patternFill patternType="solid">
        <fgColor rgb="FFFFD7D7"/>
        <bgColor rgb="FFFFDBB6"/>
      </patternFill>
    </fill>
    <fill>
      <patternFill patternType="solid">
        <fgColor rgb="FFFFDBB6"/>
        <bgColor rgb="FFFFD7D7"/>
      </patternFill>
    </fill>
    <fill>
      <patternFill patternType="solid">
        <fgColor rgb="FFF6F9D4"/>
        <bgColor rgb="FFFFFFD7"/>
      </patternFill>
    </fill>
    <fill>
      <patternFill patternType="solid">
        <fgColor rgb="FFFFFFD7"/>
        <bgColor rgb="FFF6F9D4"/>
      </patternFill>
    </fill>
    <fill>
      <patternFill patternType="solid">
        <fgColor rgb="FFE0C2CD"/>
        <bgColor rgb="FFFFD7D7"/>
      </patternFill>
    </fill>
    <fill>
      <patternFill patternType="solid">
        <fgColor rgb="FFDEE7E5"/>
        <bgColor rgb="FFDEE6EF"/>
      </patternFill>
    </fill>
    <fill>
      <patternFill patternType="solid">
        <fgColor rgb="FFDEE6EF"/>
        <bgColor rgb="FFDEE7E5"/>
      </patternFill>
    </fill>
    <fill>
      <patternFill patternType="solid">
        <fgColor rgb="FFBF819E"/>
        <bgColor rgb="FF808080"/>
      </patternFill>
    </fill>
    <fill>
      <patternFill patternType="solid">
        <fgColor rgb="FF81D41A"/>
        <bgColor rgb="FF808000"/>
      </patternFill>
    </fill>
    <fill>
      <patternFill patternType="solid">
        <fgColor rgb="FF55308D"/>
        <bgColor rgb="FF333333"/>
      </patternFill>
    </fill>
    <fill>
      <patternFill patternType="solid">
        <fgColor rgb="FFFFBF00"/>
        <bgColor rgb="FFFF8000"/>
      </patternFill>
    </fill>
    <fill>
      <patternFill patternType="solid">
        <fgColor rgb="FFFF8000"/>
        <bgColor rgb="FFFF6600"/>
      </patternFill>
    </fill>
  </fills>
  <borders count="2">
    <border diagonalUp="false" diagonalDown="false">
      <left/>
      <right/>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left" vertical="center" textRotation="0" wrapText="true" indent="1"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left" vertical="center" textRotation="0" wrapText="true" indent="1" shrinkToFit="false"/>
      <protection locked="true" hidden="false"/>
    </xf>
    <xf numFmtId="164" fontId="0" fillId="4" borderId="1" xfId="0" applyFont="true" applyBorder="true" applyAlignment="true" applyProtection="false">
      <alignment horizontal="center" vertical="center" textRotation="0" wrapText="true" indent="0" shrinkToFit="false"/>
      <protection locked="true" hidden="false"/>
    </xf>
    <xf numFmtId="164" fontId="0" fillId="5"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center" vertical="center" textRotation="0" wrapText="true" indent="0" shrinkToFit="false"/>
      <protection locked="true" hidden="false"/>
    </xf>
    <xf numFmtId="164" fontId="0" fillId="6" borderId="1" xfId="0" applyFont="true" applyBorder="true" applyAlignment="true" applyProtection="false">
      <alignment horizontal="left" vertical="center" textRotation="0" wrapText="true" indent="1" shrinkToFit="false"/>
      <protection locked="true" hidden="false"/>
    </xf>
    <xf numFmtId="164" fontId="0" fillId="0" borderId="1" xfId="0" applyFont="false" applyBorder="true" applyAlignment="true" applyProtection="false">
      <alignment horizontal="center" vertical="center" textRotation="0" wrapText="tru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7" borderId="1" xfId="0" applyFont="true" applyBorder="true" applyAlignment="true" applyProtection="false">
      <alignment horizontal="center" vertical="center" textRotation="0" wrapText="true" indent="0" shrinkToFit="false"/>
      <protection locked="true" hidden="false"/>
    </xf>
    <xf numFmtId="164" fontId="0" fillId="7" borderId="1" xfId="0" applyFont="true" applyBorder="true" applyAlignment="true" applyProtection="false">
      <alignment horizontal="left" vertical="center" textRotation="0" wrapText="true" indent="1" shrinkToFit="false"/>
      <protection locked="true" hidden="false"/>
    </xf>
    <xf numFmtId="164" fontId="0" fillId="8" borderId="1" xfId="0" applyFont="true" applyBorder="true" applyAlignment="true" applyProtection="false">
      <alignment horizontal="center" vertical="center" textRotation="0" wrapText="true" indent="0" shrinkToFit="false"/>
      <protection locked="true" hidden="false"/>
    </xf>
    <xf numFmtId="164" fontId="0" fillId="8" borderId="1" xfId="0" applyFont="true" applyBorder="true" applyAlignment="true" applyProtection="false">
      <alignment horizontal="left" vertical="center" textRotation="0" wrapText="true" indent="1" shrinkToFit="false"/>
      <protection locked="true" hidden="false"/>
    </xf>
    <xf numFmtId="164" fontId="0" fillId="9" borderId="1" xfId="0" applyFont="true" applyBorder="true" applyAlignment="true" applyProtection="false">
      <alignment horizontal="center" vertical="center" textRotation="0" wrapText="true" indent="0" shrinkToFit="false"/>
      <protection locked="true" hidden="false"/>
    </xf>
    <xf numFmtId="164" fontId="0" fillId="9" borderId="1" xfId="0" applyFont="true" applyBorder="true" applyAlignment="true" applyProtection="false">
      <alignment horizontal="left" vertical="center" textRotation="0" wrapText="true" indent="1" shrinkToFit="false"/>
      <protection locked="true" hidden="false"/>
    </xf>
    <xf numFmtId="164" fontId="0" fillId="10" borderId="1" xfId="0" applyFont="true" applyBorder="true" applyAlignment="true" applyProtection="false">
      <alignment horizontal="center" vertical="center" textRotation="0" wrapText="true" indent="0" shrinkToFit="false"/>
      <protection locked="true" hidden="false"/>
    </xf>
    <xf numFmtId="164" fontId="0" fillId="10" borderId="1" xfId="0" applyFont="true" applyBorder="true" applyAlignment="true" applyProtection="false">
      <alignment horizontal="left" vertical="center" textRotation="0" wrapText="true" indent="1" shrinkToFit="false"/>
      <protection locked="true" hidden="false"/>
    </xf>
    <xf numFmtId="164" fontId="0" fillId="11" borderId="1" xfId="0" applyFont="true" applyBorder="true" applyAlignment="true" applyProtection="false">
      <alignment horizontal="center" vertical="center" textRotation="0" wrapText="true" indent="0" shrinkToFit="false"/>
      <protection locked="true" hidden="false"/>
    </xf>
    <xf numFmtId="164" fontId="0" fillId="0" borderId="1" xfId="0" applyFont="fals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xf numFmtId="164" fontId="0" fillId="0" borderId="1" xfId="0" applyFont="false" applyBorder="true" applyAlignment="true" applyProtection="false">
      <alignment horizontal="left" vertical="bottom" textRotation="0" wrapText="false" indent="1" shrinkToFit="false"/>
      <protection locked="true" hidden="false"/>
    </xf>
    <xf numFmtId="164" fontId="0" fillId="9" borderId="1" xfId="0" applyFont="true" applyBorder="true" applyAlignment="true" applyProtection="false">
      <alignment horizontal="left" vertical="center" textRotation="0" wrapText="false" indent="1" shrinkToFit="false"/>
      <protection locked="true" hidden="false"/>
    </xf>
    <xf numFmtId="164" fontId="0" fillId="9" borderId="1" xfId="0" applyFont="true" applyBorder="true" applyAlignment="true" applyProtection="false">
      <alignment horizontal="center" vertical="center" textRotation="0" wrapText="false" indent="0" shrinkToFit="false"/>
      <protection locked="true" hidden="false"/>
    </xf>
    <xf numFmtId="164" fontId="0" fillId="0" borderId="1" xfId="0" applyFont="false" applyBorder="true" applyAlignment="true" applyProtection="false">
      <alignment horizontal="left" vertical="center" textRotation="0" wrapText="true" indent="6" shrinkToFit="false"/>
      <protection locked="true" hidden="false"/>
    </xf>
    <xf numFmtId="164" fontId="0" fillId="0" borderId="1" xfId="0" applyFont="false" applyBorder="true" applyAlignment="true" applyProtection="false">
      <alignment horizontal="left" vertical="center" textRotation="0" wrapText="true" indent="1" shrinkToFit="false"/>
      <protection locked="true" hidden="false"/>
    </xf>
    <xf numFmtId="164" fontId="0" fillId="2" borderId="1" xfId="0" applyFont="false" applyBorder="true" applyAlignment="true" applyProtection="false">
      <alignment horizontal="left" vertical="center" textRotation="0" wrapText="true" indent="1" shrinkToFit="false"/>
      <protection locked="true" hidden="false"/>
    </xf>
    <xf numFmtId="164" fontId="0" fillId="2" borderId="1" xfId="0" applyFont="false" applyBorder="tru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center" textRotation="0" wrapText="true" indent="0" shrinkToFit="false"/>
      <protection locked="true" hidden="false"/>
    </xf>
    <xf numFmtId="164" fontId="0" fillId="4" borderId="1" xfId="0" applyFont="true" applyBorder="true" applyAlignment="true" applyProtection="false">
      <alignment horizontal="center" vertical="center" textRotation="0" wrapText="false" indent="0" shrinkToFit="false"/>
      <protection locked="true" hidden="false"/>
    </xf>
    <xf numFmtId="164" fontId="0" fillId="4" borderId="1" xfId="0" applyFont="true" applyBorder="true" applyAlignment="true" applyProtection="false">
      <alignment horizontal="left" vertical="center" textRotation="0" wrapText="true" indent="1" shrinkToFit="false"/>
      <protection locked="true" hidden="false"/>
    </xf>
    <xf numFmtId="164" fontId="0" fillId="12" borderId="1" xfId="0" applyFont="true" applyBorder="true" applyAlignment="true" applyProtection="false">
      <alignment horizontal="center" vertical="center" textRotation="0" wrapText="true" indent="0" shrinkToFit="false"/>
      <protection locked="true" hidden="false"/>
    </xf>
    <xf numFmtId="165" fontId="0" fillId="0" borderId="1" xfId="0" applyFont="false" applyBorder="true" applyAlignment="true" applyProtection="false">
      <alignment horizontal="center" vertical="center" textRotation="0" wrapText="true" indent="0" shrinkToFit="false"/>
      <protection locked="true" hidden="false"/>
    </xf>
    <xf numFmtId="164" fontId="0" fillId="3" borderId="1" xfId="0" applyFont="true" applyBorder="true" applyAlignment="true" applyProtection="false">
      <alignment horizontal="center" vertical="center" textRotation="0" wrapText="false" indent="0" shrinkToFit="false"/>
      <protection locked="true" hidden="false"/>
    </xf>
    <xf numFmtId="164" fontId="0" fillId="3" borderId="1" xfId="0" applyFont="false" applyBorder="true" applyAlignment="true" applyProtection="false">
      <alignment horizontal="left" vertical="center" textRotation="0" wrapText="false" indent="1" shrinkToFit="false"/>
      <protection locked="true" hidden="false"/>
    </xf>
    <xf numFmtId="164" fontId="0" fillId="12" borderId="1" xfId="0" applyFont="true" applyBorder="true" applyAlignment="true" applyProtection="false">
      <alignment horizontal="center" vertical="center" textRotation="0" wrapText="false" indent="0" shrinkToFit="false"/>
      <protection locked="true" hidden="false"/>
    </xf>
    <xf numFmtId="165" fontId="0" fillId="0" borderId="1" xfId="0" applyFont="false" applyBorder="true" applyAlignment="true" applyProtection="false">
      <alignment horizontal="center" vertical="center"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4" fontId="0" fillId="2" borderId="1" xfId="0" applyFont="true" applyBorder="true" applyAlignment="true" applyProtection="false">
      <alignment horizontal="center" vertical="center" textRotation="0" wrapText="false" indent="0" shrinkToFit="false"/>
      <protection locked="true" hidden="false"/>
    </xf>
    <xf numFmtId="165" fontId="0" fillId="4" borderId="1" xfId="0" applyFont="false" applyBorder="true" applyAlignment="true" applyProtection="false">
      <alignment horizontal="center" vertical="center" textRotation="0" wrapText="true" indent="0" shrinkToFit="false"/>
      <protection locked="true" hidden="false"/>
    </xf>
    <xf numFmtId="165" fontId="0" fillId="6" borderId="1" xfId="0" applyFont="false" applyBorder="true" applyAlignment="true" applyProtection="false">
      <alignment horizontal="center" vertical="center" textRotation="0" wrapText="true" indent="0" shrinkToFit="false"/>
      <protection locked="true" hidden="false"/>
    </xf>
    <xf numFmtId="165" fontId="0" fillId="10" borderId="1" xfId="0" applyFont="false" applyBorder="true" applyAlignment="true" applyProtection="false">
      <alignment horizontal="center" vertical="center" textRotation="0" wrapText="true" indent="0" shrinkToFit="false"/>
      <protection locked="true" hidden="false"/>
    </xf>
    <xf numFmtId="164" fontId="0" fillId="13" borderId="1" xfId="0" applyFont="true" applyBorder="true" applyAlignment="true" applyProtection="false">
      <alignment horizontal="center" vertical="center" textRotation="0" wrapText="false" indent="0" shrinkToFit="false"/>
      <protection locked="true" hidden="false"/>
    </xf>
    <xf numFmtId="164" fontId="0" fillId="14" borderId="1" xfId="0" applyFont="true" applyBorder="true" applyAlignment="true" applyProtection="false">
      <alignment horizontal="center" vertical="center" textRotation="0" wrapText="false" indent="0" shrinkToFit="false"/>
      <protection locked="true" hidden="false"/>
    </xf>
    <xf numFmtId="164" fontId="0" fillId="14" borderId="1" xfId="0" applyFont="true" applyBorder="true" applyAlignment="true" applyProtection="false">
      <alignment horizontal="center" vertical="center" textRotation="0" wrapText="true" indent="0" shrinkToFit="false"/>
      <protection locked="true" hidden="false"/>
    </xf>
    <xf numFmtId="165" fontId="0" fillId="15" borderId="1" xfId="0" applyFont="false" applyBorder="true" applyAlignment="true" applyProtection="false">
      <alignment horizontal="center" vertical="center"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6F9D4"/>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0066CC"/>
      <rgbColor rgb="FFFFD7D7"/>
      <rgbColor rgb="FF000080"/>
      <rgbColor rgb="FFFF00FF"/>
      <rgbColor rgb="FFFFFF00"/>
      <rgbColor rgb="FF00FFFF"/>
      <rgbColor rgb="FF800080"/>
      <rgbColor rgb="FF800000"/>
      <rgbColor rgb="FF008080"/>
      <rgbColor rgb="FF0000FF"/>
      <rgbColor rgb="FF00CCFF"/>
      <rgbColor rgb="FFCCFFFF"/>
      <rgbColor rgb="FFDEE7E5"/>
      <rgbColor rgb="FFFFFF99"/>
      <rgbColor rgb="FF99CCFF"/>
      <rgbColor rgb="FFFF99CC"/>
      <rgbColor rgb="FFCC99FF"/>
      <rgbColor rgb="FFFFDBB6"/>
      <rgbColor rgb="FF3366FF"/>
      <rgbColor rgb="FF33CCCC"/>
      <rgbColor rgb="FF81D41A"/>
      <rgbColor rgb="FFFFBF00"/>
      <rgbColor rgb="FFFF8000"/>
      <rgbColor rgb="FFFF6600"/>
      <rgbColor rgb="FF666699"/>
      <rgbColor rgb="FFBF819E"/>
      <rgbColor rgb="FF003366"/>
      <rgbColor rgb="FF339966"/>
      <rgbColor rgb="FF003300"/>
      <rgbColor rgb="FF333300"/>
      <rgbColor rgb="FFC9211E"/>
      <rgbColor rgb="FF993366"/>
      <rgbColor rgb="FF55308D"/>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6"/>
  <sheetViews>
    <sheetView showFormulas="false" showGridLines="true" showRowColHeaders="true" showZeros="true" rightToLeft="false" tabSelected="false" showOutlineSymbols="true" defaultGridColor="true" view="normal" topLeftCell="A28" colorId="64" zoomScale="75" zoomScaleNormal="75" zoomScalePageLayoutView="100" workbookViewId="0">
      <selection pane="topLeft" activeCell="E45" activeCellId="0" sqref="E45"/>
    </sheetView>
  </sheetViews>
  <sheetFormatPr defaultColWidth="11.53515625" defaultRowHeight="12.8" zeroHeight="false" outlineLevelRow="0" outlineLevelCol="0"/>
  <cols>
    <col collapsed="false" customWidth="true" hidden="false" outlineLevel="0" max="1" min="1" style="1" width="36.61"/>
    <col collapsed="false" customWidth="true" hidden="false" outlineLevel="0" max="2" min="2" style="1" width="16.02"/>
    <col collapsed="false" customWidth="true" hidden="false" outlineLevel="0" max="3" min="3" style="1" width="12.15"/>
    <col collapsed="false" customWidth="true" hidden="false" outlineLevel="0" max="4" min="4" style="2" width="19.45"/>
    <col collapsed="false" customWidth="true" hidden="false" outlineLevel="0" max="5" min="5" style="1" width="43.22"/>
    <col collapsed="false" customWidth="true" hidden="false" outlineLevel="0" max="6" min="6" style="1" width="19.38"/>
    <col collapsed="false" customWidth="true" hidden="false" outlineLevel="0" max="7" min="7" style="1" width="18.18"/>
    <col collapsed="false" customWidth="true" hidden="false" outlineLevel="0" max="8" min="8" style="1" width="16.09"/>
    <col collapsed="false" customWidth="true" hidden="false" outlineLevel="0" max="9" min="9" style="1" width="16.9"/>
    <col collapsed="false" customWidth="true" hidden="false" outlineLevel="0" max="10" min="10" style="1" width="16.67"/>
    <col collapsed="false" customWidth="true" hidden="false" outlineLevel="0" max="11" min="11" style="1" width="15.62"/>
    <col collapsed="false" customWidth="false" hidden="false" outlineLevel="0" max="1021" min="12" style="1" width="11.52"/>
    <col collapsed="false" customWidth="false" hidden="false" outlineLevel="0" max="1024" min="1022" style="3" width="11.52"/>
  </cols>
  <sheetData>
    <row r="1" customFormat="false" ht="56.25" hidden="false" customHeight="true" outlineLevel="0" collapsed="false">
      <c r="A1" s="4" t="s">
        <v>0</v>
      </c>
    </row>
    <row r="2" customFormat="false" ht="42.05" hidden="false" customHeight="true" outlineLevel="0" collapsed="false">
      <c r="A2" s="5" t="s">
        <v>1</v>
      </c>
      <c r="B2" s="5" t="s">
        <v>2</v>
      </c>
      <c r="C2" s="5" t="s">
        <v>3</v>
      </c>
      <c r="D2" s="6" t="s">
        <v>4</v>
      </c>
      <c r="E2" s="5" t="s">
        <v>5</v>
      </c>
      <c r="F2" s="5" t="s">
        <v>6</v>
      </c>
      <c r="G2" s="3"/>
      <c r="H2" s="3"/>
      <c r="I2" s="3"/>
      <c r="J2" s="3"/>
      <c r="K2" s="3"/>
      <c r="P2" s="4" t="s">
        <v>7</v>
      </c>
      <c r="Q2" s="4"/>
      <c r="R2" s="4"/>
      <c r="S2" s="4"/>
      <c r="T2" s="1" t="s">
        <v>8</v>
      </c>
    </row>
    <row r="3" customFormat="false" ht="23.85" hidden="false" customHeight="false" outlineLevel="0" collapsed="false">
      <c r="A3" s="7" t="s">
        <v>9</v>
      </c>
      <c r="F3" s="8" t="s">
        <v>10</v>
      </c>
      <c r="G3" s="3"/>
      <c r="H3" s="3"/>
      <c r="I3" s="3"/>
      <c r="J3" s="3"/>
      <c r="K3" s="3"/>
      <c r="P3" s="4" t="s">
        <v>11</v>
      </c>
      <c r="Q3" s="4" t="s">
        <v>12</v>
      </c>
      <c r="R3" s="4" t="s">
        <v>13</v>
      </c>
      <c r="S3" s="4" t="s">
        <v>14</v>
      </c>
    </row>
    <row r="4" customFormat="false" ht="23.7" hidden="false" customHeight="true" outlineLevel="0" collapsed="false">
      <c r="B4" s="9" t="s">
        <v>15</v>
      </c>
      <c r="C4" s="9" t="s">
        <v>16</v>
      </c>
      <c r="D4" s="10" t="s">
        <v>17</v>
      </c>
      <c r="E4" s="9" t="s">
        <v>18</v>
      </c>
      <c r="F4" s="8" t="s">
        <v>19</v>
      </c>
      <c r="G4" s="11"/>
    </row>
    <row r="5" customFormat="false" ht="35.1" hidden="false" customHeight="true" outlineLevel="0" collapsed="false">
      <c r="B5" s="9" t="s">
        <v>15</v>
      </c>
      <c r="C5" s="9" t="s">
        <v>16</v>
      </c>
      <c r="D5" s="10" t="s">
        <v>20</v>
      </c>
      <c r="E5" s="9" t="s">
        <v>21</v>
      </c>
      <c r="F5" s="8" t="s">
        <v>19</v>
      </c>
    </row>
    <row r="6" s="5" customFormat="true" ht="16.4" hidden="false" customHeight="true" outlineLevel="0" collapsed="false">
      <c r="A6" s="5" t="s">
        <v>22</v>
      </c>
      <c r="D6" s="6"/>
      <c r="AMH6" s="12"/>
      <c r="AMI6" s="12"/>
      <c r="AMJ6" s="12"/>
    </row>
    <row r="7" customFormat="false" ht="41.45" hidden="false" customHeight="true" outlineLevel="0" collapsed="false">
      <c r="A7" s="7" t="s">
        <v>23</v>
      </c>
      <c r="B7" s="13"/>
      <c r="C7" s="13"/>
      <c r="D7" s="13"/>
      <c r="E7" s="11"/>
      <c r="F7" s="8" t="s">
        <v>10</v>
      </c>
      <c r="G7" s="11"/>
    </row>
    <row r="8" customFormat="false" ht="41.45" hidden="false" customHeight="true" outlineLevel="0" collapsed="false">
      <c r="B8" s="9" t="s">
        <v>24</v>
      </c>
      <c r="C8" s="14" t="s">
        <v>16</v>
      </c>
      <c r="D8" s="15" t="s">
        <v>25</v>
      </c>
      <c r="E8" s="14" t="s">
        <v>26</v>
      </c>
      <c r="F8" s="8" t="s">
        <v>19</v>
      </c>
    </row>
    <row r="9" customFormat="false" ht="41.45" hidden="false" customHeight="true" outlineLevel="0" collapsed="false">
      <c r="B9" s="9" t="s">
        <v>24</v>
      </c>
      <c r="C9" s="14" t="s">
        <v>16</v>
      </c>
      <c r="D9" s="15" t="s">
        <v>27</v>
      </c>
      <c r="E9" s="14" t="s">
        <v>28</v>
      </c>
      <c r="F9" s="8" t="s">
        <v>19</v>
      </c>
    </row>
    <row r="10" customFormat="false" ht="41.45" hidden="false" customHeight="true" outlineLevel="0" collapsed="false">
      <c r="B10" s="9" t="s">
        <v>24</v>
      </c>
      <c r="C10" s="14" t="s">
        <v>16</v>
      </c>
      <c r="D10" s="15" t="s">
        <v>29</v>
      </c>
      <c r="E10" s="14" t="s">
        <v>30</v>
      </c>
      <c r="F10" s="8" t="s">
        <v>31</v>
      </c>
    </row>
    <row r="11" customFormat="false" ht="59.7" hidden="false" customHeight="true" outlineLevel="0" collapsed="false">
      <c r="B11" s="9" t="s">
        <v>24</v>
      </c>
      <c r="C11" s="14" t="s">
        <v>16</v>
      </c>
      <c r="D11" s="15" t="s">
        <v>32</v>
      </c>
      <c r="E11" s="14" t="s">
        <v>33</v>
      </c>
      <c r="F11" s="8" t="s">
        <v>19</v>
      </c>
    </row>
    <row r="12" customFormat="false" ht="41.45" hidden="false" customHeight="true" outlineLevel="0" collapsed="false">
      <c r="B12" s="16" t="s">
        <v>34</v>
      </c>
      <c r="C12" s="16" t="str">
        <f aca="false">$A$43</f>
        <v>TF_PC</v>
      </c>
      <c r="D12" s="17" t="s">
        <v>35</v>
      </c>
      <c r="E12" s="16" t="s">
        <v>36</v>
      </c>
      <c r="F12" s="8" t="str">
        <f aca="false">F43</f>
        <v>TP1</v>
      </c>
    </row>
    <row r="13" customFormat="false" ht="41.45" hidden="false" customHeight="true" outlineLevel="0" collapsed="false">
      <c r="B13" s="16" t="s">
        <v>34</v>
      </c>
      <c r="C13" s="16" t="str">
        <f aca="false">$A$43</f>
        <v>TF_PC</v>
      </c>
      <c r="D13" s="17" t="s">
        <v>37</v>
      </c>
      <c r="E13" s="16" t="s">
        <v>38</v>
      </c>
      <c r="F13" s="8" t="str">
        <f aca="false">F43</f>
        <v>TP1</v>
      </c>
    </row>
    <row r="14" s="5" customFormat="true" ht="16.4" hidden="false" customHeight="true" outlineLevel="0" collapsed="false">
      <c r="A14" s="5" t="s">
        <v>22</v>
      </c>
      <c r="D14" s="6"/>
      <c r="AMH14" s="12"/>
      <c r="AMI14" s="12"/>
      <c r="AMJ14" s="12"/>
    </row>
    <row r="15" customFormat="false" ht="12.8" hidden="false" customHeight="false" outlineLevel="0" collapsed="false">
      <c r="A15" s="7" t="s">
        <v>39</v>
      </c>
      <c r="F15" s="8" t="s">
        <v>10</v>
      </c>
    </row>
    <row r="16" customFormat="false" ht="44.75" hidden="false" customHeight="true" outlineLevel="0" collapsed="false">
      <c r="B16" s="18" t="s">
        <v>24</v>
      </c>
      <c r="C16" s="18" t="s">
        <v>16</v>
      </c>
      <c r="D16" s="19" t="s">
        <v>40</v>
      </c>
      <c r="E16" s="18" t="s">
        <v>41</v>
      </c>
      <c r="F16" s="8" t="s">
        <v>19</v>
      </c>
    </row>
    <row r="17" customFormat="false" ht="23.85" hidden="false" customHeight="false" outlineLevel="0" collapsed="false">
      <c r="B17" s="18" t="s">
        <v>24</v>
      </c>
      <c r="C17" s="18" t="s">
        <v>16</v>
      </c>
      <c r="D17" s="19" t="s">
        <v>42</v>
      </c>
      <c r="E17" s="18" t="s">
        <v>43</v>
      </c>
      <c r="F17" s="8" t="s">
        <v>19</v>
      </c>
    </row>
    <row r="18" customFormat="false" ht="12.8" hidden="false" customHeight="false" outlineLevel="0" collapsed="false">
      <c r="B18" s="18" t="s">
        <v>24</v>
      </c>
      <c r="C18" s="18" t="s">
        <v>16</v>
      </c>
      <c r="D18" s="19" t="s">
        <v>44</v>
      </c>
      <c r="E18" s="18" t="s">
        <v>45</v>
      </c>
      <c r="F18" s="8" t="s">
        <v>19</v>
      </c>
    </row>
    <row r="19" customFormat="false" ht="23.85" hidden="false" customHeight="false" outlineLevel="0" collapsed="false">
      <c r="B19" s="20" t="s">
        <v>24</v>
      </c>
      <c r="C19" s="20" t="s">
        <v>16</v>
      </c>
      <c r="D19" s="21" t="s">
        <v>46</v>
      </c>
      <c r="E19" s="20" t="s">
        <v>47</v>
      </c>
      <c r="F19" s="8" t="s">
        <v>19</v>
      </c>
    </row>
    <row r="20" s="5" customFormat="true" ht="16.4" hidden="false" customHeight="true" outlineLevel="0" collapsed="false">
      <c r="A20" s="5" t="s">
        <v>22</v>
      </c>
      <c r="D20" s="6"/>
      <c r="AMH20" s="12"/>
      <c r="AMI20" s="12"/>
      <c r="AMJ20" s="12"/>
    </row>
    <row r="21" customFormat="false" ht="12.8" hidden="false" customHeight="false" outlineLevel="0" collapsed="false">
      <c r="A21" s="7" t="s">
        <v>48</v>
      </c>
      <c r="F21" s="4" t="s">
        <v>49</v>
      </c>
    </row>
    <row r="22" customFormat="false" ht="12.8" hidden="false" customHeight="true" outlineLevel="0" collapsed="false">
      <c r="A22" s="11"/>
      <c r="B22" s="18" t="s">
        <v>24</v>
      </c>
      <c r="C22" s="18" t="s">
        <v>16</v>
      </c>
      <c r="D22" s="19" t="s">
        <v>50</v>
      </c>
      <c r="E22" s="18" t="s">
        <v>51</v>
      </c>
      <c r="F22" s="8" t="s">
        <v>19</v>
      </c>
    </row>
    <row r="23" customFormat="false" ht="12.8" hidden="false" customHeight="false" outlineLevel="0" collapsed="false">
      <c r="A23" s="11"/>
      <c r="B23" s="18"/>
      <c r="C23" s="18" t="s">
        <v>16</v>
      </c>
      <c r="D23" s="19" t="s">
        <v>52</v>
      </c>
      <c r="E23" s="18" t="s">
        <v>53</v>
      </c>
      <c r="F23" s="22" t="s">
        <v>19</v>
      </c>
    </row>
    <row r="24" customFormat="false" ht="12.8" hidden="false" customHeight="true" outlineLevel="0" collapsed="false">
      <c r="B24" s="9" t="s">
        <v>15</v>
      </c>
      <c r="C24" s="9" t="s">
        <v>16</v>
      </c>
      <c r="D24" s="10" t="s">
        <v>54</v>
      </c>
      <c r="E24" s="9" t="s">
        <v>55</v>
      </c>
      <c r="F24" s="8" t="s">
        <v>19</v>
      </c>
    </row>
    <row r="25" customFormat="false" ht="12.8" hidden="false" customHeight="false" outlineLevel="0" collapsed="false">
      <c r="B25" s="9"/>
      <c r="C25" s="9" t="s">
        <v>16</v>
      </c>
      <c r="D25" s="10" t="s">
        <v>56</v>
      </c>
      <c r="E25" s="9" t="s">
        <v>57</v>
      </c>
      <c r="F25" s="8" t="s">
        <v>19</v>
      </c>
    </row>
    <row r="26" customFormat="false" ht="23.85" hidden="false" customHeight="false" outlineLevel="0" collapsed="false">
      <c r="B26" s="9"/>
      <c r="C26" s="9" t="s">
        <v>16</v>
      </c>
      <c r="D26" s="10" t="s">
        <v>58</v>
      </c>
      <c r="E26" s="9" t="s">
        <v>59</v>
      </c>
      <c r="F26" s="8" t="s">
        <v>19</v>
      </c>
    </row>
    <row r="27" customFormat="false" ht="12.8" hidden="false" customHeight="false" outlineLevel="0" collapsed="false">
      <c r="B27" s="9"/>
      <c r="C27" s="9" t="s">
        <v>16</v>
      </c>
      <c r="D27" s="10" t="s">
        <v>60</v>
      </c>
      <c r="E27" s="9" t="s">
        <v>61</v>
      </c>
      <c r="F27" s="22" t="s">
        <v>19</v>
      </c>
    </row>
    <row r="28" customFormat="false" ht="12.8" hidden="false" customHeight="false" outlineLevel="0" collapsed="false">
      <c r="B28" s="9"/>
      <c r="C28" s="9" t="s">
        <v>16</v>
      </c>
      <c r="D28" s="10" t="s">
        <v>62</v>
      </c>
      <c r="E28" s="9" t="s">
        <v>63</v>
      </c>
      <c r="F28" s="8" t="s">
        <v>19</v>
      </c>
    </row>
    <row r="29" s="5" customFormat="true" ht="16.4" hidden="false" customHeight="true" outlineLevel="0" collapsed="false">
      <c r="A29" s="5" t="s">
        <v>22</v>
      </c>
      <c r="D29" s="6"/>
      <c r="AMH29" s="12"/>
      <c r="AMI29" s="12"/>
      <c r="AMJ29" s="12"/>
    </row>
    <row r="30" customFormat="false" ht="22.35" hidden="false" customHeight="true" outlineLevel="0" collapsed="false">
      <c r="A30" s="7" t="s">
        <v>64</v>
      </c>
      <c r="B30" s="3"/>
      <c r="F30" s="4" t="s">
        <v>49</v>
      </c>
    </row>
    <row r="31" customFormat="false" ht="22.35" hidden="false" customHeight="true" outlineLevel="0" collapsed="false">
      <c r="A31" s="7"/>
      <c r="B31" s="18" t="s">
        <v>24</v>
      </c>
      <c r="C31" s="18" t="s">
        <v>16</v>
      </c>
      <c r="D31" s="19" t="s">
        <v>65</v>
      </c>
      <c r="E31" s="18" t="s">
        <v>66</v>
      </c>
    </row>
    <row r="32" customFormat="false" ht="12.8" hidden="false" customHeight="false" outlineLevel="0" collapsed="false">
      <c r="A32" s="23"/>
      <c r="B32" s="9" t="s">
        <v>15</v>
      </c>
      <c r="C32" s="9" t="s">
        <v>16</v>
      </c>
      <c r="D32" s="10" t="s">
        <v>67</v>
      </c>
      <c r="E32" s="9" t="s">
        <v>68</v>
      </c>
    </row>
    <row r="33" customFormat="false" ht="23.85" hidden="false" customHeight="false" outlineLevel="0" collapsed="false">
      <c r="B33" s="24"/>
      <c r="C33" s="7" t="s">
        <v>69</v>
      </c>
      <c r="D33" s="25"/>
      <c r="E33" s="24"/>
    </row>
    <row r="34" s="5" customFormat="true" ht="16.4" hidden="false" customHeight="true" outlineLevel="0" collapsed="false">
      <c r="A34" s="5" t="s">
        <v>22</v>
      </c>
      <c r="D34" s="6"/>
      <c r="AMH34" s="12"/>
      <c r="AMI34" s="12"/>
      <c r="AMJ34" s="12"/>
    </row>
    <row r="35" customFormat="false" ht="12.8" hidden="false" customHeight="false" outlineLevel="0" collapsed="false">
      <c r="A35" s="7" t="s">
        <v>70</v>
      </c>
      <c r="F35" s="4" t="s">
        <v>49</v>
      </c>
    </row>
    <row r="36" customFormat="false" ht="46.25" hidden="false" customHeight="false" outlineLevel="0" collapsed="false">
      <c r="B36" s="18" t="s">
        <v>24</v>
      </c>
      <c r="C36" s="18" t="s">
        <v>16</v>
      </c>
      <c r="D36" s="19" t="s">
        <v>71</v>
      </c>
      <c r="E36" s="18" t="s">
        <v>72</v>
      </c>
      <c r="F36" s="24" t="s">
        <v>19</v>
      </c>
    </row>
    <row r="37" customFormat="false" ht="12.8" hidden="false" customHeight="false" outlineLevel="0" collapsed="false">
      <c r="B37" s="18" t="s">
        <v>24</v>
      </c>
      <c r="C37" s="18" t="s">
        <v>16</v>
      </c>
      <c r="D37" s="19" t="s">
        <v>73</v>
      </c>
      <c r="E37" s="18" t="str">
        <f aca="false">core_interface!F15</f>
        <v>G</v>
      </c>
    </row>
    <row r="38" customFormat="false" ht="12.8" hidden="false" customHeight="false" outlineLevel="0" collapsed="false">
      <c r="B38" s="18" t="s">
        <v>24</v>
      </c>
      <c r="C38" s="18" t="s">
        <v>16</v>
      </c>
      <c r="D38" s="26" t="s">
        <v>74</v>
      </c>
      <c r="E38" s="27" t="s">
        <v>75</v>
      </c>
    </row>
    <row r="39" customFormat="false" ht="23.85" hidden="false" customHeight="false" outlineLevel="0" collapsed="false">
      <c r="B39" s="18" t="s">
        <v>24</v>
      </c>
      <c r="C39" s="18" t="s">
        <v>16</v>
      </c>
      <c r="D39" s="19" t="s">
        <v>76</v>
      </c>
      <c r="E39" s="18" t="s">
        <v>77</v>
      </c>
    </row>
    <row r="40" customFormat="false" ht="12.8" hidden="false" customHeight="false" outlineLevel="0" collapsed="false">
      <c r="B40" s="9" t="s">
        <v>15</v>
      </c>
      <c r="C40" s="9" t="s">
        <v>16</v>
      </c>
      <c r="D40" s="10" t="s">
        <v>78</v>
      </c>
      <c r="E40" s="9" t="s">
        <v>79</v>
      </c>
    </row>
    <row r="41" customFormat="false" ht="12.8" hidden="false" customHeight="false" outlineLevel="0" collapsed="false">
      <c r="B41" s="9" t="s">
        <v>15</v>
      </c>
      <c r="C41" s="9" t="s">
        <v>16</v>
      </c>
      <c r="D41" s="10" t="s">
        <v>67</v>
      </c>
      <c r="E41" s="9" t="s">
        <v>80</v>
      </c>
    </row>
    <row r="42" s="5" customFormat="true" ht="16.4" hidden="false" customHeight="true" outlineLevel="0" collapsed="false">
      <c r="A42" s="5" t="s">
        <v>22</v>
      </c>
      <c r="D42" s="6"/>
      <c r="AMH42" s="12"/>
      <c r="AMI42" s="12"/>
      <c r="AMJ42" s="12"/>
    </row>
    <row r="43" customFormat="false" ht="12.8" hidden="false" customHeight="false" outlineLevel="0" collapsed="false">
      <c r="A43" s="7" t="s">
        <v>81</v>
      </c>
      <c r="F43" s="8" t="s">
        <v>82</v>
      </c>
    </row>
    <row r="44" customFormat="false" ht="12.8" hidden="false" customHeight="false" outlineLevel="0" collapsed="false">
      <c r="B44" s="18" t="s">
        <v>24</v>
      </c>
      <c r="C44" s="18" t="s">
        <v>16</v>
      </c>
      <c r="D44" s="19" t="s">
        <v>83</v>
      </c>
      <c r="E44" s="18" t="s">
        <v>84</v>
      </c>
      <c r="F44" s="8" t="s">
        <v>85</v>
      </c>
    </row>
    <row r="45" customFormat="false" ht="48.75" hidden="false" customHeight="true" outlineLevel="0" collapsed="false">
      <c r="B45" s="18" t="s">
        <v>24</v>
      </c>
      <c r="C45" s="18" t="s">
        <v>16</v>
      </c>
      <c r="D45" s="19" t="s">
        <v>86</v>
      </c>
      <c r="E45" s="18" t="s">
        <v>87</v>
      </c>
      <c r="F45" s="8" t="s">
        <v>88</v>
      </c>
      <c r="G45" s="24"/>
      <c r="H45" s="24"/>
    </row>
    <row r="46" s="5" customFormat="true" ht="16.4" hidden="false" customHeight="true" outlineLevel="0" collapsed="false">
      <c r="A46" s="5" t="s">
        <v>22</v>
      </c>
      <c r="D46" s="6"/>
      <c r="AMH46" s="12"/>
      <c r="AMI46" s="12"/>
      <c r="AMJ46" s="12"/>
    </row>
    <row r="47" customFormat="false" ht="12.8" hidden="false" customHeight="false" outlineLevel="0" collapsed="false">
      <c r="A47" s="7" t="s">
        <v>89</v>
      </c>
      <c r="D47" s="28"/>
      <c r="F47" s="8" t="s">
        <v>90</v>
      </c>
    </row>
    <row r="48" customFormat="false" ht="12.8" hidden="false" customHeight="false" outlineLevel="0" collapsed="false">
      <c r="B48" s="9" t="s">
        <v>15</v>
      </c>
      <c r="C48" s="9" t="s">
        <v>16</v>
      </c>
      <c r="D48" s="10" t="s">
        <v>91</v>
      </c>
      <c r="E48" s="9" t="s">
        <v>92</v>
      </c>
      <c r="F48" s="8" t="s">
        <v>93</v>
      </c>
    </row>
    <row r="49" s="5" customFormat="true" ht="16.4" hidden="false" customHeight="true" outlineLevel="0" collapsed="false">
      <c r="A49" s="5" t="s">
        <v>22</v>
      </c>
      <c r="D49" s="6"/>
      <c r="AMH49" s="12"/>
      <c r="AMI49" s="12"/>
      <c r="AMJ49" s="12"/>
    </row>
    <row r="50" customFormat="false" ht="12.8" hidden="false" customHeight="false" outlineLevel="0" collapsed="false">
      <c r="A50" s="7" t="s">
        <v>94</v>
      </c>
      <c r="F50" s="8" t="s">
        <v>95</v>
      </c>
    </row>
    <row r="51" customFormat="false" ht="12.8" hidden="false" customHeight="false" outlineLevel="0" collapsed="false">
      <c r="B51" s="9" t="s">
        <v>15</v>
      </c>
      <c r="C51" s="9" t="s">
        <v>16</v>
      </c>
      <c r="D51" s="10" t="s">
        <v>96</v>
      </c>
      <c r="E51" s="9" t="s">
        <v>97</v>
      </c>
      <c r="F51" s="8" t="s">
        <v>98</v>
      </c>
    </row>
    <row r="52" customFormat="false" ht="12.8" hidden="false" customHeight="false" outlineLevel="0" collapsed="false">
      <c r="B52" s="9" t="s">
        <v>15</v>
      </c>
      <c r="C52" s="9" t="s">
        <v>16</v>
      </c>
      <c r="D52" s="10" t="s">
        <v>99</v>
      </c>
      <c r="E52" s="9" t="s">
        <v>100</v>
      </c>
      <c r="F52" s="8" t="s">
        <v>98</v>
      </c>
    </row>
    <row r="53" customFormat="false" ht="12.8" hidden="false" customHeight="false" outlineLevel="0" collapsed="false">
      <c r="B53" s="9" t="s">
        <v>15</v>
      </c>
      <c r="C53" s="9" t="s">
        <v>16</v>
      </c>
      <c r="D53" s="10" t="s">
        <v>101</v>
      </c>
      <c r="E53" s="9" t="s">
        <v>102</v>
      </c>
      <c r="F53" s="8" t="s">
        <v>98</v>
      </c>
    </row>
    <row r="54" customFormat="false" ht="12.8" hidden="false" customHeight="false" outlineLevel="0" collapsed="false">
      <c r="B54" s="9" t="s">
        <v>15</v>
      </c>
      <c r="C54" s="9" t="s">
        <v>16</v>
      </c>
      <c r="D54" s="10" t="s">
        <v>103</v>
      </c>
      <c r="E54" s="9" t="s">
        <v>104</v>
      </c>
      <c r="F54" s="8" t="s">
        <v>19</v>
      </c>
    </row>
    <row r="55" customFormat="false" ht="12.8" hidden="false" customHeight="false" outlineLevel="0" collapsed="false">
      <c r="B55" s="9" t="s">
        <v>15</v>
      </c>
      <c r="C55" s="9" t="s">
        <v>16</v>
      </c>
      <c r="D55" s="10" t="s">
        <v>105</v>
      </c>
      <c r="E55" s="9" t="s">
        <v>106</v>
      </c>
      <c r="F55" s="8" t="s">
        <v>19</v>
      </c>
    </row>
    <row r="56" customFormat="false" ht="12.8" hidden="false" customHeight="false" outlineLevel="0" collapsed="false">
      <c r="B56" s="9" t="s">
        <v>15</v>
      </c>
      <c r="C56" s="9" t="s">
        <v>16</v>
      </c>
      <c r="D56" s="10" t="s">
        <v>107</v>
      </c>
      <c r="E56" s="9" t="s">
        <v>108</v>
      </c>
      <c r="F56" s="8" t="s">
        <v>109</v>
      </c>
    </row>
    <row r="57" customFormat="false" ht="12.8" hidden="false" customHeight="false" outlineLevel="0" collapsed="false">
      <c r="B57" s="9" t="s">
        <v>15</v>
      </c>
      <c r="C57" s="9" t="s">
        <v>16</v>
      </c>
      <c r="D57" s="10" t="s">
        <v>110</v>
      </c>
      <c r="E57" s="9" t="s">
        <v>111</v>
      </c>
      <c r="F57" s="8" t="s">
        <v>109</v>
      </c>
    </row>
    <row r="58" customFormat="false" ht="12.8" hidden="false" customHeight="false" outlineLevel="0" collapsed="false">
      <c r="B58" s="9" t="s">
        <v>15</v>
      </c>
      <c r="C58" s="9" t="s">
        <v>16</v>
      </c>
      <c r="D58" s="10" t="s">
        <v>112</v>
      </c>
      <c r="E58" s="9" t="s">
        <v>113</v>
      </c>
      <c r="F58" s="8" t="s">
        <v>114</v>
      </c>
    </row>
    <row r="59" customFormat="false" ht="12.8" hidden="false" customHeight="false" outlineLevel="0" collapsed="false">
      <c r="B59" s="9" t="s">
        <v>15</v>
      </c>
      <c r="C59" s="9" t="s">
        <v>16</v>
      </c>
      <c r="D59" s="10" t="s">
        <v>115</v>
      </c>
      <c r="E59" s="9" t="s">
        <v>116</v>
      </c>
      <c r="F59" s="8" t="s">
        <v>117</v>
      </c>
    </row>
    <row r="60" customFormat="false" ht="12.8" hidden="false" customHeight="false" outlineLevel="0" collapsed="false">
      <c r="B60" s="9" t="s">
        <v>15</v>
      </c>
      <c r="C60" s="9" t="s">
        <v>16</v>
      </c>
      <c r="D60" s="10" t="s">
        <v>118</v>
      </c>
      <c r="E60" s="9" t="s">
        <v>119</v>
      </c>
      <c r="F60" s="8" t="s">
        <v>120</v>
      </c>
    </row>
    <row r="61" customFormat="false" ht="12.8" hidden="false" customHeight="false" outlineLevel="0" collapsed="false">
      <c r="B61" s="9" t="s">
        <v>15</v>
      </c>
      <c r="C61" s="9" t="s">
        <v>16</v>
      </c>
      <c r="D61" s="10" t="s">
        <v>121</v>
      </c>
      <c r="E61" s="9" t="s">
        <v>122</v>
      </c>
      <c r="F61" s="8" t="s">
        <v>123</v>
      </c>
    </row>
    <row r="62" customFormat="false" ht="12.8" hidden="false" customHeight="false" outlineLevel="0" collapsed="false">
      <c r="B62" s="9"/>
      <c r="C62" s="9" t="str">
        <f aca="false">A43</f>
        <v>TF_PC</v>
      </c>
      <c r="D62" s="10" t="s">
        <v>124</v>
      </c>
      <c r="E62" s="9" t="s">
        <v>125</v>
      </c>
      <c r="F62" s="8" t="s">
        <v>82</v>
      </c>
    </row>
    <row r="63" s="5" customFormat="true" ht="16.4" hidden="false" customHeight="true" outlineLevel="0" collapsed="false">
      <c r="A63" s="5" t="s">
        <v>22</v>
      </c>
      <c r="D63" s="6"/>
      <c r="AMH63" s="12"/>
      <c r="AMI63" s="12"/>
      <c r="AMJ63" s="12"/>
    </row>
    <row r="64" customFormat="false" ht="12.8" hidden="false" customHeight="false" outlineLevel="0" collapsed="false">
      <c r="A64" s="7" t="s">
        <v>126</v>
      </c>
      <c r="F64" s="8" t="s">
        <v>10</v>
      </c>
    </row>
    <row r="65" customFormat="false" ht="35.05" hidden="false" customHeight="false" outlineLevel="0" collapsed="false">
      <c r="B65" s="18" t="s">
        <v>24</v>
      </c>
      <c r="C65" s="18" t="s">
        <v>16</v>
      </c>
      <c r="D65" s="19" t="s">
        <v>127</v>
      </c>
      <c r="E65" s="18" t="s">
        <v>128</v>
      </c>
      <c r="F65" s="8" t="s">
        <v>98</v>
      </c>
    </row>
    <row r="66" customFormat="false" ht="23.85" hidden="false" customHeight="false" outlineLevel="0" collapsed="false">
      <c r="B66" s="18" t="s">
        <v>24</v>
      </c>
      <c r="C66" s="18" t="s">
        <v>16</v>
      </c>
      <c r="D66" s="19" t="s">
        <v>129</v>
      </c>
      <c r="E66" s="18" t="s">
        <v>130</v>
      </c>
      <c r="F66" s="8" t="s">
        <v>131</v>
      </c>
    </row>
    <row r="67" customFormat="false" ht="12.8" hidden="false" customHeight="false" outlineLevel="0" collapsed="false">
      <c r="B67" s="18" t="s">
        <v>24</v>
      </c>
      <c r="C67" s="18" t="s">
        <v>16</v>
      </c>
      <c r="D67" s="19" t="s">
        <v>132</v>
      </c>
      <c r="E67" s="18" t="s">
        <v>133</v>
      </c>
      <c r="F67" s="8" t="s">
        <v>109</v>
      </c>
    </row>
    <row r="68" s="5" customFormat="true" ht="16.4" hidden="false" customHeight="true" outlineLevel="0" collapsed="false">
      <c r="A68" s="5" t="s">
        <v>22</v>
      </c>
      <c r="D68" s="6"/>
      <c r="AMH68" s="12"/>
      <c r="AMI68" s="12"/>
      <c r="AMJ68" s="12"/>
    </row>
    <row r="69" customFormat="false" ht="12.8" hidden="false" customHeight="false" outlineLevel="0" collapsed="false">
      <c r="A69" s="7" t="s">
        <v>134</v>
      </c>
      <c r="F69" s="8" t="s">
        <v>10</v>
      </c>
    </row>
    <row r="70" customFormat="false" ht="35.05" hidden="false" customHeight="false" outlineLevel="0" collapsed="false">
      <c r="B70" s="18" t="s">
        <v>24</v>
      </c>
      <c r="C70" s="18" t="s">
        <v>16</v>
      </c>
      <c r="D70" s="19" t="s">
        <v>127</v>
      </c>
      <c r="E70" s="18" t="s">
        <v>135</v>
      </c>
      <c r="F70" s="8" t="s">
        <v>117</v>
      </c>
    </row>
    <row r="71" customFormat="false" ht="25.75" hidden="false" customHeight="true" outlineLevel="0" collapsed="false">
      <c r="B71" s="18" t="s">
        <v>24</v>
      </c>
      <c r="C71" s="18" t="s">
        <v>16</v>
      </c>
      <c r="D71" s="19" t="s">
        <v>132</v>
      </c>
      <c r="E71" s="18" t="s">
        <v>136</v>
      </c>
      <c r="F71" s="8" t="s">
        <v>137</v>
      </c>
    </row>
    <row r="72" s="5" customFormat="true" ht="16.4" hidden="false" customHeight="true" outlineLevel="0" collapsed="false">
      <c r="A72" s="5" t="s">
        <v>22</v>
      </c>
      <c r="D72" s="6"/>
      <c r="AMH72" s="12"/>
      <c r="AMI72" s="12"/>
      <c r="AMJ72" s="12"/>
    </row>
    <row r="73" customFormat="false" ht="35" hidden="false" customHeight="true" outlineLevel="0" collapsed="false">
      <c r="A73" s="7" t="s">
        <v>138</v>
      </c>
      <c r="B73" s="1" t="s">
        <v>139</v>
      </c>
      <c r="F73" s="8" t="s">
        <v>140</v>
      </c>
    </row>
    <row r="74" customFormat="false" ht="23.85" hidden="false" customHeight="false" outlineLevel="0" collapsed="false">
      <c r="B74" s="18" t="s">
        <v>24</v>
      </c>
      <c r="C74" s="18" t="s">
        <v>16</v>
      </c>
      <c r="D74" s="19" t="s">
        <v>141</v>
      </c>
      <c r="E74" s="18" t="s">
        <v>142</v>
      </c>
      <c r="F74" s="8" t="s">
        <v>131</v>
      </c>
    </row>
    <row r="75" customFormat="false" ht="23.85" hidden="false" customHeight="false" outlineLevel="0" collapsed="false">
      <c r="B75" s="18" t="s">
        <v>24</v>
      </c>
      <c r="C75" s="18" t="s">
        <v>16</v>
      </c>
      <c r="D75" s="19" t="s">
        <v>143</v>
      </c>
      <c r="E75" s="18" t="s">
        <v>144</v>
      </c>
      <c r="F75" s="8" t="s">
        <v>131</v>
      </c>
    </row>
    <row r="76" customFormat="false" ht="23.85" hidden="false" customHeight="false" outlineLevel="0" collapsed="false">
      <c r="B76" s="18" t="s">
        <v>24</v>
      </c>
      <c r="C76" s="18" t="s">
        <v>16</v>
      </c>
      <c r="D76" s="19" t="s">
        <v>145</v>
      </c>
      <c r="E76" s="18" t="s">
        <v>146</v>
      </c>
      <c r="F76" s="8" t="s">
        <v>131</v>
      </c>
    </row>
    <row r="77" customFormat="false" ht="12.8" hidden="false" customHeight="false" outlineLevel="0" collapsed="false">
      <c r="B77" s="18" t="s">
        <v>24</v>
      </c>
      <c r="C77" s="18" t="s">
        <v>16</v>
      </c>
      <c r="D77" s="19" t="s">
        <v>147</v>
      </c>
      <c r="E77" s="18" t="s">
        <v>148</v>
      </c>
      <c r="F77" s="8" t="s">
        <v>19</v>
      </c>
    </row>
    <row r="78" customFormat="false" ht="23.85" hidden="false" customHeight="false" outlineLevel="0" collapsed="false">
      <c r="B78" s="18" t="s">
        <v>24</v>
      </c>
      <c r="C78" s="18" t="s">
        <v>16</v>
      </c>
      <c r="D78" s="19" t="s">
        <v>149</v>
      </c>
      <c r="E78" s="18" t="s">
        <v>150</v>
      </c>
      <c r="F78" s="8" t="s">
        <v>85</v>
      </c>
    </row>
    <row r="79" customFormat="false" ht="23.85" hidden="false" customHeight="false" outlineLevel="0" collapsed="false">
      <c r="B79" s="18" t="s">
        <v>24</v>
      </c>
      <c r="C79" s="18" t="s">
        <v>16</v>
      </c>
      <c r="D79" s="19" t="s">
        <v>151</v>
      </c>
      <c r="E79" s="18" t="s">
        <v>152</v>
      </c>
      <c r="F79" s="8" t="s">
        <v>88</v>
      </c>
    </row>
    <row r="80" customFormat="false" ht="12.8" hidden="false" customHeight="false" outlineLevel="0" collapsed="false">
      <c r="B80" s="18" t="s">
        <v>24</v>
      </c>
      <c r="C80" s="18" t="s">
        <v>16</v>
      </c>
      <c r="D80" s="19" t="s">
        <v>118</v>
      </c>
      <c r="E80" s="18" t="s">
        <v>153</v>
      </c>
      <c r="F80" s="8" t="s">
        <v>120</v>
      </c>
    </row>
    <row r="81" customFormat="false" ht="12.8" hidden="false" customHeight="false" outlineLevel="0" collapsed="false">
      <c r="B81" s="18" t="s">
        <v>24</v>
      </c>
      <c r="C81" s="18" t="s">
        <v>16</v>
      </c>
      <c r="D81" s="19" t="s">
        <v>121</v>
      </c>
      <c r="E81" s="18" t="s">
        <v>154</v>
      </c>
      <c r="F81" s="8" t="s">
        <v>123</v>
      </c>
    </row>
    <row r="82" customFormat="false" ht="23.85" hidden="false" customHeight="false" outlineLevel="0" collapsed="false">
      <c r="B82" s="14" t="s">
        <v>15</v>
      </c>
      <c r="C82" s="14" t="s">
        <v>16</v>
      </c>
      <c r="D82" s="15" t="s">
        <v>96</v>
      </c>
      <c r="E82" s="14" t="s">
        <v>142</v>
      </c>
      <c r="F82" s="8" t="s">
        <v>98</v>
      </c>
    </row>
    <row r="83" customFormat="false" ht="23.85" hidden="false" customHeight="false" outlineLevel="0" collapsed="false">
      <c r="B83" s="14" t="s">
        <v>15</v>
      </c>
      <c r="C83" s="14" t="s">
        <v>16</v>
      </c>
      <c r="D83" s="15" t="s">
        <v>99</v>
      </c>
      <c r="E83" s="14" t="s">
        <v>144</v>
      </c>
      <c r="F83" s="8" t="s">
        <v>98</v>
      </c>
    </row>
    <row r="84" customFormat="false" ht="69.45" hidden="false" customHeight="true" outlineLevel="0" collapsed="false">
      <c r="B84" s="14" t="s">
        <v>15</v>
      </c>
      <c r="C84" s="14" t="s">
        <v>16</v>
      </c>
      <c r="D84" s="15" t="s">
        <v>101</v>
      </c>
      <c r="E84" s="14" t="s">
        <v>146</v>
      </c>
      <c r="F84" s="8" t="s">
        <v>98</v>
      </c>
    </row>
    <row r="85" customFormat="false" ht="23.85" hidden="false" customHeight="false" outlineLevel="0" collapsed="false">
      <c r="B85" s="14" t="s">
        <v>15</v>
      </c>
      <c r="C85" s="14" t="s">
        <v>16</v>
      </c>
      <c r="D85" s="15" t="s">
        <v>103</v>
      </c>
      <c r="E85" s="14" t="s">
        <v>155</v>
      </c>
      <c r="F85" s="8" t="s">
        <v>19</v>
      </c>
    </row>
    <row r="86" customFormat="false" ht="35.05" hidden="false" customHeight="false" outlineLevel="0" collapsed="false">
      <c r="B86" s="14" t="s">
        <v>15</v>
      </c>
      <c r="C86" s="14" t="s">
        <v>16</v>
      </c>
      <c r="D86" s="15" t="s">
        <v>105</v>
      </c>
      <c r="E86" s="14" t="s">
        <v>156</v>
      </c>
      <c r="F86" s="8" t="s">
        <v>19</v>
      </c>
    </row>
    <row r="87" customFormat="false" ht="46.25" hidden="false" customHeight="false" outlineLevel="0" collapsed="false">
      <c r="B87" s="14" t="s">
        <v>15</v>
      </c>
      <c r="C87" s="14" t="s">
        <v>16</v>
      </c>
      <c r="D87" s="15" t="s">
        <v>157</v>
      </c>
      <c r="E87" s="14" t="s">
        <v>158</v>
      </c>
      <c r="F87" s="8" t="s">
        <v>19</v>
      </c>
    </row>
    <row r="88" customFormat="false" ht="23.85" hidden="false" customHeight="false" outlineLevel="0" collapsed="false">
      <c r="B88" s="14" t="s">
        <v>15</v>
      </c>
      <c r="C88" s="14" t="s">
        <v>16</v>
      </c>
      <c r="D88" s="15" t="s">
        <v>107</v>
      </c>
      <c r="E88" s="14" t="s">
        <v>144</v>
      </c>
      <c r="F88" s="8" t="s">
        <v>109</v>
      </c>
    </row>
    <row r="89" customFormat="false" ht="23.85" hidden="false" customHeight="false" outlineLevel="0" collapsed="false">
      <c r="B89" s="14" t="s">
        <v>15</v>
      </c>
      <c r="C89" s="14" t="s">
        <v>16</v>
      </c>
      <c r="D89" s="15" t="s">
        <v>110</v>
      </c>
      <c r="E89" s="14" t="s">
        <v>146</v>
      </c>
      <c r="F89" s="8" t="s">
        <v>109</v>
      </c>
    </row>
    <row r="90" s="5" customFormat="true" ht="16.4" hidden="false" customHeight="true" outlineLevel="0" collapsed="false">
      <c r="A90" s="5" t="s">
        <v>22</v>
      </c>
      <c r="D90" s="6"/>
      <c r="AMH90" s="12"/>
      <c r="AMI90" s="12"/>
      <c r="AMJ90" s="12"/>
    </row>
    <row r="91" customFormat="false" ht="23.85" hidden="false" customHeight="false" outlineLevel="0" collapsed="false">
      <c r="A91" s="7" t="s">
        <v>159</v>
      </c>
      <c r="B91" s="1" t="s">
        <v>139</v>
      </c>
      <c r="F91" s="8" t="s">
        <v>160</v>
      </c>
    </row>
    <row r="92" customFormat="false" ht="23.85" hidden="false" customHeight="false" outlineLevel="0" collapsed="false">
      <c r="B92" s="14" t="s">
        <v>15</v>
      </c>
      <c r="C92" s="14" t="s">
        <v>16</v>
      </c>
      <c r="D92" s="15" t="s">
        <v>149</v>
      </c>
      <c r="E92" s="14" t="s">
        <v>150</v>
      </c>
      <c r="F92" s="8" t="s">
        <v>85</v>
      </c>
    </row>
    <row r="93" customFormat="false" ht="23.85" hidden="false" customHeight="false" outlineLevel="0" collapsed="false">
      <c r="B93" s="14" t="s">
        <v>15</v>
      </c>
      <c r="C93" s="14" t="s">
        <v>16</v>
      </c>
      <c r="D93" s="15" t="s">
        <v>151</v>
      </c>
      <c r="E93" s="14" t="s">
        <v>152</v>
      </c>
      <c r="F93" s="8" t="s">
        <v>88</v>
      </c>
    </row>
    <row r="94" customFormat="false" ht="35.05" hidden="false" customHeight="false" outlineLevel="0" collapsed="false">
      <c r="B94" s="14" t="s">
        <v>15</v>
      </c>
      <c r="C94" s="14" t="s">
        <v>16</v>
      </c>
      <c r="D94" s="15" t="s">
        <v>141</v>
      </c>
      <c r="E94" s="14" t="s">
        <v>161</v>
      </c>
      <c r="F94" s="8" t="s">
        <v>131</v>
      </c>
    </row>
    <row r="95" customFormat="false" ht="12.8" hidden="false" customHeight="false" outlineLevel="0" collapsed="false">
      <c r="B95" s="14" t="s">
        <v>15</v>
      </c>
      <c r="C95" s="14" t="s">
        <v>16</v>
      </c>
      <c r="D95" s="15" t="s">
        <v>118</v>
      </c>
      <c r="E95" s="14" t="s">
        <v>153</v>
      </c>
      <c r="F95" s="8" t="s">
        <v>120</v>
      </c>
    </row>
    <row r="96" customFormat="false" ht="12.8" hidden="false" customHeight="false" outlineLevel="0" collapsed="false">
      <c r="B96" s="14" t="s">
        <v>15</v>
      </c>
      <c r="C96" s="14" t="s">
        <v>16</v>
      </c>
      <c r="D96" s="15" t="s">
        <v>121</v>
      </c>
      <c r="E96" s="14" t="s">
        <v>154</v>
      </c>
      <c r="F96" s="8" t="s">
        <v>123</v>
      </c>
    </row>
    <row r="97" customFormat="false" ht="23.85" hidden="false" customHeight="false" outlineLevel="0" collapsed="false">
      <c r="B97" s="14" t="s">
        <v>15</v>
      </c>
      <c r="C97" s="14" t="s">
        <v>16</v>
      </c>
      <c r="D97" s="15" t="s">
        <v>147</v>
      </c>
      <c r="E97" s="14" t="s">
        <v>162</v>
      </c>
      <c r="F97" s="8" t="s">
        <v>19</v>
      </c>
    </row>
    <row r="98" customFormat="false" ht="12.8" hidden="false" customHeight="false" outlineLevel="0" collapsed="false">
      <c r="B98" s="20" t="s">
        <v>24</v>
      </c>
      <c r="C98" s="20" t="s">
        <v>16</v>
      </c>
      <c r="D98" s="21" t="s">
        <v>163</v>
      </c>
      <c r="E98" s="20" t="s">
        <v>164</v>
      </c>
      <c r="F98" s="8" t="s">
        <v>19</v>
      </c>
    </row>
    <row r="99" customFormat="false" ht="35.05" hidden="false" customHeight="false" outlineLevel="0" collapsed="false">
      <c r="B99" s="20" t="s">
        <v>24</v>
      </c>
      <c r="C99" s="20" t="s">
        <v>16</v>
      </c>
      <c r="D99" s="21" t="s">
        <v>96</v>
      </c>
      <c r="E99" s="20" t="s">
        <v>165</v>
      </c>
      <c r="F99" s="8" t="s">
        <v>98</v>
      </c>
    </row>
    <row r="100" s="5" customFormat="true" ht="16.4" hidden="false" customHeight="true" outlineLevel="0" collapsed="false">
      <c r="A100" s="5" t="s">
        <v>22</v>
      </c>
      <c r="D100" s="6"/>
      <c r="AMH100" s="12"/>
      <c r="AMI100" s="12"/>
      <c r="AMJ100" s="12"/>
    </row>
    <row r="101" s="11" customFormat="true" ht="16.4" hidden="false" customHeight="true" outlineLevel="0" collapsed="false">
      <c r="A101" s="7" t="s">
        <v>166</v>
      </c>
      <c r="D101" s="29"/>
      <c r="F101" s="8" t="s">
        <v>10</v>
      </c>
      <c r="AMH101" s="13"/>
      <c r="AMI101" s="13"/>
      <c r="AMJ101" s="13"/>
    </row>
    <row r="102" customFormat="false" ht="23.85" hidden="false" customHeight="false" outlineLevel="0" collapsed="false">
      <c r="A102" s="3"/>
      <c r="B102" s="20" t="s">
        <v>15</v>
      </c>
      <c r="C102" s="20" t="s">
        <v>16</v>
      </c>
      <c r="D102" s="21" t="s">
        <v>167</v>
      </c>
      <c r="E102" s="20" t="s">
        <v>168</v>
      </c>
      <c r="F102" s="8" t="s">
        <v>19</v>
      </c>
    </row>
    <row r="103" customFormat="false" ht="23.85" hidden="false" customHeight="false" outlineLevel="0" collapsed="false">
      <c r="B103" s="20" t="s">
        <v>15</v>
      </c>
      <c r="C103" s="20" t="s">
        <v>16</v>
      </c>
      <c r="D103" s="21" t="s">
        <v>169</v>
      </c>
      <c r="E103" s="20" t="s">
        <v>170</v>
      </c>
      <c r="F103" s="8" t="s">
        <v>171</v>
      </c>
    </row>
    <row r="104" customFormat="false" ht="23.85" hidden="false" customHeight="false" outlineLevel="0" collapsed="false">
      <c r="B104" s="20" t="s">
        <v>15</v>
      </c>
      <c r="C104" s="20" t="s">
        <v>16</v>
      </c>
      <c r="D104" s="21" t="s">
        <v>172</v>
      </c>
      <c r="E104" s="20" t="s">
        <v>173</v>
      </c>
      <c r="F104" s="8" t="s">
        <v>174</v>
      </c>
    </row>
    <row r="105" customFormat="false" ht="23.85" hidden="false" customHeight="false" outlineLevel="0" collapsed="false">
      <c r="B105" s="20" t="s">
        <v>15</v>
      </c>
      <c r="C105" s="20" t="s">
        <v>16</v>
      </c>
      <c r="D105" s="21" t="s">
        <v>175</v>
      </c>
      <c r="E105" s="20" t="s">
        <v>176</v>
      </c>
      <c r="F105" s="8" t="s">
        <v>177</v>
      </c>
    </row>
    <row r="106" customFormat="false" ht="23.85" hidden="false" customHeight="false" outlineLevel="0" collapsed="false">
      <c r="B106" s="20" t="s">
        <v>15</v>
      </c>
      <c r="C106" s="20" t="s">
        <v>16</v>
      </c>
      <c r="D106" s="21" t="s">
        <v>178</v>
      </c>
      <c r="E106" s="20" t="s">
        <v>179</v>
      </c>
      <c r="F106" s="8" t="s">
        <v>180</v>
      </c>
    </row>
    <row r="107" s="5" customFormat="true" ht="16.4" hidden="false" customHeight="true" outlineLevel="0" collapsed="false">
      <c r="A107" s="5" t="s">
        <v>22</v>
      </c>
      <c r="D107" s="6"/>
      <c r="AMH107" s="12"/>
      <c r="AMI107" s="12"/>
      <c r="AMJ107" s="12"/>
    </row>
    <row r="108" customFormat="false" ht="12.8" hidden="false" customHeight="false" outlineLevel="0" collapsed="false">
      <c r="A108" s="7" t="s">
        <v>181</v>
      </c>
      <c r="F108" s="1" t="s">
        <v>182</v>
      </c>
    </row>
    <row r="109" customFormat="false" ht="35.05" hidden="false" customHeight="false" outlineLevel="0" collapsed="false">
      <c r="B109" s="14" t="s">
        <v>15</v>
      </c>
      <c r="C109" s="14" t="s">
        <v>16</v>
      </c>
      <c r="D109" s="15" t="s">
        <v>96</v>
      </c>
      <c r="E109" s="14" t="s">
        <v>183</v>
      </c>
      <c r="F109" s="8" t="s">
        <v>98</v>
      </c>
    </row>
    <row r="110" customFormat="false" ht="35.05" hidden="false" customHeight="false" outlineLevel="0" collapsed="false">
      <c r="B110" s="14" t="s">
        <v>15</v>
      </c>
      <c r="C110" s="14" t="s">
        <v>16</v>
      </c>
      <c r="D110" s="15" t="s">
        <v>184</v>
      </c>
      <c r="E110" s="14" t="s">
        <v>185</v>
      </c>
      <c r="F110" s="8" t="s">
        <v>186</v>
      </c>
    </row>
    <row r="111" s="5" customFormat="true" ht="16.4" hidden="false" customHeight="true" outlineLevel="0" collapsed="false">
      <c r="A111" s="5" t="s">
        <v>22</v>
      </c>
      <c r="D111" s="6"/>
      <c r="AMH111" s="12"/>
      <c r="AMI111" s="12"/>
      <c r="AMJ111" s="12"/>
    </row>
    <row r="112" customFormat="false" ht="12.8" hidden="false" customHeight="false" outlineLevel="0" collapsed="false">
      <c r="A112" s="7" t="s">
        <v>187</v>
      </c>
      <c r="F112" s="4" t="s">
        <v>49</v>
      </c>
    </row>
    <row r="113" customFormat="false" ht="12.8" hidden="false" customHeight="false" outlineLevel="0" collapsed="false">
      <c r="B113" s="14" t="s">
        <v>15</v>
      </c>
      <c r="C113" s="14" t="s">
        <v>16</v>
      </c>
      <c r="D113" s="15" t="s">
        <v>188</v>
      </c>
      <c r="E113" s="14" t="s">
        <v>189</v>
      </c>
      <c r="F113" s="8" t="s">
        <v>109</v>
      </c>
    </row>
    <row r="114" customFormat="false" ht="12.8" hidden="false" customHeight="false" outlineLevel="0" collapsed="false">
      <c r="B114" s="14" t="s">
        <v>15</v>
      </c>
      <c r="C114" s="14" t="s">
        <v>16</v>
      </c>
      <c r="D114" s="15" t="s">
        <v>190</v>
      </c>
      <c r="E114" s="14" t="s">
        <v>191</v>
      </c>
      <c r="F114" s="8" t="s">
        <v>137</v>
      </c>
    </row>
    <row r="115" customFormat="false" ht="12.8" hidden="false" customHeight="false" outlineLevel="0" collapsed="false">
      <c r="B115" s="14" t="s">
        <v>15</v>
      </c>
      <c r="C115" s="14" t="s">
        <v>16</v>
      </c>
      <c r="D115" s="15" t="s">
        <v>115</v>
      </c>
      <c r="E115" s="14" t="s">
        <v>192</v>
      </c>
      <c r="F115" s="8" t="s">
        <v>137</v>
      </c>
    </row>
    <row r="116" customFormat="false" ht="12.8" hidden="false" customHeight="false" outlineLevel="0" collapsed="false">
      <c r="B116" s="14" t="s">
        <v>15</v>
      </c>
      <c r="C116" s="14" t="s">
        <v>16</v>
      </c>
      <c r="D116" s="15" t="s">
        <v>193</v>
      </c>
      <c r="E116" s="14" t="s">
        <v>194</v>
      </c>
      <c r="F116" s="8" t="s">
        <v>31</v>
      </c>
    </row>
    <row r="117" customFormat="false" ht="23.85" hidden="false" customHeight="false" outlineLevel="0" collapsed="false">
      <c r="B117" s="16" t="s">
        <v>34</v>
      </c>
      <c r="C117" s="16" t="str">
        <f aca="false">A43</f>
        <v>TF_PC</v>
      </c>
      <c r="D117" s="17" t="s">
        <v>195</v>
      </c>
      <c r="E117" s="16" t="s">
        <v>196</v>
      </c>
      <c r="F117" s="8" t="str">
        <f aca="false">F43</f>
        <v>TP1</v>
      </c>
    </row>
    <row r="118" s="5" customFormat="true" ht="16.4" hidden="false" customHeight="true" outlineLevel="0" collapsed="false">
      <c r="A118" s="5" t="s">
        <v>22</v>
      </c>
      <c r="D118" s="6"/>
      <c r="AMH118" s="12"/>
      <c r="AMI118" s="12"/>
      <c r="AMJ118" s="12"/>
    </row>
    <row r="119" customFormat="false" ht="12.8" hidden="false" customHeight="false" outlineLevel="0" collapsed="false">
      <c r="A119" s="7" t="s">
        <v>197</v>
      </c>
      <c r="F119" s="8" t="s">
        <v>198</v>
      </c>
    </row>
    <row r="120" customFormat="false" ht="12.8" hidden="false" customHeight="false" outlineLevel="0" collapsed="false">
      <c r="B120" s="14" t="s">
        <v>15</v>
      </c>
      <c r="C120" s="14" t="s">
        <v>16</v>
      </c>
      <c r="D120" s="15" t="s">
        <v>188</v>
      </c>
      <c r="E120" s="14" t="s">
        <v>199</v>
      </c>
      <c r="F120" s="8" t="s">
        <v>109</v>
      </c>
    </row>
    <row r="121" customFormat="false" ht="12.8" hidden="false" customHeight="false" outlineLevel="0" collapsed="false">
      <c r="B121" s="14" t="s">
        <v>15</v>
      </c>
      <c r="C121" s="14" t="s">
        <v>16</v>
      </c>
      <c r="D121" s="15" t="s">
        <v>200</v>
      </c>
      <c r="E121" s="14" t="s">
        <v>201</v>
      </c>
      <c r="F121" s="8" t="s">
        <v>117</v>
      </c>
    </row>
    <row r="122" customFormat="false" ht="12.8" hidden="false" customHeight="false" outlineLevel="0" collapsed="false">
      <c r="B122" s="14" t="s">
        <v>15</v>
      </c>
      <c r="C122" s="14" t="s">
        <v>16</v>
      </c>
      <c r="D122" s="15" t="s">
        <v>202</v>
      </c>
      <c r="E122" s="14" t="s">
        <v>203</v>
      </c>
      <c r="F122" s="8" t="s">
        <v>85</v>
      </c>
    </row>
    <row r="123" customFormat="false" ht="23.85" hidden="false" customHeight="false" outlineLevel="0" collapsed="false">
      <c r="B123" s="14" t="s">
        <v>15</v>
      </c>
      <c r="C123" s="14" t="s">
        <v>16</v>
      </c>
      <c r="D123" s="15" t="s">
        <v>204</v>
      </c>
      <c r="E123" s="14" t="s">
        <v>205</v>
      </c>
      <c r="F123" s="8" t="s">
        <v>206</v>
      </c>
    </row>
    <row r="124" customFormat="false" ht="12.8" hidden="false" customHeight="false" outlineLevel="0" collapsed="false">
      <c r="B124" s="14" t="s">
        <v>15</v>
      </c>
      <c r="C124" s="14" t="s">
        <v>16</v>
      </c>
      <c r="D124" s="15" t="s">
        <v>207</v>
      </c>
      <c r="E124" s="14" t="s">
        <v>208</v>
      </c>
      <c r="F124" s="8" t="s">
        <v>31</v>
      </c>
    </row>
    <row r="125" s="5" customFormat="true" ht="16.4" hidden="false" customHeight="true" outlineLevel="0" collapsed="false">
      <c r="A125" s="5" t="s">
        <v>22</v>
      </c>
      <c r="D125" s="6"/>
      <c r="AMH125" s="12"/>
      <c r="AMI125" s="12"/>
      <c r="AMJ125" s="12"/>
    </row>
    <row r="126" s="4" customFormat="true" ht="12.8" hidden="false" customHeight="false" outlineLevel="0" collapsed="false">
      <c r="A126" s="4" t="s">
        <v>209</v>
      </c>
      <c r="D126" s="30"/>
      <c r="AMH126" s="31"/>
      <c r="AMI126" s="31"/>
      <c r="AMJ126" s="31"/>
    </row>
  </sheetData>
  <mergeCells count="2">
    <mergeCell ref="B22:B23"/>
    <mergeCell ref="B24:B28"/>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4"/>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32" activeCellId="0" sqref="A32"/>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24.78"/>
    <col collapsed="false" customWidth="false" hidden="false" outlineLevel="0" max="4" min="3" style="1" width="11.52"/>
    <col collapsed="false" customWidth="true" hidden="false" outlineLevel="0" max="5" min="5" style="1" width="35.89"/>
    <col collapsed="false" customWidth="true" hidden="false" outlineLevel="0" max="6" min="6" style="1" width="30.01"/>
    <col collapsed="false" customWidth="false" hidden="false" outlineLevel="0" max="11" min="7" style="1" width="11.52"/>
    <col collapsed="false" customWidth="true" hidden="false" outlineLevel="0" max="12" min="12" style="1" width="16.55"/>
    <col collapsed="false" customWidth="false" hidden="false" outlineLevel="0" max="1024" min="13" style="1" width="11.52"/>
  </cols>
  <sheetData>
    <row r="1" customFormat="false" ht="23.85" hidden="false" customHeight="false" outlineLevel="0" collapsed="false">
      <c r="A1" s="7" t="s">
        <v>210</v>
      </c>
    </row>
    <row r="2" customFormat="false" ht="12.8" hidden="false" customHeight="false" outlineLevel="0" collapsed="false">
      <c r="A2" s="32"/>
      <c r="B2" s="7" t="s">
        <v>211</v>
      </c>
      <c r="C2" s="7" t="s">
        <v>212</v>
      </c>
      <c r="D2" s="7" t="s">
        <v>213</v>
      </c>
      <c r="E2" s="7" t="s">
        <v>5</v>
      </c>
      <c r="F2" s="1" t="s">
        <v>214</v>
      </c>
      <c r="L2" s="1" t="s">
        <v>215</v>
      </c>
      <c r="M2" s="1" t="s">
        <v>216</v>
      </c>
    </row>
    <row r="3" customFormat="false" ht="12.8" hidden="false" customHeight="false" outlineLevel="0" collapsed="false">
      <c r="A3" s="7" t="s">
        <v>217</v>
      </c>
      <c r="B3" s="11"/>
      <c r="C3" s="11"/>
      <c r="D3" s="11"/>
      <c r="E3" s="11"/>
    </row>
    <row r="4" customFormat="false" ht="23.85" hidden="false" customHeight="false" outlineLevel="0" collapsed="false">
      <c r="A4" s="0"/>
      <c r="B4" s="11" t="s">
        <v>85</v>
      </c>
      <c r="C4" s="11" t="s">
        <v>218</v>
      </c>
      <c r="D4" s="1" t="n">
        <v>32</v>
      </c>
      <c r="E4" s="1" t="s">
        <v>219</v>
      </c>
      <c r="L4" s="1" t="s">
        <v>220</v>
      </c>
      <c r="M4" s="1" t="s">
        <v>221</v>
      </c>
    </row>
    <row r="5" customFormat="false" ht="12.8" hidden="false" customHeight="true" outlineLevel="0" collapsed="false">
      <c r="B5" s="1" t="s">
        <v>222</v>
      </c>
      <c r="C5" s="11" t="s">
        <v>218</v>
      </c>
      <c r="D5" s="1" t="n">
        <v>4</v>
      </c>
      <c r="E5" s="33" t="s">
        <v>223</v>
      </c>
    </row>
    <row r="6" customFormat="false" ht="12.8" hidden="false" customHeight="false" outlineLevel="0" collapsed="false">
      <c r="B6" s="1" t="s">
        <v>88</v>
      </c>
      <c r="C6" s="11" t="s">
        <v>218</v>
      </c>
      <c r="D6" s="1" t="n">
        <v>2</v>
      </c>
      <c r="E6" s="33"/>
    </row>
    <row r="7" customFormat="false" ht="23.85" hidden="false" customHeight="false" outlineLevel="0" collapsed="false">
      <c r="B7" s="1" t="s">
        <v>131</v>
      </c>
      <c r="C7" s="11" t="s">
        <v>218</v>
      </c>
      <c r="D7" s="1" t="n">
        <v>5</v>
      </c>
      <c r="E7" s="11" t="s">
        <v>224</v>
      </c>
    </row>
    <row r="8" customFormat="false" ht="23.85" hidden="false" customHeight="false" outlineLevel="0" collapsed="false">
      <c r="B8" s="1" t="s">
        <v>98</v>
      </c>
      <c r="C8" s="11" t="s">
        <v>218</v>
      </c>
      <c r="D8" s="1" t="n">
        <v>6</v>
      </c>
      <c r="E8" s="1" t="s">
        <v>225</v>
      </c>
    </row>
    <row r="9" customFormat="false" ht="23.85" hidden="false" customHeight="false" outlineLevel="0" collapsed="false">
      <c r="B9" s="1" t="s">
        <v>117</v>
      </c>
      <c r="C9" s="11" t="s">
        <v>218</v>
      </c>
      <c r="D9" s="1" t="n">
        <v>5</v>
      </c>
      <c r="E9" s="1" t="s">
        <v>226</v>
      </c>
    </row>
    <row r="10" customFormat="false" ht="12.8" hidden="false" customHeight="false" outlineLevel="0" collapsed="false">
      <c r="B10" s="1" t="s">
        <v>120</v>
      </c>
      <c r="C10" s="11" t="s">
        <v>218</v>
      </c>
      <c r="D10" s="1" t="n">
        <v>3</v>
      </c>
      <c r="E10" s="1" t="s">
        <v>227</v>
      </c>
    </row>
    <row r="11" customFormat="false" ht="23.85" hidden="false" customHeight="false" outlineLevel="0" collapsed="false">
      <c r="B11" s="1" t="s">
        <v>186</v>
      </c>
      <c r="C11" s="11" t="s">
        <v>218</v>
      </c>
      <c r="D11" s="1" t="n">
        <v>3</v>
      </c>
      <c r="E11" s="1" t="s">
        <v>228</v>
      </c>
    </row>
    <row r="12" customFormat="false" ht="12.8" hidden="false" customHeight="false" outlineLevel="0" collapsed="false">
      <c r="B12" s="1" t="s">
        <v>31</v>
      </c>
      <c r="C12" s="11" t="s">
        <v>218</v>
      </c>
      <c r="D12" s="1" t="n">
        <v>8</v>
      </c>
      <c r="E12" s="1" t="s">
        <v>229</v>
      </c>
    </row>
    <row r="13" customFormat="false" ht="12.8" hidden="false" customHeight="false" outlineLevel="0" collapsed="false">
      <c r="B13" s="1" t="s">
        <v>230</v>
      </c>
      <c r="C13" s="11" t="s">
        <v>218</v>
      </c>
      <c r="D13" s="1" t="n">
        <v>4</v>
      </c>
      <c r="E13" s="1" t="s">
        <v>231</v>
      </c>
    </row>
    <row r="14" customFormat="false" ht="23.85" hidden="false" customHeight="false" outlineLevel="0" collapsed="false">
      <c r="B14" s="1" t="s">
        <v>206</v>
      </c>
      <c r="C14" s="11" t="s">
        <v>218</v>
      </c>
      <c r="D14" s="1" t="n">
        <v>32</v>
      </c>
      <c r="E14" s="1" t="s">
        <v>232</v>
      </c>
    </row>
    <row r="15" s="5" customFormat="true" ht="12.8" hidden="false" customHeight="false" outlineLevel="0" collapsed="false">
      <c r="A15" s="5" t="s">
        <v>22</v>
      </c>
    </row>
    <row r="16" s="11" customFormat="true" ht="12.8" hidden="false" customHeight="false" outlineLevel="0" collapsed="false">
      <c r="A16" s="7" t="s">
        <v>233</v>
      </c>
    </row>
    <row r="17" customFormat="false" ht="12.8" hidden="false" customHeight="false" outlineLevel="0" collapsed="false">
      <c r="A17" s="0"/>
      <c r="B17" s="1" t="s">
        <v>93</v>
      </c>
      <c r="C17" s="11" t="s">
        <v>218</v>
      </c>
      <c r="D17" s="1" t="n">
        <v>32</v>
      </c>
      <c r="E17" s="1" t="s">
        <v>234</v>
      </c>
      <c r="F17" s="1" t="s">
        <v>235</v>
      </c>
    </row>
    <row r="18" customFormat="false" ht="12.8" hidden="false" customHeight="false" outlineLevel="0" collapsed="false">
      <c r="B18" s="1" t="s">
        <v>109</v>
      </c>
      <c r="C18" s="11" t="s">
        <v>218</v>
      </c>
      <c r="D18" s="1" t="n">
        <v>32</v>
      </c>
      <c r="E18" s="1" t="s">
        <v>236</v>
      </c>
    </row>
    <row r="19" customFormat="false" ht="12.8" hidden="false" customHeight="false" outlineLevel="0" collapsed="false">
      <c r="B19" s="1" t="s">
        <v>137</v>
      </c>
      <c r="C19" s="11" t="s">
        <v>218</v>
      </c>
      <c r="D19" s="1" t="n">
        <v>32</v>
      </c>
      <c r="E19" s="1" t="s">
        <v>237</v>
      </c>
    </row>
    <row r="20" customFormat="false" ht="12.8" hidden="false" customHeight="false" outlineLevel="0" collapsed="false">
      <c r="B20" s="1" t="s">
        <v>114</v>
      </c>
      <c r="C20" s="11" t="s">
        <v>218</v>
      </c>
      <c r="D20" s="1" t="n">
        <v>32</v>
      </c>
      <c r="E20" s="1" t="s">
        <v>238</v>
      </c>
    </row>
    <row r="21" customFormat="false" ht="12.8" hidden="false" customHeight="false" outlineLevel="0" collapsed="false">
      <c r="B21" s="1" t="s">
        <v>123</v>
      </c>
      <c r="C21" s="11" t="s">
        <v>218</v>
      </c>
      <c r="D21" s="1" t="n">
        <v>6</v>
      </c>
      <c r="E21" s="1" t="s">
        <v>239</v>
      </c>
    </row>
    <row r="22" customFormat="false" ht="12.8" hidden="false" customHeight="false" outlineLevel="0" collapsed="false">
      <c r="B22" s="1" t="s">
        <v>240</v>
      </c>
      <c r="C22" s="11" t="s">
        <v>218</v>
      </c>
      <c r="D22" s="1" t="n">
        <v>2</v>
      </c>
      <c r="E22" s="1" t="s">
        <v>241</v>
      </c>
    </row>
    <row r="23" s="5" customFormat="true" ht="12.8" hidden="false" customHeight="false" outlineLevel="0" collapsed="false">
      <c r="A23" s="5" t="s">
        <v>22</v>
      </c>
    </row>
    <row r="24" s="4" customFormat="true" ht="12.8" hidden="false" customHeight="false" outlineLevel="0" collapsed="false">
      <c r="A24" s="4" t="s">
        <v>209</v>
      </c>
      <c r="D24" s="30"/>
      <c r="AMH24" s="31"/>
      <c r="AMI24" s="31"/>
      <c r="AMJ24" s="31"/>
    </row>
  </sheetData>
  <mergeCells count="1">
    <mergeCell ref="E5:E6"/>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12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C30" activeCellId="0" sqref="C30"/>
    </sheetView>
  </sheetViews>
  <sheetFormatPr defaultColWidth="11.53515625" defaultRowHeight="12.8" zeroHeight="false" outlineLevelRow="0" outlineLevelCol="0"/>
  <cols>
    <col collapsed="false" customWidth="true" hidden="false" outlineLevel="0" max="1" min="1" style="23" width="23.71"/>
    <col collapsed="false" customWidth="true" hidden="false" outlineLevel="0" max="2" min="2" style="29" width="29.79"/>
    <col collapsed="false" customWidth="true" hidden="false" outlineLevel="0" max="3" min="3" style="1" width="10.16"/>
    <col collapsed="false" customWidth="true" hidden="false" outlineLevel="0" max="4" min="4" style="2" width="30.19"/>
    <col collapsed="false" customWidth="true" hidden="false" outlineLevel="0" max="5" min="5" style="1" width="23.09"/>
    <col collapsed="false" customWidth="true" hidden="false" outlineLevel="0" max="6" min="6" style="1" width="32.06"/>
    <col collapsed="false" customWidth="true" hidden="false" outlineLevel="0" max="7" min="7" style="1" width="17.19"/>
    <col collapsed="false" customWidth="true" hidden="false" outlineLevel="0" max="8" min="8" style="1" width="49.63"/>
    <col collapsed="false" customWidth="false" hidden="false" outlineLevel="0" max="1020" min="9" style="1" width="11.52"/>
  </cols>
  <sheetData>
    <row r="1" customFormat="false" ht="72.55" hidden="false" customHeight="true" outlineLevel="0" collapsed="false">
      <c r="A1" s="34" t="s">
        <v>242</v>
      </c>
    </row>
    <row r="2" customFormat="false" ht="12.8" hidden="false" customHeight="false" outlineLevel="0" collapsed="false">
      <c r="A2" s="34" t="s">
        <v>243</v>
      </c>
      <c r="B2" s="35" t="s">
        <v>244</v>
      </c>
      <c r="C2" s="7" t="s">
        <v>245</v>
      </c>
      <c r="D2" s="35" t="s">
        <v>246</v>
      </c>
      <c r="E2" s="7" t="s">
        <v>247</v>
      </c>
      <c r="F2" s="7" t="s">
        <v>248</v>
      </c>
      <c r="G2" s="7" t="s">
        <v>249</v>
      </c>
      <c r="H2" s="8" t="s">
        <v>5</v>
      </c>
    </row>
    <row r="3" customFormat="false" ht="12.8" hidden="false" customHeight="false" outlineLevel="0" collapsed="false">
      <c r="A3" s="36" t="s">
        <v>250</v>
      </c>
      <c r="B3" s="35" t="str">
        <f aca="false">core_interface!A3</f>
        <v>ST_BLK</v>
      </c>
      <c r="C3" s="35" t="str">
        <f aca="false">core_interface!F3</f>
        <v>G</v>
      </c>
      <c r="D3" s="2" t="s">
        <v>251</v>
      </c>
      <c r="E3" s="37" t="str">
        <f aca="false">A101</f>
        <v>CORE_CONTROL_FLOW</v>
      </c>
      <c r="F3" s="1" t="str">
        <f aca="false">D103</f>
        <v>st_INSTR_PAGE_WALKER</v>
      </c>
      <c r="G3" s="1" t="s">
        <v>252</v>
      </c>
      <c r="H3" s="1" t="s">
        <v>253</v>
      </c>
    </row>
    <row r="4" customFormat="false" ht="12.8" hidden="false" customHeight="false" outlineLevel="0" collapsed="false">
      <c r="B4" s="35" t="str">
        <f aca="false">core_interface!A15</f>
        <v>CMD_BLK</v>
      </c>
      <c r="C4" s="35" t="str">
        <f aca="false">core_interface!F15</f>
        <v>G</v>
      </c>
      <c r="D4" s="2" t="s">
        <v>254</v>
      </c>
      <c r="E4" s="37"/>
      <c r="F4" s="1" t="str">
        <f aca="false">D104</f>
        <v>cmd_INSTR_PAGE_WALKER</v>
      </c>
      <c r="G4" s="1" t="s">
        <v>252</v>
      </c>
      <c r="H4" s="1" t="s">
        <v>255</v>
      </c>
    </row>
    <row r="5" customFormat="false" ht="12.8" hidden="false" customHeight="false" outlineLevel="0" collapsed="false">
      <c r="B5" s="35" t="str">
        <f aca="false">core_interface!A43</f>
        <v>TF_PC</v>
      </c>
      <c r="C5" s="35" t="str">
        <f aca="false">core_interface!F43</f>
        <v>TP1</v>
      </c>
      <c r="D5" s="2" t="s">
        <v>256</v>
      </c>
      <c r="E5" s="37"/>
      <c r="F5" s="1" t="str">
        <f aca="false">D105</f>
        <v>selected_pc</v>
      </c>
      <c r="G5" s="1" t="s">
        <v>252</v>
      </c>
      <c r="H5" s="1" t="s">
        <v>257</v>
      </c>
    </row>
    <row r="6" customFormat="false" ht="23.85" hidden="false" customHeight="false" outlineLevel="0" collapsed="false">
      <c r="B6" s="35" t="str">
        <f aca="false">core_interface!A43</f>
        <v>TF_PC</v>
      </c>
      <c r="C6" s="35" t="str">
        <f aca="false">core_interface!F43</f>
        <v>TP1</v>
      </c>
      <c r="D6" s="2" t="s">
        <v>258</v>
      </c>
      <c r="E6" s="1" t="str">
        <f aca="false">A8</f>
        <v>INSTR_LOADER</v>
      </c>
      <c r="F6" s="1" t="str">
        <f aca="false">D105</f>
        <v>selected_pc</v>
      </c>
      <c r="G6" s="1" t="s">
        <v>259</v>
      </c>
      <c r="H6" s="1" t="s">
        <v>260</v>
      </c>
    </row>
    <row r="7" s="5" customFormat="true" ht="12.8" hidden="false" customHeight="false" outlineLevel="0" collapsed="false">
      <c r="A7" s="38" t="s">
        <v>22</v>
      </c>
      <c r="B7" s="39"/>
      <c r="C7" s="39"/>
      <c r="D7" s="39"/>
      <c r="E7" s="38"/>
      <c r="F7" s="38"/>
      <c r="G7" s="38"/>
      <c r="H7" s="38"/>
      <c r="AMG7" s="0"/>
      <c r="AMH7" s="0"/>
      <c r="AMI7" s="0"/>
      <c r="AMJ7" s="0"/>
    </row>
    <row r="8" customFormat="false" ht="12.8" hidden="false" customHeight="true" outlineLevel="0" collapsed="false">
      <c r="A8" s="40" t="s">
        <v>261</v>
      </c>
      <c r="B8" s="35" t="str">
        <f aca="false">core_interface!A3</f>
        <v>ST_BLK</v>
      </c>
      <c r="C8" s="35" t="str">
        <f aca="false">core_interface!F3</f>
        <v>G</v>
      </c>
      <c r="D8" s="2" t="s">
        <v>262</v>
      </c>
      <c r="E8" s="33" t="str">
        <f aca="false">A101</f>
        <v>CORE_CONTROL_FLOW</v>
      </c>
      <c r="F8" s="1" t="str">
        <f aca="false">D106</f>
        <v>st_INSTR_LOADER</v>
      </c>
      <c r="G8" s="33" t="s">
        <v>252</v>
      </c>
      <c r="H8" s="1" t="s">
        <v>253</v>
      </c>
    </row>
    <row r="9" customFormat="false" ht="12.8" hidden="false" customHeight="false" outlineLevel="0" collapsed="false">
      <c r="B9" s="35" t="str">
        <f aca="false">core_interface!A15</f>
        <v>CMD_BLK</v>
      </c>
      <c r="C9" s="35" t="str">
        <f aca="false">core_interface!F15</f>
        <v>G</v>
      </c>
      <c r="D9" s="2" t="s">
        <v>263</v>
      </c>
      <c r="E9" s="33"/>
      <c r="F9" s="1" t="str">
        <f aca="false">D107</f>
        <v>cmd_INSTR_LOADER</v>
      </c>
      <c r="G9" s="33"/>
      <c r="H9" s="1" t="s">
        <v>255</v>
      </c>
    </row>
    <row r="10" customFormat="false" ht="23.85" hidden="false" customHeight="false" outlineLevel="0" collapsed="false">
      <c r="B10" s="35" t="str">
        <f aca="false">core_interface!A43</f>
        <v>TF_PC</v>
      </c>
      <c r="C10" s="35" t="str">
        <f aca="false">core_interface!F43</f>
        <v>TP1</v>
      </c>
      <c r="D10" s="2" t="s">
        <v>256</v>
      </c>
      <c r="E10" s="1" t="str">
        <f aca="false">A3</f>
        <v>INSTR_PAGE_WALKER</v>
      </c>
      <c r="F10" s="1" t="str">
        <f aca="false">D6</f>
        <v>inf_iss_pc</v>
      </c>
      <c r="G10" s="33"/>
      <c r="H10" s="1" t="s">
        <v>264</v>
      </c>
    </row>
    <row r="11" customFormat="false" ht="12.8" hidden="false" customHeight="false" outlineLevel="0" collapsed="false">
      <c r="B11" s="35" t="str">
        <f aca="false">core_interface!A47</f>
        <v>TF_ARC_INSTR</v>
      </c>
      <c r="C11" s="35" t="str">
        <f aca="false">core_interface!F47</f>
        <v>TRI1</v>
      </c>
      <c r="D11" s="2" t="s">
        <v>265</v>
      </c>
      <c r="E11" s="1" t="str">
        <f aca="false">A13</f>
        <v>DECODER</v>
      </c>
      <c r="F11" s="1" t="str">
        <f aca="false">D15</f>
        <v>arch_instr</v>
      </c>
      <c r="G11" s="33" t="s">
        <v>252</v>
      </c>
      <c r="H11" s="1" t="s">
        <v>266</v>
      </c>
    </row>
    <row r="12" s="5" customFormat="true" ht="12.8" hidden="false" customHeight="false" outlineLevel="0" collapsed="false">
      <c r="A12" s="38" t="s">
        <v>22</v>
      </c>
      <c r="B12" s="39"/>
      <c r="C12" s="39"/>
      <c r="D12" s="39"/>
      <c r="E12" s="38"/>
      <c r="F12" s="38"/>
      <c r="G12" s="38"/>
      <c r="H12" s="38"/>
      <c r="AMG12" s="0"/>
      <c r="AMH12" s="0"/>
      <c r="AMI12" s="0"/>
      <c r="AMJ12" s="0"/>
    </row>
    <row r="13" customFormat="false" ht="12.8" hidden="false" customHeight="true" outlineLevel="0" collapsed="false">
      <c r="A13" s="40" t="s">
        <v>267</v>
      </c>
      <c r="B13" s="35" t="str">
        <f aca="false">core_interface!A3</f>
        <v>ST_BLK</v>
      </c>
      <c r="C13" s="35" t="str">
        <f aca="false">core_interface!F3</f>
        <v>G</v>
      </c>
      <c r="D13" s="2" t="s">
        <v>251</v>
      </c>
      <c r="E13" s="33" t="str">
        <f aca="false">A101</f>
        <v>CORE_CONTROL_FLOW</v>
      </c>
      <c r="F13" s="1" t="str">
        <f aca="false">D108</f>
        <v>st_DECODER</v>
      </c>
      <c r="G13" s="33" t="s">
        <v>252</v>
      </c>
      <c r="H13" s="1" t="s">
        <v>253</v>
      </c>
    </row>
    <row r="14" customFormat="false" ht="12.8" hidden="false" customHeight="false" outlineLevel="0" collapsed="false">
      <c r="B14" s="35" t="str">
        <f aca="false">core_interface!A15</f>
        <v>CMD_BLK</v>
      </c>
      <c r="C14" s="35" t="str">
        <f aca="false">core_interface!F15</f>
        <v>G</v>
      </c>
      <c r="D14" s="2" t="s">
        <v>254</v>
      </c>
      <c r="E14" s="33"/>
      <c r="F14" s="1" t="str">
        <f aca="false">D107</f>
        <v>cmd_INSTR_LOADER</v>
      </c>
      <c r="G14" s="33"/>
      <c r="H14" s="1" t="s">
        <v>255</v>
      </c>
    </row>
    <row r="15" customFormat="false" ht="27.95" hidden="false" customHeight="true" outlineLevel="0" collapsed="false">
      <c r="B15" s="35" t="str">
        <f aca="false">core_interface!A47</f>
        <v>TF_ARC_INSTR</v>
      </c>
      <c r="C15" s="35" t="str">
        <f aca="false">core_interface!F47</f>
        <v>TRI1</v>
      </c>
      <c r="D15" s="2" t="s">
        <v>268</v>
      </c>
      <c r="E15" s="41" t="str">
        <f aca="false">A8</f>
        <v>INSTR_LOADER</v>
      </c>
      <c r="F15" s="23"/>
      <c r="G15" s="23" t="s">
        <v>259</v>
      </c>
      <c r="H15" s="23" t="s">
        <v>269</v>
      </c>
    </row>
    <row r="16" customFormat="false" ht="12.8" hidden="false" customHeight="false" outlineLevel="0" collapsed="false">
      <c r="B16" s="35" t="str">
        <f aca="false">core_interface!A64</f>
        <v>BC_PREG</v>
      </c>
      <c r="C16" s="35" t="str">
        <f aca="false">core_interface!F64</f>
        <v>G</v>
      </c>
      <c r="D16" s="2" t="s">
        <v>270</v>
      </c>
      <c r="E16" s="1" t="str">
        <f aca="false">A84</f>
        <v>ROB</v>
      </c>
      <c r="F16" s="1" t="str">
        <f aca="false">D97</f>
        <v>bc_preg</v>
      </c>
      <c r="G16" s="1" t="s">
        <v>252</v>
      </c>
      <c r="H16" s="1" t="s">
        <v>271</v>
      </c>
    </row>
    <row r="17" customFormat="false" ht="23.85" hidden="false" customHeight="false" outlineLevel="0" collapsed="false">
      <c r="B17" s="35" t="str">
        <f aca="false">core_interface!A73</f>
        <v>COM_REGMNG_CALL</v>
      </c>
      <c r="C17" s="35" t="str">
        <f aca="false">core_interface!F73</f>
        <v>RDR1</v>
      </c>
      <c r="D17" s="2" t="s">
        <v>272</v>
      </c>
      <c r="E17" s="1" t="str">
        <f aca="false">A76</f>
        <v>REG_MNG</v>
      </c>
      <c r="G17" s="1" t="s">
        <v>259</v>
      </c>
      <c r="H17" s="1" t="s">
        <v>273</v>
      </c>
    </row>
    <row r="18" customFormat="false" ht="23.85" hidden="false" customHeight="false" outlineLevel="0" collapsed="false">
      <c r="B18" s="35" t="str">
        <f aca="false">core_interface!A50</f>
        <v>TF_MARC_INSTR</v>
      </c>
      <c r="C18" s="35" t="str">
        <f aca="false">core_interface!F50</f>
        <v>TMI1</v>
      </c>
      <c r="D18" s="2" t="s">
        <v>274</v>
      </c>
      <c r="E18" s="11" t="str">
        <f aca="false">CONCATENATE(A21,",",A27,",",A35,",",A41)</f>
        <v>RSV_1,RSV_2,RSV_3,RSV_4</v>
      </c>
      <c r="F18" s="1" t="str">
        <f aca="false">CONCATENATE(D24,",",D32,",",D38,",",D44)</f>
        <v>decoded_instr,decoded_instr,decoded_instr,decoded_instr</v>
      </c>
      <c r="G18" s="1" t="s">
        <v>252</v>
      </c>
      <c r="H18" s="1" t="s">
        <v>275</v>
      </c>
    </row>
    <row r="19" customFormat="false" ht="23.85" hidden="false" customHeight="false" outlineLevel="0" collapsed="false">
      <c r="B19" s="35" t="str">
        <f aca="false">core_interface!A101</f>
        <v>CMD_COMMIT_DIRECTOR</v>
      </c>
      <c r="C19" s="35" t="str">
        <f aca="false">core_interface!F101</f>
        <v>G</v>
      </c>
      <c r="D19" s="2" t="s">
        <v>276</v>
      </c>
      <c r="E19" s="1" t="str">
        <f aca="false">A76</f>
        <v>REG_MNG</v>
      </c>
      <c r="F19" s="1" t="str">
        <f aca="false">D82</f>
        <v>dec_direc</v>
      </c>
      <c r="G19" s="1" t="s">
        <v>252</v>
      </c>
      <c r="H19" s="1" t="s">
        <v>277</v>
      </c>
    </row>
    <row r="20" s="5" customFormat="true" ht="12.8" hidden="false" customHeight="false" outlineLevel="0" collapsed="false">
      <c r="A20" s="38" t="s">
        <v>22</v>
      </c>
      <c r="B20" s="6"/>
      <c r="C20" s="6"/>
      <c r="D20" s="6"/>
      <c r="AMG20" s="0"/>
      <c r="AMH20" s="0"/>
      <c r="AMI20" s="0"/>
      <c r="AMJ20" s="0"/>
    </row>
    <row r="21" customFormat="false" ht="12.8" hidden="false" customHeight="true" outlineLevel="0" collapsed="false">
      <c r="A21" s="40" t="s">
        <v>278</v>
      </c>
      <c r="B21" s="35" t="str">
        <f aca="false">core_interface!A3</f>
        <v>ST_BLK</v>
      </c>
      <c r="C21" s="35" t="str">
        <f aca="false">core_interface!F3</f>
        <v>G</v>
      </c>
      <c r="D21" s="2" t="s">
        <v>251</v>
      </c>
      <c r="E21" s="33" t="str">
        <f aca="false">A101</f>
        <v>CORE_CONTROL_FLOW</v>
      </c>
      <c r="F21" s="1" t="str">
        <f aca="false">D110</f>
        <v>st_RSV_1</v>
      </c>
      <c r="G21" s="33" t="s">
        <v>252</v>
      </c>
      <c r="H21" s="1" t="s">
        <v>253</v>
      </c>
    </row>
    <row r="22" customFormat="false" ht="12.8" hidden="false" customHeight="false" outlineLevel="0" collapsed="false">
      <c r="A22" s="1"/>
      <c r="B22" s="35" t="str">
        <f aca="false">core_interface!A15</f>
        <v>CMD_BLK</v>
      </c>
      <c r="C22" s="35" t="str">
        <f aca="false">core_interface!F15</f>
        <v>G</v>
      </c>
      <c r="D22" s="2" t="s">
        <v>254</v>
      </c>
      <c r="E22" s="33"/>
      <c r="F22" s="1" t="str">
        <f aca="false">D111</f>
        <v>cmd_RSV_1</v>
      </c>
      <c r="G22" s="33"/>
      <c r="H22" s="1" t="s">
        <v>255</v>
      </c>
    </row>
    <row r="23" customFormat="false" ht="23.85" hidden="false" customHeight="false" outlineLevel="0" collapsed="false">
      <c r="B23" s="35" t="str">
        <f aca="false">core_interface!A108</f>
        <v>CMD_ROB_FILL</v>
      </c>
      <c r="C23" s="35" t="str">
        <f aca="false">core_interface!F108</f>
        <v>CMF</v>
      </c>
      <c r="D23" s="2" t="s">
        <v>279</v>
      </c>
      <c r="E23" s="1" t="str">
        <f aca="false">A84</f>
        <v>ROB</v>
      </c>
      <c r="F23" s="1" t="str">
        <f aca="false">D86</f>
        <v>fill_cmd_1</v>
      </c>
      <c r="G23" s="1" t="s">
        <v>252</v>
      </c>
      <c r="H23" s="1" t="s">
        <v>280</v>
      </c>
    </row>
    <row r="24" customFormat="false" ht="12.8" hidden="false" customHeight="false" outlineLevel="0" collapsed="false">
      <c r="B24" s="35" t="str">
        <f aca="false">core_interface!A50</f>
        <v>TF_MARC_INSTR</v>
      </c>
      <c r="C24" s="35" t="str">
        <f aca="false">core_interface!F50</f>
        <v>TMI1</v>
      </c>
      <c r="D24" s="2" t="s">
        <v>274</v>
      </c>
      <c r="E24" s="1" t="str">
        <f aca="false">A12</f>
        <v>-end-</v>
      </c>
      <c r="G24" s="1" t="s">
        <v>259</v>
      </c>
      <c r="H24" s="1" t="s">
        <v>281</v>
      </c>
    </row>
    <row r="25" customFormat="false" ht="12.8" hidden="false" customHeight="false" outlineLevel="0" collapsed="false">
      <c r="B25" s="35" t="str">
        <f aca="false">core_interface!A50</f>
        <v>TF_MARC_INSTR</v>
      </c>
      <c r="C25" s="35" t="str">
        <f aca="false">core_interface!F50</f>
        <v>TMI1</v>
      </c>
      <c r="D25" s="2" t="s">
        <v>282</v>
      </c>
      <c r="E25" s="1" t="str">
        <f aca="false">CONCATENATE(A47,",",A50)</f>
        <v>X,MUL_0</v>
      </c>
      <c r="F25" s="1" t="str">
        <f aca="false">CONCATENATE(D47,",",D50)</f>
        <v>input,input</v>
      </c>
      <c r="G25" s="1" t="s">
        <v>252</v>
      </c>
      <c r="H25" s="1" t="s">
        <v>283</v>
      </c>
    </row>
    <row r="26" s="5" customFormat="true" ht="12.8" hidden="false" customHeight="false" outlineLevel="0" collapsed="false">
      <c r="A26" s="38" t="s">
        <v>22</v>
      </c>
      <c r="B26" s="6"/>
      <c r="C26" s="6"/>
      <c r="D26" s="6"/>
      <c r="AMG26" s="0"/>
      <c r="AMH26" s="0"/>
      <c r="AMI26" s="0"/>
      <c r="AMJ26" s="0"/>
    </row>
    <row r="27" customFormat="false" ht="12.8" hidden="false" customHeight="true" outlineLevel="0" collapsed="false">
      <c r="A27" s="40" t="s">
        <v>284</v>
      </c>
      <c r="B27" s="35" t="str">
        <f aca="false">core_interface!A3</f>
        <v>ST_BLK</v>
      </c>
      <c r="C27" s="35" t="str">
        <f aca="false">core_interface!F3</f>
        <v>G</v>
      </c>
      <c r="D27" s="2" t="s">
        <v>251</v>
      </c>
      <c r="E27" s="33" t="str">
        <f aca="false">A101</f>
        <v>CORE_CONTROL_FLOW</v>
      </c>
      <c r="F27" s="1" t="str">
        <f aca="false">D112</f>
        <v>st_RSV_2</v>
      </c>
      <c r="G27" s="33" t="s">
        <v>252</v>
      </c>
      <c r="H27" s="1" t="s">
        <v>253</v>
      </c>
    </row>
    <row r="28" customFormat="false" ht="12.8" hidden="false" customHeight="false" outlineLevel="0" collapsed="false">
      <c r="B28" s="35" t="str">
        <f aca="false">core_interface!A15</f>
        <v>CMD_BLK</v>
      </c>
      <c r="C28" s="35" t="str">
        <f aca="false">core_interface!F15</f>
        <v>G</v>
      </c>
      <c r="D28" s="2" t="s">
        <v>254</v>
      </c>
      <c r="E28" s="33"/>
      <c r="F28" s="1" t="str">
        <f aca="false">D113</f>
        <v>cmd_RSV_2</v>
      </c>
      <c r="G28" s="33"/>
      <c r="H28" s="1" t="s">
        <v>255</v>
      </c>
    </row>
    <row r="29" customFormat="false" ht="12.8" hidden="false" customHeight="true" outlineLevel="0" collapsed="false">
      <c r="B29" s="35" t="str">
        <f aca="false">core_interface!A3</f>
        <v>ST_BLK</v>
      </c>
      <c r="C29" s="35" t="str">
        <f aca="false">core_interface!F3</f>
        <v>G</v>
      </c>
      <c r="D29" s="2" t="s">
        <v>285</v>
      </c>
      <c r="E29" s="1" t="str">
        <f aca="false">A62</f>
        <v>DIV</v>
      </c>
      <c r="G29" s="33" t="s">
        <v>259</v>
      </c>
      <c r="H29" s="1" t="s">
        <v>286</v>
      </c>
    </row>
    <row r="30" customFormat="false" ht="12.8" hidden="false" customHeight="false" outlineLevel="0" collapsed="false">
      <c r="B30" s="35" t="str">
        <f aca="false">core_interface!A15</f>
        <v>CMD_BLK</v>
      </c>
      <c r="C30" s="35" t="str">
        <f aca="false">core_interface!F15</f>
        <v>G</v>
      </c>
      <c r="D30" s="2" t="s">
        <v>287</v>
      </c>
      <c r="E30" s="1" t="str">
        <f aca="false">A62</f>
        <v>DIV</v>
      </c>
      <c r="G30" s="33"/>
      <c r="H30" s="1" t="s">
        <v>288</v>
      </c>
    </row>
    <row r="31" customFormat="false" ht="23.85" hidden="false" customHeight="false" outlineLevel="0" collapsed="false">
      <c r="B31" s="35" t="str">
        <f aca="false">core_interface!A108</f>
        <v>CMD_ROB_FILL</v>
      </c>
      <c r="C31" s="35" t="str">
        <f aca="false">core_interface!F108</f>
        <v>CMF</v>
      </c>
      <c r="D31" s="2" t="s">
        <v>279</v>
      </c>
      <c r="E31" s="1" t="str">
        <f aca="false">A84</f>
        <v>ROB</v>
      </c>
      <c r="F31" s="1" t="str">
        <f aca="false">D89</f>
        <v>fill_cmd_2</v>
      </c>
      <c r="G31" s="1" t="s">
        <v>252</v>
      </c>
      <c r="H31" s="1" t="s">
        <v>280</v>
      </c>
    </row>
    <row r="32" customFormat="false" ht="12.8" hidden="false" customHeight="false" outlineLevel="0" collapsed="false">
      <c r="B32" s="35" t="str">
        <f aca="false">core_interface!A50</f>
        <v>TF_MARC_INSTR</v>
      </c>
      <c r="C32" s="35" t="str">
        <f aca="false">core_interface!F50</f>
        <v>TMI1</v>
      </c>
      <c r="D32" s="2" t="s">
        <v>274</v>
      </c>
      <c r="E32" s="1" t="str">
        <f aca="false">A13</f>
        <v>DECODER</v>
      </c>
      <c r="G32" s="1" t="s">
        <v>259</v>
      </c>
      <c r="H32" s="1" t="s">
        <v>281</v>
      </c>
    </row>
    <row r="33" customFormat="false" ht="12.8" hidden="false" customHeight="false" outlineLevel="0" collapsed="false">
      <c r="B33" s="35" t="str">
        <f aca="false">core_interface!A50</f>
        <v>TF_MARC_INSTR</v>
      </c>
      <c r="C33" s="35" t="str">
        <f aca="false">core_interface!F50</f>
        <v>TMI1</v>
      </c>
      <c r="D33" s="2" t="s">
        <v>282</v>
      </c>
      <c r="E33" s="1" t="str">
        <f aca="false">A62</f>
        <v>DIV</v>
      </c>
      <c r="F33" s="1" t="str">
        <f aca="false">D64</f>
        <v>input</v>
      </c>
      <c r="G33" s="1" t="s">
        <v>252</v>
      </c>
      <c r="H33" s="1" t="s">
        <v>283</v>
      </c>
    </row>
    <row r="34" s="5" customFormat="true" ht="12.8" hidden="false" customHeight="false" outlineLevel="0" collapsed="false">
      <c r="A34" s="38" t="s">
        <v>22</v>
      </c>
      <c r="B34" s="6"/>
      <c r="C34" s="6"/>
      <c r="D34" s="6"/>
      <c r="AMG34" s="0"/>
      <c r="AMH34" s="0"/>
      <c r="AMI34" s="0"/>
      <c r="AMJ34" s="0"/>
    </row>
    <row r="35" customFormat="false" ht="12.8" hidden="false" customHeight="true" outlineLevel="0" collapsed="false">
      <c r="A35" s="40" t="s">
        <v>289</v>
      </c>
      <c r="B35" s="35" t="str">
        <f aca="false">core_interface!A3</f>
        <v>ST_BLK</v>
      </c>
      <c r="C35" s="35" t="str">
        <f aca="false">core_interface!F3</f>
        <v>G</v>
      </c>
      <c r="D35" s="2" t="s">
        <v>251</v>
      </c>
      <c r="E35" s="33" t="str">
        <f aca="false">A101</f>
        <v>CORE_CONTROL_FLOW</v>
      </c>
      <c r="F35" s="1" t="str">
        <f aca="false">D114</f>
        <v>st_RSV_3</v>
      </c>
      <c r="G35" s="33" t="s">
        <v>252</v>
      </c>
      <c r="H35" s="1" t="s">
        <v>253</v>
      </c>
    </row>
    <row r="36" customFormat="false" ht="12.8" hidden="false" customHeight="false" outlineLevel="0" collapsed="false">
      <c r="B36" s="35" t="str">
        <f aca="false">core_interface!A15</f>
        <v>CMD_BLK</v>
      </c>
      <c r="C36" s="35" t="str">
        <f aca="false">core_interface!F15</f>
        <v>G</v>
      </c>
      <c r="D36" s="2" t="s">
        <v>254</v>
      </c>
      <c r="E36" s="33"/>
      <c r="F36" s="1" t="str">
        <f aca="false">D115</f>
        <v>cmd_RSV_3</v>
      </c>
      <c r="G36" s="33"/>
      <c r="H36" s="1" t="s">
        <v>255</v>
      </c>
    </row>
    <row r="37" customFormat="false" ht="23.85" hidden="false" customHeight="false" outlineLevel="0" collapsed="false">
      <c r="B37" s="35" t="str">
        <f aca="false">core_interface!A108</f>
        <v>CMD_ROB_FILL</v>
      </c>
      <c r="C37" s="35" t="str">
        <f aca="false">core_interface!F108</f>
        <v>CMF</v>
      </c>
      <c r="D37" s="2" t="s">
        <v>279</v>
      </c>
      <c r="E37" s="1" t="str">
        <f aca="false">A84</f>
        <v>ROB</v>
      </c>
      <c r="F37" s="1" t="str">
        <f aca="false">D91</f>
        <v>fill_cmd_3</v>
      </c>
      <c r="G37" s="1" t="s">
        <v>252</v>
      </c>
      <c r="H37" s="1" t="s">
        <v>280</v>
      </c>
    </row>
    <row r="38" customFormat="false" ht="12.8" hidden="false" customHeight="false" outlineLevel="0" collapsed="false">
      <c r="B38" s="35" t="str">
        <f aca="false">core_interface!A50</f>
        <v>TF_MARC_INSTR</v>
      </c>
      <c r="C38" s="35" t="str">
        <f aca="false">core_interface!F50</f>
        <v>TMI1</v>
      </c>
      <c r="D38" s="2" t="s">
        <v>274</v>
      </c>
      <c r="E38" s="1" t="str">
        <f aca="false">A13</f>
        <v>DECODER</v>
      </c>
      <c r="G38" s="1" t="s">
        <v>259</v>
      </c>
      <c r="H38" s="1" t="s">
        <v>281</v>
      </c>
    </row>
    <row r="39" customFormat="false" ht="12.8" hidden="false" customHeight="false" outlineLevel="0" collapsed="false">
      <c r="B39" s="35" t="str">
        <f aca="false">core_interface!A50</f>
        <v>TF_MARC_INSTR</v>
      </c>
      <c r="C39" s="35" t="str">
        <f aca="false">core_interface!F50</f>
        <v>TMI1</v>
      </c>
      <c r="D39" s="2" t="s">
        <v>282</v>
      </c>
      <c r="E39" s="1" t="str">
        <f aca="false">A67</f>
        <v>CS</v>
      </c>
      <c r="F39" s="1" t="str">
        <f aca="false">D67</f>
        <v>input</v>
      </c>
      <c r="G39" s="1" t="s">
        <v>252</v>
      </c>
      <c r="H39" s="1" t="s">
        <v>283</v>
      </c>
    </row>
    <row r="40" s="5" customFormat="true" ht="12.8" hidden="false" customHeight="false" outlineLevel="0" collapsed="false">
      <c r="A40" s="38" t="s">
        <v>22</v>
      </c>
      <c r="B40" s="6"/>
      <c r="C40" s="6"/>
      <c r="D40" s="6"/>
      <c r="AMG40" s="42"/>
      <c r="AMH40" s="42"/>
      <c r="AMI40" s="42"/>
      <c r="AMJ40" s="0"/>
    </row>
    <row r="41" customFormat="false" ht="12.8" hidden="false" customHeight="true" outlineLevel="0" collapsed="false">
      <c r="A41" s="40" t="s">
        <v>290</v>
      </c>
      <c r="B41" s="35" t="str">
        <f aca="false">core_interface!A3</f>
        <v>ST_BLK</v>
      </c>
      <c r="C41" s="35" t="str">
        <f aca="false">core_interface!F3</f>
        <v>G</v>
      </c>
      <c r="D41" s="2" t="s">
        <v>251</v>
      </c>
      <c r="E41" s="33" t="str">
        <f aca="false">A101</f>
        <v>CORE_CONTROL_FLOW</v>
      </c>
      <c r="F41" s="1" t="str">
        <f aca="false">D116</f>
        <v>st_RSV_4</v>
      </c>
      <c r="G41" s="33" t="s">
        <v>252</v>
      </c>
      <c r="H41" s="1" t="s">
        <v>253</v>
      </c>
    </row>
    <row r="42" customFormat="false" ht="12.8" hidden="false" customHeight="false" outlineLevel="0" collapsed="false">
      <c r="B42" s="35" t="str">
        <f aca="false">core_interface!A15</f>
        <v>CMD_BLK</v>
      </c>
      <c r="C42" s="35" t="str">
        <f aca="false">core_interface!F15</f>
        <v>G</v>
      </c>
      <c r="D42" s="2" t="s">
        <v>254</v>
      </c>
      <c r="E42" s="33"/>
      <c r="F42" s="1" t="str">
        <f aca="false">D117</f>
        <v>cmd_RSV_4</v>
      </c>
      <c r="G42" s="33"/>
      <c r="H42" s="1" t="s">
        <v>255</v>
      </c>
    </row>
    <row r="43" customFormat="false" ht="23.85" hidden="false" customHeight="false" outlineLevel="0" collapsed="false">
      <c r="B43" s="35" t="str">
        <f aca="false">core_interface!A108</f>
        <v>CMD_ROB_FILL</v>
      </c>
      <c r="C43" s="35" t="str">
        <f aca="false">core_interface!F108</f>
        <v>CMF</v>
      </c>
      <c r="D43" s="2" t="s">
        <v>279</v>
      </c>
      <c r="E43" s="1" t="str">
        <f aca="false">A84</f>
        <v>ROB</v>
      </c>
      <c r="F43" s="1" t="str">
        <f aca="false">D93</f>
        <v>fill_cmd_4</v>
      </c>
      <c r="G43" s="1" t="s">
        <v>252</v>
      </c>
      <c r="H43" s="1" t="s">
        <v>280</v>
      </c>
    </row>
    <row r="44" customFormat="false" ht="12.8" hidden="false" customHeight="false" outlineLevel="0" collapsed="false">
      <c r="B44" s="35" t="str">
        <f aca="false">core_interface!A50</f>
        <v>TF_MARC_INSTR</v>
      </c>
      <c r="C44" s="35" t="str">
        <f aca="false">core_interface!F50</f>
        <v>TMI1</v>
      </c>
      <c r="D44" s="2" t="s">
        <v>274</v>
      </c>
      <c r="E44" s="1" t="str">
        <f aca="false">A13</f>
        <v>DECODER</v>
      </c>
      <c r="G44" s="1" t="s">
        <v>259</v>
      </c>
      <c r="H44" s="1" t="s">
        <v>281</v>
      </c>
    </row>
    <row r="45" customFormat="false" ht="12.8" hidden="false" customHeight="false" outlineLevel="0" collapsed="false">
      <c r="B45" s="35" t="str">
        <f aca="false">core_interface!A50</f>
        <v>TF_MARC_INSTR</v>
      </c>
      <c r="C45" s="35" t="str">
        <f aca="false">core_interface!F50</f>
        <v>TMI1</v>
      </c>
      <c r="D45" s="2" t="s">
        <v>282</v>
      </c>
      <c r="E45" s="1" t="str">
        <f aca="false">CONCATENATE(A70,",",A73)</f>
        <v>LOADER,STORE</v>
      </c>
      <c r="F45" s="1" t="str">
        <f aca="false">CONCATENATE(D70,",",D73)</f>
        <v>input,input</v>
      </c>
      <c r="G45" s="1" t="s">
        <v>252</v>
      </c>
      <c r="H45" s="1" t="s">
        <v>283</v>
      </c>
    </row>
    <row r="46" s="5" customFormat="true" ht="12.8" hidden="false" customHeight="false" outlineLevel="0" collapsed="false">
      <c r="A46" s="38" t="s">
        <v>22</v>
      </c>
      <c r="B46" s="6"/>
      <c r="C46" s="6"/>
      <c r="D46" s="6"/>
      <c r="AMG46" s="42"/>
      <c r="AMH46" s="42"/>
      <c r="AMI46" s="42"/>
      <c r="AMJ46" s="0"/>
    </row>
    <row r="47" customFormat="false" ht="12.8" hidden="false" customHeight="false" outlineLevel="0" collapsed="false">
      <c r="A47" s="40" t="s">
        <v>291</v>
      </c>
      <c r="B47" s="35" t="str">
        <f aca="false">core_interface!A50</f>
        <v>TF_MARC_INSTR</v>
      </c>
      <c r="C47" s="35" t="str">
        <f aca="false">core_interface!F50</f>
        <v>TMI1</v>
      </c>
      <c r="D47" s="2" t="s">
        <v>24</v>
      </c>
      <c r="E47" s="1" t="str">
        <f aca="false">A21</f>
        <v>RSV_1</v>
      </c>
      <c r="G47" s="1" t="s">
        <v>259</v>
      </c>
      <c r="H47" s="1" t="s">
        <v>292</v>
      </c>
    </row>
    <row r="48" customFormat="false" ht="12.8" hidden="false" customHeight="false" outlineLevel="0" collapsed="false">
      <c r="B48" s="35" t="str">
        <f aca="false">core_interface!A119</f>
        <v>TF_ROB_FILL</v>
      </c>
      <c r="C48" s="35" t="str">
        <f aca="false">core_interface!F119</f>
        <v>ERF1</v>
      </c>
      <c r="D48" s="2" t="s">
        <v>15</v>
      </c>
      <c r="E48" s="1" t="str">
        <f aca="false">A84</f>
        <v>ROB</v>
      </c>
      <c r="F48" s="1" t="str">
        <f aca="false">D87</f>
        <v>fill_data_x</v>
      </c>
      <c r="G48" s="1" t="s">
        <v>252</v>
      </c>
      <c r="H48" s="1" t="s">
        <v>293</v>
      </c>
    </row>
    <row r="49" s="5" customFormat="true" ht="12.8" hidden="false" customHeight="false" outlineLevel="0" collapsed="false">
      <c r="A49" s="38" t="s">
        <v>22</v>
      </c>
      <c r="B49" s="6"/>
      <c r="C49" s="6"/>
      <c r="D49" s="6"/>
      <c r="AMG49" s="42"/>
      <c r="AMH49" s="42"/>
      <c r="AMI49" s="42"/>
      <c r="AMJ49" s="0"/>
    </row>
    <row r="50" customFormat="false" ht="12.8" hidden="false" customHeight="false" outlineLevel="0" collapsed="false">
      <c r="A50" s="40" t="s">
        <v>294</v>
      </c>
      <c r="B50" s="35" t="str">
        <f aca="false">core_interface!A50</f>
        <v>TF_MARC_INSTR</v>
      </c>
      <c r="C50" s="35" t="str">
        <f aca="false">core_interface!F50</f>
        <v>TMI1</v>
      </c>
      <c r="D50" s="2" t="s">
        <v>24</v>
      </c>
      <c r="E50" s="1" t="str">
        <f aca="false">A27</f>
        <v>RSV_2</v>
      </c>
      <c r="G50" s="1" t="s">
        <v>259</v>
      </c>
      <c r="H50" s="1" t="s">
        <v>292</v>
      </c>
    </row>
    <row r="51" customFormat="false" ht="12.8" hidden="false" customHeight="false" outlineLevel="0" collapsed="false">
      <c r="B51" s="35" t="str">
        <f aca="false">core_interface!A119</f>
        <v>TF_ROB_FILL</v>
      </c>
      <c r="C51" s="35" t="str">
        <f aca="false">core_interface!F119</f>
        <v>ERF1</v>
      </c>
      <c r="D51" s="2" t="s">
        <v>15</v>
      </c>
      <c r="E51" s="1" t="str">
        <f aca="false">A53</f>
        <v>MUL_1</v>
      </c>
      <c r="F51" s="1" t="str">
        <f aca="false">D53</f>
        <v>input</v>
      </c>
      <c r="G51" s="1" t="s">
        <v>252</v>
      </c>
      <c r="H51" s="1" t="s">
        <v>293</v>
      </c>
    </row>
    <row r="52" s="5" customFormat="true" ht="12.8" hidden="false" customHeight="false" outlineLevel="0" collapsed="false">
      <c r="A52" s="38" t="s">
        <v>22</v>
      </c>
      <c r="B52" s="6"/>
      <c r="C52" s="6"/>
      <c r="D52" s="6"/>
      <c r="AMG52" s="42"/>
      <c r="AMH52" s="42"/>
      <c r="AMI52" s="42"/>
      <c r="AMJ52" s="0"/>
    </row>
    <row r="53" customFormat="false" ht="12.8" hidden="false" customHeight="false" outlineLevel="0" collapsed="false">
      <c r="A53" s="40" t="s">
        <v>295</v>
      </c>
      <c r="B53" s="35" t="str">
        <f aca="false">core_interface!A119</f>
        <v>TF_ROB_FILL</v>
      </c>
      <c r="C53" s="35" t="str">
        <f aca="false">core_interface!F119</f>
        <v>ERF1</v>
      </c>
      <c r="D53" s="2" t="s">
        <v>24</v>
      </c>
      <c r="E53" s="1" t="str">
        <f aca="false">A50</f>
        <v>MUL_0</v>
      </c>
      <c r="G53" s="1" t="s">
        <v>259</v>
      </c>
      <c r="H53" s="1" t="s">
        <v>292</v>
      </c>
    </row>
    <row r="54" customFormat="false" ht="12.8" hidden="false" customHeight="false" outlineLevel="0" collapsed="false">
      <c r="B54" s="35" t="str">
        <f aca="false">core_interface!A119</f>
        <v>TF_ROB_FILL</v>
      </c>
      <c r="C54" s="35" t="str">
        <f aca="false">core_interface!F119</f>
        <v>ERF1</v>
      </c>
      <c r="D54" s="2" t="s">
        <v>15</v>
      </c>
      <c r="E54" s="1" t="str">
        <f aca="false">A56</f>
        <v>MUL_2</v>
      </c>
      <c r="F54" s="1" t="str">
        <f aca="false">D56</f>
        <v>input</v>
      </c>
      <c r="G54" s="1" t="s">
        <v>252</v>
      </c>
      <c r="H54" s="1" t="s">
        <v>293</v>
      </c>
    </row>
    <row r="55" s="5" customFormat="true" ht="12.8" hidden="false" customHeight="false" outlineLevel="0" collapsed="false">
      <c r="A55" s="38" t="s">
        <v>22</v>
      </c>
      <c r="B55" s="6"/>
      <c r="C55" s="6"/>
      <c r="D55" s="6"/>
      <c r="AMG55" s="42"/>
      <c r="AMH55" s="42"/>
      <c r="AMI55" s="42"/>
      <c r="AMJ55" s="0"/>
    </row>
    <row r="56" customFormat="false" ht="12.8" hidden="false" customHeight="false" outlineLevel="0" collapsed="false">
      <c r="A56" s="40" t="s">
        <v>296</v>
      </c>
      <c r="B56" s="35" t="str">
        <f aca="false">core_interface!A119</f>
        <v>TF_ROB_FILL</v>
      </c>
      <c r="C56" s="35" t="str">
        <f aca="false">core_interface!F119</f>
        <v>ERF1</v>
      </c>
      <c r="D56" s="2" t="s">
        <v>24</v>
      </c>
      <c r="E56" s="1" t="str">
        <f aca="false">A53</f>
        <v>MUL_1</v>
      </c>
      <c r="G56" s="1" t="s">
        <v>259</v>
      </c>
      <c r="H56" s="1" t="s">
        <v>292</v>
      </c>
    </row>
    <row r="57" customFormat="false" ht="12.8" hidden="false" customHeight="false" outlineLevel="0" collapsed="false">
      <c r="B57" s="35" t="str">
        <f aca="false">core_interface!A119</f>
        <v>TF_ROB_FILL</v>
      </c>
      <c r="C57" s="35" t="str">
        <f aca="false">core_interface!F119</f>
        <v>ERF1</v>
      </c>
      <c r="D57" s="2" t="s">
        <v>15</v>
      </c>
      <c r="E57" s="1" t="str">
        <f aca="false">A59</f>
        <v>MUL_3</v>
      </c>
      <c r="F57" s="1" t="str">
        <f aca="false">D59</f>
        <v>input</v>
      </c>
      <c r="G57" s="1" t="s">
        <v>252</v>
      </c>
      <c r="H57" s="1" t="s">
        <v>293</v>
      </c>
    </row>
    <row r="58" s="5" customFormat="true" ht="12.8" hidden="false" customHeight="false" outlineLevel="0" collapsed="false">
      <c r="A58" s="38" t="s">
        <v>22</v>
      </c>
      <c r="B58" s="6"/>
      <c r="C58" s="6"/>
      <c r="D58" s="6"/>
      <c r="AMG58" s="42"/>
      <c r="AMH58" s="42"/>
      <c r="AMI58" s="42"/>
      <c r="AMJ58" s="0"/>
    </row>
    <row r="59" customFormat="false" ht="12.8" hidden="false" customHeight="false" outlineLevel="0" collapsed="false">
      <c r="A59" s="40" t="s">
        <v>297</v>
      </c>
      <c r="B59" s="35" t="str">
        <f aca="false">core_interface!A119</f>
        <v>TF_ROB_FILL</v>
      </c>
      <c r="C59" s="35" t="str">
        <f aca="false">core_interface!F119</f>
        <v>ERF1</v>
      </c>
      <c r="D59" s="2" t="s">
        <v>24</v>
      </c>
      <c r="E59" s="1" t="str">
        <f aca="false">A56</f>
        <v>MUL_2</v>
      </c>
      <c r="G59" s="1" t="s">
        <v>259</v>
      </c>
      <c r="H59" s="1" t="s">
        <v>292</v>
      </c>
    </row>
    <row r="60" customFormat="false" ht="12.8" hidden="false" customHeight="false" outlineLevel="0" collapsed="false">
      <c r="B60" s="35" t="str">
        <f aca="false">core_interface!A119</f>
        <v>TF_ROB_FILL</v>
      </c>
      <c r="C60" s="35" t="str">
        <f aca="false">core_interface!F119</f>
        <v>ERF1</v>
      </c>
      <c r="D60" s="2" t="s">
        <v>15</v>
      </c>
      <c r="E60" s="1" t="str">
        <f aca="false">A84</f>
        <v>ROB</v>
      </c>
      <c r="F60" s="1" t="str">
        <f aca="false">D88</f>
        <v>fill__data_mul3</v>
      </c>
      <c r="G60" s="1" t="s">
        <v>252</v>
      </c>
      <c r="H60" s="1" t="s">
        <v>293</v>
      </c>
    </row>
    <row r="61" s="5" customFormat="true" ht="12.8" hidden="false" customHeight="false" outlineLevel="0" collapsed="false">
      <c r="A61" s="38" t="s">
        <v>22</v>
      </c>
      <c r="B61" s="6"/>
      <c r="C61" s="6"/>
      <c r="D61" s="6"/>
      <c r="AMG61" s="42"/>
      <c r="AMH61" s="42"/>
      <c r="AMI61" s="42"/>
      <c r="AMJ61" s="0"/>
    </row>
    <row r="62" s="11" customFormat="true" ht="12.8" hidden="false" customHeight="true" outlineLevel="0" collapsed="false">
      <c r="A62" s="40" t="s">
        <v>298</v>
      </c>
      <c r="B62" s="35" t="str">
        <f aca="false">core_interface!A3</f>
        <v>ST_BLK</v>
      </c>
      <c r="C62" s="35" t="str">
        <f aca="false">core_interface!F3</f>
        <v>G</v>
      </c>
      <c r="D62" s="2" t="s">
        <v>262</v>
      </c>
      <c r="E62" s="33" t="str">
        <f aca="false">A27</f>
        <v>RSV_2</v>
      </c>
      <c r="F62" s="1" t="str">
        <f aca="false">D29</f>
        <v>st_div</v>
      </c>
      <c r="G62" s="33" t="s">
        <v>252</v>
      </c>
      <c r="H62" s="1" t="s">
        <v>253</v>
      </c>
      <c r="AMG62" s="0"/>
      <c r="AMH62" s="0"/>
      <c r="AMI62" s="0"/>
      <c r="AMJ62" s="0"/>
    </row>
    <row r="63" s="11" customFormat="true" ht="12.8" hidden="false" customHeight="false" outlineLevel="0" collapsed="false">
      <c r="A63" s="41"/>
      <c r="B63" s="35" t="str">
        <f aca="false">core_interface!A15</f>
        <v>CMD_BLK</v>
      </c>
      <c r="C63" s="35" t="str">
        <f aca="false">core_interface!F15</f>
        <v>G</v>
      </c>
      <c r="D63" s="2" t="s">
        <v>263</v>
      </c>
      <c r="E63" s="33"/>
      <c r="F63" s="1" t="str">
        <f aca="false">D36</f>
        <v>cmd</v>
      </c>
      <c r="G63" s="33" t="s">
        <v>252</v>
      </c>
      <c r="H63" s="1" t="s">
        <v>255</v>
      </c>
      <c r="AMG63" s="0"/>
      <c r="AMH63" s="0"/>
      <c r="AMI63" s="0"/>
      <c r="AMJ63" s="0"/>
    </row>
    <row r="64" customFormat="false" ht="12.8" hidden="false" customHeight="false" outlineLevel="0" collapsed="false">
      <c r="A64" s="0"/>
      <c r="B64" s="35" t="str">
        <f aca="false">core_interface!A50</f>
        <v>TF_MARC_INSTR</v>
      </c>
      <c r="C64" s="35" t="str">
        <f aca="false">core_interface!F50</f>
        <v>TMI1</v>
      </c>
      <c r="D64" s="2" t="s">
        <v>24</v>
      </c>
      <c r="E64" s="1" t="str">
        <f aca="false">A27</f>
        <v>RSV_2</v>
      </c>
      <c r="G64" s="1" t="s">
        <v>259</v>
      </c>
      <c r="H64" s="1" t="s">
        <v>292</v>
      </c>
    </row>
    <row r="65" customFormat="false" ht="12.8" hidden="false" customHeight="false" outlineLevel="0" collapsed="false">
      <c r="B65" s="35" t="str">
        <f aca="false">core_interface!A119</f>
        <v>TF_ROB_FILL</v>
      </c>
      <c r="C65" s="35" t="str">
        <f aca="false">core_interface!F119</f>
        <v>ERF1</v>
      </c>
      <c r="D65" s="2" t="s">
        <v>15</v>
      </c>
      <c r="E65" s="1" t="str">
        <f aca="false">A84</f>
        <v>ROB</v>
      </c>
      <c r="F65" s="1" t="str">
        <f aca="false">D90</f>
        <v>fill_data_div</v>
      </c>
      <c r="G65" s="1" t="s">
        <v>252</v>
      </c>
      <c r="H65" s="1" t="s">
        <v>293</v>
      </c>
    </row>
    <row r="66" s="5" customFormat="true" ht="12.8" hidden="false" customHeight="false" outlineLevel="0" collapsed="false">
      <c r="A66" s="38" t="s">
        <v>22</v>
      </c>
      <c r="B66" s="6"/>
      <c r="C66" s="6"/>
      <c r="D66" s="6"/>
      <c r="AMG66" s="42"/>
      <c r="AMH66" s="42"/>
      <c r="AMI66" s="42"/>
      <c r="AMJ66" s="0"/>
    </row>
    <row r="67" customFormat="false" ht="12.8" hidden="false" customHeight="false" outlineLevel="0" collapsed="false">
      <c r="A67" s="40" t="s">
        <v>299</v>
      </c>
      <c r="B67" s="35" t="str">
        <f aca="false">core_interface!A50</f>
        <v>TF_MARC_INSTR</v>
      </c>
      <c r="C67" s="35" t="str">
        <f aca="false">core_interface!F50</f>
        <v>TMI1</v>
      </c>
      <c r="D67" s="2" t="s">
        <v>24</v>
      </c>
      <c r="E67" s="1" t="str">
        <f aca="false">A35</f>
        <v>RSV_3</v>
      </c>
      <c r="G67" s="1" t="s">
        <v>259</v>
      </c>
      <c r="H67" s="1" t="s">
        <v>292</v>
      </c>
    </row>
    <row r="68" customFormat="false" ht="12.8" hidden="false" customHeight="false" outlineLevel="0" collapsed="false">
      <c r="B68" s="35" t="str">
        <f aca="false">core_interface!A119</f>
        <v>TF_ROB_FILL</v>
      </c>
      <c r="C68" s="35" t="str">
        <f aca="false">core_interface!F119</f>
        <v>ERF1</v>
      </c>
      <c r="D68" s="2" t="s">
        <v>15</v>
      </c>
      <c r="E68" s="1" t="str">
        <f aca="false">A84</f>
        <v>ROB</v>
      </c>
      <c r="F68" s="1" t="str">
        <f aca="false">D92</f>
        <v>fill_data_cs</v>
      </c>
      <c r="G68" s="1" t="s">
        <v>252</v>
      </c>
      <c r="H68" s="1" t="s">
        <v>293</v>
      </c>
    </row>
    <row r="69" s="5" customFormat="true" ht="12.8" hidden="false" customHeight="false" outlineLevel="0" collapsed="false">
      <c r="A69" s="38" t="s">
        <v>22</v>
      </c>
      <c r="B69" s="6"/>
      <c r="C69" s="6"/>
      <c r="D69" s="6"/>
      <c r="AMG69" s="42"/>
      <c r="AMH69" s="42"/>
      <c r="AMI69" s="42"/>
      <c r="AMJ69" s="0"/>
    </row>
    <row r="70" customFormat="false" ht="12.8" hidden="false" customHeight="false" outlineLevel="0" collapsed="false">
      <c r="A70" s="40" t="s">
        <v>300</v>
      </c>
      <c r="B70" s="35" t="str">
        <f aca="false">core_interface!A50</f>
        <v>TF_MARC_INSTR</v>
      </c>
      <c r="C70" s="35" t="str">
        <f aca="false">core_interface!F50</f>
        <v>TMI1</v>
      </c>
      <c r="D70" s="2" t="s">
        <v>24</v>
      </c>
      <c r="E70" s="1" t="str">
        <f aca="false">A41</f>
        <v>RSV_4</v>
      </c>
      <c r="G70" s="1" t="s">
        <v>259</v>
      </c>
      <c r="H70" s="1" t="s">
        <v>292</v>
      </c>
    </row>
    <row r="71" customFormat="false" ht="12.8" hidden="false" customHeight="false" outlineLevel="0" collapsed="false">
      <c r="B71" s="35" t="str">
        <f aca="false">core_interface!A119</f>
        <v>TF_ROB_FILL</v>
      </c>
      <c r="C71" s="35" t="str">
        <f aca="false">core_interface!F119</f>
        <v>ERF1</v>
      </c>
      <c r="D71" s="2" t="s">
        <v>15</v>
      </c>
      <c r="E71" s="1" t="str">
        <f aca="false">A84</f>
        <v>ROB</v>
      </c>
      <c r="F71" s="1" t="str">
        <f aca="false">D94</f>
        <v>fill_data_loader</v>
      </c>
      <c r="G71" s="1" t="s">
        <v>252</v>
      </c>
      <c r="H71" s="1" t="s">
        <v>293</v>
      </c>
    </row>
    <row r="72" s="5" customFormat="true" ht="12.8" hidden="false" customHeight="false" outlineLevel="0" collapsed="false">
      <c r="A72" s="38" t="s">
        <v>22</v>
      </c>
      <c r="B72" s="6"/>
      <c r="C72" s="6"/>
      <c r="D72" s="6"/>
      <c r="AMG72" s="42"/>
      <c r="AMH72" s="42"/>
      <c r="AMI72" s="42"/>
      <c r="AMJ72" s="0"/>
    </row>
    <row r="73" customFormat="false" ht="12.8" hidden="false" customHeight="false" outlineLevel="0" collapsed="false">
      <c r="A73" s="40" t="s">
        <v>301</v>
      </c>
      <c r="B73" s="35" t="str">
        <f aca="false">core_interface!A50</f>
        <v>TF_MARC_INSTR</v>
      </c>
      <c r="C73" s="35" t="str">
        <f aca="false">core_interface!F50</f>
        <v>TMI1</v>
      </c>
      <c r="D73" s="2" t="s">
        <v>24</v>
      </c>
      <c r="E73" s="1" t="str">
        <f aca="false">A41</f>
        <v>RSV_4</v>
      </c>
      <c r="G73" s="1" t="s">
        <v>259</v>
      </c>
      <c r="H73" s="1" t="s">
        <v>292</v>
      </c>
    </row>
    <row r="74" customFormat="false" ht="12.8" hidden="false" customHeight="false" outlineLevel="0" collapsed="false">
      <c r="B74" s="35" t="str">
        <f aca="false">core_interface!A119</f>
        <v>TF_ROB_FILL</v>
      </c>
      <c r="C74" s="35" t="str">
        <f aca="false">core_interface!F119</f>
        <v>ERF1</v>
      </c>
      <c r="D74" s="2" t="s">
        <v>15</v>
      </c>
      <c r="E74" s="1" t="str">
        <f aca="false">A84</f>
        <v>ROB</v>
      </c>
      <c r="F74" s="1" t="str">
        <f aca="false">D95</f>
        <v>fill__data_store</v>
      </c>
      <c r="G74" s="1" t="s">
        <v>252</v>
      </c>
      <c r="H74" s="1" t="s">
        <v>293</v>
      </c>
    </row>
    <row r="75" s="5" customFormat="true" ht="12.8" hidden="false" customHeight="false" outlineLevel="0" collapsed="false">
      <c r="A75" s="38" t="s">
        <v>22</v>
      </c>
      <c r="B75" s="6"/>
      <c r="C75" s="6"/>
      <c r="D75" s="6"/>
      <c r="AMG75" s="42"/>
      <c r="AMH75" s="42"/>
      <c r="AMI75" s="42"/>
      <c r="AMJ75" s="0"/>
    </row>
    <row r="76" customFormat="false" ht="12.8" hidden="false" customHeight="true" outlineLevel="0" collapsed="false">
      <c r="A76" s="43" t="s">
        <v>302</v>
      </c>
      <c r="B76" s="35" t="str">
        <f aca="false">core_interface!A3</f>
        <v>ST_BLK</v>
      </c>
      <c r="C76" s="35" t="str">
        <f aca="false">core_interface!F3</f>
        <v>G</v>
      </c>
      <c r="D76" s="2" t="s">
        <v>251</v>
      </c>
      <c r="E76" s="33" t="str">
        <f aca="false">A101</f>
        <v>CORE_CONTROL_FLOW</v>
      </c>
      <c r="F76" s="1" t="str">
        <f aca="false">D118</f>
        <v>st_REG_MNG</v>
      </c>
      <c r="G76" s="33" t="s">
        <v>252</v>
      </c>
      <c r="H76" s="1" t="s">
        <v>253</v>
      </c>
    </row>
    <row r="77" customFormat="false" ht="12.8" hidden="false" customHeight="false" outlineLevel="0" collapsed="false">
      <c r="B77" s="35" t="str">
        <f aca="false">core_interface!A15</f>
        <v>CMD_BLK</v>
      </c>
      <c r="C77" s="35" t="str">
        <f aca="false">core_interface!F15</f>
        <v>G</v>
      </c>
      <c r="D77" s="2" t="s">
        <v>254</v>
      </c>
      <c r="E77" s="33"/>
      <c r="F77" s="1" t="str">
        <f aca="false">D119</f>
        <v>cmd_REG_MNG</v>
      </c>
      <c r="G77" s="33"/>
      <c r="H77" s="1" t="s">
        <v>255</v>
      </c>
    </row>
    <row r="78" customFormat="false" ht="23.85" hidden="false" customHeight="false" outlineLevel="0" collapsed="false">
      <c r="B78" s="35" t="str">
        <f aca="false">core_interface!A73</f>
        <v>COM_REGMNG_CALL</v>
      </c>
      <c r="C78" s="35" t="str">
        <f aca="false">core_interface!F73</f>
        <v>RDR1</v>
      </c>
      <c r="D78" s="29" t="s">
        <v>303</v>
      </c>
      <c r="E78" s="41" t="str">
        <f aca="false">A13</f>
        <v>DECODER</v>
      </c>
      <c r="F78" s="1" t="str">
        <f aca="false">D17</f>
        <v>res_call</v>
      </c>
      <c r="G78" s="1" t="s">
        <v>252</v>
      </c>
      <c r="H78" s="1" t="s">
        <v>304</v>
      </c>
    </row>
    <row r="79" customFormat="false" ht="12.8" hidden="false" customHeight="false" outlineLevel="0" collapsed="false">
      <c r="B79" s="35" t="str">
        <f aca="false">core_interface!A91</f>
        <v>COM_ROB_INIT</v>
      </c>
      <c r="C79" s="35" t="str">
        <f aca="false">core_interface!F91</f>
        <v>RRR1</v>
      </c>
      <c r="D79" s="2" t="s">
        <v>305</v>
      </c>
      <c r="E79" s="1" t="str">
        <f aca="false">A84</f>
        <v>ROB</v>
      </c>
      <c r="F79" s="1" t="str">
        <f aca="false">D98</f>
        <v>instr_init</v>
      </c>
      <c r="G79" s="1" t="s">
        <v>252</v>
      </c>
      <c r="H79" s="1" t="s">
        <v>306</v>
      </c>
    </row>
    <row r="80" customFormat="false" ht="12.8" hidden="false" customHeight="false" outlineLevel="0" collapsed="false">
      <c r="B80" s="35" t="str">
        <f aca="false">core_interface!A64</f>
        <v>BC_PREG</v>
      </c>
      <c r="C80" s="35" t="str">
        <f aca="false">core_interface!F64</f>
        <v>G</v>
      </c>
      <c r="D80" s="2" t="s">
        <v>307</v>
      </c>
      <c r="E80" s="1" t="str">
        <f aca="false">A84</f>
        <v>ROB</v>
      </c>
      <c r="F80" s="1" t="str">
        <f aca="false">D97</f>
        <v>bc_preg</v>
      </c>
      <c r="G80" s="1" t="s">
        <v>252</v>
      </c>
      <c r="H80" s="1" t="s">
        <v>308</v>
      </c>
    </row>
    <row r="81" customFormat="false" ht="23.85" hidden="false" customHeight="false" outlineLevel="0" collapsed="false">
      <c r="B81" s="35" t="str">
        <f aca="false">core_interface!A101</f>
        <v>CMD_COMMIT_DIRECTOR</v>
      </c>
      <c r="C81" s="35" t="str">
        <f aca="false">core_interface!F101</f>
        <v>G</v>
      </c>
      <c r="D81" s="2" t="s">
        <v>309</v>
      </c>
      <c r="E81" s="1" t="str">
        <f aca="false">A84</f>
        <v>ROB</v>
      </c>
      <c r="F81" s="1" t="str">
        <f aca="false">D99</f>
        <v>instr_drt</v>
      </c>
      <c r="G81" s="1" t="s">
        <v>252</v>
      </c>
      <c r="H81" s="1" t="s">
        <v>310</v>
      </c>
    </row>
    <row r="82" customFormat="false" ht="23.85" hidden="false" customHeight="false" outlineLevel="0" collapsed="false">
      <c r="B82" s="35" t="str">
        <f aca="false">core_interface!A101</f>
        <v>CMD_COMMIT_DIRECTOR</v>
      </c>
      <c r="C82" s="35" t="str">
        <f aca="false">core_interface!F101</f>
        <v>G</v>
      </c>
      <c r="D82" s="2" t="s">
        <v>311</v>
      </c>
      <c r="E82" s="1" t="str">
        <f aca="false">A13</f>
        <v>DECODER</v>
      </c>
      <c r="G82" s="1" t="s">
        <v>259</v>
      </c>
      <c r="H82" s="1" t="s">
        <v>277</v>
      </c>
    </row>
    <row r="83" s="5" customFormat="true" ht="12.8" hidden="false" customHeight="false" outlineLevel="0" collapsed="false">
      <c r="A83" s="38" t="s">
        <v>22</v>
      </c>
      <c r="B83" s="6"/>
      <c r="C83" s="6"/>
      <c r="D83" s="6"/>
      <c r="E83" s="5" t="s">
        <v>312</v>
      </c>
      <c r="AMG83" s="0"/>
      <c r="AMH83" s="0"/>
      <c r="AMI83" s="0"/>
      <c r="AMJ83" s="0"/>
    </row>
    <row r="84" customFormat="false" ht="12.8" hidden="false" customHeight="true" outlineLevel="0" collapsed="false">
      <c r="A84" s="43" t="s">
        <v>313</v>
      </c>
      <c r="B84" s="35" t="str">
        <f aca="false">core_interface!A3</f>
        <v>ST_BLK</v>
      </c>
      <c r="C84" s="35" t="str">
        <f aca="false">core_interface!F3</f>
        <v>G</v>
      </c>
      <c r="D84" s="2" t="s">
        <v>251</v>
      </c>
      <c r="E84" s="33" t="str">
        <f aca="false">A101</f>
        <v>CORE_CONTROL_FLOW</v>
      </c>
      <c r="F84" s="1" t="str">
        <f aca="false">D120</f>
        <v>st_ROB</v>
      </c>
      <c r="G84" s="33" t="s">
        <v>252</v>
      </c>
      <c r="H84" s="1" t="s">
        <v>253</v>
      </c>
    </row>
    <row r="85" customFormat="false" ht="12.8" hidden="false" customHeight="false" outlineLevel="0" collapsed="false">
      <c r="B85" s="35" t="str">
        <f aca="false">core_interface!A15</f>
        <v>CMD_BLK</v>
      </c>
      <c r="C85" s="35" t="str">
        <f aca="false">core_interface!F15</f>
        <v>G</v>
      </c>
      <c r="D85" s="2" t="s">
        <v>254</v>
      </c>
      <c r="E85" s="33"/>
      <c r="F85" s="1" t="str">
        <f aca="false">D121</f>
        <v>cmd_ROB</v>
      </c>
      <c r="G85" s="33"/>
      <c r="H85" s="1" t="s">
        <v>255</v>
      </c>
    </row>
    <row r="86" customFormat="false" ht="12.8" hidden="false" customHeight="false" outlineLevel="0" collapsed="false">
      <c r="B86" s="10" t="str">
        <f aca="false">core_interface!A108</f>
        <v>CMD_ROB_FILL</v>
      </c>
      <c r="C86" s="9" t="str">
        <f aca="false">core_interface!F108</f>
        <v>CMF</v>
      </c>
      <c r="D86" s="10" t="s">
        <v>314</v>
      </c>
      <c r="E86" s="9" t="str">
        <f aca="false">A21</f>
        <v>RSV_1</v>
      </c>
      <c r="G86" s="1" t="s">
        <v>259</v>
      </c>
      <c r="H86" s="1" t="s">
        <v>315</v>
      </c>
    </row>
    <row r="87" customFormat="false" ht="12.8" hidden="false" customHeight="false" outlineLevel="0" collapsed="false">
      <c r="B87" s="10" t="str">
        <f aca="false">core_interface!A119</f>
        <v>TF_ROB_FILL</v>
      </c>
      <c r="C87" s="9" t="str">
        <f aca="false">core_interface!F119</f>
        <v>ERF1</v>
      </c>
      <c r="D87" s="10" t="s">
        <v>316</v>
      </c>
      <c r="E87" s="9" t="str">
        <f aca="false">A47</f>
        <v>X</v>
      </c>
      <c r="G87" s="1" t="s">
        <v>259</v>
      </c>
      <c r="H87" s="1" t="s">
        <v>317</v>
      </c>
    </row>
    <row r="88" customFormat="false" ht="12.8" hidden="false" customHeight="false" outlineLevel="0" collapsed="false">
      <c r="B88" s="10" t="str">
        <f aca="false">core_interface!A119</f>
        <v>TF_ROB_FILL</v>
      </c>
      <c r="C88" s="9" t="str">
        <f aca="false">core_interface!F119</f>
        <v>ERF1</v>
      </c>
      <c r="D88" s="10" t="s">
        <v>318</v>
      </c>
      <c r="E88" s="9" t="str">
        <f aca="false">A59</f>
        <v>MUL_3</v>
      </c>
      <c r="G88" s="1" t="s">
        <v>259</v>
      </c>
      <c r="H88" s="1" t="s">
        <v>319</v>
      </c>
    </row>
    <row r="89" customFormat="false" ht="12.8" hidden="false" customHeight="false" outlineLevel="0" collapsed="false">
      <c r="B89" s="21" t="str">
        <f aca="false">core_interface!A108</f>
        <v>CMD_ROB_FILL</v>
      </c>
      <c r="C89" s="20" t="str">
        <f aca="false">core_interface!F108</f>
        <v>CMF</v>
      </c>
      <c r="D89" s="21" t="s">
        <v>320</v>
      </c>
      <c r="E89" s="20" t="str">
        <f aca="false">A27</f>
        <v>RSV_2</v>
      </c>
      <c r="G89" s="1" t="s">
        <v>259</v>
      </c>
      <c r="H89" s="1" t="s">
        <v>321</v>
      </c>
    </row>
    <row r="90" customFormat="false" ht="12.8" hidden="false" customHeight="false" outlineLevel="0" collapsed="false">
      <c r="B90" s="21" t="str">
        <f aca="false">core_interface!A119</f>
        <v>TF_ROB_FILL</v>
      </c>
      <c r="C90" s="20" t="str">
        <f aca="false">core_interface!F119</f>
        <v>ERF1</v>
      </c>
      <c r="D90" s="21" t="s">
        <v>322</v>
      </c>
      <c r="E90" s="20" t="str">
        <f aca="false">A62</f>
        <v>DIV</v>
      </c>
      <c r="G90" s="1" t="s">
        <v>259</v>
      </c>
      <c r="H90" s="1" t="s">
        <v>323</v>
      </c>
    </row>
    <row r="91" customFormat="false" ht="12.8" hidden="false" customHeight="false" outlineLevel="0" collapsed="false">
      <c r="B91" s="10" t="str">
        <f aca="false">core_interface!A108</f>
        <v>CMD_ROB_FILL</v>
      </c>
      <c r="C91" s="9" t="str">
        <f aca="false">core_interface!F108</f>
        <v>CMF</v>
      </c>
      <c r="D91" s="10" t="s">
        <v>324</v>
      </c>
      <c r="E91" s="9" t="str">
        <f aca="false">A35</f>
        <v>RSV_3</v>
      </c>
      <c r="G91" s="1" t="s">
        <v>259</v>
      </c>
      <c r="H91" s="1" t="s">
        <v>325</v>
      </c>
    </row>
    <row r="92" customFormat="false" ht="12.8" hidden="false" customHeight="false" outlineLevel="0" collapsed="false">
      <c r="B92" s="10" t="str">
        <f aca="false">core_interface!A119</f>
        <v>TF_ROB_FILL</v>
      </c>
      <c r="C92" s="9" t="str">
        <f aca="false">core_interface!F119</f>
        <v>ERF1</v>
      </c>
      <c r="D92" s="10" t="s">
        <v>326</v>
      </c>
      <c r="E92" s="9" t="str">
        <f aca="false">A67</f>
        <v>CS</v>
      </c>
      <c r="G92" s="1" t="s">
        <v>259</v>
      </c>
      <c r="H92" s="1" t="s">
        <v>327</v>
      </c>
    </row>
    <row r="93" customFormat="false" ht="12.8" hidden="false" customHeight="false" outlineLevel="0" collapsed="false">
      <c r="B93" s="21" t="str">
        <f aca="false">core_interface!A108</f>
        <v>CMD_ROB_FILL</v>
      </c>
      <c r="C93" s="20" t="str">
        <f aca="false">core_interface!F108</f>
        <v>CMF</v>
      </c>
      <c r="D93" s="21" t="s">
        <v>328</v>
      </c>
      <c r="E93" s="20" t="str">
        <f aca="false">A41</f>
        <v>RSV_4</v>
      </c>
      <c r="G93" s="1" t="s">
        <v>259</v>
      </c>
      <c r="H93" s="1" t="s">
        <v>315</v>
      </c>
    </row>
    <row r="94" customFormat="false" ht="12.8" hidden="false" customHeight="false" outlineLevel="0" collapsed="false">
      <c r="B94" s="21" t="str">
        <f aca="false">core_interface!A119</f>
        <v>TF_ROB_FILL</v>
      </c>
      <c r="C94" s="20" t="str">
        <f aca="false">core_interface!F119</f>
        <v>ERF1</v>
      </c>
      <c r="D94" s="21" t="s">
        <v>329</v>
      </c>
      <c r="E94" s="20" t="str">
        <f aca="false">A70</f>
        <v>LOADER</v>
      </c>
      <c r="G94" s="1" t="s">
        <v>259</v>
      </c>
      <c r="H94" s="1" t="s">
        <v>330</v>
      </c>
    </row>
    <row r="95" customFormat="false" ht="12.8" hidden="false" customHeight="false" outlineLevel="0" collapsed="false">
      <c r="B95" s="21" t="str">
        <f aca="false">core_interface!A119</f>
        <v>TF_ROB_FILL</v>
      </c>
      <c r="C95" s="20" t="str">
        <f aca="false">core_interface!F119</f>
        <v>ERF1</v>
      </c>
      <c r="D95" s="21" t="s">
        <v>331</v>
      </c>
      <c r="E95" s="20" t="str">
        <f aca="false">A73</f>
        <v>STORE</v>
      </c>
      <c r="G95" s="1" t="s">
        <v>259</v>
      </c>
      <c r="H95" s="1" t="s">
        <v>332</v>
      </c>
    </row>
    <row r="96" customFormat="false" ht="12.8" hidden="false" customHeight="false" outlineLevel="0" collapsed="false">
      <c r="B96" s="35" t="str">
        <f aca="false">core_interface!A7</f>
        <v>BC_COMMIT</v>
      </c>
      <c r="C96" s="7" t="str">
        <f aca="false">core_interface!F7</f>
        <v>G</v>
      </c>
      <c r="D96" s="2" t="s">
        <v>333</v>
      </c>
      <c r="E96" s="1" t="str">
        <f aca="false">A101</f>
        <v>CORE_CONTROL_FLOW</v>
      </c>
      <c r="G96" s="1" t="s">
        <v>259</v>
      </c>
      <c r="H96" s="1" t="s">
        <v>334</v>
      </c>
    </row>
    <row r="97" customFormat="false" ht="12.8" hidden="false" customHeight="false" outlineLevel="0" collapsed="false">
      <c r="B97" s="35" t="str">
        <f aca="false">core_interface!A64</f>
        <v>BC_PREG</v>
      </c>
      <c r="C97" s="7" t="str">
        <f aca="false">core_interface!F64</f>
        <v>G</v>
      </c>
      <c r="D97" s="2" t="s">
        <v>335</v>
      </c>
      <c r="E97" s="1" t="s">
        <v>336</v>
      </c>
      <c r="G97" s="1" t="s">
        <v>259</v>
      </c>
      <c r="H97" s="1" t="s">
        <v>337</v>
      </c>
    </row>
    <row r="98" customFormat="false" ht="12.8" hidden="false" customHeight="false" outlineLevel="0" collapsed="false">
      <c r="B98" s="35" t="str">
        <f aca="false">core_interface!A91</f>
        <v>COM_ROB_INIT</v>
      </c>
      <c r="C98" s="7" t="str">
        <f aca="false">core_interface!F91</f>
        <v>RRR1</v>
      </c>
      <c r="D98" s="2" t="s">
        <v>338</v>
      </c>
      <c r="E98" s="1" t="str">
        <f aca="false">A76</f>
        <v>REG_MNG</v>
      </c>
      <c r="G98" s="1" t="s">
        <v>259</v>
      </c>
      <c r="H98" s="1" t="s">
        <v>339</v>
      </c>
    </row>
    <row r="99" customFormat="false" ht="12.8" hidden="false" customHeight="false" outlineLevel="0" collapsed="false">
      <c r="B99" s="35" t="str">
        <f aca="false">core_interface!A101</f>
        <v>CMD_COMMIT_DIRECTOR</v>
      </c>
      <c r="C99" s="7" t="str">
        <f aca="false">core_interface!F101</f>
        <v>G</v>
      </c>
      <c r="D99" s="2" t="s">
        <v>340</v>
      </c>
      <c r="E99" s="1" t="str">
        <f aca="false">A76</f>
        <v>REG_MNG</v>
      </c>
      <c r="G99" s="1" t="s">
        <v>259</v>
      </c>
      <c r="H99" s="1" t="s">
        <v>341</v>
      </c>
    </row>
    <row r="100" s="5" customFormat="true" ht="12.8" hidden="false" customHeight="false" outlineLevel="0" collapsed="false">
      <c r="A100" s="38" t="s">
        <v>22</v>
      </c>
      <c r="B100" s="6"/>
      <c r="C100" s="6"/>
      <c r="D100" s="6"/>
      <c r="E100" s="5" t="s">
        <v>312</v>
      </c>
      <c r="AMG100" s="0"/>
      <c r="AMH100" s="0"/>
      <c r="AMI100" s="0"/>
      <c r="AMJ100" s="0"/>
    </row>
    <row r="101" customFormat="false" ht="12.8" hidden="false" customHeight="true" outlineLevel="0" collapsed="false">
      <c r="A101" s="43" t="s">
        <v>342</v>
      </c>
      <c r="B101" s="35" t="str">
        <f aca="false">core_interface!A3</f>
        <v>ST_BLK</v>
      </c>
      <c r="C101" s="35" t="str">
        <f aca="false">core_interface!F3</f>
        <v>G</v>
      </c>
      <c r="D101" s="35" t="s">
        <v>251</v>
      </c>
      <c r="E101" s="44" t="str">
        <f aca="false">A124</f>
        <v>MASTER</v>
      </c>
      <c r="F101" s="1" t="str">
        <f aca="false">D124</f>
        <v>st</v>
      </c>
      <c r="G101" s="33" t="s">
        <v>252</v>
      </c>
      <c r="H101" s="1" t="s">
        <v>253</v>
      </c>
    </row>
    <row r="102" customFormat="false" ht="12.8" hidden="false" customHeight="false" outlineLevel="0" collapsed="false">
      <c r="B102" s="35" t="str">
        <f aca="false">core_interface!A15</f>
        <v>CMD_BLK</v>
      </c>
      <c r="C102" s="35" t="str">
        <f aca="false">core_interface!F15</f>
        <v>G</v>
      </c>
      <c r="D102" s="35" t="s">
        <v>254</v>
      </c>
      <c r="E102" s="44"/>
      <c r="F102" s="1" t="str">
        <f aca="false">D125</f>
        <v>cmd</v>
      </c>
      <c r="G102" s="33"/>
      <c r="H102" s="1" t="s">
        <v>255</v>
      </c>
    </row>
    <row r="103" customFormat="false" ht="12.8" hidden="false" customHeight="true" outlineLevel="0" collapsed="false">
      <c r="B103" s="10" t="str">
        <f aca="false">core_interface!A3</f>
        <v>ST_BLK</v>
      </c>
      <c r="C103" s="10" t="str">
        <f aca="false">core_interface!F3</f>
        <v>G</v>
      </c>
      <c r="D103" s="10" t="str">
        <f aca="false">CONCATENATE("st_", A3)</f>
        <v>st_INSTR_PAGE_WALKER</v>
      </c>
      <c r="E103" s="45" t="str">
        <f aca="false">A3</f>
        <v>INSTR_PAGE_WALKER</v>
      </c>
      <c r="G103" s="33" t="s">
        <v>259</v>
      </c>
      <c r="H103" s="1" t="s">
        <v>253</v>
      </c>
    </row>
    <row r="104" customFormat="false" ht="12.8" hidden="false" customHeight="false" outlineLevel="0" collapsed="false">
      <c r="B104" s="10" t="str">
        <f aca="false">core_interface!A15</f>
        <v>CMD_BLK</v>
      </c>
      <c r="C104" s="10" t="str">
        <f aca="false">core_interface!F15</f>
        <v>G</v>
      </c>
      <c r="D104" s="10" t="str">
        <f aca="false">CONCATENATE("cmd_", A3)</f>
        <v>cmd_INSTR_PAGE_WALKER</v>
      </c>
      <c r="E104" s="45"/>
      <c r="G104" s="33"/>
      <c r="H104" s="1" t="s">
        <v>255</v>
      </c>
    </row>
    <row r="105" customFormat="false" ht="12.8" hidden="false" customHeight="false" outlineLevel="0" collapsed="false">
      <c r="B105" s="10" t="str">
        <f aca="false">core_interface!A43</f>
        <v>TF_PC</v>
      </c>
      <c r="C105" s="10" t="str">
        <f aca="false">core_interface!F43</f>
        <v>TP1</v>
      </c>
      <c r="D105" s="10" t="s">
        <v>343</v>
      </c>
      <c r="E105" s="45"/>
      <c r="G105" s="33"/>
      <c r="H105" s="1" t="s">
        <v>344</v>
      </c>
    </row>
    <row r="106" customFormat="false" ht="12.8" hidden="false" customHeight="false" outlineLevel="0" collapsed="false">
      <c r="B106" s="21" t="str">
        <f aca="false">core_interface!A3</f>
        <v>ST_BLK</v>
      </c>
      <c r="C106" s="21" t="str">
        <f aca="false">core_interface!F3</f>
        <v>G</v>
      </c>
      <c r="D106" s="21" t="str">
        <f aca="false">CONCATENATE("st_", A8)</f>
        <v>st_INSTR_LOADER</v>
      </c>
      <c r="E106" s="46" t="str">
        <f aca="false">A8</f>
        <v>INSTR_LOADER</v>
      </c>
      <c r="G106" s="33"/>
      <c r="H106" s="1" t="s">
        <v>253</v>
      </c>
    </row>
    <row r="107" customFormat="false" ht="12.8" hidden="false" customHeight="false" outlineLevel="0" collapsed="false">
      <c r="B107" s="21" t="str">
        <f aca="false">core_interface!A15</f>
        <v>CMD_BLK</v>
      </c>
      <c r="C107" s="21" t="str">
        <f aca="false">core_interface!F15</f>
        <v>G</v>
      </c>
      <c r="D107" s="21" t="str">
        <f aca="false">CONCATENATE("cmd_", A8)</f>
        <v>cmd_INSTR_LOADER</v>
      </c>
      <c r="E107" s="46"/>
      <c r="G107" s="33"/>
      <c r="H107" s="1" t="s">
        <v>255</v>
      </c>
    </row>
    <row r="108" customFormat="false" ht="12.8" hidden="false" customHeight="false" outlineLevel="0" collapsed="false">
      <c r="B108" s="10" t="str">
        <f aca="false">core_interface!A3</f>
        <v>ST_BLK</v>
      </c>
      <c r="C108" s="10" t="str">
        <f aca="false">core_interface!F3</f>
        <v>G</v>
      </c>
      <c r="D108" s="10" t="str">
        <f aca="false">CONCATENATE("st_", A13)</f>
        <v>st_DECODER</v>
      </c>
      <c r="E108" s="45" t="str">
        <f aca="false">A13</f>
        <v>DECODER</v>
      </c>
      <c r="G108" s="33"/>
      <c r="H108" s="1" t="s">
        <v>253</v>
      </c>
    </row>
    <row r="109" customFormat="false" ht="12.8" hidden="false" customHeight="false" outlineLevel="0" collapsed="false">
      <c r="B109" s="10" t="str">
        <f aca="false">core_interface!A15</f>
        <v>CMD_BLK</v>
      </c>
      <c r="C109" s="10" t="str">
        <f aca="false">core_interface!F15</f>
        <v>G</v>
      </c>
      <c r="D109" s="10" t="str">
        <f aca="false">CONCATENATE("cmd_", A13)</f>
        <v>cmd_DECODER</v>
      </c>
      <c r="E109" s="45"/>
      <c r="G109" s="33"/>
      <c r="H109" s="1" t="s">
        <v>255</v>
      </c>
    </row>
    <row r="110" customFormat="false" ht="12.8" hidden="false" customHeight="false" outlineLevel="0" collapsed="false">
      <c r="B110" s="21" t="str">
        <f aca="false">core_interface!A3</f>
        <v>ST_BLK</v>
      </c>
      <c r="C110" s="21" t="str">
        <f aca="false">core_interface!F3</f>
        <v>G</v>
      </c>
      <c r="D110" s="21" t="str">
        <f aca="false">CONCATENATE("st_", A21)</f>
        <v>st_RSV_1</v>
      </c>
      <c r="E110" s="46" t="str">
        <f aca="false">A21</f>
        <v>RSV_1</v>
      </c>
      <c r="G110" s="33"/>
      <c r="H110" s="1" t="s">
        <v>253</v>
      </c>
    </row>
    <row r="111" customFormat="false" ht="12.8" hidden="false" customHeight="false" outlineLevel="0" collapsed="false">
      <c r="B111" s="21" t="str">
        <f aca="false">core_interface!A15</f>
        <v>CMD_BLK</v>
      </c>
      <c r="C111" s="21" t="str">
        <f aca="false">core_interface!F15</f>
        <v>G</v>
      </c>
      <c r="D111" s="21" t="str">
        <f aca="false">CONCATENATE("cmd_", A21)</f>
        <v>cmd_RSV_1</v>
      </c>
      <c r="E111" s="46"/>
      <c r="G111" s="33"/>
      <c r="H111" s="1" t="s">
        <v>255</v>
      </c>
    </row>
    <row r="112" customFormat="false" ht="12.8" hidden="false" customHeight="false" outlineLevel="0" collapsed="false">
      <c r="B112" s="10" t="str">
        <f aca="false">core_interface!A3</f>
        <v>ST_BLK</v>
      </c>
      <c r="C112" s="10" t="str">
        <f aca="false">core_interface!F3</f>
        <v>G</v>
      </c>
      <c r="D112" s="10" t="str">
        <f aca="false">CONCATENATE("st_", A27)</f>
        <v>st_RSV_2</v>
      </c>
      <c r="E112" s="45" t="str">
        <f aca="false">A27</f>
        <v>RSV_2</v>
      </c>
      <c r="G112" s="33"/>
      <c r="H112" s="1" t="s">
        <v>253</v>
      </c>
    </row>
    <row r="113" customFormat="false" ht="12.8" hidden="false" customHeight="false" outlineLevel="0" collapsed="false">
      <c r="B113" s="10" t="str">
        <f aca="false">core_interface!A15</f>
        <v>CMD_BLK</v>
      </c>
      <c r="C113" s="10" t="str">
        <f aca="false">core_interface!F15</f>
        <v>G</v>
      </c>
      <c r="D113" s="10" t="str">
        <f aca="false">CONCATENATE("cmd_", A27)</f>
        <v>cmd_RSV_2</v>
      </c>
      <c r="E113" s="45"/>
      <c r="G113" s="33"/>
      <c r="H113" s="1" t="s">
        <v>255</v>
      </c>
    </row>
    <row r="114" customFormat="false" ht="12.8" hidden="false" customHeight="false" outlineLevel="0" collapsed="false">
      <c r="B114" s="21" t="str">
        <f aca="false">core_interface!A3</f>
        <v>ST_BLK</v>
      </c>
      <c r="C114" s="21" t="str">
        <f aca="false">core_interface!F3</f>
        <v>G</v>
      </c>
      <c r="D114" s="21" t="str">
        <f aca="false">CONCATENATE("st_", A35)</f>
        <v>st_RSV_3</v>
      </c>
      <c r="E114" s="46" t="str">
        <f aca="false">A35</f>
        <v>RSV_3</v>
      </c>
      <c r="G114" s="33"/>
      <c r="H114" s="1" t="s">
        <v>253</v>
      </c>
    </row>
    <row r="115" customFormat="false" ht="12.8" hidden="false" customHeight="false" outlineLevel="0" collapsed="false">
      <c r="B115" s="21" t="str">
        <f aca="false">core_interface!A15</f>
        <v>CMD_BLK</v>
      </c>
      <c r="C115" s="21" t="str">
        <f aca="false">core_interface!F15</f>
        <v>G</v>
      </c>
      <c r="D115" s="21" t="str">
        <f aca="false">CONCATENATE("cmd_", A35)</f>
        <v>cmd_RSV_3</v>
      </c>
      <c r="E115" s="46"/>
      <c r="G115" s="33"/>
      <c r="H115" s="1" t="s">
        <v>255</v>
      </c>
    </row>
    <row r="116" customFormat="false" ht="12.8" hidden="false" customHeight="false" outlineLevel="0" collapsed="false">
      <c r="B116" s="10" t="str">
        <f aca="false">core_interface!A3</f>
        <v>ST_BLK</v>
      </c>
      <c r="C116" s="10" t="str">
        <f aca="false">core_interface!F3</f>
        <v>G</v>
      </c>
      <c r="D116" s="10" t="str">
        <f aca="false">CONCATENATE("st_", A41)</f>
        <v>st_RSV_4</v>
      </c>
      <c r="E116" s="45" t="str">
        <f aca="false">A41</f>
        <v>RSV_4</v>
      </c>
      <c r="G116" s="33"/>
      <c r="H116" s="1" t="s">
        <v>253</v>
      </c>
    </row>
    <row r="117" customFormat="false" ht="12.8" hidden="false" customHeight="false" outlineLevel="0" collapsed="false">
      <c r="B117" s="10" t="str">
        <f aca="false">core_interface!A15</f>
        <v>CMD_BLK</v>
      </c>
      <c r="C117" s="10" t="str">
        <f aca="false">core_interface!F15</f>
        <v>G</v>
      </c>
      <c r="D117" s="10" t="str">
        <f aca="false">CONCATENATE("cmd_", A41)</f>
        <v>cmd_RSV_4</v>
      </c>
      <c r="E117" s="45"/>
      <c r="G117" s="33"/>
      <c r="H117" s="1" t="s">
        <v>255</v>
      </c>
    </row>
    <row r="118" customFormat="false" ht="12.8" hidden="false" customHeight="false" outlineLevel="0" collapsed="false">
      <c r="B118" s="21" t="str">
        <f aca="false">core_interface!A3</f>
        <v>ST_BLK</v>
      </c>
      <c r="C118" s="21" t="str">
        <f aca="false">core_interface!F3</f>
        <v>G</v>
      </c>
      <c r="D118" s="21" t="str">
        <f aca="false">CONCATENATE("st_", A76)</f>
        <v>st_REG_MNG</v>
      </c>
      <c r="E118" s="46" t="str">
        <f aca="false">A76</f>
        <v>REG_MNG</v>
      </c>
      <c r="G118" s="33"/>
      <c r="H118" s="1" t="s">
        <v>253</v>
      </c>
    </row>
    <row r="119" customFormat="false" ht="12.8" hidden="false" customHeight="false" outlineLevel="0" collapsed="false">
      <c r="B119" s="21" t="str">
        <f aca="false">core_interface!A15</f>
        <v>CMD_BLK</v>
      </c>
      <c r="C119" s="21" t="str">
        <f aca="false">core_interface!F15</f>
        <v>G</v>
      </c>
      <c r="D119" s="21" t="str">
        <f aca="false">CONCATENATE("cmd_", A76)</f>
        <v>cmd_REG_MNG</v>
      </c>
      <c r="E119" s="46"/>
      <c r="G119" s="33"/>
      <c r="H119" s="1" t="s">
        <v>255</v>
      </c>
    </row>
    <row r="120" customFormat="false" ht="12.8" hidden="false" customHeight="false" outlineLevel="0" collapsed="false">
      <c r="B120" s="10" t="str">
        <f aca="false">core_interface!A3</f>
        <v>ST_BLK</v>
      </c>
      <c r="C120" s="10" t="str">
        <f aca="false">core_interface!F3</f>
        <v>G</v>
      </c>
      <c r="D120" s="10" t="str">
        <f aca="false">CONCATENATE("st_", A84)</f>
        <v>st_ROB</v>
      </c>
      <c r="E120" s="45" t="str">
        <f aca="false">A84</f>
        <v>ROB</v>
      </c>
      <c r="G120" s="33"/>
      <c r="H120" s="1" t="s">
        <v>253</v>
      </c>
    </row>
    <row r="121" customFormat="false" ht="12.8" hidden="false" customHeight="false" outlineLevel="0" collapsed="false">
      <c r="B121" s="10" t="str">
        <f aca="false">core_interface!A15</f>
        <v>CMD_BLK</v>
      </c>
      <c r="C121" s="10" t="str">
        <f aca="false">core_interface!F15</f>
        <v>G</v>
      </c>
      <c r="D121" s="10" t="str">
        <f aca="false">CONCATENATE("cmd_", A84)</f>
        <v>cmd_ROB</v>
      </c>
      <c r="E121" s="45"/>
      <c r="G121" s="33"/>
      <c r="H121" s="1" t="s">
        <v>255</v>
      </c>
    </row>
    <row r="122" customFormat="false" ht="12.8" hidden="false" customHeight="false" outlineLevel="0" collapsed="false">
      <c r="B122" s="10" t="str">
        <f aca="false">core_interface!A7</f>
        <v>BC_COMMIT</v>
      </c>
      <c r="C122" s="9" t="str">
        <f aca="false">core_interface!F7</f>
        <v>G</v>
      </c>
      <c r="D122" s="10" t="s">
        <v>345</v>
      </c>
      <c r="E122" s="45"/>
      <c r="G122" s="33"/>
      <c r="H122" s="1" t="s">
        <v>346</v>
      </c>
    </row>
    <row r="123" s="5" customFormat="true" ht="12.8" hidden="false" customHeight="false" outlineLevel="0" collapsed="false">
      <c r="A123" s="38" t="s">
        <v>22</v>
      </c>
      <c r="B123" s="6"/>
      <c r="C123" s="6"/>
      <c r="D123" s="6"/>
      <c r="E123" s="5" t="s">
        <v>312</v>
      </c>
      <c r="AMG123" s="0"/>
      <c r="AMH123" s="0"/>
      <c r="AMI123" s="0"/>
      <c r="AMJ123" s="0"/>
    </row>
    <row r="124" customFormat="false" ht="12.8" hidden="false" customHeight="true" outlineLevel="0" collapsed="false">
      <c r="A124" s="47" t="s">
        <v>347</v>
      </c>
      <c r="B124" s="35" t="str">
        <f aca="false">core_interface!A3</f>
        <v>ST_BLK</v>
      </c>
      <c r="C124" s="35" t="str">
        <f aca="false">core_interface!F3</f>
        <v>G</v>
      </c>
      <c r="D124" s="35" t="s">
        <v>251</v>
      </c>
      <c r="E124" s="44" t="str">
        <f aca="false">A101</f>
        <v>CORE_CONTROL_FLOW</v>
      </c>
      <c r="G124" s="33" t="s">
        <v>259</v>
      </c>
      <c r="H124" s="1" t="s">
        <v>253</v>
      </c>
    </row>
    <row r="125" customFormat="false" ht="12.8" hidden="false" customHeight="false" outlineLevel="0" collapsed="false">
      <c r="B125" s="35" t="str">
        <f aca="false">core_interface!A15</f>
        <v>CMD_BLK</v>
      </c>
      <c r="C125" s="35" t="str">
        <f aca="false">core_interface!F15</f>
        <v>G</v>
      </c>
      <c r="D125" s="35" t="s">
        <v>254</v>
      </c>
      <c r="E125" s="44"/>
      <c r="G125" s="33"/>
      <c r="H125" s="1" t="s">
        <v>255</v>
      </c>
    </row>
    <row r="126" s="5" customFormat="true" ht="12.8" hidden="false" customHeight="false" outlineLevel="0" collapsed="false">
      <c r="A126" s="38" t="s">
        <v>22</v>
      </c>
      <c r="B126" s="6"/>
      <c r="C126" s="6"/>
      <c r="D126" s="6"/>
      <c r="E126" s="5" t="s">
        <v>312</v>
      </c>
      <c r="AMG126" s="0"/>
      <c r="AMH126" s="0"/>
      <c r="AMI126" s="0"/>
      <c r="AMJ126" s="0"/>
    </row>
    <row r="127" s="4" customFormat="true" ht="12.8" hidden="false" customHeight="false" outlineLevel="0" collapsed="false">
      <c r="A127" s="4" t="s">
        <v>209</v>
      </c>
      <c r="D127" s="30"/>
      <c r="AMH127" s="31"/>
      <c r="AMI127" s="31"/>
      <c r="AMJ127" s="31"/>
    </row>
  </sheetData>
  <mergeCells count="34">
    <mergeCell ref="E3:E5"/>
    <mergeCell ref="E8:E9"/>
    <mergeCell ref="G8:G11"/>
    <mergeCell ref="E13:E14"/>
    <mergeCell ref="G13:G14"/>
    <mergeCell ref="E21:E22"/>
    <mergeCell ref="G21:G22"/>
    <mergeCell ref="E27:E28"/>
    <mergeCell ref="G27:G28"/>
    <mergeCell ref="G29:G30"/>
    <mergeCell ref="E35:E36"/>
    <mergeCell ref="G35:G36"/>
    <mergeCell ref="E41:E42"/>
    <mergeCell ref="G41:G42"/>
    <mergeCell ref="E62:E63"/>
    <mergeCell ref="G62:G63"/>
    <mergeCell ref="E76:E77"/>
    <mergeCell ref="G76:G77"/>
    <mergeCell ref="E84:E85"/>
    <mergeCell ref="G84:G85"/>
    <mergeCell ref="E101:E102"/>
    <mergeCell ref="G101:G102"/>
    <mergeCell ref="E103:E105"/>
    <mergeCell ref="G103:G122"/>
    <mergeCell ref="E106:E107"/>
    <mergeCell ref="E108:E109"/>
    <mergeCell ref="E110:E111"/>
    <mergeCell ref="E112:E113"/>
    <mergeCell ref="E114:E115"/>
    <mergeCell ref="E116:E117"/>
    <mergeCell ref="E118:E119"/>
    <mergeCell ref="E120:E122"/>
    <mergeCell ref="E124:E125"/>
    <mergeCell ref="G124:G125"/>
  </mergeCell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25"/>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D33" activeCellId="0" sqref="D33"/>
    </sheetView>
  </sheetViews>
  <sheetFormatPr defaultColWidth="11.53515625" defaultRowHeight="12.8" zeroHeight="false" outlineLevelRow="0" outlineLevelCol="0"/>
  <cols>
    <col collapsed="false" customWidth="true" hidden="false" outlineLevel="0" max="1" min="1" style="23" width="26.63"/>
    <col collapsed="false" customWidth="true" hidden="false" outlineLevel="0" max="2" min="2" style="23" width="15.56"/>
    <col collapsed="false" customWidth="true" hidden="false" outlineLevel="0" max="3" min="3" style="23" width="42.38"/>
    <col collapsed="false" customWidth="true" hidden="false" outlineLevel="0" max="4" min="4" style="23" width="24.73"/>
    <col collapsed="false" customWidth="true" hidden="false" outlineLevel="0" max="5" min="5" style="23" width="34.64"/>
    <col collapsed="false" customWidth="true" hidden="false" outlineLevel="0" max="6" min="6" style="23" width="27.78"/>
    <col collapsed="false" customWidth="false" hidden="false" outlineLevel="0" max="1024" min="7" style="23" width="11.52"/>
  </cols>
  <sheetData>
    <row r="1" customFormat="false" ht="85.8" hidden="false" customHeight="true" outlineLevel="0" collapsed="false">
      <c r="A1" s="34" t="s">
        <v>242</v>
      </c>
      <c r="B1" s="34"/>
    </row>
    <row r="2" customFormat="false" ht="12.8" hidden="false" customHeight="false" outlineLevel="0" collapsed="false">
      <c r="A2" s="34" t="s">
        <v>348</v>
      </c>
      <c r="B2" s="34" t="s">
        <v>212</v>
      </c>
      <c r="C2" s="34" t="s">
        <v>349</v>
      </c>
      <c r="D2" s="34" t="s">
        <v>350</v>
      </c>
      <c r="E2" s="34" t="s">
        <v>351</v>
      </c>
      <c r="F2" s="34" t="s">
        <v>352</v>
      </c>
      <c r="G2" s="34" t="s">
        <v>353</v>
      </c>
      <c r="H2" s="34" t="s">
        <v>354</v>
      </c>
      <c r="I2" s="34" t="s">
        <v>355</v>
      </c>
    </row>
    <row r="3" customFormat="false" ht="12.8" hidden="false" customHeight="false" outlineLevel="0" collapsed="false">
      <c r="A3" s="36" t="str">
        <f aca="false">core_block_link!A3</f>
        <v>INSTR_PAGE_WALKER</v>
      </c>
      <c r="B3" s="36" t="s">
        <v>356</v>
      </c>
      <c r="C3" s="23" t="str">
        <f aca="false">CONCATENATE("core/",LOWER(A3), "/")</f>
        <v>core/instr_page_walker/</v>
      </c>
      <c r="D3" s="23" t="str">
        <f aca="false">CONCATENATE(A3, ".sv")</f>
        <v>INSTR_PAGE_WALKER.sv</v>
      </c>
      <c r="E3" s="23" t="str">
        <f aca="false">CONCATENATE("../",LOWER($A$23),"/",$D$23)</f>
        <v>../interface/INTERFACE.sv</v>
      </c>
      <c r="F3" s="23" t="str">
        <f aca="false">CONCATENATE("../",LOWER($A$24),"/",$D$24)</f>
        <v>../var/VARIABLE.sv</v>
      </c>
    </row>
    <row r="4" customFormat="false" ht="12.8" hidden="false" customHeight="false" outlineLevel="0" collapsed="false">
      <c r="A4" s="40" t="str">
        <f aca="false">core_block_link!A8</f>
        <v>INSTR_LOADER</v>
      </c>
      <c r="B4" s="36" t="s">
        <v>356</v>
      </c>
      <c r="C4" s="23" t="str">
        <f aca="false">CONCATENATE("core/",LOWER(A4), "/")</f>
        <v>core/instr_loader/</v>
      </c>
      <c r="D4" s="23" t="str">
        <f aca="false">CONCATENATE(A4, ".sv")</f>
        <v>INSTR_LOADER.sv</v>
      </c>
      <c r="E4" s="23" t="str">
        <f aca="false">CONCATENATE("../",LOWER($A$23),"/",$D$23)</f>
        <v>../interface/INTERFACE.sv</v>
      </c>
      <c r="F4" s="23" t="str">
        <f aca="false">CONCATENATE("../",LOWER($A$24),"/",$D$24)</f>
        <v>../var/VARIABLE.sv</v>
      </c>
    </row>
    <row r="5" customFormat="false" ht="12.8" hidden="false" customHeight="false" outlineLevel="0" collapsed="false">
      <c r="A5" s="40" t="str">
        <f aca="false">core_block_link!A13</f>
        <v>DECODER</v>
      </c>
      <c r="B5" s="36" t="s">
        <v>356</v>
      </c>
      <c r="C5" s="23" t="str">
        <f aca="false">CONCATENATE("core/",LOWER(A5), "/")</f>
        <v>core/decoder/</v>
      </c>
      <c r="D5" s="23" t="str">
        <f aca="false">CONCATENATE(A5, ".sv")</f>
        <v>DECODER.sv</v>
      </c>
      <c r="E5" s="23" t="str">
        <f aca="false">CONCATENATE("../",LOWER($A$23),"/",$D$23)</f>
        <v>../interface/INTERFACE.sv</v>
      </c>
      <c r="F5" s="23" t="str">
        <f aca="false">CONCATENATE("../",LOWER($A$24),"/",$D$24)</f>
        <v>../var/VARIABLE.sv</v>
      </c>
    </row>
    <row r="6" customFormat="false" ht="12.8" hidden="false" customHeight="false" outlineLevel="0" collapsed="false">
      <c r="A6" s="40" t="str">
        <f aca="false">core_block_link!A21</f>
        <v>RSV_1</v>
      </c>
      <c r="B6" s="36" t="s">
        <v>356</v>
      </c>
      <c r="C6" s="23" t="str">
        <f aca="false">CONCATENATE("core/",LOWER(A6), "/")</f>
        <v>core/rsv_1/</v>
      </c>
      <c r="D6" s="23" t="str">
        <f aca="false">CONCATENATE(A6, ".sv")</f>
        <v>RSV_1.sv</v>
      </c>
      <c r="E6" s="23" t="str">
        <f aca="false">CONCATENATE("../",LOWER($A$23),"/",$D$23)</f>
        <v>../interface/INTERFACE.sv</v>
      </c>
      <c r="F6" s="23" t="str">
        <f aca="false">CONCATENATE("../",LOWER($A$24),"/",$D$24)</f>
        <v>../var/VARIABLE.sv</v>
      </c>
    </row>
    <row r="7" customFormat="false" ht="12.8" hidden="false" customHeight="false" outlineLevel="0" collapsed="false">
      <c r="A7" s="40" t="str">
        <f aca="false">core_block_link!A27</f>
        <v>RSV_2</v>
      </c>
      <c r="B7" s="36" t="s">
        <v>356</v>
      </c>
      <c r="C7" s="23" t="str">
        <f aca="false">CONCATENATE("core/",LOWER(A7), "/")</f>
        <v>core/rsv_2/</v>
      </c>
      <c r="D7" s="23" t="str">
        <f aca="false">CONCATENATE(A7, ".sv")</f>
        <v>RSV_2.sv</v>
      </c>
      <c r="E7" s="23" t="str">
        <f aca="false">CONCATENATE("../",LOWER($A$23),"/",$D$23)</f>
        <v>../interface/INTERFACE.sv</v>
      </c>
      <c r="F7" s="23" t="str">
        <f aca="false">CONCATENATE("../",LOWER($A$24),"/",$D$24)</f>
        <v>../var/VARIABLE.sv</v>
      </c>
    </row>
    <row r="8" customFormat="false" ht="12.8" hidden="false" customHeight="false" outlineLevel="0" collapsed="false">
      <c r="A8" s="40" t="str">
        <f aca="false">core_block_link!A35</f>
        <v>RSV_3</v>
      </c>
      <c r="B8" s="36" t="s">
        <v>356</v>
      </c>
      <c r="C8" s="23" t="str">
        <f aca="false">CONCATENATE("core/",LOWER(A8), "/")</f>
        <v>core/rsv_3/</v>
      </c>
      <c r="D8" s="23" t="str">
        <f aca="false">CONCATENATE(A8, ".sv")</f>
        <v>RSV_3.sv</v>
      </c>
      <c r="E8" s="23" t="str">
        <f aca="false">CONCATENATE("../",LOWER($A$23),"/",$D$23)</f>
        <v>../interface/INTERFACE.sv</v>
      </c>
      <c r="F8" s="23" t="str">
        <f aca="false">CONCATENATE("../",LOWER($A$24),"/",$D$24)</f>
        <v>../var/VARIABLE.sv</v>
      </c>
    </row>
    <row r="9" customFormat="false" ht="12.8" hidden="false" customHeight="false" outlineLevel="0" collapsed="false">
      <c r="A9" s="40" t="str">
        <f aca="false">core_block_link!A41</f>
        <v>RSV_4</v>
      </c>
      <c r="B9" s="36" t="s">
        <v>356</v>
      </c>
      <c r="C9" s="23" t="str">
        <f aca="false">CONCATENATE("core/",LOWER(A9), "/")</f>
        <v>core/rsv_4/</v>
      </c>
      <c r="D9" s="23" t="str">
        <f aca="false">CONCATENATE(A9, ".sv")</f>
        <v>RSV_4.sv</v>
      </c>
      <c r="E9" s="23" t="str">
        <f aca="false">CONCATENATE("../",LOWER($A$23),"/",$D$23)</f>
        <v>../interface/INTERFACE.sv</v>
      </c>
      <c r="F9" s="23" t="str">
        <f aca="false">CONCATENATE("../",LOWER($A$24),"/",$D$24)</f>
        <v>../var/VARIABLE.sv</v>
      </c>
    </row>
    <row r="10" customFormat="false" ht="12.8" hidden="false" customHeight="false" outlineLevel="0" collapsed="false">
      <c r="A10" s="40" t="str">
        <f aca="false">core_block_link!A47</f>
        <v>X</v>
      </c>
      <c r="B10" s="36" t="s">
        <v>356</v>
      </c>
      <c r="C10" s="23" t="str">
        <f aca="false">CONCATENATE("core/",LOWER(A10), "/")</f>
        <v>core/x/</v>
      </c>
      <c r="D10" s="23" t="str">
        <f aca="false">CONCATENATE(A10, ".sv")</f>
        <v>X.sv</v>
      </c>
      <c r="E10" s="23" t="str">
        <f aca="false">CONCATENATE("../",LOWER($A$23),"/",$D$23)</f>
        <v>../interface/INTERFACE.sv</v>
      </c>
      <c r="F10" s="23" t="str">
        <f aca="false">CONCATENATE("../",LOWER($A$24),"/",$D$24)</f>
        <v>../var/VARIABLE.sv</v>
      </c>
    </row>
    <row r="11" customFormat="false" ht="12.8" hidden="false" customHeight="false" outlineLevel="0" collapsed="false">
      <c r="A11" s="40" t="str">
        <f aca="false">core_block_link!A50</f>
        <v>MUL_0</v>
      </c>
      <c r="B11" s="36" t="s">
        <v>356</v>
      </c>
      <c r="C11" s="23" t="str">
        <f aca="false">CONCATENATE("core/",LOWER(A11), "/")</f>
        <v>core/mul_0/</v>
      </c>
      <c r="D11" s="23" t="str">
        <f aca="false">CONCATENATE(A11, ".sv")</f>
        <v>MUL_0.sv</v>
      </c>
      <c r="E11" s="23" t="str">
        <f aca="false">CONCATENATE("../",LOWER($A$23),"/",$D$23)</f>
        <v>../interface/INTERFACE.sv</v>
      </c>
      <c r="F11" s="23" t="str">
        <f aca="false">CONCATENATE("../",LOWER($A$24),"/",$D$24)</f>
        <v>../var/VARIABLE.sv</v>
      </c>
    </row>
    <row r="12" customFormat="false" ht="12.8" hidden="false" customHeight="false" outlineLevel="0" collapsed="false">
      <c r="A12" s="40" t="str">
        <f aca="false">core_block_link!A53</f>
        <v>MUL_1</v>
      </c>
      <c r="B12" s="36" t="s">
        <v>356</v>
      </c>
      <c r="C12" s="23" t="str">
        <f aca="false">CONCATENATE("core/",LOWER(A12), "/")</f>
        <v>core/mul_1/</v>
      </c>
      <c r="D12" s="23" t="str">
        <f aca="false">CONCATENATE(A12, ".sv")</f>
        <v>MUL_1.sv</v>
      </c>
      <c r="E12" s="23" t="str">
        <f aca="false">CONCATENATE("../",LOWER($A$23),"/",$D$23)</f>
        <v>../interface/INTERFACE.sv</v>
      </c>
      <c r="F12" s="23" t="str">
        <f aca="false">CONCATENATE("../",LOWER($A$24),"/",$D$24)</f>
        <v>../var/VARIABLE.sv</v>
      </c>
    </row>
    <row r="13" customFormat="false" ht="12.8" hidden="false" customHeight="false" outlineLevel="0" collapsed="false">
      <c r="A13" s="40" t="str">
        <f aca="false">core_block_link!A56</f>
        <v>MUL_2</v>
      </c>
      <c r="B13" s="36" t="s">
        <v>356</v>
      </c>
      <c r="C13" s="23" t="str">
        <f aca="false">CONCATENATE("core/",LOWER(A13), "/")</f>
        <v>core/mul_2/</v>
      </c>
      <c r="D13" s="23" t="str">
        <f aca="false">CONCATENATE(A13, ".sv")</f>
        <v>MUL_2.sv</v>
      </c>
      <c r="E13" s="23" t="str">
        <f aca="false">CONCATENATE("../",LOWER($A$23),"/",$D$23)</f>
        <v>../interface/INTERFACE.sv</v>
      </c>
      <c r="F13" s="23" t="str">
        <f aca="false">CONCATENATE("../",LOWER($A$24),"/",$D$24)</f>
        <v>../var/VARIABLE.sv</v>
      </c>
    </row>
    <row r="14" customFormat="false" ht="12.8" hidden="false" customHeight="false" outlineLevel="0" collapsed="false">
      <c r="A14" s="40" t="str">
        <f aca="false">core_block_link!A59</f>
        <v>MUL_3</v>
      </c>
      <c r="B14" s="36" t="s">
        <v>356</v>
      </c>
      <c r="C14" s="23" t="str">
        <f aca="false">CONCATENATE("core/",LOWER(A14), "/")</f>
        <v>core/mul_3/</v>
      </c>
      <c r="D14" s="23" t="str">
        <f aca="false">CONCATENATE(A14, ".sv")</f>
        <v>MUL_3.sv</v>
      </c>
      <c r="E14" s="23" t="str">
        <f aca="false">CONCATENATE("../",LOWER($A$23),"/",$D$23)</f>
        <v>../interface/INTERFACE.sv</v>
      </c>
      <c r="F14" s="23" t="str">
        <f aca="false">CONCATENATE("../",LOWER($A$24),"/",$D$24)</f>
        <v>../var/VARIABLE.sv</v>
      </c>
    </row>
    <row r="15" customFormat="false" ht="12.8" hidden="false" customHeight="false" outlineLevel="0" collapsed="false">
      <c r="A15" s="40" t="str">
        <f aca="false">core_block_link!A62</f>
        <v>DIV</v>
      </c>
      <c r="B15" s="36" t="s">
        <v>356</v>
      </c>
      <c r="C15" s="23" t="str">
        <f aca="false">CONCATENATE("core/",LOWER(A15), "/")</f>
        <v>core/div/</v>
      </c>
      <c r="D15" s="23" t="str">
        <f aca="false">CONCATENATE(A15, ".sv")</f>
        <v>DIV.sv</v>
      </c>
      <c r="E15" s="23" t="str">
        <f aca="false">CONCATENATE("../",LOWER($A$23),"/",$D$23)</f>
        <v>../interface/INTERFACE.sv</v>
      </c>
      <c r="F15" s="23" t="str">
        <f aca="false">CONCATENATE("../",LOWER($A$24),"/",$D$24)</f>
        <v>../var/VARIABLE.sv</v>
      </c>
    </row>
    <row r="16" customFormat="false" ht="12.8" hidden="false" customHeight="false" outlineLevel="0" collapsed="false">
      <c r="A16" s="40" t="str">
        <f aca="false">core_block_link!A67</f>
        <v>CS</v>
      </c>
      <c r="B16" s="36" t="s">
        <v>356</v>
      </c>
      <c r="C16" s="23" t="str">
        <f aca="false">CONCATENATE("core/",LOWER(A16), "/")</f>
        <v>core/cs/</v>
      </c>
      <c r="D16" s="23" t="str">
        <f aca="false">CONCATENATE(A16, ".sv")</f>
        <v>CS.sv</v>
      </c>
      <c r="E16" s="23" t="str">
        <f aca="false">CONCATENATE("../",LOWER($A$23),"/",$D$23)</f>
        <v>../interface/INTERFACE.sv</v>
      </c>
      <c r="F16" s="23" t="str">
        <f aca="false">CONCATENATE("../",LOWER($A$24),"/",$D$24)</f>
        <v>../var/VARIABLE.sv</v>
      </c>
    </row>
    <row r="17" customFormat="false" ht="12.8" hidden="false" customHeight="false" outlineLevel="0" collapsed="false">
      <c r="A17" s="40" t="str">
        <f aca="false">core_block_link!A70</f>
        <v>LOADER</v>
      </c>
      <c r="B17" s="36" t="s">
        <v>356</v>
      </c>
      <c r="C17" s="23" t="str">
        <f aca="false">CONCATENATE("core/",LOWER(A17), "/")</f>
        <v>core/loader/</v>
      </c>
      <c r="D17" s="23" t="str">
        <f aca="false">CONCATENATE(A17, ".sv")</f>
        <v>LOADER.sv</v>
      </c>
      <c r="E17" s="23" t="str">
        <f aca="false">CONCATENATE("../",LOWER($A$23),"/",$D$23)</f>
        <v>../interface/INTERFACE.sv</v>
      </c>
      <c r="F17" s="23" t="str">
        <f aca="false">CONCATENATE("../",LOWER($A$24),"/",$D$24)</f>
        <v>../var/VARIABLE.sv</v>
      </c>
    </row>
    <row r="18" customFormat="false" ht="12.8" hidden="false" customHeight="false" outlineLevel="0" collapsed="false">
      <c r="A18" s="40" t="str">
        <f aca="false">core_block_link!A73</f>
        <v>STORE</v>
      </c>
      <c r="B18" s="36" t="s">
        <v>356</v>
      </c>
      <c r="C18" s="23" t="str">
        <f aca="false">CONCATENATE("core/",LOWER(A18), "/")</f>
        <v>core/store/</v>
      </c>
      <c r="D18" s="23" t="str">
        <f aca="false">CONCATENATE(A18, ".sv")</f>
        <v>STORE.sv</v>
      </c>
      <c r="E18" s="23" t="str">
        <f aca="false">CONCATENATE("../",LOWER($A$23),"/",$D$23)</f>
        <v>../interface/INTERFACE.sv</v>
      </c>
      <c r="F18" s="23" t="str">
        <f aca="false">CONCATENATE("../",LOWER($A$24),"/",$D$24)</f>
        <v>../var/VARIABLE.sv</v>
      </c>
    </row>
    <row r="19" customFormat="false" ht="12.8" hidden="false" customHeight="false" outlineLevel="0" collapsed="false">
      <c r="A19" s="40" t="str">
        <f aca="false">core_block_link!A76</f>
        <v>REG_MNG</v>
      </c>
      <c r="B19" s="36" t="s">
        <v>356</v>
      </c>
      <c r="C19" s="23" t="str">
        <f aca="false">CONCATENATE("core/",LOWER(A19), "/")</f>
        <v>core/reg_mng/</v>
      </c>
      <c r="D19" s="23" t="str">
        <f aca="false">CONCATENATE(A19, ".sv")</f>
        <v>REG_MNG.sv</v>
      </c>
      <c r="E19" s="23" t="str">
        <f aca="false">CONCATENATE("../",LOWER($A$23),"/",$D$23)</f>
        <v>../interface/INTERFACE.sv</v>
      </c>
      <c r="F19" s="23" t="str">
        <f aca="false">CONCATENATE("../",LOWER($A$24),"/",$D$24)</f>
        <v>../var/VARIABLE.sv</v>
      </c>
    </row>
    <row r="20" customFormat="false" ht="12.8" hidden="false" customHeight="false" outlineLevel="0" collapsed="false">
      <c r="A20" s="40" t="str">
        <f aca="false">core_block_link!A84</f>
        <v>ROB</v>
      </c>
      <c r="B20" s="36" t="s">
        <v>356</v>
      </c>
      <c r="C20" s="23" t="str">
        <f aca="false">CONCATENATE("core/",LOWER(A20), "/")</f>
        <v>core/rob/</v>
      </c>
      <c r="D20" s="23" t="str">
        <f aca="false">CONCATENATE(A20, ".sv")</f>
        <v>ROB.sv</v>
      </c>
      <c r="E20" s="23" t="str">
        <f aca="false">CONCATENATE("../",LOWER($A$23),"/",$D$23)</f>
        <v>../interface/INTERFACE.sv</v>
      </c>
      <c r="F20" s="23" t="str">
        <f aca="false">CONCATENATE("../",LOWER($A$24),"/",$D$24)</f>
        <v>../var/VARIABLE.sv</v>
      </c>
    </row>
    <row r="21" customFormat="false" ht="12.8" hidden="false" customHeight="false" outlineLevel="0" collapsed="false">
      <c r="A21" s="40" t="str">
        <f aca="false">core_block_link!A101</f>
        <v>CORE_CONTROL_FLOW</v>
      </c>
      <c r="B21" s="36" t="s">
        <v>356</v>
      </c>
      <c r="C21" s="23" t="str">
        <f aca="false">CONCATENATE("core/",LOWER(A21), "/")</f>
        <v>core/core_control_flow/</v>
      </c>
      <c r="D21" s="23" t="str">
        <f aca="false">CONCATENATE(A21, ".sv")</f>
        <v>CORE_CONTROL_FLOW.sv</v>
      </c>
      <c r="E21" s="23" t="str">
        <f aca="false">CONCATENATE("../",LOWER($A$23),"/",$D$23)</f>
        <v>../interface/INTERFACE.sv</v>
      </c>
      <c r="F21" s="23" t="str">
        <f aca="false">CONCATENATE("../",LOWER($A$24),"/",$D$24)</f>
        <v>../var/VARIABLE.sv</v>
      </c>
    </row>
    <row r="22" customFormat="false" ht="12.8" hidden="false" customHeight="false" outlineLevel="0" collapsed="false">
      <c r="A22" s="40" t="str">
        <f aca="false">core_block_link!A124</f>
        <v>MASTER</v>
      </c>
      <c r="B22" s="36" t="s">
        <v>356</v>
      </c>
      <c r="C22" s="23" t="str">
        <f aca="false">CONCATENATE("core/",LOWER(A22), "/")</f>
        <v>core/master/</v>
      </c>
      <c r="D22" s="23" t="str">
        <f aca="false">CONCATENATE(A22, ".sv")</f>
        <v>MASTER.sv</v>
      </c>
      <c r="E22" s="23" t="str">
        <f aca="false">CONCATENATE("../",LOWER($A$23),"/",$D$23)</f>
        <v>../interface/INTERFACE.sv</v>
      </c>
      <c r="F22" s="23" t="str">
        <f aca="false">CONCATENATE("../",LOWER($A$24),"/",$D$24)</f>
        <v>../var/VARIABLE.sv</v>
      </c>
    </row>
    <row r="23" s="48" customFormat="true" ht="12.8" hidden="false" customHeight="false" outlineLevel="0" collapsed="false">
      <c r="A23" s="48" t="s">
        <v>357</v>
      </c>
      <c r="B23" s="49" t="s">
        <v>358</v>
      </c>
      <c r="C23" s="48" t="str">
        <f aca="false">CONCATENATE("core/",LOWER(A23), "/")</f>
        <v>core/interface/</v>
      </c>
      <c r="D23" s="48" t="str">
        <f aca="false">CONCATENATE(A23, ".sv")</f>
        <v>INTERFACE.sv</v>
      </c>
      <c r="F23" s="50" t="str">
        <f aca="false">CONCATENATE("../",LOWER($A$24),"/",$D$24)</f>
        <v>../var/VARIABLE.sv</v>
      </c>
    </row>
    <row r="24" s="48" customFormat="true" ht="12.8" hidden="false" customHeight="false" outlineLevel="0" collapsed="false">
      <c r="A24" s="48" t="s">
        <v>359</v>
      </c>
      <c r="B24" s="49" t="s">
        <v>360</v>
      </c>
      <c r="C24" s="48" t="str">
        <f aca="false">CONCATENATE("core/",LOWER(A24), "/")</f>
        <v>core/var/</v>
      </c>
      <c r="D24" s="48" t="s">
        <v>361</v>
      </c>
    </row>
    <row r="25" s="4" customFormat="true" ht="12.8" hidden="false" customHeight="false" outlineLevel="0" collapsed="false">
      <c r="A25" s="4" t="s">
        <v>209</v>
      </c>
      <c r="D25" s="30"/>
      <c r="AMH25" s="31"/>
      <c r="AMI25" s="31"/>
      <c r="AMJ25" s="31"/>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1379</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2022-06-12T16:58:56Z</dcterms:created>
  <dc:creator/>
  <dc:description/>
  <dc:language>en-US</dc:language>
  <cp:lastModifiedBy/>
  <dcterms:modified xsi:type="dcterms:W3CDTF">2022-07-10T20:45:37Z</dcterms:modified>
  <cp:revision>34</cp:revision>
  <dc:subject/>
  <dc:title/>
</cp:coreProperties>
</file>