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NAY_MAHARANA\Downloads\Give\"/>
    </mc:Choice>
  </mc:AlternateContent>
  <xr:revisionPtr revIDLastSave="0" documentId="13_ncr:1_{5F1A60F4-726C-4B8D-804D-A5A773E4BE7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onation Sheet" sheetId="2" r:id="rId1"/>
    <sheet name="Solution" sheetId="3" r:id="rId2"/>
  </sheets>
  <definedNames>
    <definedName name="_xlnm._FilterDatabase" localSheetId="0" hidden="1">'Donation Sheet'!$A$1:$F$41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2" i="3"/>
</calcChain>
</file>

<file path=xl/sharedStrings.xml><?xml version="1.0" encoding="utf-8"?>
<sst xmlns="http://schemas.openxmlformats.org/spreadsheetml/2006/main" count="226" uniqueCount="48">
  <si>
    <t>user_id</t>
  </si>
  <si>
    <t>donation_id</t>
  </si>
  <si>
    <t>donation_status</t>
  </si>
  <si>
    <t>user_city</t>
  </si>
  <si>
    <t>donation_date</t>
  </si>
  <si>
    <t>donation</t>
  </si>
  <si>
    <t>No Of Donors</t>
  </si>
  <si>
    <t>&lt;- 1. Number of donors by city</t>
  </si>
  <si>
    <t>&lt;- 2. Average donation received per city in the current calendar month</t>
  </si>
  <si>
    <t>confirmed</t>
  </si>
  <si>
    <t>City A</t>
  </si>
  <si>
    <t>By Using Formulas</t>
  </si>
  <si>
    <t>By Using Pivot Table</t>
  </si>
  <si>
    <t>pending</t>
  </si>
  <si>
    <t>City B</t>
  </si>
  <si>
    <t>canceled</t>
  </si>
  <si>
    <t>City C</t>
  </si>
  <si>
    <t>City D</t>
  </si>
  <si>
    <t>City E</t>
  </si>
  <si>
    <t>City F</t>
  </si>
  <si>
    <t>City G</t>
  </si>
  <si>
    <t>City H</t>
  </si>
  <si>
    <t>City I</t>
  </si>
  <si>
    <t>City J</t>
  </si>
  <si>
    <t>City K</t>
  </si>
  <si>
    <t>City L</t>
  </si>
  <si>
    <t>City M</t>
  </si>
  <si>
    <t>City N</t>
  </si>
  <si>
    <t>City O</t>
  </si>
  <si>
    <t>City P</t>
  </si>
  <si>
    <t>City Q</t>
  </si>
  <si>
    <t>City R</t>
  </si>
  <si>
    <t>City S</t>
  </si>
  <si>
    <t>City T</t>
  </si>
  <si>
    <t>City U</t>
  </si>
  <si>
    <t>City V</t>
  </si>
  <si>
    <t>City W</t>
  </si>
  <si>
    <t>City X</t>
  </si>
  <si>
    <t>City Y</t>
  </si>
  <si>
    <t>City Z</t>
  </si>
  <si>
    <t>Grand Total</t>
  </si>
  <si>
    <t>2022</t>
  </si>
  <si>
    <t>Jan</t>
  </si>
  <si>
    <t>Feb</t>
  </si>
  <si>
    <t>Average of donation</t>
  </si>
  <si>
    <t>City-Month-Year</t>
  </si>
  <si>
    <t>→</t>
  </si>
  <si>
    <t>Confirmed 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</si>
</sst>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1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  <scheme val="minor"/>
    </font>
    <font>
      <b/>
      <sz val="18"/>
      <color theme="8" tint="0.3999755851924192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5B9BD5"/>
      </patternFill>
    </fill>
    <fill>
      <patternFill patternType="solid">
        <fgColor theme="8" tint="0.39997558519241921"/>
        <bgColor rgb="FFF4B084"/>
      </patternFill>
    </fill>
  </fills>
  <borders count="1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9BC2E6"/>
      </right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4" xfId="0" pivotButton="1" applyBorder="1"/>
    <xf numFmtId="0" fontId="0" fillId="0" borderId="6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7" xfId="0" applyBorder="1" applyAlignment="1">
      <alignment horizontal="left" indent="2"/>
    </xf>
    <xf numFmtId="2" fontId="0" fillId="0" borderId="6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6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1"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yyyy\-mm\-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alignment horizontal="center" vertical="bottom" textRotation="0" wrapText="0" indent="0" justifyLastLine="0" shrinkToFit="0" readingOrder="0"/>
    </dxf>
    <dxf>
      <numFmt numFmtId="2" formatCode="0.00"/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ont>
        <b/>
        <family val="2"/>
      </font>
    </dxf>
    <dxf>
      <font>
        <b/>
        <family val="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yyyy\-mm\-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yyyy\-mm\-dd"/>
      <alignment horizontal="center" vertical="bottom" textRotation="0" wrapText="0" indent="0" justifyLastLine="0" shrinkToFit="0" readingOrder="0"/>
      <border diagonalUp="0" diagonalDown="0">
        <left/>
        <right style="thin">
          <color rgb="FF9BC2E6"/>
        </right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 xr9:uid="{00000000-0011-0000-FFFF-FFFF00000000}">
      <tableStyleElement type="headerRow" dxfId="50"/>
      <tableStyleElement type="firstRowStripe" dxfId="49"/>
      <tableStyleElement type="second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AY_MAHARANA" refreshedDate="45296.75859409722" createdVersion="8" refreshedVersion="8" minRefreshableVersion="3" recordCount="17" xr:uid="{C10E998C-029F-4366-ABFB-16E13D6C8355}">
  <cacheSource type="worksheet">
    <worksheetSource name="Table2"/>
  </cacheSource>
  <cacheFields count="8">
    <cacheField name="user_id" numFmtId="0">
      <sharedItems containsSemiMixedTypes="0" containsString="0" containsNumber="1" containsInteger="1" minValue="101" maxValue="138"/>
    </cacheField>
    <cacheField name="donation_id" numFmtId="0">
      <sharedItems containsSemiMixedTypes="0" containsString="0" containsNumber="1" containsInteger="1" minValue="1" maxValue="40"/>
    </cacheField>
    <cacheField name="donation_status" numFmtId="0">
      <sharedItems/>
    </cacheField>
    <cacheField name="user_city" numFmtId="0">
      <sharedItems count="14">
        <s v="City A"/>
        <s v="City E"/>
        <s v="City F"/>
        <s v="City H"/>
        <s v="City J"/>
        <s v="City M"/>
        <s v="City O"/>
        <s v="City Q"/>
        <s v="City T"/>
        <s v="City W"/>
        <s v="City Y"/>
        <s v="City C"/>
        <s v="City I"/>
        <s v="City L"/>
      </sharedItems>
    </cacheField>
    <cacheField name="donation_date" numFmtId="164">
      <sharedItems containsSemiMixedTypes="0" containsNonDate="0" containsDate="1" containsString="0" minDate="2022-01-01T00:00:00" maxDate="2022-02-10T00:00:00" count="17">
        <d v="2022-01-01T00:00:00"/>
        <d v="2022-01-04T00:00:00"/>
        <d v="2022-01-06T00:00:00"/>
        <d v="2022-01-08T00:00:00"/>
        <d v="2022-01-10T00:00:00"/>
        <d v="2022-01-12T00:00:00"/>
        <d v="2022-01-15T00:00:00"/>
        <d v="2022-01-17T00:00:00"/>
        <d v="2022-01-19T00:00:00"/>
        <d v="2022-01-22T00:00:00"/>
        <d v="2022-01-25T00:00:00"/>
        <d v="2022-01-27T00:00:00"/>
        <d v="2022-01-29T00:00:00"/>
        <d v="2022-01-31T00:00:00"/>
        <d v="2022-02-03T00:00:00"/>
        <d v="2022-02-06T00:00:00"/>
        <d v="2022-02-09T00:00:00"/>
      </sharedItems>
      <fieldGroup par="7"/>
    </cacheField>
    <cacheField name="donation" numFmtId="0">
      <sharedItems containsSemiMixedTypes="0" containsString="0" containsNumber="1" containsInteger="1" minValue="200" maxValue="900"/>
    </cacheField>
    <cacheField name="Months (donation_date)" numFmtId="0" databaseField="0">
      <fieldGroup base="4">
        <rangePr groupBy="months" startDate="2022-01-01T00:00:00" endDate="2022-02-10T00:00:00"/>
        <groupItems count="14">
          <s v="&lt;01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-02-2022"/>
        </groupItems>
      </fieldGroup>
    </cacheField>
    <cacheField name="Years (donation_date)" numFmtId="0" databaseField="0">
      <fieldGroup base="4">
        <rangePr groupBy="years" startDate="2022-01-01T00:00:00" endDate="2022-02-10T00:00:00"/>
        <groupItems count="3">
          <s v="&lt;01-01-2022"/>
          <s v="2022"/>
          <s v="&gt;10-0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101"/>
    <n v="1"/>
    <s v="confirmed"/>
    <x v="0"/>
    <x v="0"/>
    <n v="500"/>
  </r>
  <r>
    <n v="101"/>
    <n v="4"/>
    <s v="confirmed"/>
    <x v="0"/>
    <x v="1"/>
    <n v="750"/>
  </r>
  <r>
    <n v="105"/>
    <n v="6"/>
    <s v="confirmed"/>
    <x v="1"/>
    <x v="2"/>
    <n v="300"/>
  </r>
  <r>
    <n v="106"/>
    <n v="8"/>
    <s v="confirmed"/>
    <x v="2"/>
    <x v="3"/>
    <n v="600"/>
  </r>
  <r>
    <n v="108"/>
    <n v="10"/>
    <s v="confirmed"/>
    <x v="3"/>
    <x v="4"/>
    <n v="400"/>
  </r>
  <r>
    <n v="110"/>
    <n v="12"/>
    <s v="confirmed"/>
    <x v="4"/>
    <x v="5"/>
    <n v="550"/>
  </r>
  <r>
    <n v="113"/>
    <n v="15"/>
    <s v="confirmed"/>
    <x v="5"/>
    <x v="6"/>
    <n v="300"/>
  </r>
  <r>
    <n v="115"/>
    <n v="17"/>
    <s v="confirmed"/>
    <x v="6"/>
    <x v="7"/>
    <n v="450"/>
  </r>
  <r>
    <n v="117"/>
    <n v="19"/>
    <s v="confirmed"/>
    <x v="7"/>
    <x v="8"/>
    <n v="350"/>
  </r>
  <r>
    <n v="120"/>
    <n v="22"/>
    <s v="confirmed"/>
    <x v="8"/>
    <x v="9"/>
    <n v="500"/>
  </r>
  <r>
    <n v="123"/>
    <n v="25"/>
    <s v="confirmed"/>
    <x v="9"/>
    <x v="10"/>
    <n v="800"/>
  </r>
  <r>
    <n v="125"/>
    <n v="27"/>
    <s v="confirmed"/>
    <x v="10"/>
    <x v="11"/>
    <n v="600"/>
  </r>
  <r>
    <n v="127"/>
    <n v="29"/>
    <s v="confirmed"/>
    <x v="0"/>
    <x v="12"/>
    <n v="900"/>
  </r>
  <r>
    <n v="129"/>
    <n v="31"/>
    <s v="confirmed"/>
    <x v="11"/>
    <x v="13"/>
    <n v="200"/>
  </r>
  <r>
    <n v="132"/>
    <n v="34"/>
    <s v="confirmed"/>
    <x v="2"/>
    <x v="14"/>
    <n v="700"/>
  </r>
  <r>
    <n v="135"/>
    <n v="37"/>
    <s v="confirmed"/>
    <x v="12"/>
    <x v="15"/>
    <n v="250"/>
  </r>
  <r>
    <n v="138"/>
    <n v="40"/>
    <s v="confirmed"/>
    <x v="13"/>
    <x v="16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BB7DE3-9118-4E0F-8E08-EEA0AF0C477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-Month-Year">
  <location ref="R1:S20" firstHeaderRow="1" firstDataRow="1" firstDataCol="1"/>
  <pivotFields count="8">
    <pivotField showAll="0"/>
    <pivotField showAll="0"/>
    <pivotField showAll="0"/>
    <pivotField axis="axisRow" showAll="0">
      <items count="15">
        <item x="0"/>
        <item x="11"/>
        <item x="1"/>
        <item x="2"/>
        <item x="3"/>
        <item x="12"/>
        <item x="4"/>
        <item x="13"/>
        <item x="5"/>
        <item x="6"/>
        <item x="7"/>
        <item x="8"/>
        <item x="9"/>
        <item x="10"/>
        <item t="default"/>
      </items>
    </pivotField>
    <pivotField numFmtId="164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3">
    <field x="7"/>
    <field x="6"/>
    <field x="3"/>
  </rowFields>
  <rowItems count="19"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2"/>
    </i>
    <i r="2">
      <x v="3"/>
    </i>
    <i r="2">
      <x v="5"/>
    </i>
    <i r="2">
      <x v="7"/>
    </i>
    <i t="grand">
      <x/>
    </i>
  </rowItems>
  <colItems count="1">
    <i/>
  </colItems>
  <dataFields count="1">
    <dataField name="Average of donation" fld="5" subtotal="average" baseField="7" baseItem="1" numFmtId="2"/>
  </dataFields>
  <formats count="1">
    <format dxfId="15">
      <pivotArea outline="0" collapsedLevelsAreSubtotals="1" fieldPosition="0"/>
    </format>
  </formats>
  <conditionalFormats count="2"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3">
              <x v="3"/>
              <x v="5"/>
              <x v="7"/>
            </reference>
            <reference field="6" count="1" selected="0">
              <x v="2"/>
            </reference>
            <reference field="7" count="1" selected="0"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2">
              <x v="0"/>
              <x v="1"/>
              <x v="2"/>
              <x v="3"/>
              <x v="4"/>
              <x v="6"/>
              <x v="8"/>
              <x v="9"/>
              <x v="10"/>
              <x v="11"/>
              <x v="12"/>
              <x v="13"/>
            </reference>
            <reference field="6" count="1" selected="0">
              <x v="1"/>
            </reference>
            <reference field="7" count="1" selected="0">
              <x v="1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14683-83F5-4F0C-A530-30B5D20075AA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user_city">
  <location ref="M1:N15" firstHeaderRow="1" firstDataRow="1" firstDataCol="1"/>
  <pivotFields count="8">
    <pivotField dataField="1" showAll="0"/>
    <pivotField showAll="0"/>
    <pivotField showAll="0"/>
    <pivotField axis="axisRow" showAll="0">
      <items count="15">
        <item x="0"/>
        <item x="11"/>
        <item x="1"/>
        <item x="2"/>
        <item x="3"/>
        <item x="12"/>
        <item x="4"/>
        <item x="13"/>
        <item x="5"/>
        <item x="6"/>
        <item x="7"/>
        <item x="8"/>
        <item x="9"/>
        <item x="10"/>
        <item t="default"/>
      </items>
    </pivotField>
    <pivotField numFmtId="164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No Of Donors" fld="0" subtotal="count" baseField="3" baseItem="0"/>
  </dataFields>
  <formats count="10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3" type="button" dataOnly="0" labelOnly="1" outline="0" axis="axisRow" fieldPosition="0"/>
    </format>
    <format dxfId="22">
      <pivotArea dataOnly="0" labelOnly="1" fieldPosition="0">
        <references count="1">
          <reference field="3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  <format dxfId="19">
      <pivotArea field="3" type="button" dataOnly="0" labelOnly="1" outline="0" axis="axisRow" fieldPosition="0"/>
    </format>
    <format dxfId="18">
      <pivotArea dataOnly="0" labelOnly="1" outline="0" axis="axisValues" fieldPosition="0"/>
    </format>
    <format dxfId="17">
      <pivotArea field="3" type="button" dataOnly="0" labelOnly="1" outline="0" axis="axisRow" fieldPosition="0"/>
    </format>
    <format dxfId="16">
      <pivotArea dataOnly="0" labelOnly="1" outline="0" axis="axisValues" fieldPosition="0"/>
    </format>
  </formats>
  <conditionalFormats count="1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CA0D5-59EA-4EA9-ABB9-713A5530DC98}" name="Donations" displayName="Donations" ref="A1:F41" totalsRowShown="0" headerRowDxfId="47" dataDxfId="45" headerRowBorderDxfId="46" tableBorderDxfId="44" totalsRowBorderDxfId="43">
  <tableColumns count="6">
    <tableColumn id="1" xr3:uid="{5C625D5B-FB68-44D3-B30F-25A3B1BE5A41}" name="user_id" dataDxfId="42"/>
    <tableColumn id="2" xr3:uid="{103A1585-06BE-401C-AC20-900F47942736}" name="donation_id" dataDxfId="41"/>
    <tableColumn id="3" xr3:uid="{177C4101-640D-4345-9F05-083B5EEC9EB6}" name="donation_status" dataDxfId="40"/>
    <tableColumn id="4" xr3:uid="{107A7FF4-7778-4150-A2D1-D840621A32B1}" name="user_city" dataDxfId="39"/>
    <tableColumn id="5" xr3:uid="{A2D2B38E-DC52-4FB4-8212-60A3507E9FA6}" name="donation_date" dataDxfId="38"/>
    <tableColumn id="6" xr3:uid="{9F38FC18-72C7-4FF3-90ED-5A696A0D4E65}" name="donation" dataDxfId="3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69E989-5EF2-4086-ABDE-6E6C18BC1FB9}" name="Table27" displayName="Table27" ref="J1:O18" totalsRowShown="0" headerRowDxfId="36" dataDxfId="34" headerRowBorderDxfId="35" tableBorderDxfId="33" totalsRowBorderDxfId="32">
  <tableColumns count="6">
    <tableColumn id="1" xr3:uid="{60C1778E-0DA7-4126-A5BA-6C934A7024C9}" name="user_id" dataDxfId="31"/>
    <tableColumn id="2" xr3:uid="{E68D5A2C-8501-445F-A932-E6CAF860F6AE}" name="donation_id" dataDxfId="30"/>
    <tableColumn id="3" xr3:uid="{ADEEF54E-1F21-4828-8D5D-02A603F12E98}" name="donation_status" dataDxfId="29"/>
    <tableColumn id="4" xr3:uid="{859C5198-E565-4CD3-B25B-047ADCB9FE41}" name="user_city" dataDxfId="28"/>
    <tableColumn id="5" xr3:uid="{94013344-5423-41C1-8C91-46B5E9167EA8}" name="donation_date" dataDxfId="27"/>
    <tableColumn id="6" xr3:uid="{F8674252-738A-4F82-B7E8-6E91A838E98C}" name="donation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232E57-86A3-4E89-A391-885CC4C758C4}" name="Table2" displayName="Table2" ref="A1:F18" totalsRowShown="0" headerRowDxfId="14" dataDxfId="12" headerRowBorderDxfId="13" tableBorderDxfId="11" totalsRowBorderDxfId="10">
  <tableColumns count="6">
    <tableColumn id="1" xr3:uid="{CBB4BE12-37E3-49E3-97B0-4A8456FB3F49}" name="user_id" dataDxfId="9"/>
    <tableColumn id="2" xr3:uid="{4B67547D-4D5C-4296-901D-1E663B806761}" name="donation_id" dataDxfId="8"/>
    <tableColumn id="3" xr3:uid="{F56E83DD-A6B9-4DA4-A29C-B25CFC4BBB0D}" name="donation_status" dataDxfId="7"/>
    <tableColumn id="4" xr3:uid="{AD5F2B92-40BF-434D-87AA-35FA1E49165A}" name="user_city" dataDxfId="6"/>
    <tableColumn id="5" xr3:uid="{86EAC049-B78A-4400-B481-5CCF060B9C24}" name="donation_date" dataDxfId="5"/>
    <tableColumn id="6" xr3:uid="{08A352AE-9610-4E46-8969-4D7912B9782B}" name="donation" dataDxfId="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01F93F-E17A-408E-A041-E1C72B0095E4}" name="Table5" displayName="Table5" ref="H1:I15" totalsRowShown="0" headerRowDxfId="3" dataDxfId="2">
  <tableColumns count="2">
    <tableColumn id="1" xr3:uid="{40B164DD-30DD-4768-AE3C-79B634B5C918}" name="user_city" dataDxfId="1"/>
    <tableColumn id="2" xr3:uid="{EEBCE6F9-AD91-4740-8384-67635F269BAB}" name="No Of Donors" dataDxfId="0">
      <calculatedColumnFormula>COUNTIFS(Table2[user_city],H2)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C946-D9B8-4BB7-9BC8-71DF470395A4}">
  <dimension ref="A1:Z41"/>
  <sheetViews>
    <sheetView workbookViewId="0">
      <selection activeCell="H13" sqref="H13"/>
    </sheetView>
  </sheetViews>
  <sheetFormatPr defaultRowHeight="12.5" x14ac:dyDescent="0.25"/>
  <cols>
    <col min="1" max="1" width="13.54296875" customWidth="1"/>
    <col min="2" max="2" width="15.26953125" customWidth="1"/>
    <col min="3" max="3" width="19.08984375" customWidth="1"/>
    <col min="4" max="4" width="14.08984375" customWidth="1"/>
    <col min="5" max="5" width="17.36328125" customWidth="1"/>
    <col min="6" max="6" width="10.453125" customWidth="1"/>
    <col min="7" max="7" width="4.36328125" customWidth="1"/>
    <col min="8" max="8" width="19.08984375" customWidth="1"/>
    <col min="9" max="9" width="4.36328125" customWidth="1"/>
    <col min="11" max="11" width="11.6328125" customWidth="1"/>
    <col min="12" max="12" width="16.453125" customWidth="1"/>
    <col min="14" max="14" width="16" customWidth="1"/>
    <col min="15" max="15" width="12.6328125" customWidth="1"/>
    <col min="16" max="16" width="12.54296875" bestFit="1" customWidth="1"/>
    <col min="17" max="17" width="17" bestFit="1" customWidth="1"/>
    <col min="18" max="18" width="12.1796875" customWidth="1"/>
    <col min="19" max="19" width="14.26953125" customWidth="1"/>
    <col min="20" max="20" width="16" customWidth="1"/>
    <col min="23" max="23" width="12" customWidth="1"/>
    <col min="24" max="24" width="20.7265625" customWidth="1"/>
    <col min="25" max="25" width="17.26953125" customWidth="1"/>
  </cols>
  <sheetData>
    <row r="1" spans="1:26" ht="15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0"/>
      <c r="J1" s="12" t="s">
        <v>0</v>
      </c>
      <c r="K1" s="12" t="s">
        <v>1</v>
      </c>
      <c r="L1" s="12" t="s">
        <v>2</v>
      </c>
      <c r="M1" s="12" t="s">
        <v>3</v>
      </c>
      <c r="N1" s="13" t="s">
        <v>4</v>
      </c>
      <c r="O1" s="12" t="s">
        <v>5</v>
      </c>
      <c r="P1" s="38"/>
      <c r="Q1" s="1"/>
      <c r="U1" s="1"/>
      <c r="Z1" s="8"/>
    </row>
    <row r="2" spans="1:26" ht="14.5" x14ac:dyDescent="0.35">
      <c r="A2" s="2">
        <v>101</v>
      </c>
      <c r="B2" s="2">
        <v>1</v>
      </c>
      <c r="C2" s="2" t="s">
        <v>9</v>
      </c>
      <c r="D2" s="2" t="s">
        <v>10</v>
      </c>
      <c r="E2" s="3">
        <v>44562</v>
      </c>
      <c r="F2" s="2">
        <v>500</v>
      </c>
      <c r="G2" s="11"/>
      <c r="J2" s="16">
        <v>101</v>
      </c>
      <c r="K2" s="16">
        <v>1</v>
      </c>
      <c r="L2" s="16" t="s">
        <v>9</v>
      </c>
      <c r="M2" s="16" t="s">
        <v>10</v>
      </c>
      <c r="N2" s="17">
        <v>44562</v>
      </c>
      <c r="O2" s="16">
        <v>500</v>
      </c>
      <c r="P2" s="11"/>
      <c r="Q2" s="4"/>
      <c r="U2" s="4"/>
    </row>
    <row r="3" spans="1:26" ht="14.5" x14ac:dyDescent="0.35">
      <c r="A3" s="5">
        <v>102</v>
      </c>
      <c r="B3" s="5">
        <v>2</v>
      </c>
      <c r="C3" s="5" t="s">
        <v>13</v>
      </c>
      <c r="D3" s="5" t="s">
        <v>14</v>
      </c>
      <c r="E3" s="6">
        <v>44563</v>
      </c>
      <c r="F3" s="5">
        <v>1000</v>
      </c>
      <c r="G3" s="11"/>
      <c r="J3" s="16">
        <v>101</v>
      </c>
      <c r="K3" s="16">
        <v>4</v>
      </c>
      <c r="L3" s="16" t="s">
        <v>9</v>
      </c>
      <c r="M3" s="16" t="s">
        <v>10</v>
      </c>
      <c r="N3" s="17">
        <v>44565</v>
      </c>
      <c r="O3" s="16">
        <v>750</v>
      </c>
      <c r="P3" s="11"/>
    </row>
    <row r="4" spans="1:26" ht="14.5" x14ac:dyDescent="0.35">
      <c r="A4" s="2">
        <v>103</v>
      </c>
      <c r="B4" s="2">
        <v>3</v>
      </c>
      <c r="C4" s="2" t="s">
        <v>15</v>
      </c>
      <c r="D4" s="2" t="s">
        <v>16</v>
      </c>
      <c r="E4" s="3">
        <v>44564</v>
      </c>
      <c r="F4" s="2">
        <v>250</v>
      </c>
      <c r="G4" s="11"/>
      <c r="J4" s="16">
        <v>105</v>
      </c>
      <c r="K4" s="16">
        <v>6</v>
      </c>
      <c r="L4" s="16" t="s">
        <v>9</v>
      </c>
      <c r="M4" s="16" t="s">
        <v>18</v>
      </c>
      <c r="N4" s="17">
        <v>44567</v>
      </c>
      <c r="O4" s="16">
        <v>300</v>
      </c>
      <c r="P4" s="11"/>
    </row>
    <row r="5" spans="1:26" ht="14.5" x14ac:dyDescent="0.35">
      <c r="A5" s="5">
        <v>101</v>
      </c>
      <c r="B5" s="5">
        <v>4</v>
      </c>
      <c r="C5" s="5" t="s">
        <v>9</v>
      </c>
      <c r="D5" s="5" t="s">
        <v>10</v>
      </c>
      <c r="E5" s="6">
        <v>44565</v>
      </c>
      <c r="F5" s="5">
        <v>750</v>
      </c>
      <c r="G5" s="11"/>
      <c r="J5" s="16">
        <v>106</v>
      </c>
      <c r="K5" s="16">
        <v>8</v>
      </c>
      <c r="L5" s="16" t="s">
        <v>9</v>
      </c>
      <c r="M5" s="16" t="s">
        <v>19</v>
      </c>
      <c r="N5" s="17">
        <v>44569</v>
      </c>
      <c r="O5" s="16">
        <v>600</v>
      </c>
      <c r="P5" s="11"/>
    </row>
    <row r="6" spans="1:26" ht="14.5" x14ac:dyDescent="0.35">
      <c r="A6" s="2">
        <v>104</v>
      </c>
      <c r="B6" s="2">
        <v>5</v>
      </c>
      <c r="C6" s="2" t="s">
        <v>13</v>
      </c>
      <c r="D6" s="2" t="s">
        <v>17</v>
      </c>
      <c r="E6" s="3">
        <v>44566</v>
      </c>
      <c r="F6" s="2">
        <v>1200</v>
      </c>
      <c r="G6" s="11"/>
      <c r="J6" s="16">
        <v>108</v>
      </c>
      <c r="K6" s="16">
        <v>10</v>
      </c>
      <c r="L6" s="16" t="s">
        <v>9</v>
      </c>
      <c r="M6" s="16" t="s">
        <v>21</v>
      </c>
      <c r="N6" s="17">
        <v>44571</v>
      </c>
      <c r="O6" s="16">
        <v>400</v>
      </c>
      <c r="P6" s="11"/>
    </row>
    <row r="7" spans="1:26" ht="14.5" x14ac:dyDescent="0.35">
      <c r="A7" s="5">
        <v>105</v>
      </c>
      <c r="B7" s="5">
        <v>6</v>
      </c>
      <c r="C7" s="5" t="s">
        <v>9</v>
      </c>
      <c r="D7" s="5" t="s">
        <v>18</v>
      </c>
      <c r="E7" s="6">
        <v>44567</v>
      </c>
      <c r="F7" s="5">
        <v>300</v>
      </c>
      <c r="G7" s="11"/>
      <c r="J7" s="16">
        <v>110</v>
      </c>
      <c r="K7" s="16">
        <v>12</v>
      </c>
      <c r="L7" s="16" t="s">
        <v>9</v>
      </c>
      <c r="M7" s="16" t="s">
        <v>23</v>
      </c>
      <c r="N7" s="17">
        <v>44573</v>
      </c>
      <c r="O7" s="16">
        <v>550</v>
      </c>
      <c r="P7" s="11"/>
    </row>
    <row r="8" spans="1:26" ht="14.5" x14ac:dyDescent="0.35">
      <c r="A8" s="2">
        <v>102</v>
      </c>
      <c r="B8" s="2">
        <v>7</v>
      </c>
      <c r="C8" s="2" t="s">
        <v>15</v>
      </c>
      <c r="D8" s="2" t="s">
        <v>14</v>
      </c>
      <c r="E8" s="3">
        <v>44568</v>
      </c>
      <c r="F8" s="2">
        <v>800</v>
      </c>
      <c r="G8" s="11"/>
      <c r="J8" s="16">
        <v>113</v>
      </c>
      <c r="K8" s="16">
        <v>15</v>
      </c>
      <c r="L8" s="16" t="s">
        <v>9</v>
      </c>
      <c r="M8" s="16" t="s">
        <v>26</v>
      </c>
      <c r="N8" s="17">
        <v>44576</v>
      </c>
      <c r="O8" s="16">
        <v>300</v>
      </c>
      <c r="P8" s="11"/>
    </row>
    <row r="9" spans="1:26" ht="14.5" x14ac:dyDescent="0.35">
      <c r="A9" s="5">
        <v>106</v>
      </c>
      <c r="B9" s="5">
        <v>8</v>
      </c>
      <c r="C9" s="5" t="s">
        <v>9</v>
      </c>
      <c r="D9" s="5" t="s">
        <v>19</v>
      </c>
      <c r="E9" s="6">
        <v>44569</v>
      </c>
      <c r="F9" s="5">
        <v>600</v>
      </c>
      <c r="G9" s="11"/>
      <c r="H9" s="40" t="s">
        <v>47</v>
      </c>
      <c r="J9" s="16">
        <v>115</v>
      </c>
      <c r="K9" s="16">
        <v>17</v>
      </c>
      <c r="L9" s="16" t="s">
        <v>9</v>
      </c>
      <c r="M9" s="16" t="s">
        <v>28</v>
      </c>
      <c r="N9" s="17">
        <v>44578</v>
      </c>
      <c r="O9" s="16">
        <v>450</v>
      </c>
      <c r="P9" s="11"/>
    </row>
    <row r="10" spans="1:26" ht="23.5" x14ac:dyDescent="0.55000000000000004">
      <c r="A10" s="2">
        <v>107</v>
      </c>
      <c r="B10" s="2">
        <v>9</v>
      </c>
      <c r="C10" s="2" t="s">
        <v>13</v>
      </c>
      <c r="D10" s="2" t="s">
        <v>20</v>
      </c>
      <c r="E10" s="3">
        <v>44570</v>
      </c>
      <c r="F10" s="2">
        <v>1100</v>
      </c>
      <c r="G10" s="11"/>
      <c r="H10" s="39" t="s">
        <v>46</v>
      </c>
      <c r="J10" s="16">
        <v>117</v>
      </c>
      <c r="K10" s="16">
        <v>19</v>
      </c>
      <c r="L10" s="16" t="s">
        <v>9</v>
      </c>
      <c r="M10" s="16" t="s">
        <v>30</v>
      </c>
      <c r="N10" s="17">
        <v>44580</v>
      </c>
      <c r="O10" s="16">
        <v>350</v>
      </c>
      <c r="P10" s="11"/>
    </row>
    <row r="11" spans="1:26" ht="14.5" x14ac:dyDescent="0.35">
      <c r="A11" s="5">
        <v>108</v>
      </c>
      <c r="B11" s="5">
        <v>10</v>
      </c>
      <c r="C11" s="5" t="s">
        <v>9</v>
      </c>
      <c r="D11" s="5" t="s">
        <v>21</v>
      </c>
      <c r="E11" s="6">
        <v>44571</v>
      </c>
      <c r="F11" s="5">
        <v>400</v>
      </c>
      <c r="G11" s="11"/>
      <c r="J11" s="16">
        <v>120</v>
      </c>
      <c r="K11" s="16">
        <v>22</v>
      </c>
      <c r="L11" s="16" t="s">
        <v>9</v>
      </c>
      <c r="M11" s="16" t="s">
        <v>33</v>
      </c>
      <c r="N11" s="17">
        <v>44583</v>
      </c>
      <c r="O11" s="16">
        <v>500</v>
      </c>
      <c r="P11" s="11"/>
    </row>
    <row r="12" spans="1:26" ht="14.5" x14ac:dyDescent="0.35">
      <c r="A12" s="2">
        <v>109</v>
      </c>
      <c r="B12" s="2">
        <v>11</v>
      </c>
      <c r="C12" s="2" t="s">
        <v>13</v>
      </c>
      <c r="D12" s="2" t="s">
        <v>22</v>
      </c>
      <c r="E12" s="3">
        <v>44572</v>
      </c>
      <c r="F12" s="2">
        <v>950</v>
      </c>
      <c r="G12" s="11"/>
      <c r="J12" s="16">
        <v>123</v>
      </c>
      <c r="K12" s="16">
        <v>25</v>
      </c>
      <c r="L12" s="16" t="s">
        <v>9</v>
      </c>
      <c r="M12" s="16" t="s">
        <v>36</v>
      </c>
      <c r="N12" s="17">
        <v>44586</v>
      </c>
      <c r="O12" s="16">
        <v>800</v>
      </c>
      <c r="P12" s="11"/>
    </row>
    <row r="13" spans="1:26" ht="14.5" x14ac:dyDescent="0.35">
      <c r="A13" s="5">
        <v>110</v>
      </c>
      <c r="B13" s="5">
        <v>12</v>
      </c>
      <c r="C13" s="5" t="s">
        <v>9</v>
      </c>
      <c r="D13" s="5" t="s">
        <v>23</v>
      </c>
      <c r="E13" s="6">
        <v>44573</v>
      </c>
      <c r="F13" s="5">
        <v>550</v>
      </c>
      <c r="G13" s="11"/>
      <c r="J13" s="16">
        <v>125</v>
      </c>
      <c r="K13" s="16">
        <v>27</v>
      </c>
      <c r="L13" s="16" t="s">
        <v>9</v>
      </c>
      <c r="M13" s="16" t="s">
        <v>38</v>
      </c>
      <c r="N13" s="17">
        <v>44588</v>
      </c>
      <c r="O13" s="16">
        <v>600</v>
      </c>
      <c r="P13" s="11"/>
    </row>
    <row r="14" spans="1:26" ht="14.5" x14ac:dyDescent="0.35">
      <c r="A14" s="2">
        <v>111</v>
      </c>
      <c r="B14" s="2">
        <v>13</v>
      </c>
      <c r="C14" s="2" t="s">
        <v>15</v>
      </c>
      <c r="D14" s="2" t="s">
        <v>24</v>
      </c>
      <c r="E14" s="3">
        <v>44574</v>
      </c>
      <c r="F14" s="2">
        <v>200</v>
      </c>
      <c r="G14" s="11"/>
      <c r="J14" s="16">
        <v>127</v>
      </c>
      <c r="K14" s="16">
        <v>29</v>
      </c>
      <c r="L14" s="16" t="s">
        <v>9</v>
      </c>
      <c r="M14" s="16" t="s">
        <v>10</v>
      </c>
      <c r="N14" s="17">
        <v>44590</v>
      </c>
      <c r="O14" s="16">
        <v>900</v>
      </c>
      <c r="P14" s="11"/>
    </row>
    <row r="15" spans="1:26" ht="14.5" x14ac:dyDescent="0.35">
      <c r="A15" s="5">
        <v>112</v>
      </c>
      <c r="B15" s="5">
        <v>14</v>
      </c>
      <c r="C15" s="5" t="s">
        <v>13</v>
      </c>
      <c r="D15" s="5" t="s">
        <v>25</v>
      </c>
      <c r="E15" s="6">
        <v>44575</v>
      </c>
      <c r="F15" s="5">
        <v>800</v>
      </c>
      <c r="G15" s="11"/>
      <c r="J15" s="16">
        <v>129</v>
      </c>
      <c r="K15" s="16">
        <v>31</v>
      </c>
      <c r="L15" s="16" t="s">
        <v>9</v>
      </c>
      <c r="M15" s="16" t="s">
        <v>16</v>
      </c>
      <c r="N15" s="17">
        <v>44592</v>
      </c>
      <c r="O15" s="16">
        <v>200</v>
      </c>
      <c r="P15" s="11"/>
    </row>
    <row r="16" spans="1:26" ht="14.5" x14ac:dyDescent="0.35">
      <c r="A16" s="2">
        <v>113</v>
      </c>
      <c r="B16" s="2">
        <v>15</v>
      </c>
      <c r="C16" s="2" t="s">
        <v>9</v>
      </c>
      <c r="D16" s="2" t="s">
        <v>26</v>
      </c>
      <c r="E16" s="3">
        <v>44576</v>
      </c>
      <c r="F16" s="2">
        <v>300</v>
      </c>
      <c r="G16" s="11"/>
      <c r="J16" s="16">
        <v>132</v>
      </c>
      <c r="K16" s="16">
        <v>34</v>
      </c>
      <c r="L16" s="16" t="s">
        <v>9</v>
      </c>
      <c r="M16" s="16" t="s">
        <v>19</v>
      </c>
      <c r="N16" s="17">
        <v>44595</v>
      </c>
      <c r="O16" s="16">
        <v>700</v>
      </c>
      <c r="P16" s="11"/>
    </row>
    <row r="17" spans="1:16" ht="14.5" x14ac:dyDescent="0.35">
      <c r="A17" s="5">
        <v>114</v>
      </c>
      <c r="B17" s="5">
        <v>16</v>
      </c>
      <c r="C17" s="5" t="s">
        <v>15</v>
      </c>
      <c r="D17" s="5" t="s">
        <v>27</v>
      </c>
      <c r="E17" s="6">
        <v>44577</v>
      </c>
      <c r="F17" s="5">
        <v>700</v>
      </c>
      <c r="G17" s="11"/>
      <c r="J17" s="16">
        <v>135</v>
      </c>
      <c r="K17" s="16">
        <v>37</v>
      </c>
      <c r="L17" s="16" t="s">
        <v>9</v>
      </c>
      <c r="M17" s="16" t="s">
        <v>22</v>
      </c>
      <c r="N17" s="17">
        <v>44598</v>
      </c>
      <c r="O17" s="16">
        <v>250</v>
      </c>
      <c r="P17" s="11"/>
    </row>
    <row r="18" spans="1:16" ht="14.5" x14ac:dyDescent="0.35">
      <c r="A18" s="2">
        <v>115</v>
      </c>
      <c r="B18" s="2">
        <v>17</v>
      </c>
      <c r="C18" s="2" t="s">
        <v>9</v>
      </c>
      <c r="D18" s="2" t="s">
        <v>28</v>
      </c>
      <c r="E18" s="3">
        <v>44578</v>
      </c>
      <c r="F18" s="2">
        <v>450</v>
      </c>
      <c r="G18" s="11"/>
      <c r="J18" s="18">
        <v>138</v>
      </c>
      <c r="K18" s="18">
        <v>40</v>
      </c>
      <c r="L18" s="18" t="s">
        <v>9</v>
      </c>
      <c r="M18" s="18" t="s">
        <v>25</v>
      </c>
      <c r="N18" s="19">
        <v>44601</v>
      </c>
      <c r="O18" s="18">
        <v>400</v>
      </c>
      <c r="P18" s="11"/>
    </row>
    <row r="19" spans="1:16" ht="14.5" x14ac:dyDescent="0.35">
      <c r="A19" s="5">
        <v>116</v>
      </c>
      <c r="B19" s="5">
        <v>18</v>
      </c>
      <c r="C19" s="5" t="s">
        <v>13</v>
      </c>
      <c r="D19" s="5" t="s">
        <v>29</v>
      </c>
      <c r="E19" s="6">
        <v>44579</v>
      </c>
      <c r="F19" s="5">
        <v>1000</v>
      </c>
      <c r="G19" s="11"/>
      <c r="O19" s="11"/>
      <c r="P19" s="11"/>
    </row>
    <row r="20" spans="1:16" ht="14.5" x14ac:dyDescent="0.35">
      <c r="A20" s="2">
        <v>117</v>
      </c>
      <c r="B20" s="2">
        <v>19</v>
      </c>
      <c r="C20" s="2" t="s">
        <v>9</v>
      </c>
      <c r="D20" s="2" t="s">
        <v>30</v>
      </c>
      <c r="E20" s="3">
        <v>44580</v>
      </c>
      <c r="F20" s="2">
        <v>350</v>
      </c>
      <c r="G20" s="11"/>
      <c r="O20" s="11"/>
      <c r="P20" s="11"/>
    </row>
    <row r="21" spans="1:16" ht="14.5" x14ac:dyDescent="0.35">
      <c r="A21" s="5">
        <v>118</v>
      </c>
      <c r="B21" s="5">
        <v>20</v>
      </c>
      <c r="C21" s="5" t="s">
        <v>15</v>
      </c>
      <c r="D21" s="5" t="s">
        <v>31</v>
      </c>
      <c r="E21" s="6">
        <v>44581</v>
      </c>
      <c r="F21" s="5">
        <v>600</v>
      </c>
      <c r="G21" s="11"/>
      <c r="O21" s="11"/>
      <c r="P21" s="11"/>
    </row>
    <row r="22" spans="1:16" ht="14.5" x14ac:dyDescent="0.35">
      <c r="A22" s="2">
        <v>119</v>
      </c>
      <c r="B22" s="2">
        <v>21</v>
      </c>
      <c r="C22" s="2" t="s">
        <v>13</v>
      </c>
      <c r="D22" s="2" t="s">
        <v>32</v>
      </c>
      <c r="E22" s="3">
        <v>44582</v>
      </c>
      <c r="F22" s="2">
        <v>900</v>
      </c>
      <c r="G22" s="11"/>
      <c r="O22" s="11"/>
      <c r="P22" s="11"/>
    </row>
    <row r="23" spans="1:16" ht="14.5" x14ac:dyDescent="0.35">
      <c r="A23" s="5">
        <v>120</v>
      </c>
      <c r="B23" s="5">
        <v>22</v>
      </c>
      <c r="C23" s="5" t="s">
        <v>9</v>
      </c>
      <c r="D23" s="5" t="s">
        <v>33</v>
      </c>
      <c r="E23" s="6">
        <v>44583</v>
      </c>
      <c r="F23" s="5">
        <v>500</v>
      </c>
      <c r="G23" s="11"/>
      <c r="O23" s="11"/>
      <c r="P23" s="11"/>
    </row>
    <row r="24" spans="1:16" ht="14.5" x14ac:dyDescent="0.35">
      <c r="A24" s="2">
        <v>121</v>
      </c>
      <c r="B24" s="2">
        <v>23</v>
      </c>
      <c r="C24" s="2" t="s">
        <v>15</v>
      </c>
      <c r="D24" s="2" t="s">
        <v>34</v>
      </c>
      <c r="E24" s="3">
        <v>44584</v>
      </c>
      <c r="F24" s="2">
        <v>250</v>
      </c>
      <c r="G24" s="11"/>
      <c r="O24" s="11"/>
      <c r="P24" s="11"/>
    </row>
    <row r="25" spans="1:16" ht="14.5" x14ac:dyDescent="0.35">
      <c r="A25" s="5">
        <v>122</v>
      </c>
      <c r="B25" s="5">
        <v>24</v>
      </c>
      <c r="C25" s="5" t="s">
        <v>13</v>
      </c>
      <c r="D25" s="5" t="s">
        <v>35</v>
      </c>
      <c r="E25" s="6">
        <v>44585</v>
      </c>
      <c r="F25" s="5">
        <v>700</v>
      </c>
      <c r="G25" s="11"/>
      <c r="O25" s="11"/>
      <c r="P25" s="11"/>
    </row>
    <row r="26" spans="1:16" ht="14.5" x14ac:dyDescent="0.35">
      <c r="A26" s="2">
        <v>123</v>
      </c>
      <c r="B26" s="2">
        <v>25</v>
      </c>
      <c r="C26" s="2" t="s">
        <v>9</v>
      </c>
      <c r="D26" s="2" t="s">
        <v>36</v>
      </c>
      <c r="E26" s="3">
        <v>44586</v>
      </c>
      <c r="F26" s="2">
        <v>800</v>
      </c>
      <c r="G26" s="11"/>
      <c r="O26" s="11"/>
      <c r="P26" s="11"/>
    </row>
    <row r="27" spans="1:16" ht="14.5" x14ac:dyDescent="0.35">
      <c r="A27" s="5">
        <v>124</v>
      </c>
      <c r="B27" s="5">
        <v>26</v>
      </c>
      <c r="C27" s="5" t="s">
        <v>15</v>
      </c>
      <c r="D27" s="5" t="s">
        <v>37</v>
      </c>
      <c r="E27" s="6">
        <v>44587</v>
      </c>
      <c r="F27" s="5">
        <v>450</v>
      </c>
      <c r="G27" s="11"/>
      <c r="O27" s="11"/>
      <c r="P27" s="11"/>
    </row>
    <row r="28" spans="1:16" ht="14.5" x14ac:dyDescent="0.35">
      <c r="A28" s="2">
        <v>125</v>
      </c>
      <c r="B28" s="2">
        <v>27</v>
      </c>
      <c r="C28" s="2" t="s">
        <v>9</v>
      </c>
      <c r="D28" s="2" t="s">
        <v>38</v>
      </c>
      <c r="E28" s="3">
        <v>44588</v>
      </c>
      <c r="F28" s="2">
        <v>600</v>
      </c>
      <c r="G28" s="11"/>
    </row>
    <row r="29" spans="1:16" ht="14.5" x14ac:dyDescent="0.35">
      <c r="A29" s="5">
        <v>126</v>
      </c>
      <c r="B29" s="5">
        <v>28</v>
      </c>
      <c r="C29" s="5" t="s">
        <v>13</v>
      </c>
      <c r="D29" s="5" t="s">
        <v>39</v>
      </c>
      <c r="E29" s="6">
        <v>44589</v>
      </c>
      <c r="F29" s="5">
        <v>350</v>
      </c>
      <c r="G29" s="11"/>
    </row>
    <row r="30" spans="1:16" ht="14.5" x14ac:dyDescent="0.35">
      <c r="A30" s="2">
        <v>127</v>
      </c>
      <c r="B30" s="2">
        <v>29</v>
      </c>
      <c r="C30" s="2" t="s">
        <v>9</v>
      </c>
      <c r="D30" s="2" t="s">
        <v>10</v>
      </c>
      <c r="E30" s="3">
        <v>44590</v>
      </c>
      <c r="F30" s="2">
        <v>900</v>
      </c>
      <c r="G30" s="11"/>
    </row>
    <row r="31" spans="1:16" ht="14.5" x14ac:dyDescent="0.35">
      <c r="A31" s="5">
        <v>128</v>
      </c>
      <c r="B31" s="5">
        <v>30</v>
      </c>
      <c r="C31" s="5" t="s">
        <v>13</v>
      </c>
      <c r="D31" s="5" t="s">
        <v>14</v>
      </c>
      <c r="E31" s="6">
        <v>44591</v>
      </c>
      <c r="F31" s="5">
        <v>550</v>
      </c>
      <c r="G31" s="11"/>
    </row>
    <row r="32" spans="1:16" ht="14.5" x14ac:dyDescent="0.35">
      <c r="A32" s="2">
        <v>129</v>
      </c>
      <c r="B32" s="2">
        <v>31</v>
      </c>
      <c r="C32" s="2" t="s">
        <v>9</v>
      </c>
      <c r="D32" s="2" t="s">
        <v>16</v>
      </c>
      <c r="E32" s="3">
        <v>44592</v>
      </c>
      <c r="F32" s="2">
        <v>200</v>
      </c>
      <c r="G32" s="11"/>
    </row>
    <row r="33" spans="1:7" ht="14.5" x14ac:dyDescent="0.35">
      <c r="A33" s="5">
        <v>130</v>
      </c>
      <c r="B33" s="5">
        <v>32</v>
      </c>
      <c r="C33" s="5" t="s">
        <v>15</v>
      </c>
      <c r="D33" s="5" t="s">
        <v>17</v>
      </c>
      <c r="E33" s="6">
        <v>44593</v>
      </c>
      <c r="F33" s="5">
        <v>800</v>
      </c>
      <c r="G33" s="11"/>
    </row>
    <row r="34" spans="1:7" ht="14.5" x14ac:dyDescent="0.35">
      <c r="A34" s="2">
        <v>131</v>
      </c>
      <c r="B34" s="2">
        <v>33</v>
      </c>
      <c r="C34" s="2" t="s">
        <v>13</v>
      </c>
      <c r="D34" s="2" t="s">
        <v>18</v>
      </c>
      <c r="E34" s="3">
        <v>44594</v>
      </c>
      <c r="F34" s="2">
        <v>300</v>
      </c>
      <c r="G34" s="11"/>
    </row>
    <row r="35" spans="1:7" ht="14.5" x14ac:dyDescent="0.35">
      <c r="A35" s="5">
        <v>132</v>
      </c>
      <c r="B35" s="5">
        <v>34</v>
      </c>
      <c r="C35" s="5" t="s">
        <v>9</v>
      </c>
      <c r="D35" s="5" t="s">
        <v>19</v>
      </c>
      <c r="E35" s="6">
        <v>44595</v>
      </c>
      <c r="F35" s="5">
        <v>700</v>
      </c>
      <c r="G35" s="11"/>
    </row>
    <row r="36" spans="1:7" ht="14.5" x14ac:dyDescent="0.35">
      <c r="A36" s="2">
        <v>133</v>
      </c>
      <c r="B36" s="2">
        <v>35</v>
      </c>
      <c r="C36" s="2" t="s">
        <v>15</v>
      </c>
      <c r="D36" s="2" t="s">
        <v>20</v>
      </c>
      <c r="E36" s="3">
        <v>44596</v>
      </c>
      <c r="F36" s="2">
        <v>450</v>
      </c>
      <c r="G36" s="11"/>
    </row>
    <row r="37" spans="1:7" ht="14.5" x14ac:dyDescent="0.35">
      <c r="A37" s="5">
        <v>134</v>
      </c>
      <c r="B37" s="5">
        <v>36</v>
      </c>
      <c r="C37" s="5" t="s">
        <v>13</v>
      </c>
      <c r="D37" s="5" t="s">
        <v>21</v>
      </c>
      <c r="E37" s="6">
        <v>44597</v>
      </c>
      <c r="F37" s="5">
        <v>600</v>
      </c>
      <c r="G37" s="11"/>
    </row>
    <row r="38" spans="1:7" ht="14.5" x14ac:dyDescent="0.35">
      <c r="A38" s="2">
        <v>135</v>
      </c>
      <c r="B38" s="2">
        <v>37</v>
      </c>
      <c r="C38" s="2" t="s">
        <v>9</v>
      </c>
      <c r="D38" s="2" t="s">
        <v>22</v>
      </c>
      <c r="E38" s="3">
        <v>44598</v>
      </c>
      <c r="F38" s="2">
        <v>250</v>
      </c>
      <c r="G38" s="11"/>
    </row>
    <row r="39" spans="1:7" ht="14.5" x14ac:dyDescent="0.35">
      <c r="A39" s="5">
        <v>136</v>
      </c>
      <c r="B39" s="5">
        <v>38</v>
      </c>
      <c r="C39" s="5" t="s">
        <v>15</v>
      </c>
      <c r="D39" s="5" t="s">
        <v>23</v>
      </c>
      <c r="E39" s="6">
        <v>44599</v>
      </c>
      <c r="F39" s="5">
        <v>550</v>
      </c>
      <c r="G39" s="11"/>
    </row>
    <row r="40" spans="1:7" ht="14.5" x14ac:dyDescent="0.35">
      <c r="A40" s="2">
        <v>137</v>
      </c>
      <c r="B40" s="2">
        <v>39</v>
      </c>
      <c r="C40" s="2" t="s">
        <v>13</v>
      </c>
      <c r="D40" s="2" t="s">
        <v>24</v>
      </c>
      <c r="E40" s="3">
        <v>44600</v>
      </c>
      <c r="F40" s="2">
        <v>900</v>
      </c>
      <c r="G40" s="11"/>
    </row>
    <row r="41" spans="1:7" ht="14.5" x14ac:dyDescent="0.35">
      <c r="A41" s="14">
        <v>138</v>
      </c>
      <c r="B41" s="14">
        <v>40</v>
      </c>
      <c r="C41" s="14" t="s">
        <v>9</v>
      </c>
      <c r="D41" s="14" t="s">
        <v>25</v>
      </c>
      <c r="E41" s="15">
        <v>44601</v>
      </c>
      <c r="F41" s="14">
        <v>400</v>
      </c>
      <c r="G41" s="11"/>
    </row>
  </sheetData>
  <conditionalFormatting sqref="P2:P27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90D3-AD12-49DE-BF54-C164D46E1E24}">
  <dimension ref="A1:T20"/>
  <sheetViews>
    <sheetView tabSelected="1" topLeftCell="F1" workbookViewId="0">
      <selection activeCell="Q10" sqref="Q10"/>
    </sheetView>
  </sheetViews>
  <sheetFormatPr defaultRowHeight="12.5" x14ac:dyDescent="0.25"/>
  <cols>
    <col min="1" max="1" width="9" customWidth="1"/>
    <col min="2" max="2" width="13.453125" customWidth="1"/>
    <col min="3" max="3" width="17.453125" customWidth="1"/>
    <col min="4" max="4" width="13.453125" customWidth="1"/>
    <col min="5" max="5" width="17.36328125" customWidth="1"/>
    <col min="6" max="6" width="10.453125" customWidth="1"/>
    <col min="8" max="8" width="11.08984375" customWidth="1"/>
    <col min="9" max="9" width="14.1796875" customWidth="1"/>
    <col min="12" max="12" width="11.36328125" customWidth="1"/>
    <col min="13" max="13" width="13.26953125" bestFit="1" customWidth="1"/>
    <col min="14" max="14" width="12.6328125" bestFit="1" customWidth="1"/>
    <col min="17" max="17" width="12" customWidth="1"/>
    <col min="18" max="18" width="16.36328125" bestFit="1" customWidth="1"/>
    <col min="19" max="19" width="17" bestFit="1" customWidth="1"/>
  </cols>
  <sheetData>
    <row r="1" spans="1:20" ht="15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H1" s="20" t="s">
        <v>3</v>
      </c>
      <c r="I1" s="21" t="s">
        <v>6</v>
      </c>
      <c r="J1" s="1" t="s">
        <v>7</v>
      </c>
      <c r="M1" s="31" t="s">
        <v>3</v>
      </c>
      <c r="N1" s="32" t="s">
        <v>6</v>
      </c>
      <c r="O1" s="1" t="s">
        <v>7</v>
      </c>
      <c r="R1" s="23" t="s">
        <v>45</v>
      </c>
      <c r="S1" s="24" t="s">
        <v>44</v>
      </c>
      <c r="T1" s="8" t="s">
        <v>8</v>
      </c>
    </row>
    <row r="2" spans="1:20" ht="14.5" x14ac:dyDescent="0.35">
      <c r="A2" s="16">
        <v>101</v>
      </c>
      <c r="B2" s="16">
        <v>1</v>
      </c>
      <c r="C2" s="16" t="s">
        <v>9</v>
      </c>
      <c r="D2" s="16" t="s">
        <v>10</v>
      </c>
      <c r="E2" s="17">
        <v>44562</v>
      </c>
      <c r="F2" s="16">
        <v>500</v>
      </c>
      <c r="H2" s="16" t="s">
        <v>10</v>
      </c>
      <c r="I2" s="22">
        <f>COUNTIFS(Table2[user_city],H2)</f>
        <v>3</v>
      </c>
      <c r="J2" s="4" t="s">
        <v>11</v>
      </c>
      <c r="M2" s="7" t="s">
        <v>10</v>
      </c>
      <c r="N2" s="27">
        <v>3</v>
      </c>
      <c r="O2" s="4" t="s">
        <v>12</v>
      </c>
      <c r="R2" s="25" t="s">
        <v>41</v>
      </c>
      <c r="S2" s="35">
        <v>502.94117647058823</v>
      </c>
    </row>
    <row r="3" spans="1:20" ht="14.5" x14ac:dyDescent="0.35">
      <c r="A3" s="16">
        <v>101</v>
      </c>
      <c r="B3" s="16">
        <v>4</v>
      </c>
      <c r="C3" s="16" t="s">
        <v>9</v>
      </c>
      <c r="D3" s="16" t="s">
        <v>10</v>
      </c>
      <c r="E3" s="17">
        <v>44565</v>
      </c>
      <c r="F3" s="16">
        <v>750</v>
      </c>
      <c r="H3" s="16" t="s">
        <v>18</v>
      </c>
      <c r="I3" s="22">
        <f>COUNTIFS(Table2[user_city],H3)</f>
        <v>1</v>
      </c>
      <c r="M3" s="9" t="s">
        <v>16</v>
      </c>
      <c r="N3" s="28">
        <v>1</v>
      </c>
      <c r="R3" s="33" t="s">
        <v>42</v>
      </c>
      <c r="S3" s="36">
        <v>514.28571428571433</v>
      </c>
    </row>
    <row r="4" spans="1:20" ht="14.5" x14ac:dyDescent="0.35">
      <c r="A4" s="16">
        <v>105</v>
      </c>
      <c r="B4" s="16">
        <v>6</v>
      </c>
      <c r="C4" s="16" t="s">
        <v>9</v>
      </c>
      <c r="D4" s="16" t="s">
        <v>18</v>
      </c>
      <c r="E4" s="17">
        <v>44567</v>
      </c>
      <c r="F4" s="16">
        <v>300</v>
      </c>
      <c r="H4" s="16" t="s">
        <v>19</v>
      </c>
      <c r="I4" s="22">
        <f>COUNTIFS(Table2[user_city],H4)</f>
        <v>2</v>
      </c>
      <c r="M4" s="9" t="s">
        <v>18</v>
      </c>
      <c r="N4" s="28">
        <v>1</v>
      </c>
      <c r="R4" s="34" t="s">
        <v>10</v>
      </c>
      <c r="S4" s="36">
        <v>716.66666666666663</v>
      </c>
    </row>
    <row r="5" spans="1:20" ht="14.5" x14ac:dyDescent="0.35">
      <c r="A5" s="16">
        <v>106</v>
      </c>
      <c r="B5" s="16">
        <v>8</v>
      </c>
      <c r="C5" s="16" t="s">
        <v>9</v>
      </c>
      <c r="D5" s="16" t="s">
        <v>19</v>
      </c>
      <c r="E5" s="17">
        <v>44569</v>
      </c>
      <c r="F5" s="16">
        <v>600</v>
      </c>
      <c r="H5" s="16" t="s">
        <v>21</v>
      </c>
      <c r="I5" s="22">
        <f>COUNTIFS(Table2[user_city],H5)</f>
        <v>1</v>
      </c>
      <c r="M5" s="9" t="s">
        <v>19</v>
      </c>
      <c r="N5" s="28">
        <v>2</v>
      </c>
      <c r="R5" s="34" t="s">
        <v>16</v>
      </c>
      <c r="S5" s="36">
        <v>200</v>
      </c>
    </row>
    <row r="6" spans="1:20" ht="14.5" x14ac:dyDescent="0.35">
      <c r="A6" s="16">
        <v>108</v>
      </c>
      <c r="B6" s="16">
        <v>10</v>
      </c>
      <c r="C6" s="16" t="s">
        <v>9</v>
      </c>
      <c r="D6" s="16" t="s">
        <v>21</v>
      </c>
      <c r="E6" s="17">
        <v>44571</v>
      </c>
      <c r="F6" s="16">
        <v>400</v>
      </c>
      <c r="H6" s="16" t="s">
        <v>23</v>
      </c>
      <c r="I6" s="22">
        <f>COUNTIFS(Table2[user_city],H6)</f>
        <v>1</v>
      </c>
      <c r="M6" s="9" t="s">
        <v>21</v>
      </c>
      <c r="N6" s="28">
        <v>1</v>
      </c>
      <c r="R6" s="34" t="s">
        <v>18</v>
      </c>
      <c r="S6" s="36">
        <v>300</v>
      </c>
    </row>
    <row r="7" spans="1:20" ht="14.5" x14ac:dyDescent="0.35">
      <c r="A7" s="16">
        <v>110</v>
      </c>
      <c r="B7" s="16">
        <v>12</v>
      </c>
      <c r="C7" s="16" t="s">
        <v>9</v>
      </c>
      <c r="D7" s="16" t="s">
        <v>23</v>
      </c>
      <c r="E7" s="17">
        <v>44573</v>
      </c>
      <c r="F7" s="16">
        <v>550</v>
      </c>
      <c r="H7" s="16" t="s">
        <v>26</v>
      </c>
      <c r="I7" s="22">
        <f>COUNTIFS(Table2[user_city],H7)</f>
        <v>1</v>
      </c>
      <c r="M7" s="9" t="s">
        <v>22</v>
      </c>
      <c r="N7" s="28">
        <v>1</v>
      </c>
      <c r="R7" s="34" t="s">
        <v>19</v>
      </c>
      <c r="S7" s="36">
        <v>600</v>
      </c>
    </row>
    <row r="8" spans="1:20" ht="14.5" x14ac:dyDescent="0.35">
      <c r="A8" s="16">
        <v>113</v>
      </c>
      <c r="B8" s="16">
        <v>15</v>
      </c>
      <c r="C8" s="16" t="s">
        <v>9</v>
      </c>
      <c r="D8" s="16" t="s">
        <v>26</v>
      </c>
      <c r="E8" s="17">
        <v>44576</v>
      </c>
      <c r="F8" s="16">
        <v>300</v>
      </c>
      <c r="H8" s="16" t="s">
        <v>28</v>
      </c>
      <c r="I8" s="22">
        <f>COUNTIFS(Table2[user_city],H8)</f>
        <v>1</v>
      </c>
      <c r="M8" s="9" t="s">
        <v>23</v>
      </c>
      <c r="N8" s="28">
        <v>1</v>
      </c>
      <c r="R8" s="34" t="s">
        <v>21</v>
      </c>
      <c r="S8" s="36">
        <v>400</v>
      </c>
    </row>
    <row r="9" spans="1:20" ht="14.5" x14ac:dyDescent="0.35">
      <c r="A9" s="16">
        <v>115</v>
      </c>
      <c r="B9" s="16">
        <v>17</v>
      </c>
      <c r="C9" s="16" t="s">
        <v>9</v>
      </c>
      <c r="D9" s="16" t="s">
        <v>28</v>
      </c>
      <c r="E9" s="17">
        <v>44578</v>
      </c>
      <c r="F9" s="16">
        <v>450</v>
      </c>
      <c r="H9" s="16" t="s">
        <v>30</v>
      </c>
      <c r="I9" s="22">
        <f>COUNTIFS(Table2[user_city],H9)</f>
        <v>1</v>
      </c>
      <c r="M9" s="9" t="s">
        <v>25</v>
      </c>
      <c r="N9" s="28">
        <v>1</v>
      </c>
      <c r="R9" s="34" t="s">
        <v>23</v>
      </c>
      <c r="S9" s="36">
        <v>550</v>
      </c>
    </row>
    <row r="10" spans="1:20" ht="14.5" x14ac:dyDescent="0.35">
      <c r="A10" s="16">
        <v>117</v>
      </c>
      <c r="B10" s="16">
        <v>19</v>
      </c>
      <c r="C10" s="16" t="s">
        <v>9</v>
      </c>
      <c r="D10" s="16" t="s">
        <v>30</v>
      </c>
      <c r="E10" s="17">
        <v>44580</v>
      </c>
      <c r="F10" s="16">
        <v>350</v>
      </c>
      <c r="H10" s="16" t="s">
        <v>33</v>
      </c>
      <c r="I10" s="22">
        <f>COUNTIFS(Table2[user_city],H10)</f>
        <v>1</v>
      </c>
      <c r="M10" s="9" t="s">
        <v>26</v>
      </c>
      <c r="N10" s="28">
        <v>1</v>
      </c>
      <c r="R10" s="34" t="s">
        <v>26</v>
      </c>
      <c r="S10" s="36">
        <v>300</v>
      </c>
    </row>
    <row r="11" spans="1:20" ht="14.5" x14ac:dyDescent="0.35">
      <c r="A11" s="16">
        <v>120</v>
      </c>
      <c r="B11" s="16">
        <v>22</v>
      </c>
      <c r="C11" s="16" t="s">
        <v>9</v>
      </c>
      <c r="D11" s="16" t="s">
        <v>33</v>
      </c>
      <c r="E11" s="17">
        <v>44583</v>
      </c>
      <c r="F11" s="16">
        <v>500</v>
      </c>
      <c r="H11" s="16" t="s">
        <v>36</v>
      </c>
      <c r="I11" s="22">
        <f>COUNTIFS(Table2[user_city],H11)</f>
        <v>1</v>
      </c>
      <c r="M11" s="9" t="s">
        <v>28</v>
      </c>
      <c r="N11" s="28">
        <v>1</v>
      </c>
      <c r="R11" s="34" t="s">
        <v>28</v>
      </c>
      <c r="S11" s="36">
        <v>450</v>
      </c>
    </row>
    <row r="12" spans="1:20" ht="14.5" x14ac:dyDescent="0.35">
      <c r="A12" s="16">
        <v>123</v>
      </c>
      <c r="B12" s="16">
        <v>25</v>
      </c>
      <c r="C12" s="16" t="s">
        <v>9</v>
      </c>
      <c r="D12" s="16" t="s">
        <v>36</v>
      </c>
      <c r="E12" s="17">
        <v>44586</v>
      </c>
      <c r="F12" s="16">
        <v>800</v>
      </c>
      <c r="H12" s="16" t="s">
        <v>38</v>
      </c>
      <c r="I12" s="22">
        <f>COUNTIFS(Table2[user_city],H12)</f>
        <v>1</v>
      </c>
      <c r="M12" s="9" t="s">
        <v>30</v>
      </c>
      <c r="N12" s="28">
        <v>1</v>
      </c>
      <c r="R12" s="34" t="s">
        <v>30</v>
      </c>
      <c r="S12" s="36">
        <v>350</v>
      </c>
    </row>
    <row r="13" spans="1:20" ht="14.5" x14ac:dyDescent="0.35">
      <c r="A13" s="16">
        <v>125</v>
      </c>
      <c r="B13" s="16">
        <v>27</v>
      </c>
      <c r="C13" s="16" t="s">
        <v>9</v>
      </c>
      <c r="D13" s="16" t="s">
        <v>38</v>
      </c>
      <c r="E13" s="17">
        <v>44588</v>
      </c>
      <c r="F13" s="16">
        <v>600</v>
      </c>
      <c r="H13" s="16" t="s">
        <v>16</v>
      </c>
      <c r="I13" s="22">
        <f>COUNTIFS(Table2[user_city],H13)</f>
        <v>1</v>
      </c>
      <c r="M13" s="9" t="s">
        <v>33</v>
      </c>
      <c r="N13" s="28">
        <v>1</v>
      </c>
      <c r="R13" s="34" t="s">
        <v>33</v>
      </c>
      <c r="S13" s="36">
        <v>500</v>
      </c>
    </row>
    <row r="14" spans="1:20" ht="14.5" x14ac:dyDescent="0.35">
      <c r="A14" s="16">
        <v>127</v>
      </c>
      <c r="B14" s="16">
        <v>29</v>
      </c>
      <c r="C14" s="16" t="s">
        <v>9</v>
      </c>
      <c r="D14" s="16" t="s">
        <v>10</v>
      </c>
      <c r="E14" s="17">
        <v>44590</v>
      </c>
      <c r="F14" s="16">
        <v>900</v>
      </c>
      <c r="H14" s="16" t="s">
        <v>22</v>
      </c>
      <c r="I14" s="22">
        <f>COUNTIFS(Table2[user_city],H14)</f>
        <v>1</v>
      </c>
      <c r="M14" s="9" t="s">
        <v>36</v>
      </c>
      <c r="N14" s="28">
        <v>1</v>
      </c>
      <c r="R14" s="34" t="s">
        <v>36</v>
      </c>
      <c r="S14" s="36">
        <v>800</v>
      </c>
    </row>
    <row r="15" spans="1:20" ht="14.5" x14ac:dyDescent="0.35">
      <c r="A15" s="16">
        <v>129</v>
      </c>
      <c r="B15" s="16">
        <v>31</v>
      </c>
      <c r="C15" s="16" t="s">
        <v>9</v>
      </c>
      <c r="D15" s="16" t="s">
        <v>16</v>
      </c>
      <c r="E15" s="17">
        <v>44592</v>
      </c>
      <c r="F15" s="16">
        <v>200</v>
      </c>
      <c r="H15" s="16" t="s">
        <v>25</v>
      </c>
      <c r="I15" s="22">
        <f>COUNTIFS(Table2[user_city],H15)</f>
        <v>1</v>
      </c>
      <c r="M15" s="29" t="s">
        <v>38</v>
      </c>
      <c r="N15" s="30">
        <v>1</v>
      </c>
      <c r="R15" s="34" t="s">
        <v>38</v>
      </c>
      <c r="S15" s="36">
        <v>600</v>
      </c>
    </row>
    <row r="16" spans="1:20" ht="14.5" x14ac:dyDescent="0.35">
      <c r="A16" s="16">
        <v>132</v>
      </c>
      <c r="B16" s="16">
        <v>34</v>
      </c>
      <c r="C16" s="16" t="s">
        <v>9</v>
      </c>
      <c r="D16" s="16" t="s">
        <v>19</v>
      </c>
      <c r="E16" s="17">
        <v>44595</v>
      </c>
      <c r="F16" s="16">
        <v>700</v>
      </c>
      <c r="R16" s="33" t="s">
        <v>43</v>
      </c>
      <c r="S16" s="36">
        <v>450</v>
      </c>
    </row>
    <row r="17" spans="1:19" ht="14.5" x14ac:dyDescent="0.35">
      <c r="A17" s="16">
        <v>135</v>
      </c>
      <c r="B17" s="16">
        <v>37</v>
      </c>
      <c r="C17" s="16" t="s">
        <v>9</v>
      </c>
      <c r="D17" s="16" t="s">
        <v>22</v>
      </c>
      <c r="E17" s="17">
        <v>44598</v>
      </c>
      <c r="F17" s="16">
        <v>250</v>
      </c>
      <c r="R17" s="34" t="s">
        <v>19</v>
      </c>
      <c r="S17" s="36">
        <v>700</v>
      </c>
    </row>
    <row r="18" spans="1:19" ht="14.5" x14ac:dyDescent="0.35">
      <c r="A18" s="18">
        <v>138</v>
      </c>
      <c r="B18" s="18">
        <v>40</v>
      </c>
      <c r="C18" s="18" t="s">
        <v>9</v>
      </c>
      <c r="D18" s="18" t="s">
        <v>25</v>
      </c>
      <c r="E18" s="19">
        <v>44601</v>
      </c>
      <c r="F18" s="18">
        <v>400</v>
      </c>
      <c r="R18" s="34" t="s">
        <v>22</v>
      </c>
      <c r="S18" s="36">
        <v>250</v>
      </c>
    </row>
    <row r="19" spans="1:19" x14ac:dyDescent="0.25">
      <c r="R19" s="34" t="s">
        <v>25</v>
      </c>
      <c r="S19" s="36">
        <v>400</v>
      </c>
    </row>
    <row r="20" spans="1:19" x14ac:dyDescent="0.25">
      <c r="R20" s="26" t="s">
        <v>40</v>
      </c>
      <c r="S20" s="37">
        <v>502.94117647058823</v>
      </c>
    </row>
  </sheetData>
  <conditionalFormatting sqref="I2:I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2:N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4:S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S17:S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Donation Sheet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TANAY_MAHARANA</dc:creator>
  <cp:lastModifiedBy>tanay.maharana.3@gmail.com</cp:lastModifiedBy>
  <dcterms:created xsi:type="dcterms:W3CDTF">2024-01-05T11:37:21Z</dcterms:created>
  <dcterms:modified xsi:type="dcterms:W3CDTF">2024-01-06T11:24:32Z</dcterms:modified>
</cp:coreProperties>
</file>