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"/>
    </mc:Choice>
  </mc:AlternateContent>
  <xr:revisionPtr revIDLastSave="0" documentId="13_ncr:1_{74607933-BFD9-458D-89C4-577832873F6E}" xr6:coauthVersionLast="47" xr6:coauthVersionMax="47" xr10:uidLastSave="{00000000-0000-0000-0000-000000000000}"/>
  <bookViews>
    <workbookView xWindow="28680" yWindow="-120" windowWidth="29040" windowHeight="15840" xr2:uid="{10DE3F3A-1986-4FA4-97AB-DE754527B6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3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4" i="1"/>
  <c r="AO83" i="1"/>
  <c r="AK15" i="1"/>
  <c r="AK18" i="1"/>
  <c r="AK21" i="1"/>
  <c r="AK24" i="1"/>
  <c r="AK27" i="1"/>
  <c r="AK30" i="1"/>
  <c r="AK33" i="1"/>
  <c r="AK36" i="1"/>
  <c r="AK39" i="1"/>
  <c r="AK42" i="1"/>
  <c r="AK45" i="1"/>
  <c r="AK48" i="1"/>
  <c r="AK51" i="1"/>
  <c r="AK54" i="1"/>
  <c r="AK57" i="1"/>
  <c r="AK60" i="1"/>
  <c r="AK63" i="1"/>
  <c r="AK66" i="1"/>
  <c r="AK69" i="1"/>
  <c r="AK72" i="1"/>
  <c r="AK75" i="1"/>
  <c r="AK78" i="1"/>
  <c r="AK81" i="1"/>
  <c r="AK6" i="1"/>
  <c r="AK9" i="1"/>
  <c r="AK12" i="1"/>
  <c r="AK3" i="1"/>
  <c r="AJ6" i="1"/>
  <c r="AJ9" i="1"/>
  <c r="AJ12" i="1"/>
  <c r="AJ15" i="1"/>
  <c r="AJ18" i="1"/>
  <c r="AJ21" i="1"/>
  <c r="AJ24" i="1"/>
  <c r="AJ27" i="1"/>
  <c r="AJ30" i="1"/>
  <c r="AJ33" i="1"/>
  <c r="AJ36" i="1"/>
  <c r="AJ39" i="1"/>
  <c r="AJ42" i="1"/>
  <c r="AJ45" i="1"/>
  <c r="AJ48" i="1"/>
  <c r="AJ51" i="1"/>
  <c r="AJ54" i="1"/>
  <c r="AJ57" i="1"/>
  <c r="AJ60" i="1"/>
  <c r="AJ63" i="1"/>
  <c r="AJ66" i="1"/>
  <c r="AJ69" i="1"/>
  <c r="AJ72" i="1"/>
  <c r="AJ75" i="1"/>
  <c r="AJ78" i="1"/>
  <c r="AJ81" i="1"/>
  <c r="AJ3" i="1"/>
  <c r="AR3" i="1"/>
  <c r="AR78" i="1"/>
  <c r="AR75" i="1"/>
  <c r="AR39" i="1"/>
  <c r="AO82" i="1"/>
  <c r="AP81" i="1"/>
  <c r="AR81" i="1" s="1"/>
  <c r="AO81" i="1"/>
  <c r="AO80" i="1"/>
  <c r="AO79" i="1"/>
  <c r="AP78" i="1"/>
  <c r="AO78" i="1"/>
  <c r="AO77" i="1"/>
  <c r="AO76" i="1"/>
  <c r="AP75" i="1"/>
  <c r="AO75" i="1"/>
  <c r="AO74" i="1"/>
  <c r="AO73" i="1"/>
  <c r="AP72" i="1"/>
  <c r="AR72" i="1" s="1"/>
  <c r="AO72" i="1"/>
  <c r="AO71" i="1"/>
  <c r="AO70" i="1"/>
  <c r="AP69" i="1"/>
  <c r="AR69" i="1" s="1"/>
  <c r="AO69" i="1"/>
  <c r="AO68" i="1"/>
  <c r="AO67" i="1"/>
  <c r="AP66" i="1"/>
  <c r="AR66" i="1" s="1"/>
  <c r="AO66" i="1"/>
  <c r="AO65" i="1"/>
  <c r="AO64" i="1"/>
  <c r="AP63" i="1"/>
  <c r="AR63" i="1" s="1"/>
  <c r="AO63" i="1"/>
  <c r="AO62" i="1"/>
  <c r="AO61" i="1"/>
  <c r="AP60" i="1"/>
  <c r="AR60" i="1" s="1"/>
  <c r="AO60" i="1"/>
  <c r="AO59" i="1"/>
  <c r="AO58" i="1"/>
  <c r="AP57" i="1"/>
  <c r="AR57" i="1" s="1"/>
  <c r="AO57" i="1"/>
  <c r="AO56" i="1"/>
  <c r="AO55" i="1"/>
  <c r="AP54" i="1"/>
  <c r="AR54" i="1" s="1"/>
  <c r="AO54" i="1"/>
  <c r="AO53" i="1"/>
  <c r="AO52" i="1"/>
  <c r="AP51" i="1"/>
  <c r="AR51" i="1" s="1"/>
  <c r="AO51" i="1"/>
  <c r="AO50" i="1"/>
  <c r="AO49" i="1"/>
  <c r="AP48" i="1"/>
  <c r="AR48" i="1" s="1"/>
  <c r="AO48" i="1"/>
  <c r="AO47" i="1"/>
  <c r="AO46" i="1"/>
  <c r="AP45" i="1"/>
  <c r="AR45" i="1" s="1"/>
  <c r="AO45" i="1"/>
  <c r="AO44" i="1"/>
  <c r="AO43" i="1"/>
  <c r="AP42" i="1"/>
  <c r="AR42" i="1" s="1"/>
  <c r="AO42" i="1"/>
  <c r="AO41" i="1"/>
  <c r="AO40" i="1"/>
  <c r="AP39" i="1"/>
  <c r="AO39" i="1"/>
  <c r="AO38" i="1"/>
  <c r="AO37" i="1"/>
  <c r="AP36" i="1"/>
  <c r="AR36" i="1" s="1"/>
  <c r="AO36" i="1"/>
  <c r="AO35" i="1"/>
  <c r="AO34" i="1"/>
  <c r="AP33" i="1"/>
  <c r="AR33" i="1" s="1"/>
  <c r="AO33" i="1"/>
  <c r="AO32" i="1"/>
  <c r="AO31" i="1"/>
  <c r="AP30" i="1"/>
  <c r="AR30" i="1" s="1"/>
  <c r="AO30" i="1"/>
  <c r="AO29" i="1"/>
  <c r="AO28" i="1"/>
  <c r="AP27" i="1"/>
  <c r="AR27" i="1" s="1"/>
  <c r="AO27" i="1"/>
  <c r="AO26" i="1"/>
  <c r="AO25" i="1"/>
  <c r="AP24" i="1"/>
  <c r="AR24" i="1" s="1"/>
  <c r="AO24" i="1"/>
  <c r="AO23" i="1"/>
  <c r="AO22" i="1"/>
  <c r="AP21" i="1"/>
  <c r="AR21" i="1" s="1"/>
  <c r="AO21" i="1"/>
  <c r="AO20" i="1"/>
  <c r="AO19" i="1"/>
  <c r="AP18" i="1"/>
  <c r="AR18" i="1" s="1"/>
  <c r="AO18" i="1"/>
  <c r="AO17" i="1"/>
  <c r="AO16" i="1"/>
  <c r="AP15" i="1"/>
  <c r="AR15" i="1" s="1"/>
  <c r="AP12" i="1"/>
  <c r="AR12" i="1" s="1"/>
  <c r="AP9" i="1"/>
  <c r="AR9" i="1" s="1"/>
  <c r="AP6" i="1"/>
  <c r="AR6" i="1" s="1"/>
  <c r="AP3" i="1"/>
  <c r="AO6" i="1"/>
  <c r="AO9" i="1"/>
  <c r="AO12" i="1"/>
  <c r="AO15" i="1"/>
  <c r="AO3" i="1"/>
</calcChain>
</file>

<file path=xl/sharedStrings.xml><?xml version="1.0" encoding="utf-8"?>
<sst xmlns="http://schemas.openxmlformats.org/spreadsheetml/2006/main" count="238" uniqueCount="20">
  <si>
    <t>Kafka</t>
  </si>
  <si>
    <t>Rabbit</t>
  </si>
  <si>
    <t>Benchmark</t>
  </si>
  <si>
    <t>mode</t>
  </si>
  <si>
    <t>Mode</t>
  </si>
  <si>
    <t>Cnt</t>
  </si>
  <si>
    <t>Score</t>
  </si>
  <si>
    <t>Error</t>
  </si>
  <si>
    <t>Units</t>
  </si>
  <si>
    <t>standard</t>
  </si>
  <si>
    <t>thrpt</t>
  </si>
  <si>
    <t>ops/s</t>
  </si>
  <si>
    <t>replication</t>
  </si>
  <si>
    <t>largeMessage</t>
  </si>
  <si>
    <t>manualAck</t>
  </si>
  <si>
    <t>CONSUMERS</t>
  </si>
  <si>
    <t>PRODUCERS</t>
  </si>
  <si>
    <t>Avg. Processing (μs)</t>
  </si>
  <si>
    <t>Avg. Delivery (μs)</t>
  </si>
  <si>
    <t>Avg. Processing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</si>
</sst>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39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Пропускная</a:t>
            </a:r>
            <a:r>
              <a:rPr lang="ru-RU" baseline="0"/>
              <a:t> способность </a:t>
            </a:r>
            <a:r>
              <a:rPr lang="en-US" baseline="0"/>
              <a:t>Kafka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Лист1!$H$3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Лист1!$B$4:$E$30</c:f>
              <c:multiLvlStrCache>
                <c:ptCount val="27"/>
                <c:lvl>
                  <c:pt idx="0">
                    <c:v>standard</c:v>
                  </c:pt>
                  <c:pt idx="1">
                    <c:v>replication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replication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replication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replication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replication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replication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replication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replication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replication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Kafka</c:v>
                  </c:pt>
                  <c:pt idx="1">
                    <c:v>Kafka</c:v>
                  </c:pt>
                  <c:pt idx="2">
                    <c:v>Kafka</c:v>
                  </c:pt>
                  <c:pt idx="3">
                    <c:v>Kafka</c:v>
                  </c:pt>
                  <c:pt idx="4">
                    <c:v>Kafka</c:v>
                  </c:pt>
                  <c:pt idx="5">
                    <c:v>Kafka</c:v>
                  </c:pt>
                  <c:pt idx="6">
                    <c:v>Kafka</c:v>
                  </c:pt>
                  <c:pt idx="7">
                    <c:v>Kafka</c:v>
                  </c:pt>
                  <c:pt idx="8">
                    <c:v>Kafka</c:v>
                  </c:pt>
                  <c:pt idx="9">
                    <c:v>Kafka</c:v>
                  </c:pt>
                  <c:pt idx="10">
                    <c:v>Kafka</c:v>
                  </c:pt>
                  <c:pt idx="11">
                    <c:v>Kafka</c:v>
                  </c:pt>
                  <c:pt idx="12">
                    <c:v>Kafka</c:v>
                  </c:pt>
                  <c:pt idx="13">
                    <c:v>Kafka</c:v>
                  </c:pt>
                  <c:pt idx="14">
                    <c:v>Kafka</c:v>
                  </c:pt>
                  <c:pt idx="15">
                    <c:v>Kafka</c:v>
                  </c:pt>
                  <c:pt idx="16">
                    <c:v>Kafka</c:v>
                  </c:pt>
                  <c:pt idx="17">
                    <c:v>Kafka</c:v>
                  </c:pt>
                  <c:pt idx="18">
                    <c:v>Kafka</c:v>
                  </c:pt>
                  <c:pt idx="19">
                    <c:v>Kafka</c:v>
                  </c:pt>
                  <c:pt idx="20">
                    <c:v>Kafka</c:v>
                  </c:pt>
                  <c:pt idx="21">
                    <c:v>Kafka</c:v>
                  </c:pt>
                  <c:pt idx="22">
                    <c:v>Kafka</c:v>
                  </c:pt>
                  <c:pt idx="23">
                    <c:v>Kafka</c:v>
                  </c:pt>
                  <c:pt idx="24">
                    <c:v>Kafka</c:v>
                  </c:pt>
                  <c:pt idx="25">
                    <c:v>Kafka</c:v>
                  </c:pt>
                  <c:pt idx="26">
                    <c:v>Kafka</c:v>
                  </c:pt>
                </c:lvl>
              </c:multiLvlStrCache>
            </c:multiLvlStrRef>
          </c:cat>
          <c:val>
            <c:numRef>
              <c:f>Лист1!$H$4:$H$30</c:f>
              <c:numCache>
                <c:formatCode>General</c:formatCode>
                <c:ptCount val="27"/>
                <c:pt idx="0">
                  <c:v>234.57400000000001</c:v>
                </c:pt>
                <c:pt idx="1">
                  <c:v>323.47399999999999</c:v>
                </c:pt>
                <c:pt idx="2">
                  <c:v>337.34100000000001</c:v>
                </c:pt>
                <c:pt idx="3">
                  <c:v>500.87</c:v>
                </c:pt>
                <c:pt idx="4">
                  <c:v>520.68499999999995</c:v>
                </c:pt>
                <c:pt idx="5">
                  <c:v>545.74300000000005</c:v>
                </c:pt>
                <c:pt idx="6">
                  <c:v>437.404</c:v>
                </c:pt>
                <c:pt idx="7">
                  <c:v>433.91899999999998</c:v>
                </c:pt>
                <c:pt idx="8">
                  <c:v>411.202</c:v>
                </c:pt>
                <c:pt idx="9">
                  <c:v>0.46100000000000002</c:v>
                </c:pt>
                <c:pt idx="10">
                  <c:v>0.49399999999999999</c:v>
                </c:pt>
                <c:pt idx="11">
                  <c:v>0.495</c:v>
                </c:pt>
                <c:pt idx="12">
                  <c:v>0.495</c:v>
                </c:pt>
                <c:pt idx="13">
                  <c:v>0.495</c:v>
                </c:pt>
                <c:pt idx="14">
                  <c:v>0.495</c:v>
                </c:pt>
                <c:pt idx="15">
                  <c:v>0.49299999999999999</c:v>
                </c:pt>
                <c:pt idx="16">
                  <c:v>0.49399999999999999</c:v>
                </c:pt>
                <c:pt idx="17">
                  <c:v>0.495</c:v>
                </c:pt>
                <c:pt idx="18">
                  <c:v>0.11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BE-4A0B-874C-7F82D4EC75C5}"/>
            </c:ext>
          </c:extLst>
        </c:ser>
        <c:ser>
          <c:idx val="4"/>
          <c:order val="4"/>
          <c:tx>
            <c:strRef>
              <c:f>Лист1!$I$3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Лист1!$B$4:$E$30</c:f>
              <c:multiLvlStrCache>
                <c:ptCount val="27"/>
                <c:lvl>
                  <c:pt idx="0">
                    <c:v>standard</c:v>
                  </c:pt>
                  <c:pt idx="1">
                    <c:v>replication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replication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replication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replication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replication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replication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replication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replication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replication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Kafka</c:v>
                  </c:pt>
                  <c:pt idx="1">
                    <c:v>Kafka</c:v>
                  </c:pt>
                  <c:pt idx="2">
                    <c:v>Kafka</c:v>
                  </c:pt>
                  <c:pt idx="3">
                    <c:v>Kafka</c:v>
                  </c:pt>
                  <c:pt idx="4">
                    <c:v>Kafka</c:v>
                  </c:pt>
                  <c:pt idx="5">
                    <c:v>Kafka</c:v>
                  </c:pt>
                  <c:pt idx="6">
                    <c:v>Kafka</c:v>
                  </c:pt>
                  <c:pt idx="7">
                    <c:v>Kafka</c:v>
                  </c:pt>
                  <c:pt idx="8">
                    <c:v>Kafka</c:v>
                  </c:pt>
                  <c:pt idx="9">
                    <c:v>Kafka</c:v>
                  </c:pt>
                  <c:pt idx="10">
                    <c:v>Kafka</c:v>
                  </c:pt>
                  <c:pt idx="11">
                    <c:v>Kafka</c:v>
                  </c:pt>
                  <c:pt idx="12">
                    <c:v>Kafka</c:v>
                  </c:pt>
                  <c:pt idx="13">
                    <c:v>Kafka</c:v>
                  </c:pt>
                  <c:pt idx="14">
                    <c:v>Kafka</c:v>
                  </c:pt>
                  <c:pt idx="15">
                    <c:v>Kafka</c:v>
                  </c:pt>
                  <c:pt idx="16">
                    <c:v>Kafka</c:v>
                  </c:pt>
                  <c:pt idx="17">
                    <c:v>Kafka</c:v>
                  </c:pt>
                  <c:pt idx="18">
                    <c:v>Kafka</c:v>
                  </c:pt>
                  <c:pt idx="19">
                    <c:v>Kafka</c:v>
                  </c:pt>
                  <c:pt idx="20">
                    <c:v>Kafka</c:v>
                  </c:pt>
                  <c:pt idx="21">
                    <c:v>Kafka</c:v>
                  </c:pt>
                  <c:pt idx="22">
                    <c:v>Kafka</c:v>
                  </c:pt>
                  <c:pt idx="23">
                    <c:v>Kafka</c:v>
                  </c:pt>
                  <c:pt idx="24">
                    <c:v>Kafka</c:v>
                  </c:pt>
                  <c:pt idx="25">
                    <c:v>Kafka</c:v>
                  </c:pt>
                  <c:pt idx="26">
                    <c:v>Kafka</c:v>
                  </c:pt>
                </c:lvl>
              </c:multiLvlStrCache>
            </c:multiLvlStrRef>
          </c:cat>
          <c:val>
            <c:numRef>
              <c:f>Лист1!$I$4:$I$30</c:f>
              <c:numCache>
                <c:formatCode>General</c:formatCode>
                <c:ptCount val="27"/>
                <c:pt idx="0">
                  <c:v>141.751</c:v>
                </c:pt>
                <c:pt idx="1">
                  <c:v>78.888000000000005</c:v>
                </c:pt>
                <c:pt idx="2">
                  <c:v>56.017000000000003</c:v>
                </c:pt>
                <c:pt idx="3">
                  <c:v>97.638999999999996</c:v>
                </c:pt>
                <c:pt idx="4">
                  <c:v>69.239999999999995</c:v>
                </c:pt>
                <c:pt idx="5">
                  <c:v>48.262999999999998</c:v>
                </c:pt>
                <c:pt idx="6">
                  <c:v>33.648000000000003</c:v>
                </c:pt>
                <c:pt idx="7">
                  <c:v>39.991999999999997</c:v>
                </c:pt>
                <c:pt idx="8">
                  <c:v>33.225000000000001</c:v>
                </c:pt>
                <c:pt idx="9">
                  <c:v>0.16900000000000001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2E-3</c:v>
                </c:pt>
                <c:pt idx="15">
                  <c:v>5.0000000000000001E-3</c:v>
                </c:pt>
                <c:pt idx="16">
                  <c:v>1E-3</c:v>
                </c:pt>
                <c:pt idx="17">
                  <c:v>2E-3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BE-4A0B-874C-7F82D4EC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133864"/>
        <c:axId val="7221342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Лист1!$C$3</c15:sqref>
                        </c15:formulaRef>
                      </c:ext>
                    </c:extLst>
                    <c:strCache>
                      <c:ptCount val="1"/>
                      <c:pt idx="0">
                        <c:v>CONSUMERS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Лист1!$C$4:$C$30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7BE-4A0B-874C-7F82D4EC75C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Лист1!$D$3</c15:sqref>
                        </c15:formulaRef>
                      </c:ext>
                    </c:extLst>
                    <c:strCache>
                      <c:ptCount val="1"/>
                      <c:pt idx="0">
                        <c:v>PRODUCERS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Лист1!$D$4:$D$30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7BE-4A0B-874C-7F82D4EC75C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Лист1!$E$3</c15:sqref>
                        </c15:formulaRef>
                      </c:ext>
                    </c:extLst>
                    <c:strCache>
                      <c:ptCount val="1"/>
                      <c:pt idx="0">
                        <c:v>mode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Лист1!$E$4:$E$30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7BE-4A0B-874C-7F82D4EC75C5}"/>
                  </c:ext>
                </c:extLst>
              </c15:ser>
            </c15:filteredBarSeries>
          </c:ext>
        </c:extLst>
      </c:barChart>
      <c:catAx>
        <c:axId val="72213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2134224"/>
        <c:crosses val="autoZero"/>
        <c:auto val="1"/>
        <c:lblAlgn val="ctr"/>
        <c:lblOffset val="100"/>
        <c:noMultiLvlLbl val="0"/>
      </c:catAx>
      <c:valAx>
        <c:axId val="72213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21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время доставки </a:t>
            </a:r>
            <a:r>
              <a:rPr lang="en-US" baseline="0"/>
              <a:t>Kafka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Лист1!$K$3</c:f>
              <c:strCache>
                <c:ptCount val="1"/>
                <c:pt idx="0">
                  <c:v>Avg. Delivery (μs)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Лист1!$B$4:$E$30</c:f>
              <c:multiLvlStrCache>
                <c:ptCount val="27"/>
                <c:lvl>
                  <c:pt idx="0">
                    <c:v>standard</c:v>
                  </c:pt>
                  <c:pt idx="1">
                    <c:v>replication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replication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replication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replication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replication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replication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replication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replication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replication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Kafka</c:v>
                  </c:pt>
                  <c:pt idx="1">
                    <c:v>Kafka</c:v>
                  </c:pt>
                  <c:pt idx="2">
                    <c:v>Kafka</c:v>
                  </c:pt>
                  <c:pt idx="3">
                    <c:v>Kafka</c:v>
                  </c:pt>
                  <c:pt idx="4">
                    <c:v>Kafka</c:v>
                  </c:pt>
                  <c:pt idx="5">
                    <c:v>Kafka</c:v>
                  </c:pt>
                  <c:pt idx="6">
                    <c:v>Kafka</c:v>
                  </c:pt>
                  <c:pt idx="7">
                    <c:v>Kafka</c:v>
                  </c:pt>
                  <c:pt idx="8">
                    <c:v>Kafka</c:v>
                  </c:pt>
                  <c:pt idx="9">
                    <c:v>Kafka</c:v>
                  </c:pt>
                  <c:pt idx="10">
                    <c:v>Kafka</c:v>
                  </c:pt>
                  <c:pt idx="11">
                    <c:v>Kafka</c:v>
                  </c:pt>
                  <c:pt idx="12">
                    <c:v>Kafka</c:v>
                  </c:pt>
                  <c:pt idx="13">
                    <c:v>Kafka</c:v>
                  </c:pt>
                  <c:pt idx="14">
                    <c:v>Kafka</c:v>
                  </c:pt>
                  <c:pt idx="15">
                    <c:v>Kafka</c:v>
                  </c:pt>
                  <c:pt idx="16">
                    <c:v>Kafka</c:v>
                  </c:pt>
                  <c:pt idx="17">
                    <c:v>Kafka</c:v>
                  </c:pt>
                  <c:pt idx="18">
                    <c:v>Kafka</c:v>
                  </c:pt>
                  <c:pt idx="19">
                    <c:v>Kafka</c:v>
                  </c:pt>
                  <c:pt idx="20">
                    <c:v>Kafka</c:v>
                  </c:pt>
                  <c:pt idx="21">
                    <c:v>Kafka</c:v>
                  </c:pt>
                  <c:pt idx="22">
                    <c:v>Kafka</c:v>
                  </c:pt>
                  <c:pt idx="23">
                    <c:v>Kafka</c:v>
                  </c:pt>
                  <c:pt idx="24">
                    <c:v>Kafka</c:v>
                  </c:pt>
                  <c:pt idx="25">
                    <c:v>Kafka</c:v>
                  </c:pt>
                  <c:pt idx="26">
                    <c:v>Kafka</c:v>
                  </c:pt>
                </c:lvl>
              </c:multiLvlStrCache>
            </c:multiLvlStrRef>
          </c:cat>
          <c:val>
            <c:numRef>
              <c:f>Лист1!$K$4:$K$30</c:f>
              <c:numCache>
                <c:formatCode>General</c:formatCode>
                <c:ptCount val="27"/>
                <c:pt idx="0">
                  <c:v>104.2993333</c:v>
                </c:pt>
                <c:pt idx="1">
                  <c:v>71.130333329999999</c:v>
                </c:pt>
                <c:pt idx="2">
                  <c:v>68.734999999999999</c:v>
                </c:pt>
                <c:pt idx="3">
                  <c:v>23.845333330000003</c:v>
                </c:pt>
                <c:pt idx="4">
                  <c:v>22.24066667</c:v>
                </c:pt>
                <c:pt idx="5">
                  <c:v>21.713666669999999</c:v>
                </c:pt>
                <c:pt idx="6">
                  <c:v>18.161999999999999</c:v>
                </c:pt>
                <c:pt idx="7">
                  <c:v>19.39233333</c:v>
                </c:pt>
                <c:pt idx="8">
                  <c:v>20.42733333</c:v>
                </c:pt>
                <c:pt idx="9">
                  <c:v>3859.9013330000002</c:v>
                </c:pt>
                <c:pt idx="10">
                  <c:v>2522.4913329999999</c:v>
                </c:pt>
                <c:pt idx="11">
                  <c:v>2588.749667</c:v>
                </c:pt>
                <c:pt idx="12">
                  <c:v>1436.818667</c:v>
                </c:pt>
                <c:pt idx="13">
                  <c:v>1694.203667</c:v>
                </c:pt>
                <c:pt idx="14">
                  <c:v>1409.16</c:v>
                </c:pt>
                <c:pt idx="15">
                  <c:v>883.90300000000002</c:v>
                </c:pt>
                <c:pt idx="16">
                  <c:v>931.19366669999999</c:v>
                </c:pt>
                <c:pt idx="17">
                  <c:v>886.66200000000003</c:v>
                </c:pt>
                <c:pt idx="18">
                  <c:v>4954.1450000000004</c:v>
                </c:pt>
                <c:pt idx="19">
                  <c:v>5545.6333329999998</c:v>
                </c:pt>
                <c:pt idx="20">
                  <c:v>5528.2133329999997</c:v>
                </c:pt>
                <c:pt idx="21">
                  <c:v>3197.2310000000002</c:v>
                </c:pt>
                <c:pt idx="22">
                  <c:v>3111.8166670000001</c:v>
                </c:pt>
                <c:pt idx="23">
                  <c:v>3022.333333</c:v>
                </c:pt>
                <c:pt idx="24">
                  <c:v>2023.8076669999998</c:v>
                </c:pt>
                <c:pt idx="25">
                  <c:v>1802.5493330000002</c:v>
                </c:pt>
                <c:pt idx="26">
                  <c:v>1750.4043330000002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66-48F5-8DB4-B9B4233CE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219608"/>
        <c:axId val="6362224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Лист1!$C$3</c15:sqref>
                        </c15:formulaRef>
                      </c:ext>
                    </c:extLst>
                    <c:strCache>
                      <c:ptCount val="1"/>
                      <c:pt idx="0">
                        <c:v>CONSUMERS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Лист1!$C$4:$C$30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66-48F5-8DB4-B9B4233CE19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Лист1!$D$3</c15:sqref>
                        </c15:formulaRef>
                      </c:ext>
                    </c:extLst>
                    <c:strCache>
                      <c:ptCount val="1"/>
                      <c:pt idx="0">
                        <c:v>PRODUCERS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Лист1!$D$4:$D$30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66-48F5-8DB4-B9B4233CE19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Лист1!$E$3</c15:sqref>
                        </c15:formulaRef>
                      </c:ext>
                    </c:extLst>
                    <c:strCache>
                      <c:ptCount val="1"/>
                      <c:pt idx="0">
                        <c:v>mode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Лист1!$E$4:$E$30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D66-48F5-8DB4-B9B4233CE190}"/>
                  </c:ext>
                </c:extLst>
              </c15:ser>
            </c15:filteredBarSeries>
          </c:ext>
        </c:extLst>
      </c:barChart>
      <c:catAx>
        <c:axId val="63621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222488"/>
        <c:crosses val="autoZero"/>
        <c:auto val="1"/>
        <c:lblAlgn val="ctr"/>
        <c:lblOffset val="100"/>
        <c:noMultiLvlLbl val="0"/>
      </c:catAx>
      <c:valAx>
        <c:axId val="6362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2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время обработки </a:t>
            </a:r>
            <a:r>
              <a:rPr lang="en-US" baseline="0"/>
              <a:t>Kafka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Лист1!$L$3</c:f>
              <c:strCache>
                <c:ptCount val="1"/>
                <c:pt idx="0">
                  <c:v>Avg. Processing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Лист1!$B$4:$E$30</c:f>
              <c:multiLvlStrCache>
                <c:ptCount val="27"/>
                <c:lvl>
                  <c:pt idx="0">
                    <c:v>standard</c:v>
                  </c:pt>
                  <c:pt idx="1">
                    <c:v>replication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replication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replication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replication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replication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replication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replication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replication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replication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Kafka</c:v>
                  </c:pt>
                  <c:pt idx="1">
                    <c:v>Kafka</c:v>
                  </c:pt>
                  <c:pt idx="2">
                    <c:v>Kafka</c:v>
                  </c:pt>
                  <c:pt idx="3">
                    <c:v>Kafka</c:v>
                  </c:pt>
                  <c:pt idx="4">
                    <c:v>Kafka</c:v>
                  </c:pt>
                  <c:pt idx="5">
                    <c:v>Kafka</c:v>
                  </c:pt>
                  <c:pt idx="6">
                    <c:v>Kafka</c:v>
                  </c:pt>
                  <c:pt idx="7">
                    <c:v>Kafka</c:v>
                  </c:pt>
                  <c:pt idx="8">
                    <c:v>Kafka</c:v>
                  </c:pt>
                  <c:pt idx="9">
                    <c:v>Kafka</c:v>
                  </c:pt>
                  <c:pt idx="10">
                    <c:v>Kafka</c:v>
                  </c:pt>
                  <c:pt idx="11">
                    <c:v>Kafka</c:v>
                  </c:pt>
                  <c:pt idx="12">
                    <c:v>Kafka</c:v>
                  </c:pt>
                  <c:pt idx="13">
                    <c:v>Kafka</c:v>
                  </c:pt>
                  <c:pt idx="14">
                    <c:v>Kafka</c:v>
                  </c:pt>
                  <c:pt idx="15">
                    <c:v>Kafka</c:v>
                  </c:pt>
                  <c:pt idx="16">
                    <c:v>Kafka</c:v>
                  </c:pt>
                  <c:pt idx="17">
                    <c:v>Kafka</c:v>
                  </c:pt>
                  <c:pt idx="18">
                    <c:v>Kafka</c:v>
                  </c:pt>
                  <c:pt idx="19">
                    <c:v>Kafka</c:v>
                  </c:pt>
                  <c:pt idx="20">
                    <c:v>Kafka</c:v>
                  </c:pt>
                  <c:pt idx="21">
                    <c:v>Kafka</c:v>
                  </c:pt>
                  <c:pt idx="22">
                    <c:v>Kafka</c:v>
                  </c:pt>
                  <c:pt idx="23">
                    <c:v>Kafka</c:v>
                  </c:pt>
                  <c:pt idx="24">
                    <c:v>Kafka</c:v>
                  </c:pt>
                  <c:pt idx="25">
                    <c:v>Kafka</c:v>
                  </c:pt>
                  <c:pt idx="26">
                    <c:v>Kafka</c:v>
                  </c:pt>
                </c:lvl>
              </c:multiLvlStrCache>
            </c:multiLvlStrRef>
          </c:cat>
          <c:val>
            <c:numRef>
              <c:f>Лист1!$L$4:$L$30</c:f>
              <c:numCache>
                <c:formatCode>General</c:formatCode>
                <c:ptCount val="27"/>
                <c:pt idx="0">
                  <c:v>5.7379229999999994</c:v>
                </c:pt>
                <c:pt idx="1">
                  <c:v>3.7235266670000002</c:v>
                </c:pt>
                <c:pt idx="2">
                  <c:v>3.5714169999999998</c:v>
                </c:pt>
                <c:pt idx="3">
                  <c:v>0.80805666669999998</c:v>
                </c:pt>
                <c:pt idx="4">
                  <c:v>0.76754733330000013</c:v>
                </c:pt>
                <c:pt idx="5">
                  <c:v>0.73396733330000008</c:v>
                </c:pt>
                <c:pt idx="6">
                  <c:v>0.26736300000000002</c:v>
                </c:pt>
                <c:pt idx="7">
                  <c:v>0.26845333329999999</c:v>
                </c:pt>
                <c:pt idx="8">
                  <c:v>0.28263900000000003</c:v>
                </c:pt>
                <c:pt idx="9">
                  <c:v>1827.5577720000001</c:v>
                </c:pt>
                <c:pt idx="10">
                  <c:v>2118.9586749999999</c:v>
                </c:pt>
                <c:pt idx="11">
                  <c:v>2110.912992</c:v>
                </c:pt>
                <c:pt idx="12">
                  <c:v>739.80311529999994</c:v>
                </c:pt>
                <c:pt idx="13">
                  <c:v>698.14827300000002</c:v>
                </c:pt>
                <c:pt idx="14">
                  <c:v>698.61433599999998</c:v>
                </c:pt>
                <c:pt idx="15">
                  <c:v>218.72314499999999</c:v>
                </c:pt>
                <c:pt idx="16">
                  <c:v>208.84254100000001</c:v>
                </c:pt>
                <c:pt idx="17">
                  <c:v>212.70112</c:v>
                </c:pt>
                <c:pt idx="18">
                  <c:v>7218.4766670000008</c:v>
                </c:pt>
                <c:pt idx="19">
                  <c:v>9510.4357799999998</c:v>
                </c:pt>
                <c:pt idx="20">
                  <c:v>9513.1115200000004</c:v>
                </c:pt>
                <c:pt idx="21">
                  <c:v>3406.8846050000002</c:v>
                </c:pt>
                <c:pt idx="22">
                  <c:v>3157.0574810000003</c:v>
                </c:pt>
                <c:pt idx="23">
                  <c:v>3244.8859010000001</c:v>
                </c:pt>
                <c:pt idx="24">
                  <c:v>1002.584514</c:v>
                </c:pt>
                <c:pt idx="25">
                  <c:v>950.50934199999995</c:v>
                </c:pt>
                <c:pt idx="26">
                  <c:v>906.967533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BB-49BB-9FA3-568A40F33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3862744"/>
        <c:axId val="6438591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Лист1!$C$3</c15:sqref>
                        </c15:formulaRef>
                      </c:ext>
                    </c:extLst>
                    <c:strCache>
                      <c:ptCount val="1"/>
                      <c:pt idx="0">
                        <c:v>CONSUMERS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Лист1!$C$4:$C$30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BB-49BB-9FA3-568A40F330A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Лист1!$D$3</c15:sqref>
                        </c15:formulaRef>
                      </c:ext>
                    </c:extLst>
                    <c:strCache>
                      <c:ptCount val="1"/>
                      <c:pt idx="0">
                        <c:v>PRODUCERS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Лист1!$D$4:$D$30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6BB-49BB-9FA3-568A40F330A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Лист1!$E$3</c15:sqref>
                        </c15:formulaRef>
                      </c:ext>
                    </c:extLst>
                    <c:strCache>
                      <c:ptCount val="1"/>
                      <c:pt idx="0">
                        <c:v>mode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Лист1!$B$4:$E$30</c15:sqref>
                        </c15:formulaRef>
                      </c:ext>
                    </c:extLst>
                    <c:multiLvlStrCache>
                      <c:ptCount val="27"/>
                      <c:lvl>
                        <c:pt idx="0">
                          <c:v>standard</c:v>
                        </c:pt>
                        <c:pt idx="1">
                          <c:v>replication</c:v>
                        </c:pt>
                        <c:pt idx="2">
                          <c:v>largeMessage</c:v>
                        </c:pt>
                        <c:pt idx="3">
                          <c:v>standard</c:v>
                        </c:pt>
                        <c:pt idx="4">
                          <c:v>replication</c:v>
                        </c:pt>
                        <c:pt idx="5">
                          <c:v>largeMessage</c:v>
                        </c:pt>
                        <c:pt idx="6">
                          <c:v>standard</c:v>
                        </c:pt>
                        <c:pt idx="7">
                          <c:v>replication</c:v>
                        </c:pt>
                        <c:pt idx="8">
                          <c:v>largeMessage</c:v>
                        </c:pt>
                        <c:pt idx="9">
                          <c:v>standard</c:v>
                        </c:pt>
                        <c:pt idx="10">
                          <c:v>replication</c:v>
                        </c:pt>
                        <c:pt idx="11">
                          <c:v>largeMessage</c:v>
                        </c:pt>
                        <c:pt idx="12">
                          <c:v>standard</c:v>
                        </c:pt>
                        <c:pt idx="13">
                          <c:v>replication</c:v>
                        </c:pt>
                        <c:pt idx="14">
                          <c:v>largeMessage</c:v>
                        </c:pt>
                        <c:pt idx="15">
                          <c:v>standard</c:v>
                        </c:pt>
                        <c:pt idx="16">
                          <c:v>replication</c:v>
                        </c:pt>
                        <c:pt idx="17">
                          <c:v>largeMessage</c:v>
                        </c:pt>
                        <c:pt idx="18">
                          <c:v>standard</c:v>
                        </c:pt>
                        <c:pt idx="19">
                          <c:v>replication</c:v>
                        </c:pt>
                        <c:pt idx="20">
                          <c:v>largeMessage</c:v>
                        </c:pt>
                        <c:pt idx="21">
                          <c:v>standard</c:v>
                        </c:pt>
                        <c:pt idx="22">
                          <c:v>replication</c:v>
                        </c:pt>
                        <c:pt idx="23">
                          <c:v>largeMessage</c:v>
                        </c:pt>
                        <c:pt idx="24">
                          <c:v>standard</c:v>
                        </c:pt>
                        <c:pt idx="25">
                          <c:v>replication</c:v>
                        </c:pt>
                        <c:pt idx="26">
                          <c:v>largeMessage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3</c:v>
                        </c:pt>
                        <c:pt idx="4">
                          <c:v>3</c:v>
                        </c:pt>
                        <c:pt idx="5">
                          <c:v>3</c:v>
                        </c:pt>
                        <c:pt idx="6">
                          <c:v>10</c:v>
                        </c:pt>
                        <c:pt idx="7">
                          <c:v>10</c:v>
                        </c:pt>
                        <c:pt idx="8">
                          <c:v>10</c:v>
                        </c:pt>
                        <c:pt idx="9">
                          <c:v>1</c:v>
                        </c:pt>
                        <c:pt idx="10">
                          <c:v>1</c:v>
                        </c:pt>
                        <c:pt idx="11">
                          <c:v>1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10</c:v>
                        </c:pt>
                        <c:pt idx="16">
                          <c:v>10</c:v>
                        </c:pt>
                        <c:pt idx="17">
                          <c:v>10</c:v>
                        </c:pt>
                        <c:pt idx="18">
                          <c:v>1</c:v>
                        </c:pt>
                        <c:pt idx="19">
                          <c:v>1</c:v>
                        </c:pt>
                        <c:pt idx="20">
                          <c:v>1</c:v>
                        </c:pt>
                        <c:pt idx="21">
                          <c:v>3</c:v>
                        </c:pt>
                        <c:pt idx="22">
                          <c:v>3</c:v>
                        </c:pt>
                        <c:pt idx="23">
                          <c:v>3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1</c:v>
                        </c:pt>
                        <c:pt idx="2">
                          <c:v>1</c:v>
                        </c:pt>
                        <c:pt idx="3">
                          <c:v>1</c:v>
                        </c:pt>
                        <c:pt idx="4">
                          <c:v>1</c:v>
                        </c:pt>
                        <c:pt idx="5">
                          <c:v>1</c:v>
                        </c:pt>
                        <c:pt idx="6">
                          <c:v>1</c:v>
                        </c:pt>
                        <c:pt idx="7">
                          <c:v>1</c:v>
                        </c:pt>
                        <c:pt idx="8">
                          <c:v>1</c:v>
                        </c:pt>
                        <c:pt idx="9">
                          <c:v>3</c:v>
                        </c:pt>
                        <c:pt idx="10">
                          <c:v>3</c:v>
                        </c:pt>
                        <c:pt idx="11">
                          <c:v>3</c:v>
                        </c:pt>
                        <c:pt idx="12">
                          <c:v>3</c:v>
                        </c:pt>
                        <c:pt idx="13">
                          <c:v>3</c:v>
                        </c:pt>
                        <c:pt idx="14">
                          <c:v>3</c:v>
                        </c:pt>
                        <c:pt idx="15">
                          <c:v>3</c:v>
                        </c:pt>
                        <c:pt idx="16">
                          <c:v>3</c:v>
                        </c:pt>
                        <c:pt idx="17">
                          <c:v>3</c:v>
                        </c:pt>
                        <c:pt idx="18">
                          <c:v>10</c:v>
                        </c:pt>
                        <c:pt idx="19">
                          <c:v>10</c:v>
                        </c:pt>
                        <c:pt idx="20">
                          <c:v>10</c:v>
                        </c:pt>
                        <c:pt idx="21">
                          <c:v>10</c:v>
                        </c:pt>
                        <c:pt idx="22">
                          <c:v>10</c:v>
                        </c:pt>
                        <c:pt idx="23">
                          <c:v>10</c:v>
                        </c:pt>
                        <c:pt idx="24">
                          <c:v>10</c:v>
                        </c:pt>
                        <c:pt idx="25">
                          <c:v>10</c:v>
                        </c:pt>
                        <c:pt idx="26">
                          <c:v>10</c:v>
                        </c:pt>
                      </c:lvl>
                      <c:lvl>
                        <c:pt idx="0">
                          <c:v>Kafka</c:v>
                        </c:pt>
                        <c:pt idx="1">
                          <c:v>Kafka</c:v>
                        </c:pt>
                        <c:pt idx="2">
                          <c:v>Kafka</c:v>
                        </c:pt>
                        <c:pt idx="3">
                          <c:v>Kafka</c:v>
                        </c:pt>
                        <c:pt idx="4">
                          <c:v>Kafka</c:v>
                        </c:pt>
                        <c:pt idx="5">
                          <c:v>Kafka</c:v>
                        </c:pt>
                        <c:pt idx="6">
                          <c:v>Kafka</c:v>
                        </c:pt>
                        <c:pt idx="7">
                          <c:v>Kafka</c:v>
                        </c:pt>
                        <c:pt idx="8">
                          <c:v>Kafka</c:v>
                        </c:pt>
                        <c:pt idx="9">
                          <c:v>Kafka</c:v>
                        </c:pt>
                        <c:pt idx="10">
                          <c:v>Kafka</c:v>
                        </c:pt>
                        <c:pt idx="11">
                          <c:v>Kafka</c:v>
                        </c:pt>
                        <c:pt idx="12">
                          <c:v>Kafka</c:v>
                        </c:pt>
                        <c:pt idx="13">
                          <c:v>Kafka</c:v>
                        </c:pt>
                        <c:pt idx="14">
                          <c:v>Kafka</c:v>
                        </c:pt>
                        <c:pt idx="15">
                          <c:v>Kafka</c:v>
                        </c:pt>
                        <c:pt idx="16">
                          <c:v>Kafka</c:v>
                        </c:pt>
                        <c:pt idx="17">
                          <c:v>Kafka</c:v>
                        </c:pt>
                        <c:pt idx="18">
                          <c:v>Kafka</c:v>
                        </c:pt>
                        <c:pt idx="19">
                          <c:v>Kafka</c:v>
                        </c:pt>
                        <c:pt idx="20">
                          <c:v>Kafka</c:v>
                        </c:pt>
                        <c:pt idx="21">
                          <c:v>Kafka</c:v>
                        </c:pt>
                        <c:pt idx="22">
                          <c:v>Kafka</c:v>
                        </c:pt>
                        <c:pt idx="23">
                          <c:v>Kafka</c:v>
                        </c:pt>
                        <c:pt idx="24">
                          <c:v>Kafka</c:v>
                        </c:pt>
                        <c:pt idx="25">
                          <c:v>Kafka</c:v>
                        </c:pt>
                        <c:pt idx="26">
                          <c:v>Kafka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Лист1!$E$4:$E$30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BB-49BB-9FA3-568A40F330A9}"/>
                  </c:ext>
                </c:extLst>
              </c15:ser>
            </c15:filteredBarSeries>
          </c:ext>
        </c:extLst>
      </c:barChart>
      <c:catAx>
        <c:axId val="64386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859144"/>
        <c:crosses val="autoZero"/>
        <c:auto val="1"/>
        <c:lblAlgn val="ctr"/>
        <c:lblOffset val="100"/>
        <c:noMultiLvlLbl val="0"/>
      </c:catAx>
      <c:valAx>
        <c:axId val="6438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86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Пропускная</a:t>
            </a:r>
            <a:r>
              <a:rPr lang="ru-RU" baseline="0"/>
              <a:t> способность</a:t>
            </a:r>
            <a:r>
              <a:rPr lang="en-US" baseline="0"/>
              <a:t> Rabbit</a:t>
            </a:r>
            <a:r>
              <a:rPr lang="ru-RU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Лист1!$H$31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Лист1!$B$32:$E$58</c:f>
              <c:multiLvlStrCache>
                <c:ptCount val="27"/>
                <c:lvl>
                  <c:pt idx="0">
                    <c:v>standard</c:v>
                  </c:pt>
                  <c:pt idx="1">
                    <c:v>manualAck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manualAck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manualAck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manualAck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manualAck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manualAck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manualAck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manualAck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manualAck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Rabbit</c:v>
                  </c:pt>
                  <c:pt idx="1">
                    <c:v>Rabbit</c:v>
                  </c:pt>
                  <c:pt idx="2">
                    <c:v>Rabbit</c:v>
                  </c:pt>
                  <c:pt idx="3">
                    <c:v>Rabbit</c:v>
                  </c:pt>
                  <c:pt idx="4">
                    <c:v>Rabbit</c:v>
                  </c:pt>
                  <c:pt idx="5">
                    <c:v>Rabbit</c:v>
                  </c:pt>
                  <c:pt idx="6">
                    <c:v>Rabbit</c:v>
                  </c:pt>
                  <c:pt idx="7">
                    <c:v>Rabbit</c:v>
                  </c:pt>
                  <c:pt idx="8">
                    <c:v>Rabbit</c:v>
                  </c:pt>
                  <c:pt idx="9">
                    <c:v>Rabbit</c:v>
                  </c:pt>
                  <c:pt idx="10">
                    <c:v>Rabbit</c:v>
                  </c:pt>
                  <c:pt idx="11">
                    <c:v>Rabbit</c:v>
                  </c:pt>
                  <c:pt idx="12">
                    <c:v>Rabbit</c:v>
                  </c:pt>
                  <c:pt idx="13">
                    <c:v>Rabbit</c:v>
                  </c:pt>
                  <c:pt idx="14">
                    <c:v>Rabbit</c:v>
                  </c:pt>
                  <c:pt idx="15">
                    <c:v>Rabbit</c:v>
                  </c:pt>
                  <c:pt idx="16">
                    <c:v>Rabbit</c:v>
                  </c:pt>
                  <c:pt idx="17">
                    <c:v>Rabbit</c:v>
                  </c:pt>
                  <c:pt idx="18">
                    <c:v>Rabbit</c:v>
                  </c:pt>
                  <c:pt idx="19">
                    <c:v>Rabbit</c:v>
                  </c:pt>
                  <c:pt idx="20">
                    <c:v>Rabbit</c:v>
                  </c:pt>
                  <c:pt idx="21">
                    <c:v>Rabbit</c:v>
                  </c:pt>
                  <c:pt idx="22">
                    <c:v>Rabbit</c:v>
                  </c:pt>
                  <c:pt idx="23">
                    <c:v>Rabbit</c:v>
                  </c:pt>
                  <c:pt idx="24">
                    <c:v>Rabbit</c:v>
                  </c:pt>
                  <c:pt idx="25">
                    <c:v>Rabbit</c:v>
                  </c:pt>
                  <c:pt idx="26">
                    <c:v>Rabbit</c:v>
                  </c:pt>
                </c:lvl>
              </c:multiLvlStrCache>
            </c:multiLvlStrRef>
          </c:cat>
          <c:val>
            <c:numRef>
              <c:f>Лист1!$H$32:$H$58</c:f>
              <c:numCache>
                <c:formatCode>General</c:formatCode>
                <c:ptCount val="27"/>
                <c:pt idx="0">
                  <c:v>188107.15400000001</c:v>
                </c:pt>
                <c:pt idx="1">
                  <c:v>425316.59700000001</c:v>
                </c:pt>
                <c:pt idx="2">
                  <c:v>576192.26399999997</c:v>
                </c:pt>
                <c:pt idx="3">
                  <c:v>140613.83300000001</c:v>
                </c:pt>
                <c:pt idx="4">
                  <c:v>157256.152</c:v>
                </c:pt>
                <c:pt idx="5">
                  <c:v>195589.079</c:v>
                </c:pt>
                <c:pt idx="6">
                  <c:v>59960.035000000003</c:v>
                </c:pt>
                <c:pt idx="7">
                  <c:v>54559.582000000002</c:v>
                </c:pt>
                <c:pt idx="8">
                  <c:v>44370.735999999997</c:v>
                </c:pt>
                <c:pt idx="9">
                  <c:v>564517.35499999998</c:v>
                </c:pt>
                <c:pt idx="10">
                  <c:v>647580.48400000005</c:v>
                </c:pt>
                <c:pt idx="11">
                  <c:v>591329.027</c:v>
                </c:pt>
                <c:pt idx="12">
                  <c:v>213762.11300000001</c:v>
                </c:pt>
                <c:pt idx="13">
                  <c:v>199566.601</c:v>
                </c:pt>
                <c:pt idx="14">
                  <c:v>172462.64799999999</c:v>
                </c:pt>
                <c:pt idx="15">
                  <c:v>61006.837</c:v>
                </c:pt>
                <c:pt idx="16">
                  <c:v>47567.521999999997</c:v>
                </c:pt>
                <c:pt idx="17">
                  <c:v>54036.944000000003</c:v>
                </c:pt>
                <c:pt idx="18">
                  <c:v>586983.48899999994</c:v>
                </c:pt>
                <c:pt idx="19">
                  <c:v>467811.88699999999</c:v>
                </c:pt>
                <c:pt idx="20">
                  <c:v>488148.20699999999</c:v>
                </c:pt>
                <c:pt idx="21">
                  <c:v>131690.62899999999</c:v>
                </c:pt>
                <c:pt idx="22">
                  <c:v>85888.436000000002</c:v>
                </c:pt>
                <c:pt idx="23">
                  <c:v>177813.079</c:v>
                </c:pt>
                <c:pt idx="24">
                  <c:v>59905.082999999999</c:v>
                </c:pt>
                <c:pt idx="25">
                  <c:v>37743.724000000002</c:v>
                </c:pt>
                <c:pt idx="26">
                  <c:v>36397.245999999999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9-4B90-8599-05AE12D30ED4}"/>
            </c:ext>
          </c:extLst>
        </c:ser>
        <c:ser>
          <c:idx val="4"/>
          <c:order val="1"/>
          <c:tx>
            <c:strRef>
              <c:f>Лист1!$I$31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rgbClr val="839E22"/>
            </a:solidFill>
            <a:ln>
              <a:noFill/>
            </a:ln>
            <a:effectLst/>
          </c:spPr>
          <c:invertIfNegative val="0"/>
          <c:cat>
            <c:multiLvlStrRef>
              <c:f>Лист1!$B$32:$E$58</c:f>
              <c:multiLvlStrCache>
                <c:ptCount val="27"/>
                <c:lvl>
                  <c:pt idx="0">
                    <c:v>standard</c:v>
                  </c:pt>
                  <c:pt idx="1">
                    <c:v>manualAck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manualAck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manualAck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manualAck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manualAck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manualAck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manualAck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manualAck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manualAck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Rabbit</c:v>
                  </c:pt>
                  <c:pt idx="1">
                    <c:v>Rabbit</c:v>
                  </c:pt>
                  <c:pt idx="2">
                    <c:v>Rabbit</c:v>
                  </c:pt>
                  <c:pt idx="3">
                    <c:v>Rabbit</c:v>
                  </c:pt>
                  <c:pt idx="4">
                    <c:v>Rabbit</c:v>
                  </c:pt>
                  <c:pt idx="5">
                    <c:v>Rabbit</c:v>
                  </c:pt>
                  <c:pt idx="6">
                    <c:v>Rabbit</c:v>
                  </c:pt>
                  <c:pt idx="7">
                    <c:v>Rabbit</c:v>
                  </c:pt>
                  <c:pt idx="8">
                    <c:v>Rabbit</c:v>
                  </c:pt>
                  <c:pt idx="9">
                    <c:v>Rabbit</c:v>
                  </c:pt>
                  <c:pt idx="10">
                    <c:v>Rabbit</c:v>
                  </c:pt>
                  <c:pt idx="11">
                    <c:v>Rabbit</c:v>
                  </c:pt>
                  <c:pt idx="12">
                    <c:v>Rabbit</c:v>
                  </c:pt>
                  <c:pt idx="13">
                    <c:v>Rabbit</c:v>
                  </c:pt>
                  <c:pt idx="14">
                    <c:v>Rabbit</c:v>
                  </c:pt>
                  <c:pt idx="15">
                    <c:v>Rabbit</c:v>
                  </c:pt>
                  <c:pt idx="16">
                    <c:v>Rabbit</c:v>
                  </c:pt>
                  <c:pt idx="17">
                    <c:v>Rabbit</c:v>
                  </c:pt>
                  <c:pt idx="18">
                    <c:v>Rabbit</c:v>
                  </c:pt>
                  <c:pt idx="19">
                    <c:v>Rabbit</c:v>
                  </c:pt>
                  <c:pt idx="20">
                    <c:v>Rabbit</c:v>
                  </c:pt>
                  <c:pt idx="21">
                    <c:v>Rabbit</c:v>
                  </c:pt>
                  <c:pt idx="22">
                    <c:v>Rabbit</c:v>
                  </c:pt>
                  <c:pt idx="23">
                    <c:v>Rabbit</c:v>
                  </c:pt>
                  <c:pt idx="24">
                    <c:v>Rabbit</c:v>
                  </c:pt>
                  <c:pt idx="25">
                    <c:v>Rabbit</c:v>
                  </c:pt>
                  <c:pt idx="26">
                    <c:v>Rabbit</c:v>
                  </c:pt>
                </c:lvl>
              </c:multiLvlStrCache>
            </c:multiLvlStrRef>
          </c:cat>
          <c:val>
            <c:numRef>
              <c:f>Лист1!$I$32:$I$58</c:f>
              <c:numCache>
                <c:formatCode>General</c:formatCode>
                <c:ptCount val="27"/>
                <c:pt idx="0">
                  <c:v>442746.73599999998</c:v>
                </c:pt>
                <c:pt idx="1">
                  <c:v>1004800.159</c:v>
                </c:pt>
                <c:pt idx="2">
                  <c:v>854245.84900000005</c:v>
                </c:pt>
                <c:pt idx="3">
                  <c:v>271782.63799999998</c:v>
                </c:pt>
                <c:pt idx="4">
                  <c:v>354995.21799999999</c:v>
                </c:pt>
                <c:pt idx="5">
                  <c:v>286168.09999999998</c:v>
                </c:pt>
                <c:pt idx="6">
                  <c:v>106322.955</c:v>
                </c:pt>
                <c:pt idx="7">
                  <c:v>100508.844</c:v>
                </c:pt>
                <c:pt idx="8">
                  <c:v>76219.159</c:v>
                </c:pt>
                <c:pt idx="9">
                  <c:v>1160858.534</c:v>
                </c:pt>
                <c:pt idx="10">
                  <c:v>1034530.005</c:v>
                </c:pt>
                <c:pt idx="11">
                  <c:v>945482.77399999998</c:v>
                </c:pt>
                <c:pt idx="12">
                  <c:v>246434.174</c:v>
                </c:pt>
                <c:pt idx="13">
                  <c:v>336338.55</c:v>
                </c:pt>
                <c:pt idx="14">
                  <c:v>281036.67300000001</c:v>
                </c:pt>
                <c:pt idx="15">
                  <c:v>104129.61900000001</c:v>
                </c:pt>
                <c:pt idx="16">
                  <c:v>107948.61</c:v>
                </c:pt>
                <c:pt idx="17">
                  <c:v>105803.182</c:v>
                </c:pt>
                <c:pt idx="18">
                  <c:v>1198375.477</c:v>
                </c:pt>
                <c:pt idx="19">
                  <c:v>1097307.82</c:v>
                </c:pt>
                <c:pt idx="20">
                  <c:v>757272.90899999999</c:v>
                </c:pt>
                <c:pt idx="21">
                  <c:v>287246.44199999998</c:v>
                </c:pt>
                <c:pt idx="22">
                  <c:v>204402.478</c:v>
                </c:pt>
                <c:pt idx="23">
                  <c:v>305629.902</c:v>
                </c:pt>
                <c:pt idx="24">
                  <c:v>102438.143</c:v>
                </c:pt>
                <c:pt idx="25">
                  <c:v>80355.551999999996</c:v>
                </c:pt>
                <c:pt idx="26">
                  <c:v>82830.823999999993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49-4B90-8599-05AE12D30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133864"/>
        <c:axId val="722134224"/>
        <c:extLst/>
      </c:barChart>
      <c:catAx>
        <c:axId val="72213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2134224"/>
        <c:crosses val="autoZero"/>
        <c:auto val="1"/>
        <c:lblAlgn val="ctr"/>
        <c:lblOffset val="100"/>
        <c:noMultiLvlLbl val="0"/>
      </c:catAx>
      <c:valAx>
        <c:axId val="72213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21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время обработки </a:t>
            </a:r>
            <a:r>
              <a:rPr lang="en-US" baseline="0"/>
              <a:t>Rabbit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Лист1!$L$31</c:f>
              <c:strCache>
                <c:ptCount val="1"/>
                <c:pt idx="0">
                  <c:v>Avg. Processing (μs)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Лист1!$B$32:$E$58</c:f>
              <c:multiLvlStrCache>
                <c:ptCount val="27"/>
                <c:lvl>
                  <c:pt idx="0">
                    <c:v>standard</c:v>
                  </c:pt>
                  <c:pt idx="1">
                    <c:v>manualAck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manualAck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manualAck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manualAck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manualAck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manualAck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manualAck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manualAck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manualAck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Rabbit</c:v>
                  </c:pt>
                  <c:pt idx="1">
                    <c:v>Rabbit</c:v>
                  </c:pt>
                  <c:pt idx="2">
                    <c:v>Rabbit</c:v>
                  </c:pt>
                  <c:pt idx="3">
                    <c:v>Rabbit</c:v>
                  </c:pt>
                  <c:pt idx="4">
                    <c:v>Rabbit</c:v>
                  </c:pt>
                  <c:pt idx="5">
                    <c:v>Rabbit</c:v>
                  </c:pt>
                  <c:pt idx="6">
                    <c:v>Rabbit</c:v>
                  </c:pt>
                  <c:pt idx="7">
                    <c:v>Rabbit</c:v>
                  </c:pt>
                  <c:pt idx="8">
                    <c:v>Rabbit</c:v>
                  </c:pt>
                  <c:pt idx="9">
                    <c:v>Rabbit</c:v>
                  </c:pt>
                  <c:pt idx="10">
                    <c:v>Rabbit</c:v>
                  </c:pt>
                  <c:pt idx="11">
                    <c:v>Rabbit</c:v>
                  </c:pt>
                  <c:pt idx="12">
                    <c:v>Rabbit</c:v>
                  </c:pt>
                  <c:pt idx="13">
                    <c:v>Rabbit</c:v>
                  </c:pt>
                  <c:pt idx="14">
                    <c:v>Rabbit</c:v>
                  </c:pt>
                  <c:pt idx="15">
                    <c:v>Rabbit</c:v>
                  </c:pt>
                  <c:pt idx="16">
                    <c:v>Rabbit</c:v>
                  </c:pt>
                  <c:pt idx="17">
                    <c:v>Rabbit</c:v>
                  </c:pt>
                  <c:pt idx="18">
                    <c:v>Rabbit</c:v>
                  </c:pt>
                  <c:pt idx="19">
                    <c:v>Rabbit</c:v>
                  </c:pt>
                  <c:pt idx="20">
                    <c:v>Rabbit</c:v>
                  </c:pt>
                  <c:pt idx="21">
                    <c:v>Rabbit</c:v>
                  </c:pt>
                  <c:pt idx="22">
                    <c:v>Rabbit</c:v>
                  </c:pt>
                  <c:pt idx="23">
                    <c:v>Rabbit</c:v>
                  </c:pt>
                  <c:pt idx="24">
                    <c:v>Rabbit</c:v>
                  </c:pt>
                  <c:pt idx="25">
                    <c:v>Rabbit</c:v>
                  </c:pt>
                  <c:pt idx="26">
                    <c:v>Rabbit</c:v>
                  </c:pt>
                </c:lvl>
              </c:multiLvlStrCache>
            </c:multiLvlStrRef>
          </c:cat>
          <c:val>
            <c:numRef>
              <c:f>Лист1!$L$32:$L$58</c:f>
              <c:numCache>
                <c:formatCode>General</c:formatCode>
                <c:ptCount val="27"/>
                <c:pt idx="0">
                  <c:v>0.17358600000000002</c:v>
                </c:pt>
                <c:pt idx="1">
                  <c:v>150.90899999999999</c:v>
                </c:pt>
                <c:pt idx="2">
                  <c:v>325.94400000000002</c:v>
                </c:pt>
                <c:pt idx="3">
                  <c:v>18.957000000000001</c:v>
                </c:pt>
                <c:pt idx="4">
                  <c:v>86.656666670000007</c:v>
                </c:pt>
                <c:pt idx="5">
                  <c:v>97.680666670000008</c:v>
                </c:pt>
                <c:pt idx="6">
                  <c:v>1.124333333</c:v>
                </c:pt>
                <c:pt idx="7">
                  <c:v>1.2516666670000001</c:v>
                </c:pt>
                <c:pt idx="8">
                  <c:v>9.3446666670000003</c:v>
                </c:pt>
                <c:pt idx="9">
                  <c:v>10.507999999999999</c:v>
                </c:pt>
                <c:pt idx="10">
                  <c:v>30.506</c:v>
                </c:pt>
                <c:pt idx="11">
                  <c:v>468.83600000000001</c:v>
                </c:pt>
                <c:pt idx="12">
                  <c:v>26.825333330000003</c:v>
                </c:pt>
                <c:pt idx="13">
                  <c:v>83.462000000000003</c:v>
                </c:pt>
                <c:pt idx="14">
                  <c:v>440.57499999999999</c:v>
                </c:pt>
                <c:pt idx="15">
                  <c:v>137.71233330000001</c:v>
                </c:pt>
                <c:pt idx="16">
                  <c:v>18.041666669999998</c:v>
                </c:pt>
                <c:pt idx="17">
                  <c:v>322.8206667</c:v>
                </c:pt>
                <c:pt idx="18">
                  <c:v>282.05099999999999</c:v>
                </c:pt>
                <c:pt idx="19">
                  <c:v>159.64099999999999</c:v>
                </c:pt>
                <c:pt idx="20">
                  <c:v>66.382000000000005</c:v>
                </c:pt>
                <c:pt idx="21">
                  <c:v>237.9713333</c:v>
                </c:pt>
                <c:pt idx="22">
                  <c:v>110.751</c:v>
                </c:pt>
                <c:pt idx="23">
                  <c:v>187.9746667</c:v>
                </c:pt>
                <c:pt idx="24">
                  <c:v>23.795000000000002</c:v>
                </c:pt>
                <c:pt idx="25">
                  <c:v>172.751</c:v>
                </c:pt>
                <c:pt idx="26">
                  <c:v>289.27333329999999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1-4667-9F02-1683A9775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3862744"/>
        <c:axId val="643859144"/>
        <c:extLst/>
      </c:barChart>
      <c:catAx>
        <c:axId val="64386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859144"/>
        <c:crosses val="autoZero"/>
        <c:auto val="1"/>
        <c:lblAlgn val="ctr"/>
        <c:lblOffset val="100"/>
        <c:noMultiLvlLbl val="0"/>
      </c:catAx>
      <c:valAx>
        <c:axId val="6438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86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время доставки </a:t>
            </a:r>
            <a:r>
              <a:rPr lang="en-US" baseline="0"/>
              <a:t>Rabbit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Лист1!$K$31</c:f>
              <c:strCache>
                <c:ptCount val="1"/>
                <c:pt idx="0">
                  <c:v>Avg. Delivery (μs)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Лист1!$B$32:$E$58</c:f>
              <c:multiLvlStrCache>
                <c:ptCount val="27"/>
                <c:lvl>
                  <c:pt idx="0">
                    <c:v>standard</c:v>
                  </c:pt>
                  <c:pt idx="1">
                    <c:v>manualAck</c:v>
                  </c:pt>
                  <c:pt idx="2">
                    <c:v>largeMessage</c:v>
                  </c:pt>
                  <c:pt idx="3">
                    <c:v>standard</c:v>
                  </c:pt>
                  <c:pt idx="4">
                    <c:v>manualAck</c:v>
                  </c:pt>
                  <c:pt idx="5">
                    <c:v>largeMessage</c:v>
                  </c:pt>
                  <c:pt idx="6">
                    <c:v>standard</c:v>
                  </c:pt>
                  <c:pt idx="7">
                    <c:v>manualAck</c:v>
                  </c:pt>
                  <c:pt idx="8">
                    <c:v>largeMessage</c:v>
                  </c:pt>
                  <c:pt idx="9">
                    <c:v>standard</c:v>
                  </c:pt>
                  <c:pt idx="10">
                    <c:v>manualAck</c:v>
                  </c:pt>
                  <c:pt idx="11">
                    <c:v>largeMessage</c:v>
                  </c:pt>
                  <c:pt idx="12">
                    <c:v>standard</c:v>
                  </c:pt>
                  <c:pt idx="13">
                    <c:v>manualAck</c:v>
                  </c:pt>
                  <c:pt idx="14">
                    <c:v>largeMessage</c:v>
                  </c:pt>
                  <c:pt idx="15">
                    <c:v>standard</c:v>
                  </c:pt>
                  <c:pt idx="16">
                    <c:v>manualAck</c:v>
                  </c:pt>
                  <c:pt idx="17">
                    <c:v>largeMessage</c:v>
                  </c:pt>
                  <c:pt idx="18">
                    <c:v>standard</c:v>
                  </c:pt>
                  <c:pt idx="19">
                    <c:v>manualAck</c:v>
                  </c:pt>
                  <c:pt idx="20">
                    <c:v>largeMessage</c:v>
                  </c:pt>
                  <c:pt idx="21">
                    <c:v>standard</c:v>
                  </c:pt>
                  <c:pt idx="22">
                    <c:v>manualAck</c:v>
                  </c:pt>
                  <c:pt idx="23">
                    <c:v>largeMessage</c:v>
                  </c:pt>
                  <c:pt idx="24">
                    <c:v>standard</c:v>
                  </c:pt>
                  <c:pt idx="25">
                    <c:v>manualAck</c:v>
                  </c:pt>
                  <c:pt idx="26">
                    <c:v>largeMessage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10</c:v>
                  </c:pt>
                </c:lvl>
                <c:lvl>
                  <c:pt idx="0">
                    <c:v>Rabbit</c:v>
                  </c:pt>
                  <c:pt idx="1">
                    <c:v>Rabbit</c:v>
                  </c:pt>
                  <c:pt idx="2">
                    <c:v>Rabbit</c:v>
                  </c:pt>
                  <c:pt idx="3">
                    <c:v>Rabbit</c:v>
                  </c:pt>
                  <c:pt idx="4">
                    <c:v>Rabbit</c:v>
                  </c:pt>
                  <c:pt idx="5">
                    <c:v>Rabbit</c:v>
                  </c:pt>
                  <c:pt idx="6">
                    <c:v>Rabbit</c:v>
                  </c:pt>
                  <c:pt idx="7">
                    <c:v>Rabbit</c:v>
                  </c:pt>
                  <c:pt idx="8">
                    <c:v>Rabbit</c:v>
                  </c:pt>
                  <c:pt idx="9">
                    <c:v>Rabbit</c:v>
                  </c:pt>
                  <c:pt idx="10">
                    <c:v>Rabbit</c:v>
                  </c:pt>
                  <c:pt idx="11">
                    <c:v>Rabbit</c:v>
                  </c:pt>
                  <c:pt idx="12">
                    <c:v>Rabbit</c:v>
                  </c:pt>
                  <c:pt idx="13">
                    <c:v>Rabbit</c:v>
                  </c:pt>
                  <c:pt idx="14">
                    <c:v>Rabbit</c:v>
                  </c:pt>
                  <c:pt idx="15">
                    <c:v>Rabbit</c:v>
                  </c:pt>
                  <c:pt idx="16">
                    <c:v>Rabbit</c:v>
                  </c:pt>
                  <c:pt idx="17">
                    <c:v>Rabbit</c:v>
                  </c:pt>
                  <c:pt idx="18">
                    <c:v>Rabbit</c:v>
                  </c:pt>
                  <c:pt idx="19">
                    <c:v>Rabbit</c:v>
                  </c:pt>
                  <c:pt idx="20">
                    <c:v>Rabbit</c:v>
                  </c:pt>
                  <c:pt idx="21">
                    <c:v>Rabbit</c:v>
                  </c:pt>
                  <c:pt idx="22">
                    <c:v>Rabbit</c:v>
                  </c:pt>
                  <c:pt idx="23">
                    <c:v>Rabbit</c:v>
                  </c:pt>
                  <c:pt idx="24">
                    <c:v>Rabbit</c:v>
                  </c:pt>
                  <c:pt idx="25">
                    <c:v>Rabbit</c:v>
                  </c:pt>
                  <c:pt idx="26">
                    <c:v>Rabbit</c:v>
                  </c:pt>
                </c:lvl>
              </c:multiLvlStrCache>
            </c:multiLvlStrRef>
          </c:cat>
          <c:val>
            <c:numRef>
              <c:f>Лист1!$K$32:$K$58</c:f>
              <c:numCache>
                <c:formatCode>General</c:formatCode>
                <c:ptCount val="27"/>
                <c:pt idx="0">
                  <c:v>2691.989333</c:v>
                </c:pt>
                <c:pt idx="1">
                  <c:v>2417.058</c:v>
                </c:pt>
                <c:pt idx="2">
                  <c:v>2179.1173330000001</c:v>
                </c:pt>
                <c:pt idx="3">
                  <c:v>5410.7556670000004</c:v>
                </c:pt>
                <c:pt idx="4">
                  <c:v>4183.7830000000004</c:v>
                </c:pt>
                <c:pt idx="5">
                  <c:v>5242.2466670000003</c:v>
                </c:pt>
                <c:pt idx="6">
                  <c:v>16358.43333</c:v>
                </c:pt>
                <c:pt idx="7">
                  <c:v>17256.725670000003</c:v>
                </c:pt>
                <c:pt idx="8">
                  <c:v>20352.226999999999</c:v>
                </c:pt>
                <c:pt idx="9">
                  <c:v>2181.6526669999998</c:v>
                </c:pt>
                <c:pt idx="10">
                  <c:v>2365.66</c:v>
                </c:pt>
                <c:pt idx="11">
                  <c:v>2842.3</c:v>
                </c:pt>
                <c:pt idx="12">
                  <c:v>7458.585333</c:v>
                </c:pt>
                <c:pt idx="13">
                  <c:v>7245.4213329999993</c:v>
                </c:pt>
                <c:pt idx="14">
                  <c:v>7861.2243329999992</c:v>
                </c:pt>
                <c:pt idx="15">
                  <c:v>15198.991669999999</c:v>
                </c:pt>
                <c:pt idx="16">
                  <c:v>18590.374670000001</c:v>
                </c:pt>
                <c:pt idx="17">
                  <c:v>17859.674329999998</c:v>
                </c:pt>
                <c:pt idx="18">
                  <c:v>2432.3870000000002</c:v>
                </c:pt>
                <c:pt idx="19">
                  <c:v>3026.9446669999998</c:v>
                </c:pt>
                <c:pt idx="20">
                  <c:v>2821.0406669999998</c:v>
                </c:pt>
                <c:pt idx="21">
                  <c:v>8262.7990000000009</c:v>
                </c:pt>
                <c:pt idx="22">
                  <c:v>8495.3230000000003</c:v>
                </c:pt>
                <c:pt idx="23">
                  <c:v>10728.76067</c:v>
                </c:pt>
                <c:pt idx="24">
                  <c:v>28143.769670000001</c:v>
                </c:pt>
                <c:pt idx="25">
                  <c:v>31068.131000000001</c:v>
                </c:pt>
                <c:pt idx="26">
                  <c:v>34158.192000000003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6-4D8A-8CF6-E489B38F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219608"/>
        <c:axId val="636222488"/>
        <c:extLst/>
      </c:barChart>
      <c:catAx>
        <c:axId val="63621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222488"/>
        <c:crosses val="autoZero"/>
        <c:auto val="1"/>
        <c:lblAlgn val="ctr"/>
        <c:lblOffset val="100"/>
        <c:noMultiLvlLbl val="0"/>
      </c:catAx>
      <c:valAx>
        <c:axId val="6362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2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434340</xdr:colOff>
      <xdr:row>2</xdr:row>
      <xdr:rowOff>39052</xdr:rowOff>
    </xdr:from>
    <xdr:to>
      <xdr:col>26</xdr:col>
      <xdr:colOff>148590</xdr:colOff>
      <xdr:row>27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4B8EB8E-B42A-1DE2-7648-012819384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29</xdr:row>
      <xdr:rowOff>161925</xdr:rowOff>
    </xdr:from>
    <xdr:to>
      <xdr:col>26</xdr:col>
      <xdr:colOff>78105</xdr:colOff>
      <xdr:row>54</xdr:row>
      <xdr:rowOff>66675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3128638-AA77-B201-D736-F0C03FE07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432434</xdr:colOff>
      <xdr:row>2</xdr:row>
      <xdr:rowOff>16192</xdr:rowOff>
    </xdr:from>
    <xdr:to>
      <xdr:col>40</xdr:col>
      <xdr:colOff>76200</xdr:colOff>
      <xdr:row>26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76FB001-228D-0814-2F4D-255A814B6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285749</xdr:colOff>
      <xdr:row>59</xdr:row>
      <xdr:rowOff>129540</xdr:rowOff>
    </xdr:from>
    <xdr:to>
      <xdr:col>12</xdr:col>
      <xdr:colOff>466725</xdr:colOff>
      <xdr:row>85</xdr:row>
      <xdr:rowOff>87630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8A835A3-82EC-4EC3-A7C8-1B9E10223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78105</xdr:colOff>
      <xdr:row>59</xdr:row>
      <xdr:rowOff>123825</xdr:rowOff>
    </xdr:from>
    <xdr:to>
      <xdr:col>27</xdr:col>
      <xdr:colOff>123825</xdr:colOff>
      <xdr:row>86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6CFE8CC-F87C-4E6D-A0D9-384CEF6CE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243840</xdr:colOff>
      <xdr:row>86</xdr:row>
      <xdr:rowOff>129540</xdr:rowOff>
    </xdr:from>
    <xdr:to>
      <xdr:col>12</xdr:col>
      <xdr:colOff>466725</xdr:colOff>
      <xdr:row>111</xdr:row>
      <xdr:rowOff>161925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1B96A26-74B4-4B70-BD56-6E71319BE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8D81-EF27-4108-8B0E-A7973409BCDA}">
  <dimension ref="B3:AR83"/>
  <sheetViews>
    <sheetView tabSelected="1" topLeftCell="A69" workbookViewId="0">
      <selection activeCell="O90" sqref="O90:P90"/>
    </sheetView>
  </sheetViews>
  <sheetFormatPr defaultRowHeight="14.4" x14ac:dyDescent="0.3"/>
  <cols>
    <col min="2" max="2" width="10.77734375" customWidth="1"/>
    <col min="3" max="3" width="11.77734375" bestFit="1" customWidth="1"/>
    <col min="4" max="4" width="11.21875" bestFit="1" customWidth="1"/>
    <col min="5" max="5" width="12.88671875" bestFit="1" customWidth="1"/>
    <col min="11" max="11" width="16.21875" bestFit="1" customWidth="1"/>
    <col min="12" max="12" width="18.33203125" bestFit="1" customWidth="1"/>
  </cols>
  <sheetData>
    <row r="3" spans="2:44" x14ac:dyDescent="0.3">
      <c r="B3" t="s">
        <v>2</v>
      </c>
      <c r="C3" t="s">
        <v>15</v>
      </c>
      <c r="D3" t="s">
        <v>16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18</v>
      </c>
      <c r="L3" t="s">
        <v>19</v>
      </c>
      <c r="AH3">
        <v>1819036</v>
      </c>
      <c r="AI3">
        <v>497978</v>
      </c>
      <c r="AJ3">
        <f>AVERAGE(AH3:AH5)</f>
        <v>2691989.3333333335</v>
      </c>
      <c r="AK3">
        <f>AVERAGE(AI3:AI5)</f>
        <v>173586</v>
      </c>
      <c r="AM3">
        <v>130124</v>
      </c>
      <c r="AN3">
        <v>6949284</v>
      </c>
      <c r="AO3">
        <f>AVERAGE(AM3:AM5)</f>
        <v>104299.33333333333</v>
      </c>
      <c r="AP3">
        <f>AVERAGE(AN3:AN5)</f>
        <v>5737923</v>
      </c>
      <c r="AR3">
        <f>AVERAGE(AP3:AP5)</f>
        <v>5737923</v>
      </c>
    </row>
    <row r="4" spans="2:44" x14ac:dyDescent="0.3">
      <c r="B4" t="s">
        <v>0</v>
      </c>
      <c r="C4">
        <v>1</v>
      </c>
      <c r="D4">
        <v>1</v>
      </c>
      <c r="E4" t="s">
        <v>9</v>
      </c>
      <c r="F4" t="s">
        <v>10</v>
      </c>
      <c r="G4">
        <v>9</v>
      </c>
      <c r="H4">
        <v>234.57400000000001</v>
      </c>
      <c r="I4">
        <v>141.751</v>
      </c>
      <c r="J4" t="s">
        <v>11</v>
      </c>
      <c r="K4">
        <f>N4/1000</f>
        <v>104.2993333</v>
      </c>
      <c r="L4">
        <f>O4/1000/1000</f>
        <v>5.7379229999999994</v>
      </c>
      <c r="N4">
        <v>104299.3333</v>
      </c>
      <c r="O4">
        <v>5737923</v>
      </c>
      <c r="AH4">
        <v>2561003</v>
      </c>
      <c r="AI4">
        <v>21570</v>
      </c>
      <c r="AM4">
        <v>117471</v>
      </c>
      <c r="AN4">
        <v>6764250</v>
      </c>
    </row>
    <row r="5" spans="2:44" x14ac:dyDescent="0.3">
      <c r="B5" t="s">
        <v>0</v>
      </c>
      <c r="C5">
        <v>1</v>
      </c>
      <c r="D5">
        <v>1</v>
      </c>
      <c r="E5" t="s">
        <v>12</v>
      </c>
      <c r="F5" t="s">
        <v>10</v>
      </c>
      <c r="G5">
        <v>9</v>
      </c>
      <c r="H5">
        <v>323.47399999999999</v>
      </c>
      <c r="I5">
        <v>78.888000000000005</v>
      </c>
      <c r="J5" t="s">
        <v>11</v>
      </c>
      <c r="K5">
        <f t="shared" ref="K5:K30" si="0">N5/1000</f>
        <v>71.130333329999999</v>
      </c>
      <c r="L5">
        <f t="shared" ref="L5:L30" si="1">O5/1000/1000</f>
        <v>3.7235266670000002</v>
      </c>
      <c r="N5">
        <v>71130.333329999994</v>
      </c>
      <c r="O5">
        <v>3723526.6669999999</v>
      </c>
      <c r="AH5">
        <v>3695929</v>
      </c>
      <c r="AI5">
        <v>1210</v>
      </c>
      <c r="AM5">
        <v>65303</v>
      </c>
      <c r="AN5">
        <v>3500235</v>
      </c>
    </row>
    <row r="6" spans="2:44" x14ac:dyDescent="0.3">
      <c r="B6" t="s">
        <v>0</v>
      </c>
      <c r="C6">
        <v>1</v>
      </c>
      <c r="D6">
        <v>1</v>
      </c>
      <c r="E6" t="s">
        <v>13</v>
      </c>
      <c r="F6" t="s">
        <v>10</v>
      </c>
      <c r="G6">
        <v>9</v>
      </c>
      <c r="H6">
        <v>337.34100000000001</v>
      </c>
      <c r="I6">
        <v>56.017000000000003</v>
      </c>
      <c r="J6" t="s">
        <v>11</v>
      </c>
      <c r="K6">
        <f t="shared" si="0"/>
        <v>68.734999999999999</v>
      </c>
      <c r="L6">
        <f t="shared" si="1"/>
        <v>3.5714169999999998</v>
      </c>
      <c r="N6">
        <v>68735</v>
      </c>
      <c r="O6">
        <v>3571417</v>
      </c>
      <c r="AH6">
        <v>2089018</v>
      </c>
      <c r="AI6">
        <v>20619</v>
      </c>
      <c r="AJ6">
        <f t="shared" ref="AJ4:AJ67" si="2">AVERAGE(AH6:AH8)</f>
        <v>2417058</v>
      </c>
      <c r="AK6">
        <f t="shared" ref="AK4:AK67" si="3">AVERAGE(AI6:AI8)</f>
        <v>150909</v>
      </c>
      <c r="AM6">
        <v>70286</v>
      </c>
      <c r="AN6">
        <v>3656324</v>
      </c>
      <c r="AO6">
        <f>AVERAGE(AM6:AM8)</f>
        <v>71130.333333333328</v>
      </c>
      <c r="AP6">
        <f>AVERAGE(AN6:AN8)</f>
        <v>3723526.6666666665</v>
      </c>
      <c r="AR6">
        <f>AVERAGE(AP6:AP8)</f>
        <v>3723526.6666666665</v>
      </c>
    </row>
    <row r="7" spans="2:44" x14ac:dyDescent="0.3">
      <c r="B7" t="s">
        <v>0</v>
      </c>
      <c r="C7">
        <v>1</v>
      </c>
      <c r="D7">
        <v>3</v>
      </c>
      <c r="E7" t="s">
        <v>9</v>
      </c>
      <c r="F7" t="s">
        <v>10</v>
      </c>
      <c r="G7">
        <v>9</v>
      </c>
      <c r="H7">
        <v>500.87</v>
      </c>
      <c r="I7">
        <v>97.638999999999996</v>
      </c>
      <c r="J7" t="s">
        <v>11</v>
      </c>
      <c r="K7">
        <f t="shared" si="0"/>
        <v>23.845333330000003</v>
      </c>
      <c r="L7">
        <f t="shared" si="1"/>
        <v>0.80805666669999998</v>
      </c>
      <c r="N7">
        <v>23845.333330000001</v>
      </c>
      <c r="O7">
        <v>808056.66669999994</v>
      </c>
      <c r="AH7">
        <v>3024077</v>
      </c>
      <c r="AI7">
        <v>430537</v>
      </c>
      <c r="AM7">
        <v>65402</v>
      </c>
      <c r="AN7">
        <v>3460015</v>
      </c>
    </row>
    <row r="8" spans="2:44" x14ac:dyDescent="0.3">
      <c r="B8" t="s">
        <v>0</v>
      </c>
      <c r="C8">
        <v>1</v>
      </c>
      <c r="D8">
        <v>3</v>
      </c>
      <c r="E8" t="s">
        <v>12</v>
      </c>
      <c r="F8" t="s">
        <v>10</v>
      </c>
      <c r="G8">
        <v>9</v>
      </c>
      <c r="H8">
        <v>520.68499999999995</v>
      </c>
      <c r="I8">
        <v>69.239999999999995</v>
      </c>
      <c r="J8" t="s">
        <v>11</v>
      </c>
      <c r="K8">
        <f t="shared" si="0"/>
        <v>22.24066667</v>
      </c>
      <c r="L8">
        <f t="shared" si="1"/>
        <v>0.76754733330000013</v>
      </c>
      <c r="N8">
        <v>22240.666669999999</v>
      </c>
      <c r="O8">
        <v>767547.33330000006</v>
      </c>
      <c r="AH8">
        <v>2138079</v>
      </c>
      <c r="AI8">
        <v>1571</v>
      </c>
      <c r="AM8">
        <v>77703</v>
      </c>
      <c r="AN8">
        <v>4054241</v>
      </c>
    </row>
    <row r="9" spans="2:44" x14ac:dyDescent="0.3">
      <c r="B9" t="s">
        <v>0</v>
      </c>
      <c r="C9">
        <v>1</v>
      </c>
      <c r="D9">
        <v>3</v>
      </c>
      <c r="E9" t="s">
        <v>13</v>
      </c>
      <c r="F9" t="s">
        <v>10</v>
      </c>
      <c r="G9">
        <v>9</v>
      </c>
      <c r="H9">
        <v>545.74300000000005</v>
      </c>
      <c r="I9">
        <v>48.262999999999998</v>
      </c>
      <c r="J9" t="s">
        <v>11</v>
      </c>
      <c r="K9">
        <f t="shared" si="0"/>
        <v>21.713666669999999</v>
      </c>
      <c r="L9">
        <f t="shared" si="1"/>
        <v>0.73396733330000008</v>
      </c>
      <c r="N9">
        <v>21713.666669999999</v>
      </c>
      <c r="O9">
        <v>733967.33330000006</v>
      </c>
      <c r="AH9">
        <v>2216073</v>
      </c>
      <c r="AI9">
        <v>426407</v>
      </c>
      <c r="AJ9">
        <f t="shared" si="2"/>
        <v>2179117.3333333335</v>
      </c>
      <c r="AK9">
        <f t="shared" si="3"/>
        <v>325944</v>
      </c>
      <c r="AM9">
        <v>73683</v>
      </c>
      <c r="AN9">
        <v>3730410</v>
      </c>
      <c r="AO9">
        <f>AVERAGE(AM9:AM11)</f>
        <v>68735</v>
      </c>
      <c r="AP9">
        <f>AVERAGE(AN9:AN11)</f>
        <v>3571417</v>
      </c>
      <c r="AR9">
        <f>AVERAGE(AP9:AP11)</f>
        <v>3571417</v>
      </c>
    </row>
    <row r="10" spans="2:44" x14ac:dyDescent="0.3">
      <c r="B10" t="s">
        <v>0</v>
      </c>
      <c r="C10">
        <v>1</v>
      </c>
      <c r="D10">
        <v>10</v>
      </c>
      <c r="E10" t="s">
        <v>9</v>
      </c>
      <c r="F10" t="s">
        <v>10</v>
      </c>
      <c r="G10">
        <v>9</v>
      </c>
      <c r="H10">
        <v>437.404</v>
      </c>
      <c r="I10">
        <v>33.648000000000003</v>
      </c>
      <c r="J10" t="s">
        <v>11</v>
      </c>
      <c r="K10">
        <f t="shared" si="0"/>
        <v>18.161999999999999</v>
      </c>
      <c r="L10">
        <f t="shared" si="1"/>
        <v>0.26736300000000002</v>
      </c>
      <c r="N10">
        <v>18162</v>
      </c>
      <c r="O10">
        <v>267363</v>
      </c>
      <c r="AH10">
        <v>2127903</v>
      </c>
      <c r="AI10">
        <v>301826</v>
      </c>
      <c r="AM10">
        <v>69844</v>
      </c>
      <c r="AN10">
        <v>3594311</v>
      </c>
    </row>
    <row r="11" spans="2:44" x14ac:dyDescent="0.3">
      <c r="B11" t="s">
        <v>0</v>
      </c>
      <c r="C11">
        <v>1</v>
      </c>
      <c r="D11">
        <v>10</v>
      </c>
      <c r="E11" t="s">
        <v>12</v>
      </c>
      <c r="F11" t="s">
        <v>10</v>
      </c>
      <c r="G11">
        <v>9</v>
      </c>
      <c r="H11">
        <v>433.91899999999998</v>
      </c>
      <c r="I11">
        <v>39.991999999999997</v>
      </c>
      <c r="J11" t="s">
        <v>11</v>
      </c>
      <c r="K11">
        <f t="shared" si="0"/>
        <v>19.39233333</v>
      </c>
      <c r="L11">
        <f t="shared" si="1"/>
        <v>0.26845333329999999</v>
      </c>
      <c r="N11">
        <v>19392.333330000001</v>
      </c>
      <c r="O11">
        <v>268453.3333</v>
      </c>
      <c r="AH11">
        <v>2193376</v>
      </c>
      <c r="AI11">
        <v>249599</v>
      </c>
      <c r="AM11">
        <v>62678</v>
      </c>
      <c r="AN11">
        <v>3389530</v>
      </c>
    </row>
    <row r="12" spans="2:44" x14ac:dyDescent="0.3">
      <c r="B12" t="s">
        <v>0</v>
      </c>
      <c r="C12">
        <v>1</v>
      </c>
      <c r="D12">
        <v>10</v>
      </c>
      <c r="E12" t="s">
        <v>13</v>
      </c>
      <c r="F12" t="s">
        <v>10</v>
      </c>
      <c r="G12">
        <v>9</v>
      </c>
      <c r="H12">
        <v>411.202</v>
      </c>
      <c r="I12">
        <v>33.225000000000001</v>
      </c>
      <c r="J12" t="s">
        <v>11</v>
      </c>
      <c r="K12">
        <f t="shared" si="0"/>
        <v>20.42733333</v>
      </c>
      <c r="L12">
        <f t="shared" si="1"/>
        <v>0.28263900000000003</v>
      </c>
      <c r="N12">
        <v>20427.333330000001</v>
      </c>
      <c r="O12">
        <v>282639</v>
      </c>
      <c r="AH12">
        <v>5257294</v>
      </c>
      <c r="AI12">
        <v>32004</v>
      </c>
      <c r="AJ12">
        <f t="shared" si="2"/>
        <v>5410755.666666667</v>
      </c>
      <c r="AK12">
        <f t="shared" si="3"/>
        <v>18957</v>
      </c>
      <c r="AM12">
        <v>23160</v>
      </c>
      <c r="AN12">
        <v>774651</v>
      </c>
      <c r="AO12">
        <f>AVERAGE(AM12:AM14)</f>
        <v>23845.333333333332</v>
      </c>
      <c r="AP12">
        <f>AVERAGE(AN12:AN14)</f>
        <v>808056.66666666663</v>
      </c>
      <c r="AR12">
        <f>AVERAGE(AP12:AP14)</f>
        <v>808056.66666666663</v>
      </c>
    </row>
    <row r="13" spans="2:44" x14ac:dyDescent="0.3">
      <c r="B13" t="s">
        <v>0</v>
      </c>
      <c r="C13">
        <v>3</v>
      </c>
      <c r="D13">
        <v>1</v>
      </c>
      <c r="E13" t="s">
        <v>9</v>
      </c>
      <c r="F13" t="s">
        <v>10</v>
      </c>
      <c r="G13">
        <v>9</v>
      </c>
      <c r="H13">
        <v>0.46100000000000002</v>
      </c>
      <c r="I13">
        <v>0.16900000000000001</v>
      </c>
      <c r="J13" t="s">
        <v>11</v>
      </c>
      <c r="K13">
        <f t="shared" si="0"/>
        <v>3859.9013330000002</v>
      </c>
      <c r="L13">
        <f t="shared" si="1"/>
        <v>1827.5577720000001</v>
      </c>
      <c r="N13">
        <v>3859901.3330000001</v>
      </c>
      <c r="O13">
        <v>1827557772</v>
      </c>
      <c r="AH13">
        <v>4701760</v>
      </c>
      <c r="AI13">
        <v>1077</v>
      </c>
      <c r="AM13">
        <v>21240</v>
      </c>
      <c r="AN13">
        <v>748101</v>
      </c>
    </row>
    <row r="14" spans="2:44" x14ac:dyDescent="0.3">
      <c r="B14" t="s">
        <v>0</v>
      </c>
      <c r="C14">
        <v>3</v>
      </c>
      <c r="D14">
        <v>1</v>
      </c>
      <c r="E14" t="s">
        <v>12</v>
      </c>
      <c r="F14" t="s">
        <v>10</v>
      </c>
      <c r="G14">
        <v>9</v>
      </c>
      <c r="H14">
        <v>0.49399999999999999</v>
      </c>
      <c r="I14">
        <v>1E-3</v>
      </c>
      <c r="J14" t="s">
        <v>11</v>
      </c>
      <c r="K14">
        <f t="shared" si="0"/>
        <v>2522.4913329999999</v>
      </c>
      <c r="L14">
        <f t="shared" si="1"/>
        <v>2118.9586749999999</v>
      </c>
      <c r="N14">
        <v>2522491.3330000001</v>
      </c>
      <c r="O14">
        <v>2118958675</v>
      </c>
      <c r="AH14">
        <v>6273213</v>
      </c>
      <c r="AI14">
        <v>23790</v>
      </c>
      <c r="AM14">
        <v>27136</v>
      </c>
      <c r="AN14">
        <v>901418</v>
      </c>
    </row>
    <row r="15" spans="2:44" x14ac:dyDescent="0.3">
      <c r="B15" t="s">
        <v>0</v>
      </c>
      <c r="C15">
        <v>3</v>
      </c>
      <c r="D15">
        <v>1</v>
      </c>
      <c r="E15" t="s">
        <v>13</v>
      </c>
      <c r="F15" t="s">
        <v>10</v>
      </c>
      <c r="G15">
        <v>9</v>
      </c>
      <c r="H15">
        <v>0.495</v>
      </c>
      <c r="I15">
        <v>1E-3</v>
      </c>
      <c r="J15" t="s">
        <v>11</v>
      </c>
      <c r="K15">
        <f t="shared" si="0"/>
        <v>2588.749667</v>
      </c>
      <c r="L15">
        <f t="shared" si="1"/>
        <v>2110.912992</v>
      </c>
      <c r="N15">
        <v>2588749.6669999999</v>
      </c>
      <c r="O15">
        <v>2110912992</v>
      </c>
      <c r="AH15">
        <v>3870949</v>
      </c>
      <c r="AI15">
        <v>1087</v>
      </c>
      <c r="AJ15">
        <f t="shared" si="2"/>
        <v>4183783</v>
      </c>
      <c r="AK15">
        <f t="shared" si="3"/>
        <v>86656.666666666672</v>
      </c>
      <c r="AM15">
        <v>21403</v>
      </c>
      <c r="AN15">
        <v>789822</v>
      </c>
      <c r="AO15">
        <f>AVERAGE(AM15:AM17)</f>
        <v>22240.666666666668</v>
      </c>
      <c r="AP15">
        <f>AVERAGE(AN15:AN17)</f>
        <v>767547.33333333337</v>
      </c>
      <c r="AR15">
        <f>AVERAGE(AP15:AP17)</f>
        <v>767547.33333333337</v>
      </c>
    </row>
    <row r="16" spans="2:44" x14ac:dyDescent="0.3">
      <c r="B16" t="s">
        <v>0</v>
      </c>
      <c r="C16">
        <v>3</v>
      </c>
      <c r="D16">
        <v>3</v>
      </c>
      <c r="E16" t="s">
        <v>9</v>
      </c>
      <c r="F16" t="s">
        <v>10</v>
      </c>
      <c r="G16">
        <v>9</v>
      </c>
      <c r="H16">
        <v>0.495</v>
      </c>
      <c r="I16">
        <v>1E-3</v>
      </c>
      <c r="J16" t="s">
        <v>11</v>
      </c>
      <c r="K16">
        <f t="shared" si="0"/>
        <v>1436.818667</v>
      </c>
      <c r="L16">
        <f t="shared" si="1"/>
        <v>739.80311529999994</v>
      </c>
      <c r="N16">
        <v>1436818.6669999999</v>
      </c>
      <c r="O16">
        <v>739803115.29999995</v>
      </c>
      <c r="AH16">
        <v>4936476</v>
      </c>
      <c r="AI16">
        <v>238619</v>
      </c>
      <c r="AM16">
        <v>21293</v>
      </c>
      <c r="AN16">
        <v>733563</v>
      </c>
      <c r="AO16">
        <f t="shared" ref="AO16" si="4">AVERAGE(AM16:AM18)</f>
        <v>22244.333333333332</v>
      </c>
    </row>
    <row r="17" spans="2:44" x14ac:dyDescent="0.3">
      <c r="B17" t="s">
        <v>0</v>
      </c>
      <c r="C17">
        <v>3</v>
      </c>
      <c r="D17">
        <v>3</v>
      </c>
      <c r="E17" t="s">
        <v>12</v>
      </c>
      <c r="F17" t="s">
        <v>10</v>
      </c>
      <c r="G17">
        <v>9</v>
      </c>
      <c r="H17">
        <v>0.495</v>
      </c>
      <c r="I17">
        <v>1E-3</v>
      </c>
      <c r="J17" t="s">
        <v>11</v>
      </c>
      <c r="K17">
        <f t="shared" si="0"/>
        <v>1694.203667</v>
      </c>
      <c r="L17">
        <f t="shared" si="1"/>
        <v>698.14827300000002</v>
      </c>
      <c r="N17">
        <v>1694203.6669999999</v>
      </c>
      <c r="O17">
        <v>698148273</v>
      </c>
      <c r="AH17">
        <v>3743924</v>
      </c>
      <c r="AI17">
        <v>20264</v>
      </c>
      <c r="AM17">
        <v>24026</v>
      </c>
      <c r="AN17">
        <v>779257</v>
      </c>
      <c r="AO17">
        <f t="shared" ref="AO17" si="5">AVERAGE(AM17:AM19)</f>
        <v>22594.666666666668</v>
      </c>
    </row>
    <row r="18" spans="2:44" x14ac:dyDescent="0.3">
      <c r="B18" t="s">
        <v>0</v>
      </c>
      <c r="C18">
        <v>3</v>
      </c>
      <c r="D18">
        <v>3</v>
      </c>
      <c r="E18" t="s">
        <v>13</v>
      </c>
      <c r="F18" t="s">
        <v>10</v>
      </c>
      <c r="G18">
        <v>9</v>
      </c>
      <c r="H18">
        <v>0.495</v>
      </c>
      <c r="I18">
        <v>2E-3</v>
      </c>
      <c r="J18" t="s">
        <v>11</v>
      </c>
      <c r="K18">
        <f t="shared" si="0"/>
        <v>1409.16</v>
      </c>
      <c r="L18">
        <f t="shared" si="1"/>
        <v>698.61433599999998</v>
      </c>
      <c r="N18">
        <v>1409160</v>
      </c>
      <c r="O18">
        <v>698614336</v>
      </c>
      <c r="AH18">
        <v>5459794</v>
      </c>
      <c r="AI18">
        <v>54061</v>
      </c>
      <c r="AJ18">
        <f t="shared" si="2"/>
        <v>5242246.666666667</v>
      </c>
      <c r="AK18">
        <f t="shared" si="3"/>
        <v>97680.666666666672</v>
      </c>
      <c r="AM18">
        <v>21414</v>
      </c>
      <c r="AN18">
        <v>732760</v>
      </c>
      <c r="AO18">
        <f t="shared" ref="AO18:AR18" si="6">AVERAGE(AM18:AM20)</f>
        <v>21713.666666666668</v>
      </c>
      <c r="AP18">
        <f t="shared" si="6"/>
        <v>733967.33333333337</v>
      </c>
      <c r="AR18">
        <f t="shared" si="6"/>
        <v>733967.33333333337</v>
      </c>
    </row>
    <row r="19" spans="2:44" x14ac:dyDescent="0.3">
      <c r="B19" t="s">
        <v>0</v>
      </c>
      <c r="C19">
        <v>3</v>
      </c>
      <c r="D19">
        <v>10</v>
      </c>
      <c r="E19" t="s">
        <v>9</v>
      </c>
      <c r="F19" t="s">
        <v>10</v>
      </c>
      <c r="G19">
        <v>9</v>
      </c>
      <c r="H19">
        <v>0.49299999999999999</v>
      </c>
      <c r="I19">
        <v>5.0000000000000001E-3</v>
      </c>
      <c r="J19" t="s">
        <v>11</v>
      </c>
      <c r="K19">
        <f t="shared" si="0"/>
        <v>883.90300000000002</v>
      </c>
      <c r="L19">
        <f t="shared" si="1"/>
        <v>218.72314499999999</v>
      </c>
      <c r="N19">
        <v>883903</v>
      </c>
      <c r="O19">
        <v>218723145</v>
      </c>
      <c r="AH19">
        <v>5706148</v>
      </c>
      <c r="AI19">
        <v>28768</v>
      </c>
      <c r="AM19">
        <v>22344</v>
      </c>
      <c r="AN19">
        <v>738427</v>
      </c>
      <c r="AO19">
        <f t="shared" ref="AO19" si="7">AVERAGE(AM19:AM21)</f>
        <v>20838.333333333332</v>
      </c>
    </row>
    <row r="20" spans="2:44" x14ac:dyDescent="0.3">
      <c r="B20" t="s">
        <v>0</v>
      </c>
      <c r="C20">
        <v>3</v>
      </c>
      <c r="D20">
        <v>10</v>
      </c>
      <c r="E20" t="s">
        <v>12</v>
      </c>
      <c r="F20" t="s">
        <v>10</v>
      </c>
      <c r="G20">
        <v>9</v>
      </c>
      <c r="H20">
        <v>0.49399999999999999</v>
      </c>
      <c r="I20">
        <v>1E-3</v>
      </c>
      <c r="J20" t="s">
        <v>11</v>
      </c>
      <c r="K20">
        <f t="shared" si="0"/>
        <v>931.19366669999999</v>
      </c>
      <c r="L20">
        <f t="shared" si="1"/>
        <v>208.84254100000001</v>
      </c>
      <c r="N20">
        <v>931193.66669999994</v>
      </c>
      <c r="O20">
        <v>208842541</v>
      </c>
      <c r="AH20">
        <v>4560798</v>
      </c>
      <c r="AI20">
        <v>210213</v>
      </c>
      <c r="AM20">
        <v>21383</v>
      </c>
      <c r="AN20">
        <v>730715</v>
      </c>
      <c r="AO20">
        <f t="shared" ref="AO20" si="8">AVERAGE(AM20:AM22)</f>
        <v>19311.666666666668</v>
      </c>
    </row>
    <row r="21" spans="2:44" x14ac:dyDescent="0.3">
      <c r="B21" t="s">
        <v>0</v>
      </c>
      <c r="C21">
        <v>3</v>
      </c>
      <c r="D21">
        <v>10</v>
      </c>
      <c r="E21" t="s">
        <v>13</v>
      </c>
      <c r="F21" t="s">
        <v>10</v>
      </c>
      <c r="G21">
        <v>9</v>
      </c>
      <c r="H21">
        <v>0.495</v>
      </c>
      <c r="I21">
        <v>2E-3</v>
      </c>
      <c r="J21" t="s">
        <v>11</v>
      </c>
      <c r="K21">
        <f t="shared" si="0"/>
        <v>886.66200000000003</v>
      </c>
      <c r="L21">
        <f t="shared" si="1"/>
        <v>212.70112</v>
      </c>
      <c r="N21">
        <v>886662</v>
      </c>
      <c r="O21">
        <v>212701120</v>
      </c>
      <c r="AH21">
        <v>14332072</v>
      </c>
      <c r="AI21">
        <v>985</v>
      </c>
      <c r="AJ21">
        <f t="shared" si="2"/>
        <v>16358433.333333334</v>
      </c>
      <c r="AK21">
        <f t="shared" si="3"/>
        <v>1124.3333333333333</v>
      </c>
      <c r="AM21">
        <v>18788</v>
      </c>
      <c r="AN21">
        <v>267983</v>
      </c>
      <c r="AO21">
        <f t="shared" ref="AO21:AR21" si="9">AVERAGE(AM21:AM23)</f>
        <v>18162</v>
      </c>
      <c r="AP21">
        <f t="shared" si="9"/>
        <v>267363</v>
      </c>
      <c r="AR21">
        <f t="shared" si="9"/>
        <v>267363</v>
      </c>
    </row>
    <row r="22" spans="2:44" x14ac:dyDescent="0.3">
      <c r="B22" t="s">
        <v>0</v>
      </c>
      <c r="C22">
        <v>10</v>
      </c>
      <c r="D22">
        <v>1</v>
      </c>
      <c r="E22" t="s">
        <v>9</v>
      </c>
      <c r="F22" t="s">
        <v>10</v>
      </c>
      <c r="G22">
        <v>9</v>
      </c>
      <c r="H22">
        <v>0.11</v>
      </c>
      <c r="I22">
        <v>1E-3</v>
      </c>
      <c r="J22" t="s">
        <v>11</v>
      </c>
      <c r="K22">
        <f t="shared" si="0"/>
        <v>4954.1450000000004</v>
      </c>
      <c r="L22">
        <f t="shared" si="1"/>
        <v>7218.4766670000008</v>
      </c>
      <c r="N22">
        <v>4954145</v>
      </c>
      <c r="O22">
        <v>7218476667</v>
      </c>
      <c r="AH22">
        <v>19330024</v>
      </c>
      <c r="AI22">
        <v>1256</v>
      </c>
      <c r="AM22">
        <v>17764</v>
      </c>
      <c r="AN22">
        <v>267521</v>
      </c>
      <c r="AO22">
        <f t="shared" ref="AO22" si="10">AVERAGE(AM22:AM24)</f>
        <v>18215.666666666668</v>
      </c>
    </row>
    <row r="23" spans="2:44" x14ac:dyDescent="0.3">
      <c r="B23" t="s">
        <v>0</v>
      </c>
      <c r="C23">
        <v>10</v>
      </c>
      <c r="D23">
        <v>1</v>
      </c>
      <c r="E23" t="s">
        <v>12</v>
      </c>
      <c r="F23" t="s">
        <v>10</v>
      </c>
      <c r="G23">
        <v>9</v>
      </c>
      <c r="H23">
        <v>0.11</v>
      </c>
      <c r="I23">
        <v>1E-3</v>
      </c>
      <c r="J23" t="s">
        <v>11</v>
      </c>
      <c r="K23">
        <f t="shared" si="0"/>
        <v>5545.6333329999998</v>
      </c>
      <c r="L23">
        <f t="shared" si="1"/>
        <v>9510.4357799999998</v>
      </c>
      <c r="N23">
        <v>5545633.3329999996</v>
      </c>
      <c r="O23">
        <v>9510435780</v>
      </c>
      <c r="AH23">
        <v>15413204</v>
      </c>
      <c r="AI23">
        <v>1132</v>
      </c>
      <c r="AM23">
        <v>17934</v>
      </c>
      <c r="AN23">
        <v>266585</v>
      </c>
      <c r="AO23">
        <f t="shared" ref="AO23" si="11">AVERAGE(AM23:AM25)</f>
        <v>18723.333333333332</v>
      </c>
    </row>
    <row r="24" spans="2:44" x14ac:dyDescent="0.3">
      <c r="B24" t="s">
        <v>0</v>
      </c>
      <c r="C24">
        <v>10</v>
      </c>
      <c r="D24">
        <v>1</v>
      </c>
      <c r="E24" t="s">
        <v>13</v>
      </c>
      <c r="F24" t="s">
        <v>10</v>
      </c>
      <c r="G24">
        <v>9</v>
      </c>
      <c r="H24">
        <v>0.11</v>
      </c>
      <c r="I24">
        <v>1E-3</v>
      </c>
      <c r="J24" t="s">
        <v>11</v>
      </c>
      <c r="K24">
        <f t="shared" si="0"/>
        <v>5528.2133329999997</v>
      </c>
      <c r="L24">
        <f t="shared" si="1"/>
        <v>9513.1115200000004</v>
      </c>
      <c r="N24">
        <v>5528213.3329999996</v>
      </c>
      <c r="O24">
        <v>9513111520</v>
      </c>
      <c r="AH24">
        <v>17506158</v>
      </c>
      <c r="AI24">
        <v>1147</v>
      </c>
      <c r="AJ24">
        <f t="shared" si="2"/>
        <v>17256725.666666668</v>
      </c>
      <c r="AK24">
        <f t="shared" si="3"/>
        <v>1251.6666666666667</v>
      </c>
      <c r="AM24">
        <v>18949</v>
      </c>
      <c r="AN24">
        <v>267029</v>
      </c>
      <c r="AO24">
        <f t="shared" ref="AO24:AR24" si="12">AVERAGE(AM24:AM26)</f>
        <v>19392.333333333332</v>
      </c>
      <c r="AP24">
        <f t="shared" si="12"/>
        <v>268453.33333333331</v>
      </c>
      <c r="AR24">
        <f t="shared" si="12"/>
        <v>268453.33333333331</v>
      </c>
    </row>
    <row r="25" spans="2:44" x14ac:dyDescent="0.3">
      <c r="B25" t="s">
        <v>0</v>
      </c>
      <c r="C25">
        <v>10</v>
      </c>
      <c r="D25">
        <v>3</v>
      </c>
      <c r="E25" t="s">
        <v>9</v>
      </c>
      <c r="F25" t="s">
        <v>10</v>
      </c>
      <c r="G25">
        <v>9</v>
      </c>
      <c r="H25">
        <v>0.11</v>
      </c>
      <c r="I25">
        <v>1E-3</v>
      </c>
      <c r="J25" t="s">
        <v>11</v>
      </c>
      <c r="K25">
        <f t="shared" si="0"/>
        <v>3197.2310000000002</v>
      </c>
      <c r="L25">
        <f t="shared" si="1"/>
        <v>3406.8846050000002</v>
      </c>
      <c r="N25">
        <v>3197231</v>
      </c>
      <c r="O25">
        <v>3406884605</v>
      </c>
      <c r="AH25">
        <v>18626030</v>
      </c>
      <c r="AI25">
        <v>1208</v>
      </c>
      <c r="AM25">
        <v>19287</v>
      </c>
      <c r="AN25">
        <v>268352</v>
      </c>
      <c r="AO25">
        <f t="shared" ref="AO25" si="13">AVERAGE(AM25:AM27)</f>
        <v>19650.666666666668</v>
      </c>
    </row>
    <row r="26" spans="2:44" x14ac:dyDescent="0.3">
      <c r="B26" t="s">
        <v>0</v>
      </c>
      <c r="C26">
        <v>10</v>
      </c>
      <c r="D26">
        <v>3</v>
      </c>
      <c r="E26" t="s">
        <v>12</v>
      </c>
      <c r="F26" t="s">
        <v>10</v>
      </c>
      <c r="G26">
        <v>9</v>
      </c>
      <c r="H26">
        <v>0.11</v>
      </c>
      <c r="I26">
        <v>1E-3</v>
      </c>
      <c r="J26" t="s">
        <v>11</v>
      </c>
      <c r="K26">
        <f t="shared" si="0"/>
        <v>3111.8166670000001</v>
      </c>
      <c r="L26">
        <f t="shared" si="1"/>
        <v>3157.0574810000003</v>
      </c>
      <c r="N26">
        <v>3111816.6669999999</v>
      </c>
      <c r="O26">
        <v>3157057481</v>
      </c>
      <c r="AH26">
        <v>15637989</v>
      </c>
      <c r="AI26">
        <v>1400</v>
      </c>
      <c r="AM26">
        <v>19941</v>
      </c>
      <c r="AN26">
        <v>269979</v>
      </c>
      <c r="AO26">
        <f t="shared" ref="AO26" si="14">AVERAGE(AM26:AM28)</f>
        <v>20112.333333333332</v>
      </c>
    </row>
    <row r="27" spans="2:44" x14ac:dyDescent="0.3">
      <c r="B27" t="s">
        <v>0</v>
      </c>
      <c r="C27">
        <v>10</v>
      </c>
      <c r="D27">
        <v>3</v>
      </c>
      <c r="E27" t="s">
        <v>13</v>
      </c>
      <c r="F27" t="s">
        <v>10</v>
      </c>
      <c r="G27">
        <v>9</v>
      </c>
      <c r="H27">
        <v>0.11</v>
      </c>
      <c r="I27">
        <v>1E-3</v>
      </c>
      <c r="J27" t="s">
        <v>11</v>
      </c>
      <c r="K27">
        <f t="shared" si="0"/>
        <v>3022.333333</v>
      </c>
      <c r="L27">
        <f t="shared" si="1"/>
        <v>3244.8859010000001</v>
      </c>
      <c r="N27">
        <v>3022333.3330000001</v>
      </c>
      <c r="O27">
        <v>3244885901</v>
      </c>
      <c r="AH27">
        <v>16679126</v>
      </c>
      <c r="AI27">
        <v>21678</v>
      </c>
      <c r="AJ27">
        <f t="shared" si="2"/>
        <v>20352227</v>
      </c>
      <c r="AK27">
        <f t="shared" si="3"/>
        <v>9344.6666666666661</v>
      </c>
      <c r="AM27">
        <v>19724</v>
      </c>
      <c r="AN27">
        <v>281321</v>
      </c>
      <c r="AO27">
        <f t="shared" ref="AO27:AR27" si="15">AVERAGE(AM27:AM29)</f>
        <v>20427.333333333332</v>
      </c>
      <c r="AP27">
        <f t="shared" si="15"/>
        <v>282639</v>
      </c>
      <c r="AR27">
        <f t="shared" si="15"/>
        <v>282639</v>
      </c>
    </row>
    <row r="28" spans="2:44" x14ac:dyDescent="0.3">
      <c r="B28" t="s">
        <v>0</v>
      </c>
      <c r="C28">
        <v>10</v>
      </c>
      <c r="D28">
        <v>10</v>
      </c>
      <c r="E28" t="s">
        <v>9</v>
      </c>
      <c r="F28" t="s">
        <v>10</v>
      </c>
      <c r="G28">
        <v>9</v>
      </c>
      <c r="H28">
        <v>0.11</v>
      </c>
      <c r="I28">
        <v>1E-3</v>
      </c>
      <c r="J28" t="s">
        <v>11</v>
      </c>
      <c r="K28">
        <f t="shared" si="0"/>
        <v>2023.8076669999998</v>
      </c>
      <c r="L28">
        <f t="shared" si="1"/>
        <v>1002.584514</v>
      </c>
      <c r="N28">
        <v>2023807.6669999999</v>
      </c>
      <c r="O28">
        <v>1002584514</v>
      </c>
      <c r="AH28">
        <v>26682147</v>
      </c>
      <c r="AI28">
        <v>2785</v>
      </c>
      <c r="AM28">
        <v>20672</v>
      </c>
      <c r="AN28">
        <v>283564</v>
      </c>
      <c r="AO28">
        <f t="shared" ref="AO28" si="16">AVERAGE(AM28:AM30)</f>
        <v>365182.33333333331</v>
      </c>
    </row>
    <row r="29" spans="2:44" x14ac:dyDescent="0.3">
      <c r="B29" t="s">
        <v>0</v>
      </c>
      <c r="C29">
        <v>10</v>
      </c>
      <c r="D29">
        <v>10</v>
      </c>
      <c r="E29" t="s">
        <v>12</v>
      </c>
      <c r="F29" t="s">
        <v>10</v>
      </c>
      <c r="G29">
        <v>9</v>
      </c>
      <c r="H29">
        <v>0.11</v>
      </c>
      <c r="I29">
        <v>1E-3</v>
      </c>
      <c r="J29" t="s">
        <v>11</v>
      </c>
      <c r="K29">
        <f t="shared" si="0"/>
        <v>1802.5493330000002</v>
      </c>
      <c r="L29">
        <f t="shared" si="1"/>
        <v>950.50934199999995</v>
      </c>
      <c r="N29">
        <v>1802549.3330000001</v>
      </c>
      <c r="O29">
        <v>950509342</v>
      </c>
      <c r="AH29">
        <v>17695408</v>
      </c>
      <c r="AI29">
        <v>3571</v>
      </c>
      <c r="AM29">
        <v>20886</v>
      </c>
      <c r="AN29">
        <v>283032</v>
      </c>
      <c r="AO29">
        <f t="shared" ref="AO29" si="17">AVERAGE(AM29:AM31)</f>
        <v>1621038.3333333333</v>
      </c>
    </row>
    <row r="30" spans="2:44" x14ac:dyDescent="0.3">
      <c r="B30" t="s">
        <v>0</v>
      </c>
      <c r="C30">
        <v>10</v>
      </c>
      <c r="D30">
        <v>10</v>
      </c>
      <c r="E30" t="s">
        <v>13</v>
      </c>
      <c r="F30" t="s">
        <v>10</v>
      </c>
      <c r="G30">
        <v>9</v>
      </c>
      <c r="H30">
        <v>0.11</v>
      </c>
      <c r="I30">
        <v>1E-3</v>
      </c>
      <c r="J30" t="s">
        <v>11</v>
      </c>
      <c r="K30">
        <f t="shared" si="0"/>
        <v>1750.4043330000002</v>
      </c>
      <c r="L30">
        <f t="shared" si="1"/>
        <v>906.967533</v>
      </c>
      <c r="N30">
        <v>1750404.3330000001</v>
      </c>
      <c r="O30">
        <v>906967533</v>
      </c>
      <c r="AH30">
        <v>1534431</v>
      </c>
      <c r="AI30">
        <v>28356</v>
      </c>
      <c r="AJ30">
        <f t="shared" si="2"/>
        <v>2181652.6666666665</v>
      </c>
      <c r="AK30">
        <f t="shared" si="3"/>
        <v>10508</v>
      </c>
      <c r="AM30">
        <v>1053989</v>
      </c>
      <c r="AN30">
        <v>906998025</v>
      </c>
      <c r="AO30">
        <f t="shared" ref="AO30:AR30" si="18">AVERAGE(AM30:AM32)</f>
        <v>3859901.3333333335</v>
      </c>
      <c r="AP30">
        <f t="shared" si="18"/>
        <v>1827557772</v>
      </c>
      <c r="AR30">
        <f t="shared" si="18"/>
        <v>1827557772</v>
      </c>
    </row>
    <row r="31" spans="2:44" x14ac:dyDescent="0.3">
      <c r="B31" t="s">
        <v>2</v>
      </c>
      <c r="C31" t="s">
        <v>15</v>
      </c>
      <c r="D31" t="s">
        <v>16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18</v>
      </c>
      <c r="L31" t="s">
        <v>17</v>
      </c>
      <c r="AH31">
        <v>2049083</v>
      </c>
      <c r="AI31">
        <v>1647</v>
      </c>
      <c r="AM31">
        <v>3788240</v>
      </c>
      <c r="AN31">
        <v>2447581650</v>
      </c>
      <c r="AO31">
        <f t="shared" ref="AO31" si="19">AVERAGE(AM31:AM33)</f>
        <v>4329274.333333333</v>
      </c>
    </row>
    <row r="32" spans="2:44" x14ac:dyDescent="0.3">
      <c r="B32" t="s">
        <v>1</v>
      </c>
      <c r="C32">
        <v>1</v>
      </c>
      <c r="D32">
        <v>1</v>
      </c>
      <c r="E32" t="s">
        <v>9</v>
      </c>
      <c r="F32" t="s">
        <v>10</v>
      </c>
      <c r="G32">
        <v>9</v>
      </c>
      <c r="H32">
        <v>188107.15400000001</v>
      </c>
      <c r="I32">
        <v>442746.73599999998</v>
      </c>
      <c r="J32" t="s">
        <v>11</v>
      </c>
      <c r="K32">
        <f>N32/1000</f>
        <v>2691.989333</v>
      </c>
      <c r="L32">
        <f>O32/1000/1000</f>
        <v>0.17358600000000002</v>
      </c>
      <c r="N32">
        <v>2691989.3330000001</v>
      </c>
      <c r="O32">
        <v>173586</v>
      </c>
      <c r="AH32">
        <v>2961444</v>
      </c>
      <c r="AI32">
        <v>1521</v>
      </c>
      <c r="AM32">
        <v>6737475</v>
      </c>
      <c r="AN32">
        <v>2128093641</v>
      </c>
      <c r="AO32">
        <f t="shared" ref="AO32" si="20">AVERAGE(AM32:AM34)</f>
        <v>3912030.3333333335</v>
      </c>
    </row>
    <row r="33" spans="2:44" x14ac:dyDescent="0.3">
      <c r="B33" t="s">
        <v>1</v>
      </c>
      <c r="C33">
        <v>1</v>
      </c>
      <c r="D33">
        <v>1</v>
      </c>
      <c r="E33" t="s">
        <v>14</v>
      </c>
      <c r="F33" t="s">
        <v>10</v>
      </c>
      <c r="G33">
        <v>9</v>
      </c>
      <c r="H33">
        <v>425316.59700000001</v>
      </c>
      <c r="I33">
        <v>1004800.159</v>
      </c>
      <c r="J33" t="s">
        <v>11</v>
      </c>
      <c r="K33">
        <f t="shared" ref="K33:K58" si="21">N33/1000</f>
        <v>2417.058</v>
      </c>
      <c r="L33">
        <f t="shared" ref="L33:L58" si="22">O33/1000</f>
        <v>150.90899999999999</v>
      </c>
      <c r="N33">
        <v>2417058</v>
      </c>
      <c r="O33">
        <v>150909</v>
      </c>
      <c r="AH33">
        <v>2682852</v>
      </c>
      <c r="AI33">
        <v>35931</v>
      </c>
      <c r="AJ33">
        <f t="shared" si="2"/>
        <v>2365660</v>
      </c>
      <c r="AK33">
        <f t="shared" si="3"/>
        <v>30506</v>
      </c>
      <c r="AM33">
        <v>2462108</v>
      </c>
      <c r="AN33">
        <v>2133564175</v>
      </c>
      <c r="AO33">
        <f t="shared" ref="AO33:AR33" si="23">AVERAGE(AM33:AM35)</f>
        <v>2522491.3333333335</v>
      </c>
      <c r="AP33">
        <f t="shared" si="23"/>
        <v>2118958674.6666667</v>
      </c>
      <c r="AR33">
        <f t="shared" si="23"/>
        <v>2118958674.6666667</v>
      </c>
    </row>
    <row r="34" spans="2:44" x14ac:dyDescent="0.3">
      <c r="B34" t="s">
        <v>1</v>
      </c>
      <c r="C34">
        <v>1</v>
      </c>
      <c r="D34">
        <v>1</v>
      </c>
      <c r="E34" t="s">
        <v>13</v>
      </c>
      <c r="F34" t="s">
        <v>10</v>
      </c>
      <c r="G34">
        <v>9</v>
      </c>
      <c r="H34">
        <v>576192.26399999997</v>
      </c>
      <c r="I34">
        <v>854245.84900000005</v>
      </c>
      <c r="J34" t="s">
        <v>11</v>
      </c>
      <c r="K34">
        <f t="shared" si="21"/>
        <v>2179.1173330000001</v>
      </c>
      <c r="L34">
        <f t="shared" si="22"/>
        <v>325.94400000000002</v>
      </c>
      <c r="N34">
        <v>2179117.3330000001</v>
      </c>
      <c r="O34">
        <v>325944</v>
      </c>
      <c r="AH34">
        <v>2246521</v>
      </c>
      <c r="AI34">
        <v>30070</v>
      </c>
      <c r="AM34">
        <v>2536508</v>
      </c>
      <c r="AN34">
        <v>2111676191</v>
      </c>
      <c r="AO34">
        <f t="shared" ref="AO34" si="24">AVERAGE(AM34:AM36)</f>
        <v>2548238.6666666665</v>
      </c>
    </row>
    <row r="35" spans="2:44" x14ac:dyDescent="0.3">
      <c r="B35" t="s">
        <v>1</v>
      </c>
      <c r="C35">
        <v>1</v>
      </c>
      <c r="D35">
        <v>3</v>
      </c>
      <c r="E35" t="s">
        <v>9</v>
      </c>
      <c r="F35" t="s">
        <v>10</v>
      </c>
      <c r="G35">
        <v>9</v>
      </c>
      <c r="H35">
        <v>140613.83300000001</v>
      </c>
      <c r="I35">
        <v>271782.63799999998</v>
      </c>
      <c r="J35" t="s">
        <v>11</v>
      </c>
      <c r="K35">
        <f t="shared" si="21"/>
        <v>5410.7556670000004</v>
      </c>
      <c r="L35">
        <f t="shared" si="22"/>
        <v>18.957000000000001</v>
      </c>
      <c r="N35">
        <v>5410755.6670000004</v>
      </c>
      <c r="O35">
        <v>18957</v>
      </c>
      <c r="AH35">
        <v>2167607</v>
      </c>
      <c r="AI35">
        <v>25517</v>
      </c>
      <c r="AM35">
        <v>2568858</v>
      </c>
      <c r="AN35">
        <v>2111635658</v>
      </c>
      <c r="AO35">
        <f t="shared" ref="AO35" si="25">AVERAGE(AM35:AM37)</f>
        <v>2605422</v>
      </c>
    </row>
    <row r="36" spans="2:44" x14ac:dyDescent="0.3">
      <c r="B36" t="s">
        <v>1</v>
      </c>
      <c r="C36">
        <v>1</v>
      </c>
      <c r="D36">
        <v>3</v>
      </c>
      <c r="E36" t="s">
        <v>14</v>
      </c>
      <c r="F36" t="s">
        <v>10</v>
      </c>
      <c r="G36">
        <v>9</v>
      </c>
      <c r="H36">
        <v>157256.152</v>
      </c>
      <c r="I36">
        <v>354995.21799999999</v>
      </c>
      <c r="J36" t="s">
        <v>11</v>
      </c>
      <c r="K36">
        <f t="shared" si="21"/>
        <v>4183.7830000000004</v>
      </c>
      <c r="L36">
        <f t="shared" si="22"/>
        <v>86.656666670000007</v>
      </c>
      <c r="N36">
        <v>4183783</v>
      </c>
      <c r="O36">
        <v>86656.666670000006</v>
      </c>
      <c r="AH36">
        <v>3025465</v>
      </c>
      <c r="AI36">
        <v>159455</v>
      </c>
      <c r="AJ36">
        <f t="shared" si="2"/>
        <v>2842300</v>
      </c>
      <c r="AK36">
        <f t="shared" si="3"/>
        <v>468836</v>
      </c>
      <c r="AM36">
        <v>2539350</v>
      </c>
      <c r="AN36">
        <v>2110284700</v>
      </c>
      <c r="AO36">
        <f t="shared" ref="AO36:AR36" si="26">AVERAGE(AM36:AM38)</f>
        <v>2588749.6666666665</v>
      </c>
      <c r="AP36">
        <f t="shared" si="26"/>
        <v>2110912991.6666667</v>
      </c>
      <c r="AR36">
        <f t="shared" si="26"/>
        <v>2110912991.6666667</v>
      </c>
    </row>
    <row r="37" spans="2:44" x14ac:dyDescent="0.3">
      <c r="B37" t="s">
        <v>1</v>
      </c>
      <c r="C37">
        <v>1</v>
      </c>
      <c r="D37">
        <v>3</v>
      </c>
      <c r="E37" t="s">
        <v>13</v>
      </c>
      <c r="F37" t="s">
        <v>10</v>
      </c>
      <c r="G37">
        <v>9</v>
      </c>
      <c r="H37">
        <v>195589.079</v>
      </c>
      <c r="I37">
        <v>286168.09999999998</v>
      </c>
      <c r="J37" t="s">
        <v>11</v>
      </c>
      <c r="K37">
        <f t="shared" si="21"/>
        <v>5242.2466670000003</v>
      </c>
      <c r="L37">
        <f t="shared" si="22"/>
        <v>97.680666670000008</v>
      </c>
      <c r="N37">
        <v>5242246.6670000004</v>
      </c>
      <c r="O37">
        <v>97680.666670000006</v>
      </c>
      <c r="AH37">
        <v>2588500</v>
      </c>
      <c r="AI37">
        <v>948674</v>
      </c>
      <c r="AM37">
        <v>2708058</v>
      </c>
      <c r="AN37">
        <v>2111041650</v>
      </c>
      <c r="AO37">
        <f t="shared" ref="AO37" si="27">AVERAGE(AM37:AM39)</f>
        <v>2227742</v>
      </c>
    </row>
    <row r="38" spans="2:44" x14ac:dyDescent="0.3">
      <c r="B38" t="s">
        <v>1</v>
      </c>
      <c r="C38">
        <v>1</v>
      </c>
      <c r="D38">
        <v>10</v>
      </c>
      <c r="E38" t="s">
        <v>9</v>
      </c>
      <c r="F38" t="s">
        <v>10</v>
      </c>
      <c r="G38">
        <v>9</v>
      </c>
      <c r="H38">
        <v>59960.035000000003</v>
      </c>
      <c r="I38">
        <v>106322.955</v>
      </c>
      <c r="J38" t="s">
        <v>11</v>
      </c>
      <c r="K38">
        <f t="shared" si="21"/>
        <v>16358.43333</v>
      </c>
      <c r="L38">
        <f t="shared" si="22"/>
        <v>1.124333333</v>
      </c>
      <c r="N38">
        <v>16358433.33</v>
      </c>
      <c r="O38">
        <v>1124.333333</v>
      </c>
      <c r="AH38">
        <v>2912935</v>
      </c>
      <c r="AI38">
        <v>298379</v>
      </c>
      <c r="AM38">
        <v>2518841</v>
      </c>
      <c r="AN38">
        <v>2111412625</v>
      </c>
      <c r="AO38">
        <f t="shared" ref="AO38" si="28">AVERAGE(AM38:AM40)</f>
        <v>1802484</v>
      </c>
    </row>
    <row r="39" spans="2:44" x14ac:dyDescent="0.3">
      <c r="B39" t="s">
        <v>1</v>
      </c>
      <c r="C39">
        <v>1</v>
      </c>
      <c r="D39">
        <v>10</v>
      </c>
      <c r="E39" t="s">
        <v>14</v>
      </c>
      <c r="F39" t="s">
        <v>10</v>
      </c>
      <c r="G39">
        <v>9</v>
      </c>
      <c r="H39">
        <v>54559.582000000002</v>
      </c>
      <c r="I39">
        <v>100508.844</v>
      </c>
      <c r="J39" t="s">
        <v>11</v>
      </c>
      <c r="K39">
        <f t="shared" si="21"/>
        <v>17256.725670000003</v>
      </c>
      <c r="L39">
        <f t="shared" si="22"/>
        <v>1.2516666670000001</v>
      </c>
      <c r="N39">
        <v>17256725.670000002</v>
      </c>
      <c r="O39">
        <v>1251.666667</v>
      </c>
      <c r="AH39">
        <v>7595561</v>
      </c>
      <c r="AI39">
        <v>2042</v>
      </c>
      <c r="AJ39">
        <f t="shared" si="2"/>
        <v>7458585.333333333</v>
      </c>
      <c r="AK39">
        <f t="shared" si="3"/>
        <v>26825.333333333332</v>
      </c>
      <c r="AM39">
        <v>1456327</v>
      </c>
      <c r="AN39">
        <v>767618721</v>
      </c>
      <c r="AO39">
        <f t="shared" ref="AO39:AR39" si="29">AVERAGE(AM39:AM41)</f>
        <v>1436818.6666666667</v>
      </c>
      <c r="AP39">
        <f t="shared" si="29"/>
        <v>739803115.33333337</v>
      </c>
      <c r="AR39">
        <f t="shared" si="29"/>
        <v>739803115.33333337</v>
      </c>
    </row>
    <row r="40" spans="2:44" x14ac:dyDescent="0.3">
      <c r="B40" t="s">
        <v>1</v>
      </c>
      <c r="C40">
        <v>1</v>
      </c>
      <c r="D40">
        <v>10</v>
      </c>
      <c r="E40" t="s">
        <v>13</v>
      </c>
      <c r="F40" t="s">
        <v>10</v>
      </c>
      <c r="G40">
        <v>9</v>
      </c>
      <c r="H40">
        <v>44370.735999999997</v>
      </c>
      <c r="I40">
        <v>76219.159</v>
      </c>
      <c r="J40" t="s">
        <v>11</v>
      </c>
      <c r="K40">
        <f t="shared" si="21"/>
        <v>20352.226999999999</v>
      </c>
      <c r="L40">
        <f t="shared" si="22"/>
        <v>9.3446666670000003</v>
      </c>
      <c r="N40">
        <v>20352227</v>
      </c>
      <c r="O40">
        <v>9344.6666669999995</v>
      </c>
      <c r="AH40">
        <v>7451847</v>
      </c>
      <c r="AI40">
        <v>46682</v>
      </c>
      <c r="AM40">
        <v>1432284</v>
      </c>
      <c r="AN40">
        <v>768146069</v>
      </c>
      <c r="AO40">
        <f t="shared" ref="AO40" si="30">AVERAGE(AM40:AM42)</f>
        <v>1511328.6666666667</v>
      </c>
    </row>
    <row r="41" spans="2:44" x14ac:dyDescent="0.3">
      <c r="B41" t="s">
        <v>1</v>
      </c>
      <c r="C41">
        <v>3</v>
      </c>
      <c r="D41">
        <v>1</v>
      </c>
      <c r="E41" t="s">
        <v>9</v>
      </c>
      <c r="F41" t="s">
        <v>10</v>
      </c>
      <c r="G41">
        <v>9</v>
      </c>
      <c r="H41">
        <v>564517.35499999998</v>
      </c>
      <c r="I41">
        <v>1160858.534</v>
      </c>
      <c r="J41" t="s">
        <v>11</v>
      </c>
      <c r="K41">
        <f t="shared" si="21"/>
        <v>2181.6526669999998</v>
      </c>
      <c r="L41">
        <f t="shared" si="22"/>
        <v>10.507999999999999</v>
      </c>
      <c r="N41">
        <v>2181652.6669999999</v>
      </c>
      <c r="O41">
        <v>10508</v>
      </c>
      <c r="AH41">
        <v>7328348</v>
      </c>
      <c r="AI41">
        <v>31752</v>
      </c>
      <c r="AM41">
        <v>1421845</v>
      </c>
      <c r="AN41">
        <v>683644556</v>
      </c>
      <c r="AO41">
        <f t="shared" ref="AO41" si="31">AVERAGE(AM41:AM43)</f>
        <v>1523503</v>
      </c>
    </row>
    <row r="42" spans="2:44" x14ac:dyDescent="0.3">
      <c r="B42" t="s">
        <v>1</v>
      </c>
      <c r="C42">
        <v>3</v>
      </c>
      <c r="D42">
        <v>1</v>
      </c>
      <c r="E42" t="s">
        <v>14</v>
      </c>
      <c r="F42" t="s">
        <v>10</v>
      </c>
      <c r="G42">
        <v>9</v>
      </c>
      <c r="H42">
        <v>647580.48400000005</v>
      </c>
      <c r="I42">
        <v>1034530.005</v>
      </c>
      <c r="J42" t="s">
        <v>11</v>
      </c>
      <c r="K42">
        <f t="shared" si="21"/>
        <v>2365.66</v>
      </c>
      <c r="L42">
        <f t="shared" si="22"/>
        <v>30.506</v>
      </c>
      <c r="N42">
        <v>2365660</v>
      </c>
      <c r="O42">
        <v>30506</v>
      </c>
      <c r="AH42">
        <v>5279011</v>
      </c>
      <c r="AI42">
        <v>200674</v>
      </c>
      <c r="AJ42">
        <f t="shared" si="2"/>
        <v>7245421.333333333</v>
      </c>
      <c r="AK42">
        <f t="shared" si="3"/>
        <v>83462</v>
      </c>
      <c r="AM42">
        <v>1679857</v>
      </c>
      <c r="AN42">
        <v>723495097</v>
      </c>
      <c r="AO42">
        <f t="shared" ref="AO42" si="32">AVERAGE(AM42:AM44)</f>
        <v>1694203.6666666667</v>
      </c>
      <c r="AP42">
        <f>AVERAGE(AN42:AN44)</f>
        <v>698148273</v>
      </c>
      <c r="AR42">
        <f>AVERAGE(AP42:AP44)</f>
        <v>698148273</v>
      </c>
    </row>
    <row r="43" spans="2:44" x14ac:dyDescent="0.3">
      <c r="B43" t="s">
        <v>1</v>
      </c>
      <c r="C43">
        <v>3</v>
      </c>
      <c r="D43">
        <v>1</v>
      </c>
      <c r="E43" t="s">
        <v>13</v>
      </c>
      <c r="F43" t="s">
        <v>10</v>
      </c>
      <c r="G43">
        <v>9</v>
      </c>
      <c r="H43">
        <v>591329.027</v>
      </c>
      <c r="I43">
        <v>945482.77399999998</v>
      </c>
      <c r="J43" t="s">
        <v>11</v>
      </c>
      <c r="K43">
        <f t="shared" si="21"/>
        <v>2842.3</v>
      </c>
      <c r="L43">
        <f t="shared" si="22"/>
        <v>468.83600000000001</v>
      </c>
      <c r="N43">
        <v>2842300</v>
      </c>
      <c r="O43">
        <v>468836</v>
      </c>
      <c r="AH43">
        <v>9516445</v>
      </c>
      <c r="AI43">
        <v>47272</v>
      </c>
      <c r="AM43">
        <v>1468807</v>
      </c>
      <c r="AN43">
        <v>666409489</v>
      </c>
      <c r="AO43">
        <f t="shared" ref="AO43" si="33">AVERAGE(AM43:AM45)</f>
        <v>1650039.3333333333</v>
      </c>
    </row>
    <row r="44" spans="2:44" x14ac:dyDescent="0.3">
      <c r="B44" t="s">
        <v>1</v>
      </c>
      <c r="C44">
        <v>3</v>
      </c>
      <c r="D44">
        <v>3</v>
      </c>
      <c r="E44" t="s">
        <v>9</v>
      </c>
      <c r="F44" t="s">
        <v>10</v>
      </c>
      <c r="G44">
        <v>9</v>
      </c>
      <c r="H44">
        <v>213762.11300000001</v>
      </c>
      <c r="I44">
        <v>246434.174</v>
      </c>
      <c r="J44" t="s">
        <v>11</v>
      </c>
      <c r="K44">
        <f t="shared" si="21"/>
        <v>7458.585333</v>
      </c>
      <c r="L44">
        <f t="shared" si="22"/>
        <v>26.825333330000003</v>
      </c>
      <c r="N44">
        <v>7458585.3329999996</v>
      </c>
      <c r="O44">
        <v>26825.333330000001</v>
      </c>
      <c r="AH44">
        <v>6940808</v>
      </c>
      <c r="AI44">
        <v>2440</v>
      </c>
      <c r="AM44">
        <v>1933947</v>
      </c>
      <c r="AN44">
        <v>704540233</v>
      </c>
      <c r="AO44">
        <f t="shared" ref="AO44" si="34">AVERAGE(AM44:AM46)</f>
        <v>1573380.3333333333</v>
      </c>
    </row>
    <row r="45" spans="2:44" x14ac:dyDescent="0.3">
      <c r="B45" t="s">
        <v>1</v>
      </c>
      <c r="C45">
        <v>3</v>
      </c>
      <c r="D45">
        <v>3</v>
      </c>
      <c r="E45" t="s">
        <v>14</v>
      </c>
      <c r="F45" t="s">
        <v>10</v>
      </c>
      <c r="G45">
        <v>9</v>
      </c>
      <c r="H45">
        <v>199566.601</v>
      </c>
      <c r="I45">
        <v>336338.55</v>
      </c>
      <c r="J45" t="s">
        <v>11</v>
      </c>
      <c r="K45">
        <f t="shared" si="21"/>
        <v>7245.4213329999993</v>
      </c>
      <c r="L45">
        <f t="shared" si="22"/>
        <v>83.462000000000003</v>
      </c>
      <c r="N45">
        <v>7245421.3329999996</v>
      </c>
      <c r="O45">
        <v>83462</v>
      </c>
      <c r="AH45">
        <v>7647122</v>
      </c>
      <c r="AI45">
        <v>257800</v>
      </c>
      <c r="AJ45">
        <f t="shared" si="2"/>
        <v>7861224.333333333</v>
      </c>
      <c r="AK45">
        <f t="shared" si="3"/>
        <v>440575</v>
      </c>
      <c r="AM45">
        <v>1547364</v>
      </c>
      <c r="AN45">
        <v>744764435</v>
      </c>
      <c r="AO45">
        <f t="shared" ref="AO45:AR45" si="35">AVERAGE(AM45:AM47)</f>
        <v>1409160</v>
      </c>
      <c r="AP45">
        <f t="shared" si="35"/>
        <v>698614336</v>
      </c>
      <c r="AR45">
        <f t="shared" si="35"/>
        <v>698614336</v>
      </c>
    </row>
    <row r="46" spans="2:44" x14ac:dyDescent="0.3">
      <c r="B46" t="s">
        <v>1</v>
      </c>
      <c r="C46">
        <v>3</v>
      </c>
      <c r="D46">
        <v>3</v>
      </c>
      <c r="E46" t="s">
        <v>13</v>
      </c>
      <c r="F46" t="s">
        <v>10</v>
      </c>
      <c r="G46">
        <v>9</v>
      </c>
      <c r="H46">
        <v>172462.64799999999</v>
      </c>
      <c r="I46">
        <v>281036.67300000001</v>
      </c>
      <c r="J46" t="s">
        <v>11</v>
      </c>
      <c r="K46">
        <f t="shared" si="21"/>
        <v>7861.2243329999992</v>
      </c>
      <c r="L46">
        <f t="shared" si="22"/>
        <v>440.57499999999999</v>
      </c>
      <c r="N46">
        <v>7861224.3329999996</v>
      </c>
      <c r="O46">
        <v>440575</v>
      </c>
      <c r="AH46">
        <v>7742993</v>
      </c>
      <c r="AI46">
        <v>509501</v>
      </c>
      <c r="AM46">
        <v>1238830</v>
      </c>
      <c r="AN46">
        <v>648689279</v>
      </c>
      <c r="AO46">
        <f t="shared" ref="AO46" si="36">AVERAGE(AM46:AM48)</f>
        <v>1203293.6666666667</v>
      </c>
    </row>
    <row r="47" spans="2:44" x14ac:dyDescent="0.3">
      <c r="B47" t="s">
        <v>1</v>
      </c>
      <c r="C47">
        <v>3</v>
      </c>
      <c r="D47">
        <v>10</v>
      </c>
      <c r="E47" t="s">
        <v>9</v>
      </c>
      <c r="F47" t="s">
        <v>10</v>
      </c>
      <c r="G47">
        <v>9</v>
      </c>
      <c r="H47">
        <v>61006.837</v>
      </c>
      <c r="I47">
        <v>104129.61900000001</v>
      </c>
      <c r="J47" t="s">
        <v>11</v>
      </c>
      <c r="K47">
        <f t="shared" si="21"/>
        <v>15198.991669999999</v>
      </c>
      <c r="L47">
        <f t="shared" si="22"/>
        <v>137.71233330000001</v>
      </c>
      <c r="N47">
        <v>15198991.67</v>
      </c>
      <c r="O47">
        <v>137712.3333</v>
      </c>
      <c r="AH47">
        <v>8193558</v>
      </c>
      <c r="AI47">
        <v>554424</v>
      </c>
      <c r="AM47">
        <v>1441286</v>
      </c>
      <c r="AN47">
        <v>702389294</v>
      </c>
      <c r="AO47">
        <f t="shared" ref="AO47" si="37">AVERAGE(AM47:AM49)</f>
        <v>1082262.6666666667</v>
      </c>
    </row>
    <row r="48" spans="2:44" x14ac:dyDescent="0.3">
      <c r="B48" t="s">
        <v>1</v>
      </c>
      <c r="C48">
        <v>3</v>
      </c>
      <c r="D48">
        <v>10</v>
      </c>
      <c r="E48" t="s">
        <v>14</v>
      </c>
      <c r="F48" t="s">
        <v>10</v>
      </c>
      <c r="G48">
        <v>9</v>
      </c>
      <c r="H48">
        <v>47567.521999999997</v>
      </c>
      <c r="I48">
        <v>107948.61</v>
      </c>
      <c r="J48" t="s">
        <v>11</v>
      </c>
      <c r="K48">
        <f t="shared" si="21"/>
        <v>18590.374670000001</v>
      </c>
      <c r="L48">
        <f t="shared" si="22"/>
        <v>18.041666669999998</v>
      </c>
      <c r="N48">
        <v>18590374.670000002</v>
      </c>
      <c r="O48">
        <v>18041.666669999999</v>
      </c>
      <c r="AH48">
        <v>14581443</v>
      </c>
      <c r="AI48">
        <v>25555</v>
      </c>
      <c r="AJ48">
        <f t="shared" si="2"/>
        <v>15198991.666666666</v>
      </c>
      <c r="AK48">
        <f t="shared" si="3"/>
        <v>137712.33333333334</v>
      </c>
      <c r="AM48">
        <v>929765</v>
      </c>
      <c r="AN48">
        <v>232378399</v>
      </c>
      <c r="AO48">
        <f t="shared" ref="AO48:AR48" si="38">AVERAGE(AM48:AM50)</f>
        <v>883903</v>
      </c>
      <c r="AP48">
        <f t="shared" si="38"/>
        <v>218723145</v>
      </c>
      <c r="AR48">
        <f t="shared" si="38"/>
        <v>218723145</v>
      </c>
    </row>
    <row r="49" spans="2:44" x14ac:dyDescent="0.3">
      <c r="B49" t="s">
        <v>1</v>
      </c>
      <c r="C49">
        <v>3</v>
      </c>
      <c r="D49">
        <v>10</v>
      </c>
      <c r="E49" t="s">
        <v>13</v>
      </c>
      <c r="F49" t="s">
        <v>10</v>
      </c>
      <c r="G49">
        <v>9</v>
      </c>
      <c r="H49">
        <v>54036.944000000003</v>
      </c>
      <c r="I49">
        <v>105803.182</v>
      </c>
      <c r="J49" t="s">
        <v>11</v>
      </c>
      <c r="K49">
        <f t="shared" si="21"/>
        <v>17859.674329999998</v>
      </c>
      <c r="L49">
        <f t="shared" si="22"/>
        <v>322.8206667</v>
      </c>
      <c r="N49">
        <v>17859674.329999998</v>
      </c>
      <c r="O49">
        <v>322820.6667</v>
      </c>
      <c r="AH49">
        <v>17804452</v>
      </c>
      <c r="AI49">
        <v>34108</v>
      </c>
      <c r="AM49">
        <v>875737</v>
      </c>
      <c r="AN49">
        <v>204529260</v>
      </c>
      <c r="AO49">
        <f t="shared" ref="AO49" si="39">AVERAGE(AM49:AM51)</f>
        <v>849785.33333333337</v>
      </c>
    </row>
    <row r="50" spans="2:44" x14ac:dyDescent="0.3">
      <c r="B50" t="s">
        <v>1</v>
      </c>
      <c r="C50">
        <v>10</v>
      </c>
      <c r="D50">
        <v>1</v>
      </c>
      <c r="E50" t="s">
        <v>9</v>
      </c>
      <c r="F50" t="s">
        <v>10</v>
      </c>
      <c r="G50">
        <v>9</v>
      </c>
      <c r="H50">
        <v>586983.48899999994</v>
      </c>
      <c r="I50">
        <v>1198375.477</v>
      </c>
      <c r="J50" t="s">
        <v>11</v>
      </c>
      <c r="K50">
        <f t="shared" si="21"/>
        <v>2432.3870000000002</v>
      </c>
      <c r="L50">
        <f t="shared" si="22"/>
        <v>282.05099999999999</v>
      </c>
      <c r="N50">
        <v>2432387</v>
      </c>
      <c r="O50">
        <v>282051</v>
      </c>
      <c r="AH50">
        <v>13211080</v>
      </c>
      <c r="AI50">
        <v>353474</v>
      </c>
      <c r="AM50">
        <v>846207</v>
      </c>
      <c r="AN50">
        <v>219261776</v>
      </c>
      <c r="AO50">
        <f t="shared" ref="AO50" si="40">AVERAGE(AM50:AM52)</f>
        <v>886466</v>
      </c>
    </row>
    <row r="51" spans="2:44" x14ac:dyDescent="0.3">
      <c r="B51" t="s">
        <v>1</v>
      </c>
      <c r="C51">
        <v>10</v>
      </c>
      <c r="D51">
        <v>1</v>
      </c>
      <c r="E51" t="s">
        <v>14</v>
      </c>
      <c r="F51" t="s">
        <v>10</v>
      </c>
      <c r="G51">
        <v>9</v>
      </c>
      <c r="H51">
        <v>467811.88699999999</v>
      </c>
      <c r="I51">
        <v>1097307.82</v>
      </c>
      <c r="J51" t="s">
        <v>11</v>
      </c>
      <c r="K51">
        <f t="shared" si="21"/>
        <v>3026.9446669999998</v>
      </c>
      <c r="L51">
        <f t="shared" si="22"/>
        <v>159.64099999999999</v>
      </c>
      <c r="N51">
        <v>3026944.6669999999</v>
      </c>
      <c r="O51">
        <v>159641</v>
      </c>
      <c r="AH51">
        <v>16086609</v>
      </c>
      <c r="AI51">
        <v>1501</v>
      </c>
      <c r="AJ51">
        <f t="shared" si="2"/>
        <v>18590374.666666668</v>
      </c>
      <c r="AK51">
        <f t="shared" si="3"/>
        <v>18041.666666666668</v>
      </c>
      <c r="AM51">
        <v>827412</v>
      </c>
      <c r="AN51">
        <v>204427389</v>
      </c>
      <c r="AO51">
        <f t="shared" ref="AO51:AR51" si="41">AVERAGE(AM51:AM53)</f>
        <v>931193.66666666663</v>
      </c>
      <c r="AP51">
        <f t="shared" si="41"/>
        <v>208842541</v>
      </c>
      <c r="AR51">
        <f t="shared" si="41"/>
        <v>208842541</v>
      </c>
    </row>
    <row r="52" spans="2:44" x14ac:dyDescent="0.3">
      <c r="B52" t="s">
        <v>1</v>
      </c>
      <c r="C52">
        <v>10</v>
      </c>
      <c r="D52">
        <v>1</v>
      </c>
      <c r="E52" t="s">
        <v>13</v>
      </c>
      <c r="F52" t="s">
        <v>10</v>
      </c>
      <c r="G52">
        <v>9</v>
      </c>
      <c r="H52">
        <v>488148.20699999999</v>
      </c>
      <c r="I52">
        <v>757272.90899999999</v>
      </c>
      <c r="J52" t="s">
        <v>11</v>
      </c>
      <c r="K52">
        <f t="shared" si="21"/>
        <v>2821.0406669999998</v>
      </c>
      <c r="L52">
        <f t="shared" si="22"/>
        <v>66.382000000000005</v>
      </c>
      <c r="N52">
        <v>2821040.6669999999</v>
      </c>
      <c r="O52">
        <v>66382</v>
      </c>
      <c r="AH52">
        <v>26170133</v>
      </c>
      <c r="AI52">
        <v>26741</v>
      </c>
      <c r="AM52">
        <v>985779</v>
      </c>
      <c r="AN52">
        <v>211256212</v>
      </c>
      <c r="AO52">
        <f t="shared" ref="AO52" si="42">AVERAGE(AM52:AM54)</f>
        <v>941963.66666666663</v>
      </c>
    </row>
    <row r="53" spans="2:44" x14ac:dyDescent="0.3">
      <c r="B53" t="s">
        <v>1</v>
      </c>
      <c r="C53">
        <v>10</v>
      </c>
      <c r="D53">
        <v>3</v>
      </c>
      <c r="E53" t="s">
        <v>9</v>
      </c>
      <c r="F53" t="s">
        <v>10</v>
      </c>
      <c r="G53">
        <v>9</v>
      </c>
      <c r="H53">
        <v>131690.62899999999</v>
      </c>
      <c r="I53">
        <v>287246.44199999998</v>
      </c>
      <c r="J53" t="s">
        <v>11</v>
      </c>
      <c r="K53">
        <f t="shared" si="21"/>
        <v>8262.7990000000009</v>
      </c>
      <c r="L53">
        <f t="shared" si="22"/>
        <v>237.9713333</v>
      </c>
      <c r="N53">
        <v>8262799</v>
      </c>
      <c r="O53">
        <v>237971.3333</v>
      </c>
      <c r="AH53">
        <v>13514382</v>
      </c>
      <c r="AI53">
        <v>25883</v>
      </c>
      <c r="AM53">
        <v>980390</v>
      </c>
      <c r="AN53">
        <v>210844022</v>
      </c>
      <c r="AO53">
        <f t="shared" ref="AO53" si="43">AVERAGE(AM53:AM55)</f>
        <v>888177</v>
      </c>
    </row>
    <row r="54" spans="2:44" x14ac:dyDescent="0.3">
      <c r="B54" t="s">
        <v>1</v>
      </c>
      <c r="C54">
        <v>10</v>
      </c>
      <c r="D54">
        <v>3</v>
      </c>
      <c r="E54" t="s">
        <v>14</v>
      </c>
      <c r="F54" t="s">
        <v>10</v>
      </c>
      <c r="G54">
        <v>9</v>
      </c>
      <c r="H54">
        <v>85888.436000000002</v>
      </c>
      <c r="I54">
        <v>204402.478</v>
      </c>
      <c r="J54" t="s">
        <v>11</v>
      </c>
      <c r="K54">
        <f t="shared" si="21"/>
        <v>8495.3230000000003</v>
      </c>
      <c r="L54">
        <f t="shared" si="22"/>
        <v>110.751</v>
      </c>
      <c r="N54">
        <v>8495323</v>
      </c>
      <c r="O54">
        <v>110751</v>
      </c>
      <c r="AH54">
        <v>15520813</v>
      </c>
      <c r="AI54">
        <v>438107</v>
      </c>
      <c r="AJ54">
        <f t="shared" si="2"/>
        <v>17859674.333333332</v>
      </c>
      <c r="AK54">
        <f t="shared" si="3"/>
        <v>322820.66666666669</v>
      </c>
      <c r="AM54">
        <v>859722</v>
      </c>
      <c r="AN54">
        <v>210793726</v>
      </c>
      <c r="AO54">
        <f t="shared" ref="AO54:AR54" si="44">AVERAGE(AM54:AM56)</f>
        <v>886662</v>
      </c>
      <c r="AP54">
        <f t="shared" si="44"/>
        <v>212701120</v>
      </c>
      <c r="AR54">
        <f t="shared" si="44"/>
        <v>212701120</v>
      </c>
    </row>
    <row r="55" spans="2:44" x14ac:dyDescent="0.3">
      <c r="B55" t="s">
        <v>1</v>
      </c>
      <c r="C55">
        <v>10</v>
      </c>
      <c r="D55">
        <v>3</v>
      </c>
      <c r="E55" t="s">
        <v>13</v>
      </c>
      <c r="F55" t="s">
        <v>10</v>
      </c>
      <c r="G55">
        <v>9</v>
      </c>
      <c r="H55">
        <v>177813.079</v>
      </c>
      <c r="I55">
        <v>305629.902</v>
      </c>
      <c r="J55" t="s">
        <v>11</v>
      </c>
      <c r="K55">
        <f t="shared" si="21"/>
        <v>10728.76067</v>
      </c>
      <c r="L55">
        <f t="shared" si="22"/>
        <v>187.9746667</v>
      </c>
      <c r="N55">
        <v>10728760.67</v>
      </c>
      <c r="O55">
        <v>187974.6667</v>
      </c>
      <c r="AH55">
        <v>21043327</v>
      </c>
      <c r="AI55">
        <v>170329</v>
      </c>
      <c r="AM55">
        <v>824419</v>
      </c>
      <c r="AN55">
        <v>214634905</v>
      </c>
      <c r="AO55">
        <f t="shared" ref="AO55" si="45">AVERAGE(AM55:AM57)</f>
        <v>1390073</v>
      </c>
    </row>
    <row r="56" spans="2:44" x14ac:dyDescent="0.3">
      <c r="B56" t="s">
        <v>1</v>
      </c>
      <c r="C56">
        <v>10</v>
      </c>
      <c r="D56">
        <v>10</v>
      </c>
      <c r="E56" t="s">
        <v>9</v>
      </c>
      <c r="F56" t="s">
        <v>10</v>
      </c>
      <c r="G56">
        <v>9</v>
      </c>
      <c r="H56">
        <v>59905.082999999999</v>
      </c>
      <c r="I56">
        <v>102438.143</v>
      </c>
      <c r="J56" t="s">
        <v>11</v>
      </c>
      <c r="K56">
        <f t="shared" si="21"/>
        <v>28143.769670000001</v>
      </c>
      <c r="L56">
        <f t="shared" si="22"/>
        <v>23.795000000000002</v>
      </c>
      <c r="N56">
        <v>28143769.670000002</v>
      </c>
      <c r="O56">
        <v>23795</v>
      </c>
      <c r="AH56">
        <v>17014883</v>
      </c>
      <c r="AI56">
        <v>360026</v>
      </c>
      <c r="AM56">
        <v>975845</v>
      </c>
      <c r="AN56">
        <v>212674729</v>
      </c>
      <c r="AO56">
        <f t="shared" ref="AO56" si="46">AVERAGE(AM56:AM58)</f>
        <v>3151813.3333333335</v>
      </c>
    </row>
    <row r="57" spans="2:44" x14ac:dyDescent="0.3">
      <c r="B57" t="s">
        <v>1</v>
      </c>
      <c r="C57">
        <v>10</v>
      </c>
      <c r="D57">
        <v>10</v>
      </c>
      <c r="E57" t="s">
        <v>14</v>
      </c>
      <c r="F57" t="s">
        <v>10</v>
      </c>
      <c r="G57">
        <v>9</v>
      </c>
      <c r="H57">
        <v>37743.724000000002</v>
      </c>
      <c r="I57">
        <v>80355.551999999996</v>
      </c>
      <c r="J57" t="s">
        <v>11</v>
      </c>
      <c r="K57">
        <f t="shared" si="21"/>
        <v>31068.131000000001</v>
      </c>
      <c r="L57">
        <f t="shared" si="22"/>
        <v>172.751</v>
      </c>
      <c r="N57">
        <v>31068131</v>
      </c>
      <c r="O57">
        <v>172751</v>
      </c>
      <c r="AH57">
        <v>2910740</v>
      </c>
      <c r="AI57">
        <v>63056</v>
      </c>
      <c r="AJ57">
        <f t="shared" si="2"/>
        <v>2432387</v>
      </c>
      <c r="AK57">
        <f t="shared" si="3"/>
        <v>282051</v>
      </c>
      <c r="AM57">
        <v>2369955</v>
      </c>
      <c r="AN57">
        <v>2643126100</v>
      </c>
      <c r="AO57">
        <f t="shared" ref="AO57:AR57" si="47">AVERAGE(AM57:AM59)</f>
        <v>4954145</v>
      </c>
      <c r="AP57">
        <f t="shared" si="47"/>
        <v>7218476666.666667</v>
      </c>
      <c r="AR57">
        <f t="shared" si="47"/>
        <v>7218476666.666667</v>
      </c>
    </row>
    <row r="58" spans="2:44" x14ac:dyDescent="0.3">
      <c r="B58" t="s">
        <v>1</v>
      </c>
      <c r="C58">
        <v>10</v>
      </c>
      <c r="D58">
        <v>10</v>
      </c>
      <c r="E58" t="s">
        <v>13</v>
      </c>
      <c r="F58" t="s">
        <v>10</v>
      </c>
      <c r="G58">
        <v>9</v>
      </c>
      <c r="H58">
        <v>36397.245999999999</v>
      </c>
      <c r="I58">
        <v>82830.823999999993</v>
      </c>
      <c r="J58" t="s">
        <v>11</v>
      </c>
      <c r="K58">
        <f t="shared" si="21"/>
        <v>34158.192000000003</v>
      </c>
      <c r="L58">
        <f t="shared" si="22"/>
        <v>289.27333329999999</v>
      </c>
      <c r="N58">
        <v>34158192</v>
      </c>
      <c r="O58">
        <v>289273.3333</v>
      </c>
      <c r="AH58">
        <v>2214722</v>
      </c>
      <c r="AI58">
        <v>363626</v>
      </c>
      <c r="AM58">
        <v>6109640</v>
      </c>
      <c r="AN58">
        <v>9499523580</v>
      </c>
      <c r="AO58">
        <f t="shared" ref="AO58" si="48">AVERAGE(AM58:AM60)</f>
        <v>5971646.666666667</v>
      </c>
    </row>
    <row r="59" spans="2:44" x14ac:dyDescent="0.3">
      <c r="AH59">
        <v>2171699</v>
      </c>
      <c r="AI59">
        <v>419471</v>
      </c>
      <c r="AM59">
        <v>6382840</v>
      </c>
      <c r="AN59">
        <v>9512780320</v>
      </c>
      <c r="AO59">
        <f t="shared" ref="AO59" si="49">AVERAGE(AM59:AM61)</f>
        <v>5867400</v>
      </c>
    </row>
    <row r="60" spans="2:44" x14ac:dyDescent="0.3">
      <c r="AH60">
        <v>3239747</v>
      </c>
      <c r="AI60">
        <v>456790</v>
      </c>
      <c r="AJ60">
        <f t="shared" si="2"/>
        <v>3026944.6666666665</v>
      </c>
      <c r="AK60">
        <f t="shared" si="3"/>
        <v>159641</v>
      </c>
      <c r="AM60">
        <v>5422460</v>
      </c>
      <c r="AN60">
        <v>9514586940</v>
      </c>
      <c r="AO60">
        <f t="shared" ref="AO60:AR60" si="50">AVERAGE(AM60:AM62)</f>
        <v>5545633.333333333</v>
      </c>
      <c r="AP60">
        <f t="shared" si="50"/>
        <v>9510435780</v>
      </c>
      <c r="AR60">
        <f t="shared" si="50"/>
        <v>9510435780</v>
      </c>
    </row>
    <row r="61" spans="2:44" x14ac:dyDescent="0.3">
      <c r="AH61">
        <v>3349040</v>
      </c>
      <c r="AI61">
        <v>20239</v>
      </c>
      <c r="AM61">
        <v>5796900</v>
      </c>
      <c r="AN61">
        <v>9511780360</v>
      </c>
      <c r="AO61">
        <f t="shared" ref="AO61" si="51">AVERAGE(AM61:AM63)</f>
        <v>5639033.333333333</v>
      </c>
    </row>
    <row r="62" spans="2:44" x14ac:dyDescent="0.3">
      <c r="AH62">
        <v>2492047</v>
      </c>
      <c r="AI62">
        <v>1894</v>
      </c>
      <c r="AM62">
        <v>5417540</v>
      </c>
      <c r="AN62">
        <v>9504940040</v>
      </c>
      <c r="AO62">
        <f t="shared" ref="AO62" si="52">AVERAGE(AM62:AM64)</f>
        <v>5477780</v>
      </c>
    </row>
    <row r="63" spans="2:44" x14ac:dyDescent="0.3">
      <c r="AH63">
        <v>2599251</v>
      </c>
      <c r="AI63">
        <v>52253</v>
      </c>
      <c r="AJ63">
        <f t="shared" si="2"/>
        <v>2821040.6666666665</v>
      </c>
      <c r="AK63">
        <f t="shared" si="3"/>
        <v>66382</v>
      </c>
      <c r="AM63">
        <v>5702660</v>
      </c>
      <c r="AN63">
        <v>9511464680</v>
      </c>
      <c r="AO63">
        <f t="shared" ref="AO63:AR63" si="53">AVERAGE(AM63:AM65)</f>
        <v>5528213.333333333</v>
      </c>
      <c r="AP63">
        <f t="shared" si="53"/>
        <v>9513111520</v>
      </c>
      <c r="AR63">
        <f t="shared" si="53"/>
        <v>9513111520</v>
      </c>
    </row>
    <row r="64" spans="2:44" x14ac:dyDescent="0.3">
      <c r="AH64">
        <v>3333088</v>
      </c>
      <c r="AI64">
        <v>6618</v>
      </c>
      <c r="AM64">
        <v>5313140</v>
      </c>
      <c r="AN64">
        <v>9512396900</v>
      </c>
      <c r="AO64">
        <f t="shared" ref="AO64" si="54">AVERAGE(AM64:AM66)</f>
        <v>4793349.666666667</v>
      </c>
    </row>
    <row r="65" spans="34:44" x14ac:dyDescent="0.3">
      <c r="AH65">
        <v>2530783</v>
      </c>
      <c r="AI65">
        <v>140275</v>
      </c>
      <c r="AM65">
        <v>5568840</v>
      </c>
      <c r="AN65">
        <v>9515472980</v>
      </c>
      <c r="AO65">
        <f t="shared" ref="AO65" si="55">AVERAGE(AM65:AM67)</f>
        <v>4121595.6666666665</v>
      </c>
    </row>
    <row r="66" spans="34:44" x14ac:dyDescent="0.3">
      <c r="AH66">
        <v>8805766</v>
      </c>
      <c r="AI66">
        <v>59853</v>
      </c>
      <c r="AJ66">
        <f t="shared" si="2"/>
        <v>8262799</v>
      </c>
      <c r="AK66">
        <f t="shared" si="3"/>
        <v>237971.33333333334</v>
      </c>
      <c r="AM66">
        <v>3498069</v>
      </c>
      <c r="AN66">
        <v>3655532307</v>
      </c>
      <c r="AO66">
        <f t="shared" ref="AO66:AR66" si="56">AVERAGE(AM66:AM68)</f>
        <v>3197231</v>
      </c>
      <c r="AP66">
        <f t="shared" si="56"/>
        <v>3406884605</v>
      </c>
      <c r="AR66">
        <f t="shared" si="56"/>
        <v>3406884605</v>
      </c>
    </row>
    <row r="67" spans="34:44" x14ac:dyDescent="0.3">
      <c r="AH67">
        <v>8364290</v>
      </c>
      <c r="AI67">
        <v>345114</v>
      </c>
      <c r="AM67">
        <v>3297878</v>
      </c>
      <c r="AN67">
        <v>3394498428</v>
      </c>
      <c r="AO67">
        <f t="shared" ref="AO67" si="57">AVERAGE(AM67:AM69)</f>
        <v>3070772.3333333335</v>
      </c>
    </row>
    <row r="68" spans="34:44" x14ac:dyDescent="0.3">
      <c r="AH68">
        <v>7618341</v>
      </c>
      <c r="AI68">
        <v>308947</v>
      </c>
      <c r="AM68">
        <v>2795746</v>
      </c>
      <c r="AN68">
        <v>3170623080</v>
      </c>
      <c r="AO68">
        <f t="shared" ref="AO68" si="58">AVERAGE(AM68:AM70)</f>
        <v>2755455.3333333335</v>
      </c>
    </row>
    <row r="69" spans="34:44" x14ac:dyDescent="0.3">
      <c r="AH69">
        <v>9568254</v>
      </c>
      <c r="AI69">
        <v>17769</v>
      </c>
      <c r="AJ69">
        <f>AVERAGE(AH69:AH71)</f>
        <v>8495323</v>
      </c>
      <c r="AK69">
        <f>AVERAGE(AI69:AI71)</f>
        <v>110751</v>
      </c>
      <c r="AM69">
        <v>3118693</v>
      </c>
      <c r="AN69">
        <v>3171275113</v>
      </c>
      <c r="AO69">
        <f t="shared" ref="AO69:AR69" si="59">AVERAGE(AM69:AM71)</f>
        <v>3111816.6666666665</v>
      </c>
      <c r="AP69">
        <f t="shared" si="59"/>
        <v>3157057481</v>
      </c>
      <c r="AR69">
        <f t="shared" si="59"/>
        <v>3157057481</v>
      </c>
    </row>
    <row r="70" spans="34:44" x14ac:dyDescent="0.3">
      <c r="AH70">
        <v>6555621</v>
      </c>
      <c r="AI70">
        <v>251519</v>
      </c>
      <c r="AM70">
        <v>2351927</v>
      </c>
      <c r="AN70">
        <v>2640884377</v>
      </c>
      <c r="AO70">
        <f t="shared" ref="AO70" si="60">AVERAGE(AM70:AM72)</f>
        <v>3042059.3333333335</v>
      </c>
    </row>
    <row r="71" spans="34:44" x14ac:dyDescent="0.3">
      <c r="AH71">
        <v>9362094</v>
      </c>
      <c r="AI71">
        <v>62965</v>
      </c>
      <c r="AM71">
        <v>3864830</v>
      </c>
      <c r="AN71">
        <v>3659012953</v>
      </c>
      <c r="AO71">
        <f t="shared" ref="AO71" si="61">AVERAGE(AM71:AM73)</f>
        <v>3357619</v>
      </c>
    </row>
    <row r="72" spans="34:44" x14ac:dyDescent="0.3">
      <c r="AH72">
        <v>13012938</v>
      </c>
      <c r="AI72">
        <v>305112</v>
      </c>
      <c r="AJ72">
        <f>AVERAGE(AH72:AH74)</f>
        <v>10728760.666666666</v>
      </c>
      <c r="AK72">
        <f>AVERAGE(AI72:AI74)</f>
        <v>187974.66666666666</v>
      </c>
      <c r="AM72">
        <v>2909421</v>
      </c>
      <c r="AN72">
        <v>3395585650</v>
      </c>
      <c r="AO72">
        <f t="shared" ref="AO72:AR72" si="62">AVERAGE(AM72:AM74)</f>
        <v>3022333.3333333335</v>
      </c>
      <c r="AP72">
        <f t="shared" si="62"/>
        <v>3244885900.6666665</v>
      </c>
      <c r="AR72">
        <f t="shared" si="62"/>
        <v>3244885900.6666665</v>
      </c>
    </row>
    <row r="73" spans="34:44" x14ac:dyDescent="0.3">
      <c r="AH73">
        <v>10790744</v>
      </c>
      <c r="AI73">
        <v>163264</v>
      </c>
      <c r="AM73">
        <v>3298606</v>
      </c>
      <c r="AN73">
        <v>3169774406</v>
      </c>
      <c r="AO73">
        <f t="shared" ref="AO73" si="63">AVERAGE(AM73:AM75)</f>
        <v>2768920</v>
      </c>
    </row>
    <row r="74" spans="34:44" x14ac:dyDescent="0.3">
      <c r="AH74">
        <v>8382600</v>
      </c>
      <c r="AI74">
        <v>95548</v>
      </c>
      <c r="AM74">
        <v>2858973</v>
      </c>
      <c r="AN74">
        <v>3169297646</v>
      </c>
      <c r="AO74">
        <f t="shared" ref="AO74" si="64">AVERAGE(AM74:AM76)</f>
        <v>2381537.3333333335</v>
      </c>
    </row>
    <row r="75" spans="34:44" x14ac:dyDescent="0.3">
      <c r="AH75">
        <v>25765613</v>
      </c>
      <c r="AI75">
        <v>29019</v>
      </c>
      <c r="AJ75">
        <f>AVERAGE(AH75:AH77)</f>
        <v>28143769.666666668</v>
      </c>
      <c r="AK75">
        <f>AVERAGE(AI75:AI77)</f>
        <v>23795</v>
      </c>
      <c r="AM75">
        <v>2149181</v>
      </c>
      <c r="AN75">
        <v>1105201516</v>
      </c>
      <c r="AO75">
        <f t="shared" ref="AO75:AR75" si="65">AVERAGE(AM75:AM77)</f>
        <v>2023807.6666666667</v>
      </c>
      <c r="AP75">
        <f t="shared" si="65"/>
        <v>1002584514</v>
      </c>
      <c r="AR75">
        <f t="shared" si="65"/>
        <v>1002584514</v>
      </c>
    </row>
    <row r="76" spans="34:44" x14ac:dyDescent="0.3">
      <c r="AH76">
        <v>24405538</v>
      </c>
      <c r="AI76">
        <v>39430</v>
      </c>
      <c r="AM76">
        <v>2136458</v>
      </c>
      <c r="AN76">
        <v>950999248</v>
      </c>
      <c r="AO76">
        <f t="shared" ref="AO76" si="66">AVERAGE(AM76:AM78)</f>
        <v>1911994</v>
      </c>
    </row>
    <row r="77" spans="34:44" x14ac:dyDescent="0.3">
      <c r="AH77">
        <v>34260158</v>
      </c>
      <c r="AI77">
        <v>2936</v>
      </c>
      <c r="AM77">
        <v>1785784</v>
      </c>
      <c r="AN77">
        <v>951552778</v>
      </c>
      <c r="AO77">
        <f t="shared" ref="AO77" si="67">AVERAGE(AM77:AM79)</f>
        <v>1801145.3333333333</v>
      </c>
    </row>
    <row r="78" spans="34:44" x14ac:dyDescent="0.3">
      <c r="AH78">
        <v>28903584</v>
      </c>
      <c r="AI78">
        <v>1902</v>
      </c>
      <c r="AJ78">
        <f>AVERAGE(AH78:AH80)</f>
        <v>31068131</v>
      </c>
      <c r="AK78">
        <f>AVERAGE(AI78:AI80)</f>
        <v>172751</v>
      </c>
      <c r="AM78">
        <v>1813740</v>
      </c>
      <c r="AN78">
        <v>950679176</v>
      </c>
      <c r="AO78">
        <f t="shared" ref="AO78:AR78" si="68">AVERAGE(AM78:AM80)</f>
        <v>1802549.3333333333</v>
      </c>
      <c r="AP78">
        <f t="shared" si="68"/>
        <v>950509342</v>
      </c>
      <c r="AR78">
        <f t="shared" si="68"/>
        <v>950509342</v>
      </c>
    </row>
    <row r="79" spans="34:44" x14ac:dyDescent="0.3">
      <c r="AH79">
        <v>45568029</v>
      </c>
      <c r="AI79">
        <v>488468</v>
      </c>
      <c r="AM79">
        <v>1803912</v>
      </c>
      <c r="AN79">
        <v>950581368</v>
      </c>
      <c r="AO79">
        <f t="shared" ref="AO79" si="69">AVERAGE(AM79:AM81)</f>
        <v>1820286.6666666667</v>
      </c>
    </row>
    <row r="80" spans="34:44" x14ac:dyDescent="0.3">
      <c r="AH80">
        <v>18732780</v>
      </c>
      <c r="AI80">
        <v>27883</v>
      </c>
      <c r="AM80">
        <v>1789996</v>
      </c>
      <c r="AN80">
        <v>950267482</v>
      </c>
      <c r="AO80">
        <f t="shared" ref="AO80" si="70">AVERAGE(AM80:AM82)</f>
        <v>1817051.3333333333</v>
      </c>
    </row>
    <row r="81" spans="34:44" x14ac:dyDescent="0.3">
      <c r="AH81">
        <v>25427484</v>
      </c>
      <c r="AI81">
        <v>440038</v>
      </c>
      <c r="AJ81">
        <f>AVERAGE(AH81:AH83)</f>
        <v>34158192</v>
      </c>
      <c r="AK81">
        <f>AVERAGE(AI81:AI83)</f>
        <v>289273.33333333331</v>
      </c>
      <c r="AM81">
        <v>1866952</v>
      </c>
      <c r="AN81">
        <v>951080338</v>
      </c>
      <c r="AO81">
        <f t="shared" ref="AO81:AR81" si="71">AVERAGE(AM81:AM83)</f>
        <v>1750404.3333333333</v>
      </c>
      <c r="AP81">
        <f t="shared" si="71"/>
        <v>906967533</v>
      </c>
      <c r="AR81">
        <f t="shared" si="71"/>
        <v>906967533</v>
      </c>
    </row>
    <row r="82" spans="34:44" x14ac:dyDescent="0.3">
      <c r="AH82">
        <v>36780377</v>
      </c>
      <c r="AI82">
        <v>339880</v>
      </c>
      <c r="AM82">
        <v>1794206</v>
      </c>
      <c r="AN82">
        <v>950567522</v>
      </c>
      <c r="AO82" t="e">
        <f>AVERAGE(Z82:Z84)</f>
        <v>#DIV/0!</v>
      </c>
    </row>
    <row r="83" spans="34:44" x14ac:dyDescent="0.3">
      <c r="AH83">
        <v>40266715</v>
      </c>
      <c r="AI83">
        <v>87902</v>
      </c>
      <c r="AM83">
        <v>1590055</v>
      </c>
      <c r="AN83">
        <v>819254739</v>
      </c>
      <c r="AO83" t="e">
        <f>AVERAGE(Z83:Z85)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Семёнов</dc:creator>
  <cp:lastModifiedBy>Семён Семёнов</cp:lastModifiedBy>
  <dcterms:created xsi:type="dcterms:W3CDTF">2024-11-21T10:00:50Z</dcterms:created>
  <dcterms:modified xsi:type="dcterms:W3CDTF">2024-11-21T15:48:57Z</dcterms:modified>
</cp:coreProperties>
</file>