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 Analytics\Statistics\Project\"/>
    </mc:Choice>
  </mc:AlternateContent>
  <xr:revisionPtr revIDLastSave="0" documentId="13_ncr:1_{0325DD51-65C6-49F7-8E98-C22DFD0A438A}" xr6:coauthVersionLast="47" xr6:coauthVersionMax="47" xr10:uidLastSave="{00000000-0000-0000-0000-000000000000}"/>
  <bookViews>
    <workbookView xWindow="-108" yWindow="-108" windowWidth="23256" windowHeight="12576" xr2:uid="{E30AF289-1213-4FE6-ADC1-722E2EAE6826}"/>
  </bookViews>
  <sheets>
    <sheet name="Question-1" sheetId="1" r:id="rId1"/>
    <sheet name="Question-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2" i="1" l="1"/>
  <c r="F39" i="1" l="1"/>
  <c r="F40" i="1"/>
  <c r="F38" i="1"/>
  <c r="D41" i="1"/>
  <c r="E41" i="1"/>
  <c r="C41" i="1"/>
  <c r="F41" i="1" l="1"/>
  <c r="D47" i="1" s="1"/>
  <c r="D52" i="1" s="1"/>
  <c r="D56" i="1" s="1"/>
  <c r="C45" i="1"/>
  <c r="C50" i="1" s="1"/>
  <c r="C54" i="1" s="1"/>
  <c r="D45" i="1"/>
  <c r="D50" i="1" s="1"/>
  <c r="D54" i="1" s="1"/>
  <c r="E47" i="1"/>
  <c r="E52" i="1" s="1"/>
  <c r="E56" i="1" s="1"/>
  <c r="D46" i="1" l="1"/>
  <c r="D51" i="1" s="1"/>
  <c r="D55" i="1" s="1"/>
  <c r="C46" i="1"/>
  <c r="C51" i="1" s="1"/>
  <c r="C55" i="1" s="1"/>
  <c r="E45" i="1"/>
  <c r="E50" i="1" s="1"/>
  <c r="E54" i="1" s="1"/>
  <c r="C47" i="1"/>
  <c r="C52" i="1" s="1"/>
  <c r="C56" i="1" s="1"/>
  <c r="E46" i="1"/>
  <c r="E51" i="1" s="1"/>
  <c r="E55" i="1" s="1"/>
  <c r="B60" i="1" l="1"/>
</calcChain>
</file>

<file path=xl/sharedStrings.xml><?xml version="1.0" encoding="utf-8"?>
<sst xmlns="http://schemas.openxmlformats.org/spreadsheetml/2006/main" count="138" uniqueCount="88">
  <si>
    <t>This hypothesis is important as it can provide insights into whether higher levels of education correlate with higher job satisfaction, which can have implications for educational policy, workforce development, and employee satisfaction initiatives.</t>
  </si>
  <si>
    <t>The data was collected from a sample of 150 working professionals, categorizing their educational background into High School, College, or Postgraduate, and their job satisfaction levels into Low, Medium, or High. The data is tabulated as follows:</t>
  </si>
  <si>
    <t>We'll use an alpha level of 0.05 for the significance level.</t>
  </si>
  <si>
    <t>This project provided valuable insights into hypothesis testing procedures, particularly in the context of categorical data analysis. Understanding the importance of selecting appropriate statistical tests and interpreting their results has been a key takeaway. Additionally, the project highlighted the significance of formulating clear hypotheses and ensuring that data assumptions are met for accurate analysis and interpretation.</t>
  </si>
  <si>
    <t>1. Problem Statement :</t>
  </si>
  <si>
    <t xml:space="preserve">Null Hypothesis (Ho): </t>
  </si>
  <si>
    <t>There is no significant relationship between educational background and job satisfaction levels among working professionals.</t>
  </si>
  <si>
    <t xml:space="preserve">Alternate Hypothesis (Ha): </t>
  </si>
  <si>
    <t>There is a significant relationship between educational background and job satisfaction levels among working professionals.</t>
  </si>
  <si>
    <t>2. Data Description :</t>
  </si>
  <si>
    <t>Education</t>
  </si>
  <si>
    <t>High</t>
  </si>
  <si>
    <t xml:space="preserve">Medium </t>
  </si>
  <si>
    <t>Low</t>
  </si>
  <si>
    <t>High School</t>
  </si>
  <si>
    <t>College</t>
  </si>
  <si>
    <t>Postgraduate</t>
  </si>
  <si>
    <t>3. Hypothesis Testing Procedure :</t>
  </si>
  <si>
    <t>Alpha =</t>
  </si>
  <si>
    <t>Observed :</t>
  </si>
  <si>
    <t>Expected :</t>
  </si>
  <si>
    <t>Total</t>
  </si>
  <si>
    <t>The problem involves investigating the relationship between educational background and job satisfaction levels among a sample of 150 working professionals. The variables of interest are education and job satisfaction, where education is categorized as High School, College, or Postgraduate, and job satisfaction levels are classified as Low, Medium, or High.</t>
  </si>
  <si>
    <t>Descriptive statistics show the frequencies of each combination of educational background and job satisfaction level. The possibility here is that higher levels of education might correspond to higher levels of job satisfaction.</t>
  </si>
  <si>
    <t>The null hypothesis suggests no relationship between educational background and job satisfaction levels, while the alternate hypothesis suggests a significant relationship. To test this, we'll conduct a chi-square test of independence, as both variables are categorical. The chi-square test doesn't require assumptions of normality.</t>
  </si>
  <si>
    <t>(O-E)^2</t>
  </si>
  <si>
    <t>(O-E)^2/E</t>
  </si>
  <si>
    <t>Calculated</t>
  </si>
  <si>
    <t>Summation of (O-E)^2/E</t>
  </si>
  <si>
    <t>DOF =</t>
  </si>
  <si>
    <t>Critical</t>
  </si>
  <si>
    <t>Chi-Square =</t>
  </si>
  <si>
    <t>Ans.</t>
  </si>
  <si>
    <t>Using Chi-Square Table</t>
  </si>
  <si>
    <t>So, There is a significant relationship between educational background and job satisfaction levels among working professionals.</t>
  </si>
  <si>
    <t>4. Hypothesis Testing Results :</t>
  </si>
  <si>
    <t>As Calculated Chi-Square (18.38) &gt; Critical Chi-Square (9.49), We have to reject null Hypothesis.</t>
  </si>
  <si>
    <t>After conducting the chi-square test, we obtained a test statistic and critical value. Assuming a significance level of 0.05, we compare the critical Chi-Square to Calculated Chi-Square value. As Calculated Chi-Square (18.38) &gt; Critical Chi-Square (9.49), we reject the null hypothesis, indicating a significant relationship between educational background and job satisfaction levels.</t>
  </si>
  <si>
    <t>5. Summary and Conclusions :</t>
  </si>
  <si>
    <t>6. "What I Learned" Statements :</t>
  </si>
  <si>
    <t>Question :</t>
  </si>
  <si>
    <t>Problem Statement: Examine the relationship between educational background (High School, College, Postgraduate) and job satisfaction levels (Low, Medium, High) among a sample of 150 working professionals.</t>
  </si>
  <si>
    <t>Answer :</t>
  </si>
  <si>
    <t>In summary, the chi-square test results will reject the null hypothesis regarding the relationship between education and job satisfaction among working professionals. Depending on the outcome, we can say that there is a significance relation of educational background in determining job satisfaction levels.</t>
  </si>
  <si>
    <t xml:space="preserve">Problem Statement: Compare the average scores of two teaching methods (Method A and Method B) to see if there is a significant difference. Use datasets of 30 students for each method.                                                                                                                                                                                                                                                                                                </t>
  </si>
  <si>
    <t>The aim of this study is to compare the average scores of two teaching methods, Method A and Method B, to determine if there exists a statistically significant difference between them.</t>
  </si>
  <si>
    <t>There is a significant difference in the average scores between Method A and Method B.</t>
  </si>
  <si>
    <t>There is no significant difference in the average scores between Method A and Method B.</t>
  </si>
  <si>
    <t>Understanding the effectiveness of teaching methods is crucial for educational institutions to make informed decisions about instructional strategies. If Method A or Method B is significantly more effective, it could lead to improvements in teaching practices, potentially benefiting student learning outcomes.</t>
  </si>
  <si>
    <t>The data were collected from two groups of 30 students each, subjected to Method A and Method B teaching, respectively. The scores were recorded after the completion of a standardized assessment. We assume that the scores from both groups follow a normal distribution, which is a common assumption for many statistical tests.</t>
  </si>
  <si>
    <t>Method A</t>
  </si>
  <si>
    <t>Method B</t>
  </si>
  <si>
    <t>Data :</t>
  </si>
  <si>
    <t>I have used random sampling method from "Data Analysis" tool pack. From given data Method A already has 75 &amp; 80 and Method B has 82 &amp; 78., I assume mean of 77.5 and std. dev. Of 2.5 for Method A and mean of 80 and std. dev. Of 2 for Method B.</t>
  </si>
  <si>
    <t>The null hypothesis assumes no difference between the teaching methods, while the alternative hypothesis suggests there is a difference. Since we are comparing the means of two independent groups with sample sizes around 30, we will use a two-sample t-test. This test is appropriate when comparing the means of two groups from the same population.</t>
  </si>
  <si>
    <t>Descriptive Statistics for checking variance:</t>
  </si>
  <si>
    <t>Mean</t>
  </si>
  <si>
    <t>Standard Error</t>
  </si>
  <si>
    <t>Median</t>
  </si>
  <si>
    <t>Mode</t>
  </si>
  <si>
    <t>Standard Deviation</t>
  </si>
  <si>
    <t>Sample Variance</t>
  </si>
  <si>
    <t>Kurtosis</t>
  </si>
  <si>
    <t>Skewness</t>
  </si>
  <si>
    <t>Range</t>
  </si>
  <si>
    <t>Minimum</t>
  </si>
  <si>
    <t>Maximum</t>
  </si>
  <si>
    <t>Sum</t>
  </si>
  <si>
    <t>Count</t>
  </si>
  <si>
    <t>The t-test assumes that the data are normally distributed within each group and that the variances of the two groups are almost equal.</t>
  </si>
  <si>
    <t>Variance</t>
  </si>
  <si>
    <t>Observations</t>
  </si>
  <si>
    <t>Pooled Variance</t>
  </si>
  <si>
    <t>Hypothesized Mean Difference</t>
  </si>
  <si>
    <t>df</t>
  </si>
  <si>
    <t>t Stat</t>
  </si>
  <si>
    <t>P(T&lt;=t) one-tail</t>
  </si>
  <si>
    <t>t Critical one-tail</t>
  </si>
  <si>
    <t>P(T&lt;=t) two-tail</t>
  </si>
  <si>
    <t>t Critical two-tail</t>
  </si>
  <si>
    <t>t-Test: Two-Sample Assuming Equal Variances :</t>
  </si>
  <si>
    <t>As the p-value is less than 0.05, we will reject the null hypothesis.</t>
  </si>
  <si>
    <t>So, There is a significant difference in the average scores between Method A and Method B.</t>
  </si>
  <si>
    <t>After conducting t-Test: Two-Sample Assuming Equal Variances, we obtained a test statistic and p-value. Assuming a significance level of 0.05, we compare the p-value and Alpha. As p-value &lt;  Alpha, we reject the null hypothesis, suggesting a significant difference between the teaching methods</t>
  </si>
  <si>
    <t>The project aimed to compare the average scores of two teaching methods using hypothesis testing. We tested whether there was a significant difference between Method A and Method B. Based on the results, we can say that there is significant difference between teaching method. We have to discuss the effectiveness of the teaching methods and the implications for educational practice.</t>
  </si>
  <si>
    <t>In conducting the hypothesis testing project comparing the average scores of two teaching methods, I gained valuable insights into the effectiveness of different instructional approaches. The significant difference found between Method A and Method B underscores the importance of selecting the most impactful teaching methods for enhancing student learning outcomes. This project highlighted the need for educators and educational institutions to critically evaluate and potentially modify teaching practices based on students requirements.</t>
  </si>
  <si>
    <t>Through this project, I gained valuable insights into the relationship between education and job satisfaction among working professionals. The chi-square test results revealed a significant association between educational background and job satisfaction levels. This experience taught me the importance of statistical methods in uncovering meaningful patterns in data and highlighted the impact of educational levels on individuals' satisfaction with their work. Additionally, I learned to interpret and draw conclusions from hypothesis testing outcomes, enhancing my understanding of the complex dynamics between variables in tests.</t>
  </si>
  <si>
    <t>In reflecting on this hypothesis testing project, I've gained a deeper understanding of the significance of statistical testing and its application in real-world scenarios. Through conducting the t-test and interpreting the results, I've learned how to assess whether observed differences are statistically meaningful. This process has highlighted the importance of setting appropriate significance levels and interpreting p-values correctly. Moreover, the experience has underscored the value of hypothesis testing in making informed decisions, such as determining the effectiveness of different teaching methods. Overall, this project has enhanced my analytical skills and provided valuable insights into the complexities of statistical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</si>
</sst>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D0D0D"/>
      <name val="Calibri"/>
      <family val="2"/>
      <scheme val="minor"/>
    </font>
    <font>
      <b/>
      <sz val="14"/>
      <color rgb="FF0D0D0D"/>
      <name val="Calibri"/>
      <family val="2"/>
      <scheme val="minor"/>
    </font>
    <font>
      <b/>
      <sz val="14"/>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right"/>
    </xf>
    <xf numFmtId="0" fontId="0" fillId="0" borderId="1" xfId="0" applyFill="1" applyBorder="1" applyAlignment="1">
      <alignment horizontal="center" vertical="center" wrapText="1"/>
    </xf>
    <xf numFmtId="0" fontId="0" fillId="0" borderId="1" xfId="0" applyBorder="1" applyAlignment="1">
      <alignment horizontal="center"/>
    </xf>
    <xf numFmtId="2" fontId="0" fillId="0" borderId="1" xfId="0" applyNumberFormat="1" applyBorder="1" applyAlignment="1">
      <alignment horizontal="center" vertical="center" wrapText="1"/>
    </xf>
    <xf numFmtId="2" fontId="0" fillId="0" borderId="0" xfId="0" applyNumberFormat="1" applyAlignment="1">
      <alignment horizontal="center"/>
    </xf>
    <xf numFmtId="2" fontId="0" fillId="0" borderId="0" xfId="0" applyNumberFormat="1"/>
    <xf numFmtId="0" fontId="4" fillId="0" borderId="0" xfId="0" applyFont="1"/>
    <xf numFmtId="0" fontId="0" fillId="0" borderId="0" xfId="0" applyAlignment="1">
      <alignment horizontal="left" vertical="top" wrapText="1"/>
    </xf>
    <xf numFmtId="0" fontId="4"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left"/>
    </xf>
    <xf numFmtId="0" fontId="4" fillId="0" borderId="0" xfId="0" applyFont="1" applyAlignment="1">
      <alignment horizontal="left"/>
    </xf>
    <xf numFmtId="0" fontId="0" fillId="0" borderId="0" xfId="0" applyAlignment="1">
      <alignment vertical="top" wrapText="1"/>
    </xf>
    <xf numFmtId="0" fontId="1" fillId="0" borderId="0" xfId="0" applyFont="1" applyAlignment="1">
      <alignment horizontal="right"/>
    </xf>
    <xf numFmtId="0" fontId="1" fillId="0" borderId="0" xfId="0" applyFont="1" applyAlignment="1">
      <alignment horizontal="right" vertical="center"/>
    </xf>
    <xf numFmtId="0" fontId="1" fillId="0" borderId="0" xfId="0" applyFont="1" applyAlignment="1">
      <alignment horizontal="right" vertical="top" wrapText="1"/>
    </xf>
    <xf numFmtId="0" fontId="2" fillId="0" borderId="0" xfId="0" applyFont="1" applyAlignment="1">
      <alignment horizontal="left" vertical="top" wrapText="1"/>
    </xf>
    <xf numFmtId="0" fontId="2" fillId="0" borderId="0" xfId="0" applyFont="1" applyAlignment="1">
      <alignment vertical="top" wrapText="1"/>
    </xf>
    <xf numFmtId="1" fontId="0" fillId="0" borderId="1" xfId="0" applyNumberFormat="1" applyBorder="1" applyAlignment="1">
      <alignment horizontal="center"/>
    </xf>
    <xf numFmtId="0" fontId="0" fillId="0" borderId="0" xfId="0" applyFill="1" applyBorder="1" applyAlignment="1"/>
    <xf numFmtId="0" fontId="0" fillId="0" borderId="2" xfId="0" applyFill="1" applyBorder="1" applyAlignment="1"/>
    <xf numFmtId="0" fontId="5" fillId="0" borderId="3" xfId="0" applyFont="1" applyFill="1" applyBorder="1" applyAlignment="1">
      <alignment horizontal="center"/>
    </xf>
    <xf numFmtId="0" fontId="1" fillId="0" borderId="1" xfId="0" applyFont="1" applyBorder="1"/>
    <xf numFmtId="0" fontId="0" fillId="0" borderId="0" xfId="0" applyFont="1" applyAlignment="1">
      <alignment horizontal="left" vertical="top"/>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127000</xdr:colOff>
      <xdr:row>56</xdr:row>
      <xdr:rowOff>111124</xdr:rowOff>
    </xdr:from>
    <xdr:to>
      <xdr:col>9</xdr:col>
      <xdr:colOff>537514</xdr:colOff>
      <xdr:row>64</xdr:row>
      <xdr:rowOff>155386</xdr:rowOff>
    </xdr:to>
    <xdr:pic>
      <xdr:nvPicPr>
        <xdr:cNvPr id="2" name="Picture 1">
          <a:extLst>
            <a:ext uri="{FF2B5EF4-FFF2-40B4-BE49-F238E27FC236}">
              <a16:creationId xmlns:a16="http://schemas.microsoft.com/office/drawing/2014/main" id="{6E3AAEB1-C457-4250-A879-A845F0DFBE9A}"/>
            </a:ext>
          </a:extLst>
        </xdr:cNvPr>
        <xdr:cNvPicPr>
          <a:picLocks noChangeAspect="1"/>
        </xdr:cNvPicPr>
      </xdr:nvPicPr>
      <xdr:blipFill>
        <a:blip xmlns:r="http://schemas.openxmlformats.org/officeDocument/2006/relationships" r:embed="rId1"/>
        <a:stretch>
          <a:fillRect/>
        </a:stretch>
      </xdr:blipFill>
      <xdr:spPr>
        <a:xfrm>
          <a:off x="2413000" y="9977437"/>
          <a:ext cx="5180952" cy="150476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1A15-1485-49DA-8715-043CC7C79D80}">
  <dimension ref="A1:O92"/>
  <sheetViews>
    <sheetView tabSelected="1" zoomScale="96" workbookViewId="0">
      <selection activeCell="D92" sqref="D92"/>
    </sheetView>
  </sheetViews>
  <sheetFormatPr defaultRowHeight="14.4" x14ac:dyDescent="0.3"/>
  <cols>
    <col min="1" max="1" width="11.5546875" customWidth="1"/>
    <col min="2" max="2" width="21.77734375" customWidth="1"/>
    <col min="3" max="3" width="12" bestFit="1" customWidth="1"/>
    <col min="5" max="5" width="12" bestFit="1" customWidth="1"/>
    <col min="7" max="7" width="9.88671875" customWidth="1"/>
  </cols>
  <sheetData>
    <row r="1" spans="1:15" ht="18" x14ac:dyDescent="0.35">
      <c r="A1" s="14" t="s">
        <v>40</v>
      </c>
    </row>
    <row r="2" spans="1:15" ht="18" customHeight="1" x14ac:dyDescent="0.3">
      <c r="A2" s="16" t="s">
        <v>41</v>
      </c>
      <c r="B2" s="16"/>
      <c r="C2" s="16"/>
      <c r="D2" s="16"/>
      <c r="E2" s="16"/>
      <c r="F2" s="16"/>
      <c r="G2" s="16"/>
      <c r="H2" s="16"/>
      <c r="I2" s="16"/>
      <c r="J2" s="16"/>
      <c r="K2" s="16"/>
      <c r="L2" s="16"/>
      <c r="M2" s="16"/>
    </row>
    <row r="3" spans="1:15" ht="18" customHeight="1" x14ac:dyDescent="0.3">
      <c r="A3" s="16"/>
      <c r="B3" s="16"/>
      <c r="C3" s="16"/>
      <c r="D3" s="16"/>
      <c r="E3" s="16"/>
      <c r="F3" s="16"/>
      <c r="G3" s="16"/>
      <c r="H3" s="16"/>
      <c r="I3" s="16"/>
      <c r="J3" s="16"/>
      <c r="K3" s="16"/>
      <c r="L3" s="16"/>
      <c r="M3" s="16"/>
    </row>
    <row r="4" spans="1:15" ht="18" customHeight="1" x14ac:dyDescent="0.35">
      <c r="A4" s="14" t="s">
        <v>42</v>
      </c>
    </row>
    <row r="5" spans="1:15" ht="18" x14ac:dyDescent="0.35">
      <c r="A5" s="23" t="s">
        <v>4</v>
      </c>
      <c r="B5" s="23"/>
      <c r="C5" s="23"/>
    </row>
    <row r="6" spans="1:15" x14ac:dyDescent="0.3">
      <c r="A6" s="18" t="s">
        <v>22</v>
      </c>
      <c r="B6" s="18"/>
      <c r="C6" s="18"/>
      <c r="D6" s="18"/>
      <c r="E6" s="18"/>
      <c r="F6" s="18"/>
      <c r="G6" s="18"/>
      <c r="H6" s="18"/>
      <c r="I6" s="18"/>
      <c r="J6" s="18"/>
      <c r="K6" s="18"/>
      <c r="L6" s="18"/>
    </row>
    <row r="7" spans="1:15" x14ac:dyDescent="0.3">
      <c r="A7" s="18"/>
      <c r="B7" s="18"/>
      <c r="C7" s="18"/>
      <c r="D7" s="18"/>
      <c r="E7" s="18"/>
      <c r="F7" s="18"/>
      <c r="G7" s="18"/>
      <c r="H7" s="18"/>
      <c r="I7" s="18"/>
      <c r="J7" s="18"/>
      <c r="K7" s="18"/>
      <c r="L7" s="18"/>
    </row>
    <row r="8" spans="1:15" x14ac:dyDescent="0.3">
      <c r="A8" s="18"/>
      <c r="B8" s="18"/>
      <c r="C8" s="18"/>
      <c r="D8" s="18"/>
      <c r="E8" s="18"/>
      <c r="F8" s="18"/>
      <c r="G8" s="18"/>
      <c r="H8" s="18"/>
      <c r="I8" s="18"/>
      <c r="J8" s="18"/>
      <c r="K8" s="18"/>
      <c r="L8" s="18"/>
    </row>
    <row r="10" spans="1:15" ht="14.4" customHeight="1" x14ac:dyDescent="0.3">
      <c r="A10" s="25" t="s">
        <v>5</v>
      </c>
      <c r="B10" s="25"/>
      <c r="C10" s="22" t="s">
        <v>6</v>
      </c>
      <c r="D10" s="22"/>
      <c r="E10" s="22"/>
      <c r="F10" s="22"/>
      <c r="G10" s="22"/>
      <c r="H10" s="22"/>
      <c r="I10" s="22"/>
      <c r="J10" s="22"/>
      <c r="K10" s="22"/>
      <c r="L10" s="22"/>
      <c r="M10" s="22"/>
      <c r="N10" s="22"/>
    </row>
    <row r="11" spans="1:15" ht="18" customHeight="1" x14ac:dyDescent="0.3">
      <c r="A11" s="26" t="s">
        <v>7</v>
      </c>
      <c r="B11" s="26"/>
      <c r="C11" s="17" t="s">
        <v>8</v>
      </c>
      <c r="D11" s="17"/>
      <c r="E11" s="17"/>
      <c r="F11" s="17"/>
      <c r="G11" s="17"/>
      <c r="H11" s="17"/>
      <c r="I11" s="17"/>
      <c r="J11" s="17"/>
      <c r="K11" s="17"/>
      <c r="L11" s="17"/>
      <c r="M11" s="17"/>
      <c r="N11" s="17"/>
      <c r="O11" s="5"/>
    </row>
    <row r="13" spans="1:15" x14ac:dyDescent="0.3">
      <c r="A13" s="18" t="s">
        <v>0</v>
      </c>
      <c r="B13" s="18"/>
      <c r="C13" s="18"/>
      <c r="D13" s="18"/>
      <c r="E13" s="18"/>
      <c r="F13" s="18"/>
      <c r="G13" s="18"/>
      <c r="H13" s="18"/>
      <c r="I13" s="18"/>
      <c r="J13" s="18"/>
      <c r="K13" s="18"/>
      <c r="L13" s="18"/>
      <c r="M13" s="18"/>
      <c r="N13" s="18"/>
    </row>
    <row r="14" spans="1:15" x14ac:dyDescent="0.3">
      <c r="A14" s="18"/>
      <c r="B14" s="18"/>
      <c r="C14" s="18"/>
      <c r="D14" s="18"/>
      <c r="E14" s="18"/>
      <c r="F14" s="18"/>
      <c r="G14" s="18"/>
      <c r="H14" s="18"/>
      <c r="I14" s="18"/>
      <c r="J14" s="18"/>
      <c r="K14" s="18"/>
      <c r="L14" s="18"/>
      <c r="M14" s="18"/>
      <c r="N14" s="18"/>
    </row>
    <row r="16" spans="1:15" ht="18" x14ac:dyDescent="0.35">
      <c r="A16" s="23" t="s">
        <v>9</v>
      </c>
      <c r="B16" s="23"/>
      <c r="C16" s="23"/>
    </row>
    <row r="17" spans="1:14" ht="14.4" customHeight="1" x14ac:dyDescent="0.3">
      <c r="A17" s="18" t="s">
        <v>1</v>
      </c>
      <c r="B17" s="18"/>
      <c r="C17" s="18"/>
      <c r="D17" s="18"/>
      <c r="E17" s="18"/>
      <c r="F17" s="18"/>
      <c r="G17" s="18"/>
      <c r="H17" s="18"/>
      <c r="I17" s="18"/>
      <c r="J17" s="18"/>
      <c r="K17" s="18"/>
      <c r="L17" s="18"/>
      <c r="M17" s="18"/>
      <c r="N17" s="3"/>
    </row>
    <row r="18" spans="1:14" x14ac:dyDescent="0.3">
      <c r="A18" s="18"/>
      <c r="B18" s="18"/>
      <c r="C18" s="18"/>
      <c r="D18" s="18"/>
      <c r="E18" s="18"/>
      <c r="F18" s="18"/>
      <c r="G18" s="18"/>
      <c r="H18" s="18"/>
      <c r="I18" s="18"/>
      <c r="J18" s="18"/>
      <c r="K18" s="18"/>
      <c r="L18" s="18"/>
      <c r="M18" s="18"/>
      <c r="N18" s="3"/>
    </row>
    <row r="20" spans="1:14" x14ac:dyDescent="0.3">
      <c r="A20" s="8" t="s">
        <v>52</v>
      </c>
      <c r="B20" s="7" t="s">
        <v>10</v>
      </c>
      <c r="C20" s="7" t="s">
        <v>13</v>
      </c>
      <c r="D20" s="7" t="s">
        <v>12</v>
      </c>
      <c r="E20" s="7" t="s">
        <v>11</v>
      </c>
    </row>
    <row r="21" spans="1:14" x14ac:dyDescent="0.3">
      <c r="B21" s="7" t="s">
        <v>14</v>
      </c>
      <c r="C21" s="7">
        <v>20</v>
      </c>
      <c r="D21" s="7">
        <v>30</v>
      </c>
      <c r="E21" s="7">
        <v>10</v>
      </c>
    </row>
    <row r="22" spans="1:14" x14ac:dyDescent="0.3">
      <c r="B22" s="7" t="s">
        <v>15</v>
      </c>
      <c r="C22" s="7">
        <v>15</v>
      </c>
      <c r="D22" s="7">
        <v>25</v>
      </c>
      <c r="E22" s="7">
        <v>20</v>
      </c>
    </row>
    <row r="23" spans="1:14" x14ac:dyDescent="0.3">
      <c r="B23" s="7" t="s">
        <v>16</v>
      </c>
      <c r="C23" s="7">
        <v>10</v>
      </c>
      <c r="D23" s="7">
        <v>15</v>
      </c>
      <c r="E23" s="7">
        <v>30</v>
      </c>
    </row>
    <row r="25" spans="1:14" x14ac:dyDescent="0.3">
      <c r="A25" s="18" t="s">
        <v>23</v>
      </c>
      <c r="B25" s="18"/>
      <c r="C25" s="18"/>
      <c r="D25" s="18"/>
      <c r="E25" s="18"/>
      <c r="F25" s="18"/>
      <c r="G25" s="18"/>
      <c r="H25" s="18"/>
      <c r="I25" s="18"/>
      <c r="J25" s="18"/>
      <c r="K25" s="18"/>
      <c r="L25" s="18"/>
      <c r="M25" s="18"/>
    </row>
    <row r="26" spans="1:14" x14ac:dyDescent="0.3">
      <c r="A26" s="18"/>
      <c r="B26" s="18"/>
      <c r="C26" s="18"/>
      <c r="D26" s="18"/>
      <c r="E26" s="18"/>
      <c r="F26" s="18"/>
      <c r="G26" s="18"/>
      <c r="H26" s="18"/>
      <c r="I26" s="18"/>
      <c r="J26" s="18"/>
      <c r="K26" s="18"/>
      <c r="L26" s="18"/>
      <c r="M26" s="18"/>
    </row>
    <row r="28" spans="1:14" ht="18" x14ac:dyDescent="0.3">
      <c r="A28" s="20" t="s">
        <v>17</v>
      </c>
      <c r="B28" s="20"/>
      <c r="C28" s="20"/>
      <c r="D28" s="20"/>
    </row>
    <row r="29" spans="1:14" ht="14.4" customHeight="1" x14ac:dyDescent="0.3">
      <c r="A29" s="28" t="s">
        <v>24</v>
      </c>
      <c r="B29" s="28"/>
      <c r="C29" s="28"/>
      <c r="D29" s="28"/>
      <c r="E29" s="28"/>
      <c r="F29" s="28"/>
      <c r="G29" s="28"/>
      <c r="H29" s="28"/>
      <c r="I29" s="28"/>
      <c r="J29" s="28"/>
      <c r="K29" s="28"/>
      <c r="L29" s="28"/>
      <c r="M29" s="28"/>
    </row>
    <row r="30" spans="1:14" x14ac:dyDescent="0.3">
      <c r="A30" s="28"/>
      <c r="B30" s="28"/>
      <c r="C30" s="28"/>
      <c r="D30" s="28"/>
      <c r="E30" s="28"/>
      <c r="F30" s="28"/>
      <c r="G30" s="28"/>
      <c r="H30" s="28"/>
      <c r="I30" s="28"/>
      <c r="J30" s="28"/>
      <c r="K30" s="28"/>
      <c r="L30" s="28"/>
      <c r="M30" s="28"/>
    </row>
    <row r="31" spans="1:14" x14ac:dyDescent="0.3">
      <c r="A31" s="28"/>
      <c r="B31" s="28"/>
      <c r="C31" s="28"/>
      <c r="D31" s="28"/>
      <c r="E31" s="28"/>
      <c r="F31" s="28"/>
      <c r="G31" s="28"/>
      <c r="H31" s="28"/>
      <c r="I31" s="28"/>
      <c r="J31" s="28"/>
      <c r="K31" s="28"/>
      <c r="L31" s="28"/>
      <c r="M31" s="28"/>
    </row>
    <row r="32" spans="1:14" x14ac:dyDescent="0.3">
      <c r="A32" s="29"/>
      <c r="B32" s="29"/>
      <c r="C32" s="29"/>
      <c r="D32" s="29"/>
      <c r="E32" s="29"/>
      <c r="F32" s="29"/>
      <c r="G32" s="29"/>
      <c r="H32" s="29"/>
      <c r="I32" s="29"/>
      <c r="J32" s="29"/>
      <c r="K32" s="29"/>
      <c r="L32" s="29"/>
      <c r="M32" s="29"/>
    </row>
    <row r="33" spans="1:6" x14ac:dyDescent="0.3">
      <c r="A33" s="21" t="s">
        <v>2</v>
      </c>
      <c r="B33" s="21"/>
      <c r="C33" s="21"/>
      <c r="D33" s="21"/>
      <c r="E33" s="21"/>
      <c r="F33" s="21"/>
    </row>
    <row r="34" spans="1:6" x14ac:dyDescent="0.3">
      <c r="C34" s="8" t="s">
        <v>18</v>
      </c>
      <c r="D34" s="2">
        <v>0.05</v>
      </c>
    </row>
    <row r="37" spans="1:6" x14ac:dyDescent="0.3">
      <c r="A37" s="8" t="s">
        <v>19</v>
      </c>
      <c r="B37" s="7" t="s">
        <v>10</v>
      </c>
      <c r="C37" s="7" t="s">
        <v>13</v>
      </c>
      <c r="D37" s="7" t="s">
        <v>12</v>
      </c>
      <c r="E37" s="7" t="s">
        <v>11</v>
      </c>
      <c r="F37" s="9" t="s">
        <v>21</v>
      </c>
    </row>
    <row r="38" spans="1:6" x14ac:dyDescent="0.3">
      <c r="B38" s="7" t="s">
        <v>14</v>
      </c>
      <c r="C38" s="7">
        <v>20</v>
      </c>
      <c r="D38" s="7">
        <v>30</v>
      </c>
      <c r="E38" s="7">
        <v>10</v>
      </c>
      <c r="F38" s="10">
        <f>SUM(C38:E38)</f>
        <v>60</v>
      </c>
    </row>
    <row r="39" spans="1:6" x14ac:dyDescent="0.3">
      <c r="B39" s="7" t="s">
        <v>15</v>
      </c>
      <c r="C39" s="7">
        <v>15</v>
      </c>
      <c r="D39" s="7">
        <v>25</v>
      </c>
      <c r="E39" s="7">
        <v>20</v>
      </c>
      <c r="F39" s="10">
        <f t="shared" ref="F39:F40" si="0">SUM(C39:E39)</f>
        <v>60</v>
      </c>
    </row>
    <row r="40" spans="1:6" x14ac:dyDescent="0.3">
      <c r="B40" s="7" t="s">
        <v>16</v>
      </c>
      <c r="C40" s="7">
        <v>10</v>
      </c>
      <c r="D40" s="7">
        <v>15</v>
      </c>
      <c r="E40" s="7">
        <v>30</v>
      </c>
      <c r="F40" s="10">
        <f t="shared" si="0"/>
        <v>55</v>
      </c>
    </row>
    <row r="41" spans="1:6" x14ac:dyDescent="0.3">
      <c r="B41" s="9" t="s">
        <v>21</v>
      </c>
      <c r="C41" s="10">
        <f>SUM(C38:C40)</f>
        <v>45</v>
      </c>
      <c r="D41" s="10">
        <f t="shared" ref="D41:E41" si="1">SUM(D38:D40)</f>
        <v>70</v>
      </c>
      <c r="E41" s="10">
        <f t="shared" si="1"/>
        <v>60</v>
      </c>
      <c r="F41" s="10">
        <f>SUM(F38:F40)</f>
        <v>175</v>
      </c>
    </row>
    <row r="44" spans="1:6" x14ac:dyDescent="0.3">
      <c r="A44" s="8" t="s">
        <v>20</v>
      </c>
      <c r="B44" s="7" t="s">
        <v>10</v>
      </c>
      <c r="C44" s="7" t="s">
        <v>13</v>
      </c>
      <c r="D44" s="7" t="s">
        <v>12</v>
      </c>
      <c r="E44" s="7" t="s">
        <v>11</v>
      </c>
      <c r="F44" s="9" t="s">
        <v>21</v>
      </c>
    </row>
    <row r="45" spans="1:6" x14ac:dyDescent="0.3">
      <c r="B45" s="7" t="s">
        <v>14</v>
      </c>
      <c r="C45" s="11">
        <f>($C$41*F38)/$F$41</f>
        <v>15.428571428571429</v>
      </c>
      <c r="D45" s="7">
        <f>($D$41*F38)/$F$41</f>
        <v>24</v>
      </c>
      <c r="E45" s="11">
        <f>($E$41*F38)/$F$41</f>
        <v>20.571428571428573</v>
      </c>
      <c r="F45" s="10">
        <v>60</v>
      </c>
    </row>
    <row r="46" spans="1:6" x14ac:dyDescent="0.3">
      <c r="B46" s="7" t="s">
        <v>15</v>
      </c>
      <c r="C46" s="11">
        <f t="shared" ref="C46:C47" si="2">($C$41*F39)/$F$41</f>
        <v>15.428571428571429</v>
      </c>
      <c r="D46" s="7">
        <f t="shared" ref="D46:D47" si="3">($D$41*F39)/$F$41</f>
        <v>24</v>
      </c>
      <c r="E46" s="11">
        <f t="shared" ref="E46:E47" si="4">($E$41*F39)/$F$41</f>
        <v>20.571428571428573</v>
      </c>
      <c r="F46" s="10">
        <v>60</v>
      </c>
    </row>
    <row r="47" spans="1:6" x14ac:dyDescent="0.3">
      <c r="B47" s="7" t="s">
        <v>16</v>
      </c>
      <c r="C47" s="11">
        <f t="shared" si="2"/>
        <v>14.142857142857142</v>
      </c>
      <c r="D47" s="7">
        <f t="shared" si="3"/>
        <v>22</v>
      </c>
      <c r="E47" s="11">
        <f t="shared" si="4"/>
        <v>18.857142857142858</v>
      </c>
      <c r="F47" s="10">
        <v>55</v>
      </c>
    </row>
    <row r="48" spans="1:6" x14ac:dyDescent="0.3">
      <c r="B48" s="9" t="s">
        <v>21</v>
      </c>
      <c r="C48" s="10">
        <v>45</v>
      </c>
      <c r="D48" s="10">
        <v>70</v>
      </c>
      <c r="E48" s="10">
        <v>60</v>
      </c>
      <c r="F48" s="10">
        <v>175</v>
      </c>
    </row>
    <row r="50" spans="1:7" x14ac:dyDescent="0.3">
      <c r="B50" s="2" t="s">
        <v>25</v>
      </c>
      <c r="C50" s="12">
        <f>(C38-C45)*(C38-C45)</f>
        <v>20.897959183673468</v>
      </c>
      <c r="D50" s="12">
        <f t="shared" ref="D50:E50" si="5">(D38-D45)*(D38-D45)</f>
        <v>36</v>
      </c>
      <c r="E50" s="12">
        <f t="shared" si="5"/>
        <v>111.75510204081635</v>
      </c>
      <c r="G50" s="13"/>
    </row>
    <row r="51" spans="1:7" x14ac:dyDescent="0.3">
      <c r="C51" s="12">
        <f t="shared" ref="C51:E52" si="6">(C39-C46)*(C39-C46)</f>
        <v>0.18367346938775531</v>
      </c>
      <c r="D51" s="12">
        <f t="shared" si="6"/>
        <v>1</v>
      </c>
      <c r="E51" s="12">
        <f t="shared" si="6"/>
        <v>0.32653061224489971</v>
      </c>
    </row>
    <row r="52" spans="1:7" x14ac:dyDescent="0.3">
      <c r="C52" s="12">
        <f t="shared" si="6"/>
        <v>17.163265306122444</v>
      </c>
      <c r="D52" s="12">
        <f t="shared" si="6"/>
        <v>49</v>
      </c>
      <c r="E52" s="12">
        <f t="shared" si="6"/>
        <v>124.16326530612244</v>
      </c>
    </row>
    <row r="53" spans="1:7" x14ac:dyDescent="0.3">
      <c r="C53" s="12"/>
      <c r="D53" s="12"/>
      <c r="E53" s="12"/>
    </row>
    <row r="54" spans="1:7" x14ac:dyDescent="0.3">
      <c r="B54" s="2" t="s">
        <v>26</v>
      </c>
      <c r="C54" s="12">
        <f>C50/C45</f>
        <v>1.3544973544973544</v>
      </c>
      <c r="D54" s="12">
        <f t="shared" ref="D54:E54" si="7">D50/D45</f>
        <v>1.5</v>
      </c>
      <c r="E54" s="12">
        <f t="shared" si="7"/>
        <v>5.4325396825396837</v>
      </c>
    </row>
    <row r="55" spans="1:7" x14ac:dyDescent="0.3">
      <c r="C55" s="12">
        <f t="shared" ref="C55:E56" si="8">C51/C46</f>
        <v>1.1904761904761918E-2</v>
      </c>
      <c r="D55" s="12">
        <f t="shared" si="8"/>
        <v>4.1666666666666664E-2</v>
      </c>
      <c r="E55" s="12">
        <f t="shared" si="8"/>
        <v>1.5873015873015955E-2</v>
      </c>
    </row>
    <row r="56" spans="1:7" x14ac:dyDescent="0.3">
      <c r="C56" s="12">
        <f t="shared" si="8"/>
        <v>1.2135642135642133</v>
      </c>
      <c r="D56" s="12">
        <f t="shared" si="8"/>
        <v>2.2272727272727271</v>
      </c>
      <c r="E56" s="12">
        <f t="shared" si="8"/>
        <v>6.5844155844155834</v>
      </c>
    </row>
    <row r="59" spans="1:7" x14ac:dyDescent="0.3">
      <c r="A59" s="5" t="s">
        <v>27</v>
      </c>
      <c r="B59" s="6" t="s">
        <v>28</v>
      </c>
    </row>
    <row r="60" spans="1:7" x14ac:dyDescent="0.3">
      <c r="A60" s="5" t="s">
        <v>31</v>
      </c>
      <c r="B60" s="12">
        <f>SUM(C54:E56)</f>
        <v>18.381734006734007</v>
      </c>
    </row>
    <row r="62" spans="1:7" x14ac:dyDescent="0.3">
      <c r="A62" s="4" t="s">
        <v>29</v>
      </c>
      <c r="B62" s="2">
        <f>(3-1)*(3-1)</f>
        <v>4</v>
      </c>
    </row>
    <row r="64" spans="1:7" x14ac:dyDescent="0.3">
      <c r="A64" t="s">
        <v>30</v>
      </c>
      <c r="B64" s="2" t="s">
        <v>33</v>
      </c>
    </row>
    <row r="65" spans="1:13" x14ac:dyDescent="0.3">
      <c r="A65" t="s">
        <v>31</v>
      </c>
      <c r="B65" s="12">
        <v>9.4879999999999995</v>
      </c>
    </row>
    <row r="67" spans="1:13" x14ac:dyDescent="0.3">
      <c r="A67" s="1" t="s">
        <v>32</v>
      </c>
      <c r="B67" s="22" t="s">
        <v>36</v>
      </c>
      <c r="C67" s="22"/>
      <c r="D67" s="22"/>
      <c r="E67" s="22"/>
      <c r="F67" s="22"/>
      <c r="G67" s="22"/>
      <c r="H67" s="22"/>
    </row>
    <row r="68" spans="1:13" ht="14.4" customHeight="1" x14ac:dyDescent="0.3">
      <c r="B68" s="17" t="s">
        <v>34</v>
      </c>
      <c r="C68" s="17"/>
      <c r="D68" s="17"/>
      <c r="E68" s="17"/>
      <c r="F68" s="17"/>
      <c r="G68" s="17"/>
      <c r="H68" s="17"/>
      <c r="I68" s="17"/>
      <c r="J68" s="17"/>
      <c r="K68" s="17"/>
      <c r="L68" s="5"/>
      <c r="M68" s="5"/>
    </row>
    <row r="71" spans="1:13" ht="18" x14ac:dyDescent="0.35">
      <c r="A71" s="14" t="s">
        <v>35</v>
      </c>
    </row>
    <row r="72" spans="1:13" x14ac:dyDescent="0.3">
      <c r="A72" s="18" t="s">
        <v>37</v>
      </c>
      <c r="B72" s="18"/>
      <c r="C72" s="18"/>
      <c r="D72" s="18"/>
      <c r="E72" s="18"/>
      <c r="F72" s="18"/>
      <c r="G72" s="18"/>
      <c r="H72" s="18"/>
      <c r="I72" s="18"/>
      <c r="J72" s="18"/>
      <c r="K72" s="18"/>
      <c r="L72" s="18"/>
    </row>
    <row r="73" spans="1:13" x14ac:dyDescent="0.3">
      <c r="A73" s="18"/>
      <c r="B73" s="18"/>
      <c r="C73" s="18"/>
      <c r="D73" s="18"/>
      <c r="E73" s="18"/>
      <c r="F73" s="18"/>
      <c r="G73" s="18"/>
      <c r="H73" s="18"/>
      <c r="I73" s="18"/>
      <c r="J73" s="18"/>
      <c r="K73" s="18"/>
      <c r="L73" s="18"/>
    </row>
    <row r="74" spans="1:13" x14ac:dyDescent="0.3">
      <c r="A74" s="18"/>
      <c r="B74" s="18"/>
      <c r="C74" s="18"/>
      <c r="D74" s="18"/>
      <c r="E74" s="18"/>
      <c r="F74" s="18"/>
      <c r="G74" s="18"/>
      <c r="H74" s="18"/>
      <c r="I74" s="18"/>
      <c r="J74" s="18"/>
      <c r="K74" s="18"/>
      <c r="L74" s="18"/>
    </row>
    <row r="76" spans="1:13" ht="18" x14ac:dyDescent="0.35">
      <c r="A76" s="14" t="s">
        <v>38</v>
      </c>
    </row>
    <row r="77" spans="1:13" ht="14.4" customHeight="1" x14ac:dyDescent="0.3">
      <c r="A77" s="18" t="s">
        <v>43</v>
      </c>
      <c r="B77" s="18"/>
      <c r="C77" s="18"/>
      <c r="D77" s="18"/>
      <c r="E77" s="18"/>
      <c r="F77" s="18"/>
      <c r="G77" s="18"/>
      <c r="H77" s="18"/>
      <c r="I77" s="18"/>
      <c r="J77" s="18"/>
      <c r="K77" s="18"/>
      <c r="L77" s="18"/>
    </row>
    <row r="78" spans="1:13" x14ac:dyDescent="0.3">
      <c r="A78" s="18"/>
      <c r="B78" s="18"/>
      <c r="C78" s="18"/>
      <c r="D78" s="18"/>
      <c r="E78" s="18"/>
      <c r="F78" s="18"/>
      <c r="G78" s="18"/>
      <c r="H78" s="18"/>
      <c r="I78" s="18"/>
      <c r="J78" s="18"/>
      <c r="K78" s="18"/>
      <c r="L78" s="18"/>
    </row>
    <row r="79" spans="1:13" x14ac:dyDescent="0.3">
      <c r="A79" s="18"/>
      <c r="B79" s="18"/>
      <c r="C79" s="18"/>
      <c r="D79" s="18"/>
      <c r="E79" s="18"/>
      <c r="F79" s="18"/>
      <c r="G79" s="18"/>
      <c r="H79" s="18"/>
      <c r="I79" s="18"/>
      <c r="J79" s="18"/>
      <c r="K79" s="18"/>
      <c r="L79" s="18"/>
    </row>
    <row r="81" spans="1:12" ht="18" x14ac:dyDescent="0.35">
      <c r="A81" s="14" t="s">
        <v>39</v>
      </c>
    </row>
    <row r="82" spans="1:12" ht="14.4" customHeight="1" x14ac:dyDescent="0.3">
      <c r="A82" s="19" t="s">
        <v>3</v>
      </c>
      <c r="B82" s="19"/>
      <c r="C82" s="19"/>
      <c r="D82" s="19"/>
      <c r="E82" s="19"/>
      <c r="F82" s="19"/>
      <c r="G82" s="19"/>
      <c r="H82" s="19"/>
      <c r="I82" s="19"/>
      <c r="J82" s="19"/>
      <c r="K82" s="19"/>
      <c r="L82" s="19"/>
    </row>
    <row r="83" spans="1:12" x14ac:dyDescent="0.3">
      <c r="A83" s="19"/>
      <c r="B83" s="19"/>
      <c r="C83" s="19"/>
      <c r="D83" s="19"/>
      <c r="E83" s="19"/>
      <c r="F83" s="19"/>
      <c r="G83" s="19"/>
      <c r="H83" s="19"/>
      <c r="I83" s="19"/>
      <c r="J83" s="19"/>
      <c r="K83" s="19"/>
      <c r="L83" s="19"/>
    </row>
    <row r="84" spans="1:12" x14ac:dyDescent="0.3">
      <c r="A84" s="19"/>
      <c r="B84" s="19"/>
      <c r="C84" s="19"/>
      <c r="D84" s="19"/>
      <c r="E84" s="19"/>
      <c r="F84" s="19"/>
      <c r="G84" s="19"/>
      <c r="H84" s="19"/>
      <c r="I84" s="19"/>
      <c r="J84" s="19"/>
      <c r="K84" s="19"/>
      <c r="L84" s="19"/>
    </row>
    <row r="85" spans="1:12" x14ac:dyDescent="0.3">
      <c r="A85" s="24"/>
      <c r="B85" s="24"/>
      <c r="C85" s="24"/>
      <c r="D85" s="24"/>
      <c r="E85" s="24"/>
      <c r="F85" s="24"/>
      <c r="G85" s="24"/>
      <c r="H85" s="24"/>
      <c r="I85" s="24"/>
      <c r="J85" s="24"/>
      <c r="K85" s="24"/>
      <c r="L85" s="24"/>
    </row>
    <row r="86" spans="1:12" ht="14.4" customHeight="1" x14ac:dyDescent="0.3">
      <c r="A86" s="19" t="s">
        <v>86</v>
      </c>
      <c r="B86" s="19"/>
      <c r="C86" s="19"/>
      <c r="D86" s="19"/>
      <c r="E86" s="19"/>
      <c r="F86" s="19"/>
      <c r="G86" s="19"/>
      <c r="H86" s="19"/>
      <c r="I86" s="19"/>
      <c r="J86" s="19"/>
      <c r="K86" s="19"/>
      <c r="L86" s="19"/>
    </row>
    <row r="87" spans="1:12" ht="14.4" customHeight="1" x14ac:dyDescent="0.3">
      <c r="A87" s="19"/>
      <c r="B87" s="19"/>
      <c r="C87" s="19"/>
      <c r="D87" s="19"/>
      <c r="E87" s="19"/>
      <c r="F87" s="19"/>
      <c r="G87" s="19"/>
      <c r="H87" s="19"/>
      <c r="I87" s="19"/>
      <c r="J87" s="19"/>
      <c r="K87" s="19"/>
      <c r="L87" s="19"/>
    </row>
    <row r="88" spans="1:12" x14ac:dyDescent="0.3">
      <c r="A88" s="19"/>
      <c r="B88" s="19"/>
      <c r="C88" s="19"/>
      <c r="D88" s="19"/>
      <c r="E88" s="19"/>
      <c r="F88" s="19"/>
      <c r="G88" s="19"/>
      <c r="H88" s="19"/>
      <c r="I88" s="19"/>
      <c r="J88" s="19"/>
      <c r="K88" s="19"/>
      <c r="L88" s="19"/>
    </row>
    <row r="89" spans="1:12" x14ac:dyDescent="0.3">
      <c r="A89" s="19"/>
      <c r="B89" s="19"/>
      <c r="C89" s="19"/>
      <c r="D89" s="19"/>
      <c r="E89" s="19"/>
      <c r="F89" s="19"/>
      <c r="G89" s="19"/>
      <c r="H89" s="19"/>
      <c r="I89" s="19"/>
      <c r="J89" s="19"/>
      <c r="K89" s="19"/>
      <c r="L89" s="19"/>
    </row>
    <row r="90" spans="1:12" x14ac:dyDescent="0.3">
      <c r="A90" s="19"/>
      <c r="B90" s="19"/>
      <c r="C90" s="19"/>
      <c r="D90" s="19"/>
      <c r="E90" s="19"/>
      <c r="F90" s="19"/>
      <c r="G90" s="19"/>
      <c r="H90" s="19"/>
      <c r="I90" s="19"/>
      <c r="J90" s="19"/>
      <c r="K90" s="19"/>
      <c r="L90" s="19"/>
    </row>
    <row r="92" spans="1:12" x14ac:dyDescent="0.3">
      <c r="A92" s="24"/>
      <c r="B92" s="24"/>
      <c r="C92" s="24"/>
      <c r="D92" s="24"/>
      <c r="E92" s="24"/>
      <c r="F92" s="24"/>
      <c r="G92" s="24"/>
      <c r="H92" s="24"/>
      <c r="I92" s="24"/>
      <c r="J92" s="24"/>
      <c r="K92" s="24"/>
      <c r="L92" s="24"/>
    </row>
  </sheetData>
  <mergeCells count="20">
    <mergeCell ref="A86:L90"/>
    <mergeCell ref="C10:N10"/>
    <mergeCell ref="A11:B11"/>
    <mergeCell ref="C11:N11"/>
    <mergeCell ref="A29:M31"/>
    <mergeCell ref="A82:L84"/>
    <mergeCell ref="A2:M3"/>
    <mergeCell ref="B68:K68"/>
    <mergeCell ref="A72:L74"/>
    <mergeCell ref="A77:L79"/>
    <mergeCell ref="A28:D28"/>
    <mergeCell ref="A33:F33"/>
    <mergeCell ref="B67:H67"/>
    <mergeCell ref="A13:N14"/>
    <mergeCell ref="A5:C5"/>
    <mergeCell ref="A16:C16"/>
    <mergeCell ref="A17:M18"/>
    <mergeCell ref="A25:M26"/>
    <mergeCell ref="A6:L8"/>
    <mergeCell ref="A10:B1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1701-57E5-4FDB-A444-8ADE3422BC41}">
  <dimension ref="A1:P117"/>
  <sheetViews>
    <sheetView topLeftCell="A62" workbookViewId="0">
      <selection activeCell="O117" sqref="O117"/>
    </sheetView>
  </sheetViews>
  <sheetFormatPr defaultRowHeight="14.4" x14ac:dyDescent="0.3"/>
  <cols>
    <col min="1" max="1" width="11.6640625" customWidth="1"/>
    <col min="2" max="2" width="8.88671875" customWidth="1"/>
    <col min="3" max="3" width="9" bestFit="1" customWidth="1"/>
    <col min="4" max="4" width="9" customWidth="1"/>
    <col min="6" max="6" width="15" customWidth="1"/>
    <col min="8" max="8" width="12.5546875" customWidth="1"/>
  </cols>
  <sheetData>
    <row r="1" spans="1:16" ht="18" x14ac:dyDescent="0.35">
      <c r="A1" s="14" t="s">
        <v>40</v>
      </c>
    </row>
    <row r="2" spans="1:16" ht="14.4" customHeight="1" x14ac:dyDescent="0.3">
      <c r="A2" s="16" t="s">
        <v>44</v>
      </c>
      <c r="B2" s="16"/>
      <c r="C2" s="16"/>
      <c r="D2" s="16"/>
      <c r="E2" s="16"/>
      <c r="F2" s="16"/>
      <c r="G2" s="16"/>
      <c r="H2" s="16"/>
      <c r="I2" s="16"/>
      <c r="J2" s="16"/>
      <c r="K2" s="16"/>
      <c r="L2" s="16"/>
      <c r="M2" s="16"/>
      <c r="N2" s="16"/>
      <c r="O2" s="24"/>
      <c r="P2" s="24"/>
    </row>
    <row r="3" spans="1:16" ht="14.4" customHeight="1" x14ac:dyDescent="0.3">
      <c r="A3" s="16"/>
      <c r="B3" s="16"/>
      <c r="C3" s="16"/>
      <c r="D3" s="16"/>
      <c r="E3" s="16"/>
      <c r="F3" s="16"/>
      <c r="G3" s="16"/>
      <c r="H3" s="16"/>
      <c r="I3" s="16"/>
      <c r="J3" s="16"/>
      <c r="K3" s="16"/>
      <c r="L3" s="16"/>
      <c r="M3" s="16"/>
      <c r="N3" s="16"/>
      <c r="O3" s="24"/>
    </row>
    <row r="4" spans="1:16" x14ac:dyDescent="0.3">
      <c r="A4" s="16"/>
      <c r="B4" s="16"/>
      <c r="C4" s="16"/>
      <c r="D4" s="16"/>
      <c r="E4" s="16"/>
      <c r="F4" s="16"/>
      <c r="G4" s="16"/>
      <c r="H4" s="16"/>
      <c r="I4" s="16"/>
      <c r="J4" s="16"/>
      <c r="K4" s="16"/>
      <c r="L4" s="16"/>
      <c r="M4" s="16"/>
      <c r="N4" s="16"/>
      <c r="O4" s="24"/>
    </row>
    <row r="5" spans="1:16" ht="18" x14ac:dyDescent="0.35">
      <c r="A5" s="14" t="s">
        <v>42</v>
      </c>
    </row>
    <row r="6" spans="1:16" ht="18" x14ac:dyDescent="0.35">
      <c r="A6" s="23" t="s">
        <v>4</v>
      </c>
      <c r="B6" s="23"/>
      <c r="C6" s="23"/>
    </row>
    <row r="7" spans="1:16" ht="14.4" customHeight="1" x14ac:dyDescent="0.3">
      <c r="A7" s="19" t="s">
        <v>45</v>
      </c>
      <c r="B7" s="19"/>
      <c r="C7" s="19"/>
      <c r="D7" s="19"/>
      <c r="E7" s="19"/>
      <c r="F7" s="19"/>
      <c r="G7" s="19"/>
      <c r="H7" s="19"/>
      <c r="I7" s="19"/>
      <c r="J7" s="19"/>
      <c r="K7" s="19"/>
      <c r="L7" s="19"/>
      <c r="M7" s="19"/>
      <c r="N7" s="19"/>
      <c r="O7" s="24"/>
    </row>
    <row r="8" spans="1:16" x14ac:dyDescent="0.3">
      <c r="A8" s="19"/>
      <c r="B8" s="19"/>
      <c r="C8" s="19"/>
      <c r="D8" s="19"/>
      <c r="E8" s="19"/>
      <c r="F8" s="19"/>
      <c r="G8" s="19"/>
      <c r="H8" s="19"/>
      <c r="I8" s="19"/>
      <c r="J8" s="19"/>
      <c r="K8" s="19"/>
      <c r="L8" s="19"/>
      <c r="M8" s="19"/>
      <c r="N8" s="19"/>
      <c r="O8" s="24"/>
    </row>
    <row r="9" spans="1:16" x14ac:dyDescent="0.3">
      <c r="A9" s="24"/>
      <c r="B9" s="24"/>
      <c r="C9" s="24"/>
      <c r="D9" s="24"/>
      <c r="E9" s="24"/>
      <c r="F9" s="24"/>
      <c r="G9" s="24"/>
      <c r="H9" s="24"/>
      <c r="I9" s="24"/>
      <c r="J9" s="24"/>
      <c r="K9" s="24"/>
      <c r="L9" s="24"/>
      <c r="M9" s="24"/>
      <c r="N9" s="24"/>
      <c r="O9" s="24"/>
    </row>
    <row r="10" spans="1:16" ht="14.4" customHeight="1" x14ac:dyDescent="0.3">
      <c r="A10" s="27" t="s">
        <v>5</v>
      </c>
      <c r="B10" s="27"/>
      <c r="C10" s="27"/>
      <c r="D10" s="19" t="s">
        <v>47</v>
      </c>
      <c r="E10" s="19"/>
      <c r="F10" s="19"/>
      <c r="G10" s="19"/>
      <c r="H10" s="19"/>
      <c r="I10" s="19"/>
      <c r="J10" s="19"/>
      <c r="K10" s="19"/>
      <c r="L10" s="19"/>
    </row>
    <row r="11" spans="1:16" ht="14.4" customHeight="1" x14ac:dyDescent="0.3">
      <c r="A11" s="27" t="s">
        <v>7</v>
      </c>
      <c r="B11" s="27"/>
      <c r="C11" s="27"/>
      <c r="D11" s="19" t="s">
        <v>46</v>
      </c>
      <c r="E11" s="19"/>
      <c r="F11" s="19"/>
      <c r="G11" s="19"/>
      <c r="H11" s="19"/>
      <c r="I11" s="19"/>
      <c r="J11" s="19"/>
      <c r="K11" s="19"/>
      <c r="L11" s="19"/>
    </row>
    <row r="13" spans="1:16" ht="14.4" customHeight="1" x14ac:dyDescent="0.3">
      <c r="A13" s="19" t="s">
        <v>48</v>
      </c>
      <c r="B13" s="19"/>
      <c r="C13" s="19"/>
      <c r="D13" s="19"/>
      <c r="E13" s="19"/>
      <c r="F13" s="19"/>
      <c r="G13" s="19"/>
      <c r="H13" s="19"/>
      <c r="I13" s="19"/>
      <c r="J13" s="19"/>
      <c r="K13" s="19"/>
      <c r="L13" s="19"/>
      <c r="M13" s="19"/>
      <c r="N13" s="19"/>
    </row>
    <row r="14" spans="1:16" x14ac:dyDescent="0.3">
      <c r="A14" s="19"/>
      <c r="B14" s="19"/>
      <c r="C14" s="19"/>
      <c r="D14" s="19"/>
      <c r="E14" s="19"/>
      <c r="F14" s="19"/>
      <c r="G14" s="19"/>
      <c r="H14" s="19"/>
      <c r="I14" s="19"/>
      <c r="J14" s="19"/>
      <c r="K14" s="19"/>
      <c r="L14" s="19"/>
      <c r="M14" s="19"/>
      <c r="N14" s="19"/>
    </row>
    <row r="15" spans="1:16" x14ac:dyDescent="0.3">
      <c r="A15" s="24"/>
      <c r="B15" s="24"/>
      <c r="C15" s="24"/>
      <c r="D15" s="24"/>
      <c r="E15" s="24"/>
      <c r="F15" s="24"/>
      <c r="G15" s="24"/>
      <c r="H15" s="24"/>
      <c r="I15" s="24"/>
      <c r="J15" s="24"/>
      <c r="K15" s="24"/>
      <c r="L15" s="24"/>
      <c r="M15" s="24"/>
      <c r="N15" s="24"/>
    </row>
    <row r="16" spans="1:16" ht="18" x14ac:dyDescent="0.35">
      <c r="A16" s="23" t="s">
        <v>9</v>
      </c>
      <c r="B16" s="23"/>
      <c r="C16" s="23"/>
    </row>
    <row r="17" spans="1:14" ht="14.4" customHeight="1" x14ac:dyDescent="0.3">
      <c r="A17" s="19" t="s">
        <v>49</v>
      </c>
      <c r="B17" s="19"/>
      <c r="C17" s="19"/>
      <c r="D17" s="19"/>
      <c r="E17" s="19"/>
      <c r="F17" s="19"/>
      <c r="G17" s="19"/>
      <c r="H17" s="19"/>
      <c r="I17" s="19"/>
      <c r="J17" s="19"/>
      <c r="K17" s="19"/>
      <c r="L17" s="19"/>
      <c r="M17" s="19"/>
      <c r="N17" s="19"/>
    </row>
    <row r="18" spans="1:14" x14ac:dyDescent="0.3">
      <c r="A18" s="19"/>
      <c r="B18" s="19"/>
      <c r="C18" s="19"/>
      <c r="D18" s="19"/>
      <c r="E18" s="19"/>
      <c r="F18" s="19"/>
      <c r="G18" s="19"/>
      <c r="H18" s="19"/>
      <c r="I18" s="19"/>
      <c r="J18" s="19"/>
      <c r="K18" s="19"/>
      <c r="L18" s="19"/>
      <c r="M18" s="19"/>
      <c r="N18" s="19"/>
    </row>
    <row r="19" spans="1:14" x14ac:dyDescent="0.3">
      <c r="A19" s="19"/>
      <c r="B19" s="19"/>
      <c r="C19" s="19"/>
      <c r="D19" s="19"/>
      <c r="E19" s="19"/>
      <c r="F19" s="19"/>
      <c r="G19" s="19"/>
      <c r="H19" s="19"/>
      <c r="I19" s="19"/>
      <c r="J19" s="19"/>
      <c r="K19" s="19"/>
      <c r="L19" s="19"/>
      <c r="M19" s="19"/>
      <c r="N19" s="19"/>
    </row>
    <row r="20" spans="1:14" x14ac:dyDescent="0.3">
      <c r="A20" s="15"/>
      <c r="B20" s="15"/>
      <c r="C20" s="15"/>
      <c r="D20" s="15"/>
      <c r="E20" s="15"/>
      <c r="F20" s="15"/>
      <c r="G20" s="15"/>
      <c r="H20" s="15"/>
      <c r="I20" s="15"/>
      <c r="J20" s="15"/>
      <c r="K20" s="15"/>
      <c r="L20" s="15"/>
      <c r="M20" s="15"/>
      <c r="N20" s="15"/>
    </row>
    <row r="21" spans="1:14" x14ac:dyDescent="0.3">
      <c r="A21" s="19" t="s">
        <v>53</v>
      </c>
      <c r="B21" s="19"/>
      <c r="C21" s="19"/>
      <c r="D21" s="19"/>
      <c r="E21" s="19"/>
      <c r="F21" s="19"/>
      <c r="G21" s="19"/>
      <c r="H21" s="19"/>
      <c r="I21" s="19"/>
      <c r="J21" s="19"/>
      <c r="K21" s="19"/>
      <c r="L21" s="19"/>
      <c r="M21" s="19"/>
      <c r="N21" s="19"/>
    </row>
    <row r="22" spans="1:14" x14ac:dyDescent="0.3">
      <c r="A22" s="19"/>
      <c r="B22" s="19"/>
      <c r="C22" s="19"/>
      <c r="D22" s="19"/>
      <c r="E22" s="19"/>
      <c r="F22" s="19"/>
      <c r="G22" s="19"/>
      <c r="H22" s="19"/>
      <c r="I22" s="19"/>
      <c r="J22" s="19"/>
      <c r="K22" s="19"/>
      <c r="L22" s="19"/>
      <c r="M22" s="19"/>
      <c r="N22" s="19"/>
    </row>
    <row r="24" spans="1:14" x14ac:dyDescent="0.3">
      <c r="B24" s="8" t="s">
        <v>52</v>
      </c>
      <c r="C24" s="34" t="s">
        <v>50</v>
      </c>
      <c r="D24" s="34" t="s">
        <v>51</v>
      </c>
    </row>
    <row r="25" spans="1:14" x14ac:dyDescent="0.3">
      <c r="C25" s="10">
        <v>75</v>
      </c>
      <c r="D25" s="10">
        <v>82</v>
      </c>
    </row>
    <row r="26" spans="1:14" x14ac:dyDescent="0.3">
      <c r="C26" s="10">
        <v>80</v>
      </c>
      <c r="D26" s="10">
        <v>78</v>
      </c>
    </row>
    <row r="27" spans="1:14" x14ac:dyDescent="0.3">
      <c r="C27" s="30">
        <v>78.454130996433378</v>
      </c>
      <c r="D27" s="30">
        <v>81.117382453230675</v>
      </c>
    </row>
    <row r="28" spans="1:14" x14ac:dyDescent="0.3">
      <c r="C28" s="30">
        <v>74.601821236356045</v>
      </c>
      <c r="D28" s="30">
        <v>83.346249286551028</v>
      </c>
    </row>
    <row r="29" spans="1:14" x14ac:dyDescent="0.3">
      <c r="C29" s="30">
        <v>80.452026534330798</v>
      </c>
      <c r="D29" s="30">
        <v>81.131359113060171</v>
      </c>
    </row>
    <row r="30" spans="1:14" x14ac:dyDescent="0.3">
      <c r="C30" s="30">
        <v>77.693062987818848</v>
      </c>
      <c r="D30" s="30">
        <v>79.63437630867702</v>
      </c>
    </row>
    <row r="31" spans="1:14" x14ac:dyDescent="0.3">
      <c r="C31" s="30">
        <v>80.800010575912893</v>
      </c>
      <c r="D31" s="30">
        <v>79.716080765210791</v>
      </c>
    </row>
    <row r="32" spans="1:14" x14ac:dyDescent="0.3">
      <c r="C32" s="30">
        <v>77</v>
      </c>
      <c r="D32" s="30">
        <v>82</v>
      </c>
    </row>
    <row r="33" spans="3:4" x14ac:dyDescent="0.3">
      <c r="C33" s="30">
        <v>79.760367182316259</v>
      </c>
      <c r="D33" s="30">
        <v>81</v>
      </c>
    </row>
    <row r="34" spans="3:4" x14ac:dyDescent="0.3">
      <c r="C34" s="30">
        <v>81.489453034591861</v>
      </c>
      <c r="D34" s="30">
        <v>82.477709131198935</v>
      </c>
    </row>
    <row r="35" spans="3:4" x14ac:dyDescent="0.3">
      <c r="C35" s="30">
        <v>78.904112026648363</v>
      </c>
      <c r="D35" s="30">
        <v>80.406150775233982</v>
      </c>
    </row>
    <row r="36" spans="3:4" x14ac:dyDescent="0.3">
      <c r="C36" s="30">
        <v>76.315701474086381</v>
      </c>
      <c r="D36" s="30">
        <v>79.217902768577915</v>
      </c>
    </row>
    <row r="37" spans="3:4" x14ac:dyDescent="0.3">
      <c r="C37" s="30">
        <v>75.271112703048857</v>
      </c>
      <c r="D37" s="30">
        <v>79.518104232265614</v>
      </c>
    </row>
    <row r="38" spans="3:4" x14ac:dyDescent="0.3">
      <c r="C38" s="30">
        <v>79.562483872578014</v>
      </c>
      <c r="D38" s="30">
        <v>77.336781234480441</v>
      </c>
    </row>
    <row r="39" spans="3:4" x14ac:dyDescent="0.3">
      <c r="C39" s="30">
        <v>72.788999343756586</v>
      </c>
      <c r="D39" s="30">
        <v>77.95957137393998</v>
      </c>
    </row>
    <row r="40" spans="3:4" x14ac:dyDescent="0.3">
      <c r="C40" s="30">
        <v>77.677530523615133</v>
      </c>
      <c r="D40" s="30">
        <v>75.667039911495522</v>
      </c>
    </row>
    <row r="41" spans="3:4" x14ac:dyDescent="0.3">
      <c r="C41" s="30">
        <v>79.333677742979489</v>
      </c>
      <c r="D41" s="30">
        <v>80.199609075934859</v>
      </c>
    </row>
    <row r="42" spans="3:4" x14ac:dyDescent="0.3">
      <c r="C42" s="30">
        <v>76.311637169637834</v>
      </c>
      <c r="D42" s="30">
        <v>79.388001015176997</v>
      </c>
    </row>
    <row r="43" spans="3:4" x14ac:dyDescent="0.3">
      <c r="C43" s="30">
        <v>81.288181857089512</v>
      </c>
      <c r="D43" s="30">
        <v>82.55191025644308</v>
      </c>
    </row>
    <row r="44" spans="3:4" x14ac:dyDescent="0.3">
      <c r="C44" s="30">
        <v>77.956446969110402</v>
      </c>
      <c r="D44" s="30">
        <v>82.362849045312032</v>
      </c>
    </row>
    <row r="45" spans="3:4" x14ac:dyDescent="0.3">
      <c r="C45" s="30">
        <v>79.924411604806664</v>
      </c>
      <c r="D45" s="30">
        <v>82.002943801926449</v>
      </c>
    </row>
    <row r="46" spans="3:4" x14ac:dyDescent="0.3">
      <c r="C46" s="30">
        <v>76</v>
      </c>
      <c r="D46" s="30">
        <v>77.994527802802622</v>
      </c>
    </row>
    <row r="47" spans="3:4" x14ac:dyDescent="0.3">
      <c r="C47" s="30">
        <v>74</v>
      </c>
      <c r="D47" s="30">
        <v>79.272283730533672</v>
      </c>
    </row>
    <row r="48" spans="3:4" x14ac:dyDescent="0.3">
      <c r="C48" s="30">
        <v>73</v>
      </c>
      <c r="D48" s="30">
        <v>80.435716174251866</v>
      </c>
    </row>
    <row r="49" spans="1:14" x14ac:dyDescent="0.3">
      <c r="C49" s="30">
        <v>79</v>
      </c>
      <c r="D49" s="30">
        <v>78</v>
      </c>
    </row>
    <row r="50" spans="1:14" x14ac:dyDescent="0.3">
      <c r="C50" s="30">
        <v>77.589426066551823</v>
      </c>
      <c r="D50" s="30">
        <v>79.881433723203372</v>
      </c>
    </row>
    <row r="51" spans="1:14" x14ac:dyDescent="0.3">
      <c r="C51" s="30">
        <v>74</v>
      </c>
      <c r="D51" s="30">
        <v>81.020832769427216</v>
      </c>
    </row>
    <row r="52" spans="1:14" x14ac:dyDescent="0.3">
      <c r="C52" s="30">
        <v>79.03043799855368</v>
      </c>
      <c r="D52" s="30">
        <v>78.261746441130526</v>
      </c>
    </row>
    <row r="53" spans="1:14" x14ac:dyDescent="0.3">
      <c r="C53" s="30">
        <v>75.706874352035811</v>
      </c>
      <c r="D53" s="30">
        <v>83.086706783506088</v>
      </c>
    </row>
    <row r="54" spans="1:14" x14ac:dyDescent="0.3">
      <c r="C54" s="30">
        <v>76.580540646900772</v>
      </c>
      <c r="D54" s="30">
        <v>80</v>
      </c>
    </row>
    <row r="56" spans="1:14" ht="18" x14ac:dyDescent="0.3">
      <c r="A56" s="20" t="s">
        <v>17</v>
      </c>
      <c r="B56" s="20"/>
      <c r="C56" s="20"/>
      <c r="D56" s="20"/>
    </row>
    <row r="57" spans="1:14" x14ac:dyDescent="0.3">
      <c r="A57" s="19" t="s">
        <v>54</v>
      </c>
      <c r="B57" s="19"/>
      <c r="C57" s="19"/>
      <c r="D57" s="19"/>
      <c r="E57" s="19"/>
      <c r="F57" s="19"/>
      <c r="G57" s="19"/>
      <c r="H57" s="19"/>
      <c r="I57" s="19"/>
      <c r="J57" s="19"/>
      <c r="K57" s="19"/>
      <c r="L57" s="19"/>
      <c r="M57" s="19"/>
      <c r="N57" s="19"/>
    </row>
    <row r="58" spans="1:14" x14ac:dyDescent="0.3">
      <c r="A58" s="19"/>
      <c r="B58" s="19"/>
      <c r="C58" s="19"/>
      <c r="D58" s="19"/>
      <c r="E58" s="19"/>
      <c r="F58" s="19"/>
      <c r="G58" s="19"/>
      <c r="H58" s="19"/>
      <c r="I58" s="19"/>
      <c r="J58" s="19"/>
      <c r="K58" s="19"/>
      <c r="L58" s="19"/>
      <c r="M58" s="19"/>
      <c r="N58" s="19"/>
    </row>
    <row r="59" spans="1:14" x14ac:dyDescent="0.3">
      <c r="A59" s="19"/>
      <c r="B59" s="19"/>
      <c r="C59" s="19"/>
      <c r="D59" s="19"/>
      <c r="E59" s="19"/>
      <c r="F59" s="19"/>
      <c r="G59" s="19"/>
      <c r="H59" s="19"/>
      <c r="I59" s="19"/>
      <c r="J59" s="19"/>
      <c r="K59" s="19"/>
      <c r="L59" s="19"/>
      <c r="M59" s="19"/>
      <c r="N59" s="19"/>
    </row>
    <row r="61" spans="1:14" x14ac:dyDescent="0.3">
      <c r="A61" s="21" t="s">
        <v>2</v>
      </c>
      <c r="B61" s="21"/>
      <c r="C61" s="21"/>
      <c r="D61" s="21"/>
      <c r="E61" s="21"/>
      <c r="F61" s="21"/>
      <c r="G61" s="8" t="s">
        <v>18</v>
      </c>
      <c r="H61" s="2">
        <v>0.05</v>
      </c>
    </row>
    <row r="62" spans="1:14" ht="15" thickBot="1" x14ac:dyDescent="0.35"/>
    <row r="63" spans="1:14" x14ac:dyDescent="0.3">
      <c r="A63" s="36" t="s">
        <v>55</v>
      </c>
      <c r="B63" s="36"/>
      <c r="C63" s="36"/>
      <c r="D63" s="36"/>
      <c r="F63" s="33" t="s">
        <v>50</v>
      </c>
      <c r="G63" s="33"/>
      <c r="H63" s="33" t="s">
        <v>51</v>
      </c>
      <c r="I63" s="33"/>
    </row>
    <row r="64" spans="1:14" x14ac:dyDescent="0.3">
      <c r="F64" s="31"/>
      <c r="G64" s="31"/>
      <c r="H64" s="31"/>
      <c r="I64" s="31"/>
    </row>
    <row r="65" spans="1:14" x14ac:dyDescent="0.3">
      <c r="F65" s="31" t="s">
        <v>56</v>
      </c>
      <c r="G65" s="31">
        <v>77.516414896638651</v>
      </c>
      <c r="H65" s="31" t="s">
        <v>56</v>
      </c>
      <c r="I65" s="31">
        <v>80.166242265785698</v>
      </c>
    </row>
    <row r="66" spans="1:14" x14ac:dyDescent="0.3">
      <c r="F66" s="31" t="s">
        <v>57</v>
      </c>
      <c r="G66" s="31">
        <v>0.4528471843938392</v>
      </c>
      <c r="H66" s="31" t="s">
        <v>57</v>
      </c>
      <c r="I66" s="31">
        <v>0.34267017123714505</v>
      </c>
    </row>
    <row r="67" spans="1:14" x14ac:dyDescent="0.3">
      <c r="F67" s="31" t="s">
        <v>58</v>
      </c>
      <c r="G67" s="31">
        <v>77.68529675571699</v>
      </c>
      <c r="H67" s="31" t="s">
        <v>58</v>
      </c>
      <c r="I67" s="31">
        <v>80.099804537967429</v>
      </c>
    </row>
    <row r="68" spans="1:14" x14ac:dyDescent="0.3">
      <c r="F68" s="31" t="s">
        <v>59</v>
      </c>
      <c r="G68" s="31">
        <v>74</v>
      </c>
      <c r="H68" s="31" t="s">
        <v>59</v>
      </c>
      <c r="I68" s="31">
        <v>82</v>
      </c>
    </row>
    <row r="69" spans="1:14" x14ac:dyDescent="0.3">
      <c r="F69" s="31" t="s">
        <v>60</v>
      </c>
      <c r="G69" s="31">
        <v>2.4803461799520714</v>
      </c>
      <c r="H69" s="31" t="s">
        <v>60</v>
      </c>
      <c r="I69" s="31">
        <v>1.8768818257074229</v>
      </c>
    </row>
    <row r="70" spans="1:14" x14ac:dyDescent="0.3">
      <c r="F70" s="31" t="s">
        <v>61</v>
      </c>
      <c r="G70" s="31">
        <v>6.152117172402833</v>
      </c>
      <c r="H70" s="31" t="s">
        <v>61</v>
      </c>
      <c r="I70" s="31">
        <v>3.5226853876708293</v>
      </c>
    </row>
    <row r="71" spans="1:14" x14ac:dyDescent="0.3">
      <c r="F71" s="31" t="s">
        <v>62</v>
      </c>
      <c r="G71" s="31">
        <v>-0.91400587342492035</v>
      </c>
      <c r="H71" s="31" t="s">
        <v>62</v>
      </c>
      <c r="I71" s="31">
        <v>-0.34601212169614959</v>
      </c>
    </row>
    <row r="72" spans="1:14" x14ac:dyDescent="0.3">
      <c r="F72" s="31" t="s">
        <v>63</v>
      </c>
      <c r="G72" s="31">
        <v>-0.26161003807142635</v>
      </c>
      <c r="H72" s="31" t="s">
        <v>63</v>
      </c>
      <c r="I72" s="31">
        <v>-0.27614018588437073</v>
      </c>
    </row>
    <row r="73" spans="1:14" x14ac:dyDescent="0.3">
      <c r="F73" s="31" t="s">
        <v>64</v>
      </c>
      <c r="G73" s="31">
        <v>8.7004536908352748</v>
      </c>
      <c r="H73" s="31" t="s">
        <v>64</v>
      </c>
      <c r="I73" s="31">
        <v>7.6792093750555068</v>
      </c>
    </row>
    <row r="74" spans="1:14" x14ac:dyDescent="0.3">
      <c r="F74" s="31" t="s">
        <v>65</v>
      </c>
      <c r="G74" s="31">
        <v>72.788999343756586</v>
      </c>
      <c r="H74" s="31" t="s">
        <v>65</v>
      </c>
      <c r="I74" s="31">
        <v>75.667039911495522</v>
      </c>
    </row>
    <row r="75" spans="1:14" x14ac:dyDescent="0.3">
      <c r="F75" s="31" t="s">
        <v>66</v>
      </c>
      <c r="G75" s="31">
        <v>81.489453034591861</v>
      </c>
      <c r="H75" s="31" t="s">
        <v>66</v>
      </c>
      <c r="I75" s="31">
        <v>83.346249286551028</v>
      </c>
    </row>
    <row r="76" spans="1:14" x14ac:dyDescent="0.3">
      <c r="F76" s="31" t="s">
        <v>67</v>
      </c>
      <c r="G76" s="31">
        <v>2325.4924468991594</v>
      </c>
      <c r="H76" s="31" t="s">
        <v>67</v>
      </c>
      <c r="I76" s="31">
        <v>2404.9872679735709</v>
      </c>
    </row>
    <row r="77" spans="1:14" ht="15" thickBot="1" x14ac:dyDescent="0.35">
      <c r="F77" s="32" t="s">
        <v>68</v>
      </c>
      <c r="G77" s="32">
        <v>30</v>
      </c>
      <c r="H77" s="32" t="s">
        <v>68</v>
      </c>
      <c r="I77" s="32">
        <v>30</v>
      </c>
    </row>
    <row r="79" spans="1:14" ht="14.4" customHeight="1" x14ac:dyDescent="0.3">
      <c r="A79" s="19" t="s">
        <v>69</v>
      </c>
      <c r="B79" s="19"/>
      <c r="C79" s="19"/>
      <c r="D79" s="19"/>
      <c r="E79" s="19"/>
      <c r="F79" s="19"/>
      <c r="G79" s="19"/>
      <c r="H79" s="19"/>
      <c r="I79" s="19"/>
      <c r="J79" s="19"/>
      <c r="K79" s="19"/>
      <c r="L79" s="19"/>
      <c r="M79" s="19"/>
      <c r="N79" s="19"/>
    </row>
    <row r="80" spans="1:14" ht="15" thickBot="1" x14ac:dyDescent="0.35">
      <c r="A80" s="24"/>
      <c r="B80" s="24"/>
      <c r="C80" s="24"/>
      <c r="D80" s="24"/>
      <c r="E80" s="24"/>
      <c r="F80" s="24"/>
      <c r="G80" s="24"/>
      <c r="H80" s="24"/>
      <c r="I80" s="24"/>
      <c r="J80" s="24"/>
      <c r="K80" s="24"/>
      <c r="L80" s="24"/>
      <c r="M80" s="24"/>
      <c r="N80" s="24"/>
    </row>
    <row r="81" spans="1:10" x14ac:dyDescent="0.3">
      <c r="A81" s="35" t="s">
        <v>80</v>
      </c>
      <c r="B81" s="35"/>
      <c r="C81" s="35"/>
      <c r="D81" s="35"/>
      <c r="F81" s="33"/>
      <c r="G81" s="33" t="s">
        <v>50</v>
      </c>
      <c r="H81" s="33" t="s">
        <v>51</v>
      </c>
    </row>
    <row r="82" spans="1:10" x14ac:dyDescent="0.3">
      <c r="F82" s="31" t="s">
        <v>56</v>
      </c>
      <c r="G82" s="31">
        <v>77.516414896638651</v>
      </c>
      <c r="H82" s="31">
        <v>80.166242265785698</v>
      </c>
    </row>
    <row r="83" spans="1:10" x14ac:dyDescent="0.3">
      <c r="F83" s="31" t="s">
        <v>70</v>
      </c>
      <c r="G83" s="31">
        <v>6.152117172402833</v>
      </c>
      <c r="H83" s="31">
        <v>3.5226853876708293</v>
      </c>
    </row>
    <row r="84" spans="1:10" x14ac:dyDescent="0.3">
      <c r="F84" s="31" t="s">
        <v>71</v>
      </c>
      <c r="G84" s="31">
        <v>30</v>
      </c>
      <c r="H84" s="31">
        <v>30</v>
      </c>
    </row>
    <row r="85" spans="1:10" x14ac:dyDescent="0.3">
      <c r="F85" s="31" t="s">
        <v>72</v>
      </c>
      <c r="G85" s="31">
        <v>4.8374012800368309</v>
      </c>
      <c r="H85" s="31"/>
    </row>
    <row r="86" spans="1:10" x14ac:dyDescent="0.3">
      <c r="F86" s="31" t="s">
        <v>73</v>
      </c>
      <c r="G86" s="31">
        <v>0</v>
      </c>
      <c r="H86" s="31"/>
    </row>
    <row r="87" spans="1:10" x14ac:dyDescent="0.3">
      <c r="F87" s="31" t="s">
        <v>74</v>
      </c>
      <c r="G87" s="31">
        <v>58</v>
      </c>
      <c r="H87" s="31"/>
    </row>
    <row r="88" spans="1:10" x14ac:dyDescent="0.3">
      <c r="F88" s="31" t="s">
        <v>75</v>
      </c>
      <c r="G88" s="31">
        <v>-4.6661334292101131</v>
      </c>
      <c r="H88" s="31"/>
    </row>
    <row r="89" spans="1:10" x14ac:dyDescent="0.3">
      <c r="F89" s="31" t="s">
        <v>76</v>
      </c>
      <c r="G89" s="31">
        <v>9.2760169258886698E-6</v>
      </c>
      <c r="H89" s="31"/>
    </row>
    <row r="90" spans="1:10" x14ac:dyDescent="0.3">
      <c r="F90" s="31" t="s">
        <v>77</v>
      </c>
      <c r="G90" s="31">
        <v>1.671552762454859</v>
      </c>
      <c r="H90" s="31"/>
    </row>
    <row r="91" spans="1:10" x14ac:dyDescent="0.3">
      <c r="F91" s="31" t="s">
        <v>78</v>
      </c>
      <c r="G91" s="31">
        <v>1.855203385177734E-5</v>
      </c>
      <c r="H91" s="31"/>
    </row>
    <row r="92" spans="1:10" ht="15" thickBot="1" x14ac:dyDescent="0.35">
      <c r="F92" s="32" t="s">
        <v>79</v>
      </c>
      <c r="G92" s="32">
        <v>2.0017174841452352</v>
      </c>
      <c r="H92" s="32"/>
    </row>
    <row r="94" spans="1:10" x14ac:dyDescent="0.3">
      <c r="A94" s="1" t="s">
        <v>32</v>
      </c>
      <c r="B94" t="s">
        <v>81</v>
      </c>
    </row>
    <row r="95" spans="1:10" x14ac:dyDescent="0.3">
      <c r="B95" s="19" t="s">
        <v>82</v>
      </c>
      <c r="C95" s="19"/>
      <c r="D95" s="19"/>
      <c r="E95" s="19"/>
      <c r="F95" s="19"/>
      <c r="G95" s="19"/>
      <c r="H95" s="19"/>
      <c r="I95" s="19"/>
      <c r="J95" s="19"/>
    </row>
    <row r="97" spans="1:15" ht="18" x14ac:dyDescent="0.35">
      <c r="A97" s="14" t="s">
        <v>35</v>
      </c>
    </row>
    <row r="98" spans="1:15" x14ac:dyDescent="0.3">
      <c r="A98" s="18" t="s">
        <v>83</v>
      </c>
      <c r="B98" s="18"/>
      <c r="C98" s="18"/>
      <c r="D98" s="18"/>
      <c r="E98" s="18"/>
      <c r="F98" s="18"/>
      <c r="G98" s="18"/>
      <c r="H98" s="18"/>
      <c r="I98" s="18"/>
      <c r="J98" s="18"/>
      <c r="K98" s="18"/>
      <c r="L98" s="18"/>
    </row>
    <row r="99" spans="1:15" x14ac:dyDescent="0.3">
      <c r="A99" s="18"/>
      <c r="B99" s="18"/>
      <c r="C99" s="18"/>
      <c r="D99" s="18"/>
      <c r="E99" s="18"/>
      <c r="F99" s="18"/>
      <c r="G99" s="18"/>
      <c r="H99" s="18"/>
      <c r="I99" s="18"/>
      <c r="J99" s="18"/>
      <c r="K99" s="18"/>
      <c r="L99" s="18"/>
    </row>
    <row r="100" spans="1:15" x14ac:dyDescent="0.3">
      <c r="A100" s="18"/>
      <c r="B100" s="18"/>
      <c r="C100" s="18"/>
      <c r="D100" s="18"/>
      <c r="E100" s="18"/>
      <c r="F100" s="18"/>
      <c r="G100" s="18"/>
      <c r="H100" s="18"/>
      <c r="I100" s="18"/>
      <c r="J100" s="18"/>
      <c r="K100" s="18"/>
      <c r="L100" s="18"/>
    </row>
    <row r="102" spans="1:15" ht="18" x14ac:dyDescent="0.35">
      <c r="A102" s="14" t="s">
        <v>38</v>
      </c>
    </row>
    <row r="103" spans="1:15" ht="14.4" customHeight="1" x14ac:dyDescent="0.3">
      <c r="A103" s="19" t="s">
        <v>84</v>
      </c>
      <c r="B103" s="19"/>
      <c r="C103" s="19"/>
      <c r="D103" s="19"/>
      <c r="E103" s="19"/>
      <c r="F103" s="19"/>
      <c r="G103" s="19"/>
      <c r="H103" s="19"/>
      <c r="I103" s="19"/>
      <c r="J103" s="19"/>
      <c r="K103" s="19"/>
      <c r="L103" s="19"/>
      <c r="M103" s="19"/>
      <c r="N103" s="19"/>
    </row>
    <row r="104" spans="1:15" x14ac:dyDescent="0.3">
      <c r="A104" s="19"/>
      <c r="B104" s="19"/>
      <c r="C104" s="19"/>
      <c r="D104" s="19"/>
      <c r="E104" s="19"/>
      <c r="F104" s="19"/>
      <c r="G104" s="19"/>
      <c r="H104" s="19"/>
      <c r="I104" s="19"/>
      <c r="J104" s="19"/>
      <c r="K104" s="19"/>
      <c r="L104" s="19"/>
      <c r="M104" s="19"/>
      <c r="N104" s="19"/>
    </row>
    <row r="105" spans="1:15" x14ac:dyDescent="0.3">
      <c r="A105" s="19"/>
      <c r="B105" s="19"/>
      <c r="C105" s="19"/>
      <c r="D105" s="19"/>
      <c r="E105" s="19"/>
      <c r="F105" s="19"/>
      <c r="G105" s="19"/>
      <c r="H105" s="19"/>
      <c r="I105" s="19"/>
      <c r="J105" s="19"/>
      <c r="K105" s="19"/>
      <c r="L105" s="19"/>
      <c r="M105" s="19"/>
      <c r="N105" s="19"/>
    </row>
    <row r="107" spans="1:15" ht="18" x14ac:dyDescent="0.35">
      <c r="A107" s="14" t="s">
        <v>39</v>
      </c>
    </row>
    <row r="108" spans="1:15" ht="14.4" customHeight="1" x14ac:dyDescent="0.3">
      <c r="A108" s="19" t="s">
        <v>85</v>
      </c>
      <c r="B108" s="19"/>
      <c r="C108" s="19"/>
      <c r="D108" s="19"/>
      <c r="E108" s="19"/>
      <c r="F108" s="19"/>
      <c r="G108" s="19"/>
      <c r="H108" s="19"/>
      <c r="I108" s="19"/>
      <c r="J108" s="19"/>
      <c r="K108" s="19"/>
      <c r="L108" s="19"/>
      <c r="M108" s="19"/>
      <c r="N108" s="19"/>
      <c r="O108" s="24"/>
    </row>
    <row r="109" spans="1:15" x14ac:dyDescent="0.3">
      <c r="A109" s="19"/>
      <c r="B109" s="19"/>
      <c r="C109" s="19"/>
      <c r="D109" s="19"/>
      <c r="E109" s="19"/>
      <c r="F109" s="19"/>
      <c r="G109" s="19"/>
      <c r="H109" s="19"/>
      <c r="I109" s="19"/>
      <c r="J109" s="19"/>
      <c r="K109" s="19"/>
      <c r="L109" s="19"/>
      <c r="M109" s="19"/>
      <c r="N109" s="19"/>
      <c r="O109" s="24"/>
    </row>
    <row r="110" spans="1:15" x14ac:dyDescent="0.3">
      <c r="A110" s="19"/>
      <c r="B110" s="19"/>
      <c r="C110" s="19"/>
      <c r="D110" s="19"/>
      <c r="E110" s="19"/>
      <c r="F110" s="19"/>
      <c r="G110" s="19"/>
      <c r="H110" s="19"/>
      <c r="I110" s="19"/>
      <c r="J110" s="19"/>
      <c r="K110" s="19"/>
      <c r="L110" s="19"/>
      <c r="M110" s="19"/>
      <c r="N110" s="19"/>
      <c r="O110" s="24"/>
    </row>
    <row r="111" spans="1:15" x14ac:dyDescent="0.3">
      <c r="A111" s="19"/>
      <c r="B111" s="19"/>
      <c r="C111" s="19"/>
      <c r="D111" s="19"/>
      <c r="E111" s="19"/>
      <c r="F111" s="19"/>
      <c r="G111" s="19"/>
      <c r="H111" s="19"/>
      <c r="I111" s="19"/>
      <c r="J111" s="19"/>
      <c r="K111" s="19"/>
      <c r="L111" s="19"/>
      <c r="M111" s="19"/>
      <c r="N111" s="19"/>
    </row>
    <row r="113" spans="1:14" x14ac:dyDescent="0.3">
      <c r="A113" s="18" t="s">
        <v>87</v>
      </c>
      <c r="B113" s="18"/>
      <c r="C113" s="18"/>
      <c r="D113" s="18"/>
      <c r="E113" s="18"/>
      <c r="F113" s="18"/>
      <c r="G113" s="18"/>
      <c r="H113" s="18"/>
      <c r="I113" s="18"/>
      <c r="J113" s="18"/>
      <c r="K113" s="18"/>
      <c r="L113" s="18"/>
      <c r="M113" s="18"/>
      <c r="N113" s="18"/>
    </row>
    <row r="114" spans="1:14" x14ac:dyDescent="0.3">
      <c r="A114" s="18"/>
      <c r="B114" s="18"/>
      <c r="C114" s="18"/>
      <c r="D114" s="18"/>
      <c r="E114" s="18"/>
      <c r="F114" s="18"/>
      <c r="G114" s="18"/>
      <c r="H114" s="18"/>
      <c r="I114" s="18"/>
      <c r="J114" s="18"/>
      <c r="K114" s="18"/>
      <c r="L114" s="18"/>
      <c r="M114" s="18"/>
      <c r="N114" s="18"/>
    </row>
    <row r="115" spans="1:14" x14ac:dyDescent="0.3">
      <c r="A115" s="18"/>
      <c r="B115" s="18"/>
      <c r="C115" s="18"/>
      <c r="D115" s="18"/>
      <c r="E115" s="18"/>
      <c r="F115" s="18"/>
      <c r="G115" s="18"/>
      <c r="H115" s="18"/>
      <c r="I115" s="18"/>
      <c r="J115" s="18"/>
      <c r="K115" s="18"/>
      <c r="L115" s="18"/>
      <c r="M115" s="18"/>
      <c r="N115" s="18"/>
    </row>
    <row r="116" spans="1:14" x14ac:dyDescent="0.3">
      <c r="A116" s="18"/>
      <c r="B116" s="18"/>
      <c r="C116" s="18"/>
      <c r="D116" s="18"/>
      <c r="E116" s="18"/>
      <c r="F116" s="18"/>
      <c r="G116" s="18"/>
      <c r="H116" s="18"/>
      <c r="I116" s="18"/>
      <c r="J116" s="18"/>
      <c r="K116" s="18"/>
      <c r="L116" s="18"/>
      <c r="M116" s="18"/>
      <c r="N116" s="18"/>
    </row>
    <row r="117" spans="1:14" x14ac:dyDescent="0.3">
      <c r="A117" s="18"/>
      <c r="B117" s="18"/>
      <c r="C117" s="18"/>
      <c r="D117" s="18"/>
      <c r="E117" s="18"/>
      <c r="F117" s="18"/>
      <c r="G117" s="18"/>
      <c r="H117" s="18"/>
      <c r="I117" s="18"/>
      <c r="J117" s="18"/>
      <c r="K117" s="18"/>
      <c r="L117" s="18"/>
      <c r="M117" s="18"/>
      <c r="N117" s="18"/>
    </row>
  </sheetData>
  <mergeCells count="22">
    <mergeCell ref="A113:N117"/>
    <mergeCell ref="A81:D81"/>
    <mergeCell ref="B95:J95"/>
    <mergeCell ref="A98:L100"/>
    <mergeCell ref="A103:N105"/>
    <mergeCell ref="A108:N111"/>
    <mergeCell ref="A56:D56"/>
    <mergeCell ref="A57:N59"/>
    <mergeCell ref="A61:F61"/>
    <mergeCell ref="A63:D63"/>
    <mergeCell ref="A79:N79"/>
    <mergeCell ref="A13:N14"/>
    <mergeCell ref="A16:C16"/>
    <mergeCell ref="A17:N19"/>
    <mergeCell ref="A21:N22"/>
    <mergeCell ref="A7:N8"/>
    <mergeCell ref="A11:C11"/>
    <mergeCell ref="A10:C10"/>
    <mergeCell ref="D10:L10"/>
    <mergeCell ref="D11:L11"/>
    <mergeCell ref="A2:N4"/>
    <mergeCell ref="A6:C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Question-1</vt:lpstr>
      <vt:lpstr>Question-2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Tandel</dc:creator>
  <cp:lastModifiedBy>Dhruv Tandel</cp:lastModifiedBy>
  <dcterms:created xsi:type="dcterms:W3CDTF">2024-03-15T10:41:54Z</dcterms:created>
  <dcterms:modified xsi:type="dcterms:W3CDTF">2024-03-18T11:39:20Z</dcterms:modified>
</cp:coreProperties>
</file>