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ena\OneDrive - McMaster University\Desktop\Term Content\Fall 2022\INNOVATE 2SI3\"/>
    </mc:Choice>
  </mc:AlternateContent>
  <xr:revisionPtr revIDLastSave="0" documentId="8_{FA2DF72D-6F59-4DCD-B879-E52F01CF9608}" xr6:coauthVersionLast="47" xr6:coauthVersionMax="47" xr10:uidLastSave="{00000000-0000-0000-0000-000000000000}"/>
  <bookViews>
    <workbookView xWindow="-120" yWindow="-120" windowWidth="29040" windowHeight="15720" xr2:uid="{02C1E44B-21CF-42DC-89FB-F19BCE204586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16" i="2"/>
  <c r="C9" i="2"/>
  <c r="C17" i="2"/>
  <c r="C10" i="2"/>
  <c r="C18" i="2"/>
  <c r="C11" i="2"/>
  <c r="C19" i="2"/>
  <c r="C12" i="2"/>
  <c r="C20" i="2"/>
  <c r="C13" i="2"/>
  <c r="C21" i="2"/>
  <c r="C14" i="2"/>
  <c r="C15" i="2"/>
  <c r="D15" i="2"/>
  <c r="D20" i="2"/>
  <c r="E18" i="2"/>
  <c r="E16" i="2"/>
  <c r="D14" i="2"/>
  <c r="D10" i="2"/>
  <c r="E14" i="2"/>
  <c r="E12" i="2"/>
  <c r="E8" i="2"/>
  <c r="E19" i="2"/>
  <c r="D21" i="2"/>
  <c r="D17" i="2"/>
  <c r="D11" i="2"/>
  <c r="D13" i="2"/>
  <c r="D9" i="2"/>
  <c r="E15" i="2"/>
  <c r="E20" i="2"/>
  <c r="D18" i="2"/>
  <c r="D16" i="2"/>
  <c r="D12" i="2"/>
  <c r="D8" i="2"/>
  <c r="E10" i="2"/>
  <c r="E21" i="2"/>
  <c r="D19" i="2"/>
  <c r="E13" i="2"/>
  <c r="E9" i="2"/>
  <c r="E11" i="2"/>
  <c r="E17" i="2"/>
</calcChain>
</file>

<file path=xl/sharedStrings.xml><?xml version="1.0" encoding="utf-8"?>
<sst xmlns="http://schemas.openxmlformats.org/spreadsheetml/2006/main" count="5" uniqueCount="5">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</sst>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4">
    <dxf>
      <numFmt numFmtId="3" formatCode="#,##0"/>
    </dxf>
    <dxf>
      <numFmt numFmtId="3" formatCode="#,##0"/>
    </dxf>
    <dxf>
      <numFmt numFmtId="3" formatCode="#,##0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TenTree | Prediction</a:t>
            </a:r>
            <a:r>
              <a:rPr lang="en-US" sz="16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- 2030</a:t>
            </a:r>
            <a:endParaRPr lang="en-US" sz="16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Sheet2!$B$2:$B$21</c:f>
              <c:numCache>
                <c:formatCode>#,##0</c:formatCode>
                <c:ptCount val="20"/>
                <c:pt idx="0">
                  <c:v>39942350</c:v>
                </c:pt>
                <c:pt idx="1">
                  <c:v>48525941</c:v>
                </c:pt>
                <c:pt idx="2">
                  <c:v>51854079</c:v>
                </c:pt>
                <c:pt idx="3">
                  <c:v>66721920</c:v>
                </c:pt>
                <c:pt idx="4">
                  <c:v>73334342</c:v>
                </c:pt>
                <c:pt idx="5">
                  <c:v>75000000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0-4169-8D99-0BCB1E5314A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Sheet2!$A$2:$A$21</c:f>
              <c:numCache>
                <c:formatCode>d\-mmm\-yy</c:formatCode>
                <c:ptCount val="20"/>
                <c:pt idx="0">
                  <c:v>43800</c:v>
                </c:pt>
                <c:pt idx="1">
                  <c:v>44013</c:v>
                </c:pt>
                <c:pt idx="2">
                  <c:v>44228</c:v>
                </c:pt>
                <c:pt idx="3">
                  <c:v>44409</c:v>
                </c:pt>
                <c:pt idx="4">
                  <c:v>44652</c:v>
                </c:pt>
                <c:pt idx="5">
                  <c:v>44835</c:v>
                </c:pt>
                <c:pt idx="6">
                  <c:v>45029.777777777781</c:v>
                </c:pt>
                <c:pt idx="7">
                  <c:v>45224.555555555555</c:v>
                </c:pt>
                <c:pt idx="8">
                  <c:v>45419.333333333336</c:v>
                </c:pt>
                <c:pt idx="9">
                  <c:v>45614.111111111109</c:v>
                </c:pt>
                <c:pt idx="10">
                  <c:v>45808.888888888891</c:v>
                </c:pt>
                <c:pt idx="11">
                  <c:v>46003.666666666664</c:v>
                </c:pt>
                <c:pt idx="12">
                  <c:v>46198.444444444445</c:v>
                </c:pt>
                <c:pt idx="13">
                  <c:v>46393.222222222219</c:v>
                </c:pt>
                <c:pt idx="14">
                  <c:v>46588</c:v>
                </c:pt>
                <c:pt idx="15">
                  <c:v>46782.777777777781</c:v>
                </c:pt>
                <c:pt idx="16">
                  <c:v>46977.555555555555</c:v>
                </c:pt>
                <c:pt idx="17">
                  <c:v>47172.333333333336</c:v>
                </c:pt>
                <c:pt idx="18">
                  <c:v>47367.111111111109</c:v>
                </c:pt>
                <c:pt idx="19">
                  <c:v>47484</c:v>
                </c:pt>
              </c:numCache>
            </c:numRef>
          </c:cat>
          <c:val>
            <c:numRef>
              <c:f>Sheet2!$C$2:$C$21</c:f>
              <c:numCache>
                <c:formatCode>General</c:formatCode>
                <c:ptCount val="20"/>
                <c:pt idx="5" formatCode="#,##0">
                  <c:v>75000000</c:v>
                </c:pt>
                <c:pt idx="6" formatCode="#,##0">
                  <c:v>85064695.209826052</c:v>
                </c:pt>
                <c:pt idx="7" formatCode="#,##0">
                  <c:v>92585444.209947482</c:v>
                </c:pt>
                <c:pt idx="8" formatCode="#,##0">
                  <c:v>100106193.21006893</c:v>
                </c:pt>
                <c:pt idx="9" formatCode="#,##0">
                  <c:v>107626942.21019037</c:v>
                </c:pt>
                <c:pt idx="10" formatCode="#,##0">
                  <c:v>115147691.2103118</c:v>
                </c:pt>
                <c:pt idx="11" formatCode="#,##0">
                  <c:v>122668440.21043324</c:v>
                </c:pt>
                <c:pt idx="12" formatCode="#,##0">
                  <c:v>130189189.21055469</c:v>
                </c:pt>
                <c:pt idx="13" formatCode="#,##0">
                  <c:v>137709938.21067613</c:v>
                </c:pt>
                <c:pt idx="14" formatCode="#,##0">
                  <c:v>145230687.21079755</c:v>
                </c:pt>
                <c:pt idx="15" formatCode="#,##0">
                  <c:v>152751436.21091902</c:v>
                </c:pt>
                <c:pt idx="16" formatCode="#,##0">
                  <c:v>160272185.21104044</c:v>
                </c:pt>
                <c:pt idx="17" formatCode="#,##0">
                  <c:v>167792934.21116188</c:v>
                </c:pt>
                <c:pt idx="18" formatCode="#,##0">
                  <c:v>175313683.21128333</c:v>
                </c:pt>
                <c:pt idx="19" formatCode="#,##0">
                  <c:v>179826990.65459636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0-4169-8D99-0BCB1E5314A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Sheet2!$A$2:$A$21</c:f>
              <c:numCache>
                <c:formatCode>d\-mmm\-yy</c:formatCode>
                <c:ptCount val="20"/>
                <c:pt idx="0">
                  <c:v>43800</c:v>
                </c:pt>
                <c:pt idx="1">
                  <c:v>44013</c:v>
                </c:pt>
                <c:pt idx="2">
                  <c:v>44228</c:v>
                </c:pt>
                <c:pt idx="3">
                  <c:v>44409</c:v>
                </c:pt>
                <c:pt idx="4">
                  <c:v>44652</c:v>
                </c:pt>
                <c:pt idx="5">
                  <c:v>44835</c:v>
                </c:pt>
                <c:pt idx="6">
                  <c:v>45029.777777777781</c:v>
                </c:pt>
                <c:pt idx="7">
                  <c:v>45224.555555555555</c:v>
                </c:pt>
                <c:pt idx="8">
                  <c:v>45419.333333333336</c:v>
                </c:pt>
                <c:pt idx="9">
                  <c:v>45614.111111111109</c:v>
                </c:pt>
                <c:pt idx="10">
                  <c:v>45808.888888888891</c:v>
                </c:pt>
                <c:pt idx="11">
                  <c:v>46003.666666666664</c:v>
                </c:pt>
                <c:pt idx="12">
                  <c:v>46198.444444444445</c:v>
                </c:pt>
                <c:pt idx="13">
                  <c:v>46393.222222222219</c:v>
                </c:pt>
                <c:pt idx="14">
                  <c:v>46588</c:v>
                </c:pt>
                <c:pt idx="15">
                  <c:v>46782.777777777781</c:v>
                </c:pt>
                <c:pt idx="16">
                  <c:v>46977.555555555555</c:v>
                </c:pt>
                <c:pt idx="17">
                  <c:v>47172.333333333336</c:v>
                </c:pt>
                <c:pt idx="18">
                  <c:v>47367.111111111109</c:v>
                </c:pt>
                <c:pt idx="19">
                  <c:v>47484</c:v>
                </c:pt>
              </c:numCache>
            </c:numRef>
          </c:cat>
          <c:val>
            <c:numRef>
              <c:f>Sheet2!$D$2:$D$21</c:f>
              <c:numCache>
                <c:formatCode>General</c:formatCode>
                <c:ptCount val="20"/>
                <c:pt idx="5" formatCode="#,##0">
                  <c:v>75000000</c:v>
                </c:pt>
                <c:pt idx="6" formatCode="#,##0">
                  <c:v>79619755.309261471</c:v>
                </c:pt>
                <c:pt idx="7" formatCode="#,##0">
                  <c:v>87140479.807208478</c:v>
                </c:pt>
                <c:pt idx="8" formatCode="#,##0">
                  <c:v>94661185.248180971</c:v>
                </c:pt>
                <c:pt idx="9" formatCode="#,##0">
                  <c:v>102181866.18782978</c:v>
                </c:pt>
                <c:pt idx="10" formatCode="#,##0">
                  <c:v>109702517.18236512</c:v>
                </c:pt>
                <c:pt idx="11" formatCode="#,##0">
                  <c:v>117223132.78882879</c:v>
                </c:pt>
                <c:pt idx="12" formatCode="#,##0">
                  <c:v>124743707.56542045</c:v>
                </c:pt>
                <c:pt idx="13" formatCode="#,##0">
                  <c:v>132264236.0718784</c:v>
                </c:pt>
                <c:pt idx="14" formatCode="#,##0">
                  <c:v>139784712.86991435</c:v>
                </c:pt>
                <c:pt idx="15" formatCode="#,##0">
                  <c:v>147305132.52370223</c:v>
                </c:pt>
                <c:pt idx="16" formatCode="#,##0">
                  <c:v>154825489.60042053</c:v>
                </c:pt>
                <c:pt idx="17" formatCode="#,##0">
                  <c:v>162345778.67084873</c:v>
                </c:pt>
                <c:pt idx="18" formatCode="#,##0">
                  <c:v>169865994.31001645</c:v>
                </c:pt>
                <c:pt idx="19" formatCode="#,##0">
                  <c:v>174378934.34788817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0-4169-8D99-0BCB1E5314A1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Sheet2!$A$2:$A$21</c:f>
              <c:numCache>
                <c:formatCode>d\-mmm\-yy</c:formatCode>
                <c:ptCount val="20"/>
                <c:pt idx="0">
                  <c:v>43800</c:v>
                </c:pt>
                <c:pt idx="1">
                  <c:v>44013</c:v>
                </c:pt>
                <c:pt idx="2">
                  <c:v>44228</c:v>
                </c:pt>
                <c:pt idx="3">
                  <c:v>44409</c:v>
                </c:pt>
                <c:pt idx="4">
                  <c:v>44652</c:v>
                </c:pt>
                <c:pt idx="5">
                  <c:v>44835</c:v>
                </c:pt>
                <c:pt idx="6">
                  <c:v>45029.777777777781</c:v>
                </c:pt>
                <c:pt idx="7">
                  <c:v>45224.555555555555</c:v>
                </c:pt>
                <c:pt idx="8">
                  <c:v>45419.333333333336</c:v>
                </c:pt>
                <c:pt idx="9">
                  <c:v>45614.111111111109</c:v>
                </c:pt>
                <c:pt idx="10">
                  <c:v>45808.888888888891</c:v>
                </c:pt>
                <c:pt idx="11">
                  <c:v>46003.666666666664</c:v>
                </c:pt>
                <c:pt idx="12">
                  <c:v>46198.444444444445</c:v>
                </c:pt>
                <c:pt idx="13">
                  <c:v>46393.222222222219</c:v>
                </c:pt>
                <c:pt idx="14">
                  <c:v>46588</c:v>
                </c:pt>
                <c:pt idx="15">
                  <c:v>46782.777777777781</c:v>
                </c:pt>
                <c:pt idx="16">
                  <c:v>46977.555555555555</c:v>
                </c:pt>
                <c:pt idx="17">
                  <c:v>47172.333333333336</c:v>
                </c:pt>
                <c:pt idx="18">
                  <c:v>47367.111111111109</c:v>
                </c:pt>
                <c:pt idx="19">
                  <c:v>47484</c:v>
                </c:pt>
              </c:numCache>
            </c:numRef>
          </c:cat>
          <c:val>
            <c:numRef>
              <c:f>Sheet2!$E$2:$E$21</c:f>
              <c:numCache>
                <c:formatCode>General</c:formatCode>
                <c:ptCount val="20"/>
                <c:pt idx="5" formatCode="#,##0">
                  <c:v>75000000</c:v>
                </c:pt>
                <c:pt idx="6" formatCode="#,##0">
                  <c:v>90509635.110390633</c:v>
                </c:pt>
                <c:pt idx="7" formatCode="#,##0">
                  <c:v>98030408.612686485</c:v>
                </c:pt>
                <c:pt idx="8" formatCode="#,##0">
                  <c:v>105551201.17195688</c:v>
                </c:pt>
                <c:pt idx="9" formatCode="#,##0">
                  <c:v>113072018.23255096</c:v>
                </c:pt>
                <c:pt idx="10" formatCode="#,##0">
                  <c:v>120592865.23825848</c:v>
                </c:pt>
                <c:pt idx="11" formatCode="#,##0">
                  <c:v>128113747.6320377</c:v>
                </c:pt>
                <c:pt idx="12" formatCode="#,##0">
                  <c:v>135634670.85568893</c:v>
                </c:pt>
                <c:pt idx="13" formatCode="#,##0">
                  <c:v>143155640.34947386</c:v>
                </c:pt>
                <c:pt idx="14" formatCode="#,##0">
                  <c:v>150676661.55168074</c:v>
                </c:pt>
                <c:pt idx="15" formatCode="#,##0">
                  <c:v>158197739.89813581</c:v>
                </c:pt>
                <c:pt idx="16" formatCode="#,##0">
                  <c:v>165718880.82166034</c:v>
                </c:pt>
                <c:pt idx="17" formatCode="#,##0">
                  <c:v>173240089.75147504</c:v>
                </c:pt>
                <c:pt idx="18" formatCode="#,##0">
                  <c:v>180761372.1125502</c:v>
                </c:pt>
                <c:pt idx="19" formatCode="#,##0">
                  <c:v>185275046.96130455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60-4169-8D99-0BCB1E531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477792"/>
        <c:axId val="1542478208"/>
      </c:lineChart>
      <c:catAx>
        <c:axId val="15424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2478208"/>
        <c:crosses val="autoZero"/>
        <c:auto val="1"/>
        <c:lblAlgn val="ctr"/>
        <c:lblOffset val="100"/>
        <c:noMultiLvlLbl val="0"/>
      </c:catAx>
      <c:valAx>
        <c:axId val="15424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Trees Planted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24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8</xdr:row>
      <xdr:rowOff>85724</xdr:rowOff>
    </xdr:from>
    <xdr:to>
      <xdr:col>19</xdr:col>
      <xdr:colOff>19049</xdr:colOff>
      <xdr:row>30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22BD8-920D-9130-6965-45684D29A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0.22568</cdr:x>
      <cdr:y>0.06264</cdr:y>
    </cdr:from>
    <cdr:to>
      <cdr:x>0.35019</cdr:x>
      <cdr:y>0.27741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A100F38-7EAF-3230-6B64-28684E03C1F8}"/>
            </a:ext>
          </a:extLst>
        </cdr:cNvPr>
        <cdr:cNvSpPr txBox="1"/>
      </cdr:nvSpPr>
      <cdr:spPr>
        <a:xfrm xmlns:a="http://schemas.openxmlformats.org/drawingml/2006/main">
          <a:off x="1657351" y="26670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0.16775</cdr:x>
      <cdr:y>0.57793</cdr:y>
    </cdr:from>
    <cdr:to>
      <cdr:x>0.42715</cdr:x>
      <cdr:y>0.65175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D4A5F68-F1CC-7C92-BC54-EDC2E8BE298D}"/>
            </a:ext>
          </a:extLst>
        </cdr:cNvPr>
        <cdr:cNvSpPr txBox="1"/>
      </cdr:nvSpPr>
      <cdr:spPr>
        <a:xfrm xmlns:a="http://schemas.openxmlformats.org/drawingml/2006/main">
          <a:off x="1231900" y="2460625"/>
          <a:ext cx="190500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chemeClr val="bg1">
                  <a:lumMod val="8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INNOVATE</a:t>
          </a:r>
          <a:r>
            <a:rPr lang="en-US" sz="1800" baseline="0">
              <a:solidFill>
                <a:schemeClr val="bg1">
                  <a:lumMod val="8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2SI3 - Group 34</a:t>
          </a:r>
          <a:endParaRPr lang="en-US" sz="1800">
            <a:solidFill>
              <a:schemeClr val="bg1">
                <a:lumMod val="8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775337-855F-43BE-A510-085F7E00D56B}" name="Table1" displayName="Table1" ref="A1:E21" totalsRowShown="0">
  <autoFilter ref="A1:E21" xr:uid="{64775337-855F-43BE-A510-085F7E00D56B}"/>
  <tableColumns count="5">
    <tableColumn id="1" xr3:uid="{4458CEFF-B837-41ED-8594-F32038A79C4D}" name="Timeline" dataDxfId="3"/>
    <tableColumn id="2" xr3:uid="{B2D09204-F246-4ABA-8145-DD694F0D0213}" name="Values"/>
    <tableColumn id="3" xr3:uid="{3553FE5F-3B03-467F-89EC-6721D96CE8A9}" name="Forecast" dataDxfId="2">
      <calculatedColumnFormula>_xlfn.FORECAST.ETS(A2,$B$2:$B$7,$A$2:$A$7,1,1)</calculatedColumnFormula>
    </tableColumn>
    <tableColumn id="4" xr3:uid="{DBB7A3EA-092F-4AB4-9430-20776E79E5B3}" name="Lower Confidence Bound" dataDxfId="1">
      <calculatedColumnFormula>C2-_xlfn.FORECAST.ETS.CONFINT(A2,$B$2:$B$7,$A$2:$A$7,0.95,1,1)</calculatedColumnFormula>
    </tableColumn>
    <tableColumn id="5" xr3:uid="{CA5F7EC7-9BC5-4C61-A626-2ED30B76D462}" name="Upper Confidence Bound" dataDxfId="0">
      <calculatedColumnFormula>C2+_xlfn.FORECAST.ETS.CONFINT(A2,$B$2:$B$7,$A$2:$A$7,0.95,1,1)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BAB1-ECE9-49E5-96C6-C71CABF01C3D}">
  <dimension ref="A1:E21"/>
  <sheetViews>
    <sheetView tabSelected="1" workbookViewId="0">
      <selection activeCell="E30" sqref="E30"/>
    </sheetView>
  </sheetViews>
  <sheetFormatPr defaultRowHeight="15" x14ac:dyDescent="0.25"/>
  <cols>
    <col min="1" max="1" width="11" customWidth="1"/>
    <col min="2" max="2" width="10.140625" bestFit="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43800</v>
      </c>
      <c r="B2" s="2">
        <v>39942350</v>
      </c>
    </row>
    <row r="3" spans="1:5" x14ac:dyDescent="0.25">
      <c r="A3" s="1">
        <v>44013</v>
      </c>
      <c r="B3" s="2">
        <v>48525941</v>
      </c>
    </row>
    <row r="4" spans="1:5" x14ac:dyDescent="0.25">
      <c r="A4" s="1">
        <v>44228</v>
      </c>
      <c r="B4" s="2">
        <v>51854079</v>
      </c>
    </row>
    <row r="5" spans="1:5" x14ac:dyDescent="0.25">
      <c r="A5" s="1">
        <v>44409</v>
      </c>
      <c r="B5" s="2">
        <v>66721920</v>
      </c>
    </row>
    <row r="6" spans="1:5" x14ac:dyDescent="0.25">
      <c r="A6" s="1">
        <v>44652</v>
      </c>
      <c r="B6" s="2">
        <v>73334342</v>
      </c>
    </row>
    <row r="7" spans="1:5" x14ac:dyDescent="0.25">
      <c r="A7" s="1">
        <v>44835</v>
      </c>
      <c r="B7" s="2">
        <v>75000000</v>
      </c>
      <c r="C7" s="2">
        <v>75000000</v>
      </c>
      <c r="D7" s="2">
        <v>75000000</v>
      </c>
      <c r="E7" s="2">
        <v>75000000</v>
      </c>
    </row>
    <row r="8" spans="1:5" x14ac:dyDescent="0.25">
      <c r="A8" s="1">
        <v>45029.777777777781</v>
      </c>
      <c r="C8" s="2">
        <f>_xlfn.FORECAST.ETS(A8,$B$2:$B$7,$A$2:$A$7,1,1)</f>
        <v>85064695.209826052</v>
      </c>
      <c r="D8" s="2">
        <f>C8-_xlfn.FORECAST.ETS.CONFINT(A8,$B$2:$B$7,$A$2:$A$7,0.95,1,1)</f>
        <v>79619755.309261471</v>
      </c>
      <c r="E8" s="2">
        <f>C8+_xlfn.FORECAST.ETS.CONFINT(A8,$B$2:$B$7,$A$2:$A$7,0.95,1,1)</f>
        <v>90509635.110390633</v>
      </c>
    </row>
    <row r="9" spans="1:5" x14ac:dyDescent="0.25">
      <c r="A9" s="1">
        <v>45224.555555555555</v>
      </c>
      <c r="C9" s="2">
        <f>_xlfn.FORECAST.ETS(A9,$B$2:$B$7,$A$2:$A$7,1,1)</f>
        <v>92585444.209947482</v>
      </c>
      <c r="D9" s="2">
        <f>C9-_xlfn.FORECAST.ETS.CONFINT(A9,$B$2:$B$7,$A$2:$A$7,0.95,1,1)</f>
        <v>87140479.807208478</v>
      </c>
      <c r="E9" s="2">
        <f>C9+_xlfn.FORECAST.ETS.CONFINT(A9,$B$2:$B$7,$A$2:$A$7,0.95,1,1)</f>
        <v>98030408.612686485</v>
      </c>
    </row>
    <row r="10" spans="1:5" x14ac:dyDescent="0.25">
      <c r="A10" s="1">
        <v>45419.333333333336</v>
      </c>
      <c r="C10" s="2">
        <f>_xlfn.FORECAST.ETS(A10,$B$2:$B$7,$A$2:$A$7,1,1)</f>
        <v>100106193.21006893</v>
      </c>
      <c r="D10" s="2">
        <f>C10-_xlfn.FORECAST.ETS.CONFINT(A10,$B$2:$B$7,$A$2:$A$7,0.95,1,1)</f>
        <v>94661185.248180971</v>
      </c>
      <c r="E10" s="2">
        <f>C10+_xlfn.FORECAST.ETS.CONFINT(A10,$B$2:$B$7,$A$2:$A$7,0.95,1,1)</f>
        <v>105551201.17195688</v>
      </c>
    </row>
    <row r="11" spans="1:5" x14ac:dyDescent="0.25">
      <c r="A11" s="1">
        <v>45614.111111111109</v>
      </c>
      <c r="C11" s="2">
        <f>_xlfn.FORECAST.ETS(A11,$B$2:$B$7,$A$2:$A$7,1,1)</f>
        <v>107626942.21019037</v>
      </c>
      <c r="D11" s="2">
        <f>C11-_xlfn.FORECAST.ETS.CONFINT(A11,$B$2:$B$7,$A$2:$A$7,0.95,1,1)</f>
        <v>102181866.18782978</v>
      </c>
      <c r="E11" s="2">
        <f>C11+_xlfn.FORECAST.ETS.CONFINT(A11,$B$2:$B$7,$A$2:$A$7,0.95,1,1)</f>
        <v>113072018.23255096</v>
      </c>
    </row>
    <row r="12" spans="1:5" x14ac:dyDescent="0.25">
      <c r="A12" s="1">
        <v>45808.888888888891</v>
      </c>
      <c r="C12" s="2">
        <f>_xlfn.FORECAST.ETS(A12,$B$2:$B$7,$A$2:$A$7,1,1)</f>
        <v>115147691.2103118</v>
      </c>
      <c r="D12" s="2">
        <f>C12-_xlfn.FORECAST.ETS.CONFINT(A12,$B$2:$B$7,$A$2:$A$7,0.95,1,1)</f>
        <v>109702517.18236512</v>
      </c>
      <c r="E12" s="2">
        <f>C12+_xlfn.FORECAST.ETS.CONFINT(A12,$B$2:$B$7,$A$2:$A$7,0.95,1,1)</f>
        <v>120592865.23825848</v>
      </c>
    </row>
    <row r="13" spans="1:5" x14ac:dyDescent="0.25">
      <c r="A13" s="1">
        <v>46003.666666666664</v>
      </c>
      <c r="C13" s="2">
        <f>_xlfn.FORECAST.ETS(A13,$B$2:$B$7,$A$2:$A$7,1,1)</f>
        <v>122668440.21043324</v>
      </c>
      <c r="D13" s="2">
        <f>C13-_xlfn.FORECAST.ETS.CONFINT(A13,$B$2:$B$7,$A$2:$A$7,0.95,1,1)</f>
        <v>117223132.78882879</v>
      </c>
      <c r="E13" s="2">
        <f>C13+_xlfn.FORECAST.ETS.CONFINT(A13,$B$2:$B$7,$A$2:$A$7,0.95,1,1)</f>
        <v>128113747.6320377</v>
      </c>
    </row>
    <row r="14" spans="1:5" x14ac:dyDescent="0.25">
      <c r="A14" s="1">
        <v>46198.444444444445</v>
      </c>
      <c r="C14" s="2">
        <f>_xlfn.FORECAST.ETS(A14,$B$2:$B$7,$A$2:$A$7,1,1)</f>
        <v>130189189.21055469</v>
      </c>
      <c r="D14" s="2">
        <f>C14-_xlfn.FORECAST.ETS.CONFINT(A14,$B$2:$B$7,$A$2:$A$7,0.95,1,1)</f>
        <v>124743707.56542045</v>
      </c>
      <c r="E14" s="2">
        <f>C14+_xlfn.FORECAST.ETS.CONFINT(A14,$B$2:$B$7,$A$2:$A$7,0.95,1,1)</f>
        <v>135634670.85568893</v>
      </c>
    </row>
    <row r="15" spans="1:5" x14ac:dyDescent="0.25">
      <c r="A15" s="1">
        <v>46393.222222222219</v>
      </c>
      <c r="C15" s="2">
        <f>_xlfn.FORECAST.ETS(A15,$B$2:$B$7,$A$2:$A$7,1,1)</f>
        <v>137709938.21067613</v>
      </c>
      <c r="D15" s="2">
        <f>C15-_xlfn.FORECAST.ETS.CONFINT(A15,$B$2:$B$7,$A$2:$A$7,0.95,1,1)</f>
        <v>132264236.0718784</v>
      </c>
      <c r="E15" s="2">
        <f>C15+_xlfn.FORECAST.ETS.CONFINT(A15,$B$2:$B$7,$A$2:$A$7,0.95,1,1)</f>
        <v>143155640.34947386</v>
      </c>
    </row>
    <row r="16" spans="1:5" x14ac:dyDescent="0.25">
      <c r="A16" s="1">
        <v>46588</v>
      </c>
      <c r="C16" s="2">
        <f>_xlfn.FORECAST.ETS(A16,$B$2:$B$7,$A$2:$A$7,1,1)</f>
        <v>145230687.21079755</v>
      </c>
      <c r="D16" s="2">
        <f>C16-_xlfn.FORECAST.ETS.CONFINT(A16,$B$2:$B$7,$A$2:$A$7,0.95,1,1)</f>
        <v>139784712.86991435</v>
      </c>
      <c r="E16" s="2">
        <f>C16+_xlfn.FORECAST.ETS.CONFINT(A16,$B$2:$B$7,$A$2:$A$7,0.95,1,1)</f>
        <v>150676661.55168074</v>
      </c>
    </row>
    <row r="17" spans="1:5" x14ac:dyDescent="0.25">
      <c r="A17" s="1">
        <v>46782.777777777781</v>
      </c>
      <c r="C17" s="2">
        <f>_xlfn.FORECAST.ETS(A17,$B$2:$B$7,$A$2:$A$7,1,1)</f>
        <v>152751436.21091902</v>
      </c>
      <c r="D17" s="2">
        <f>C17-_xlfn.FORECAST.ETS.CONFINT(A17,$B$2:$B$7,$A$2:$A$7,0.95,1,1)</f>
        <v>147305132.52370223</v>
      </c>
      <c r="E17" s="2">
        <f>C17+_xlfn.FORECAST.ETS.CONFINT(A17,$B$2:$B$7,$A$2:$A$7,0.95,1,1)</f>
        <v>158197739.89813581</v>
      </c>
    </row>
    <row r="18" spans="1:5" x14ac:dyDescent="0.25">
      <c r="A18" s="1">
        <v>46977.555555555555</v>
      </c>
      <c r="C18" s="2">
        <f>_xlfn.FORECAST.ETS(A18,$B$2:$B$7,$A$2:$A$7,1,1)</f>
        <v>160272185.21104044</v>
      </c>
      <c r="D18" s="2">
        <f>C18-_xlfn.FORECAST.ETS.CONFINT(A18,$B$2:$B$7,$A$2:$A$7,0.95,1,1)</f>
        <v>154825489.60042053</v>
      </c>
      <c r="E18" s="2">
        <f>C18+_xlfn.FORECAST.ETS.CONFINT(A18,$B$2:$B$7,$A$2:$A$7,0.95,1,1)</f>
        <v>165718880.82166034</v>
      </c>
    </row>
    <row r="19" spans="1:5" x14ac:dyDescent="0.25">
      <c r="A19" s="1">
        <v>47172.333333333336</v>
      </c>
      <c r="C19" s="2">
        <f>_xlfn.FORECAST.ETS(A19,$B$2:$B$7,$A$2:$A$7,1,1)</f>
        <v>167792934.21116188</v>
      </c>
      <c r="D19" s="2">
        <f>C19-_xlfn.FORECAST.ETS.CONFINT(A19,$B$2:$B$7,$A$2:$A$7,0.95,1,1)</f>
        <v>162345778.67084873</v>
      </c>
      <c r="E19" s="2">
        <f>C19+_xlfn.FORECAST.ETS.CONFINT(A19,$B$2:$B$7,$A$2:$A$7,0.95,1,1)</f>
        <v>173240089.75147504</v>
      </c>
    </row>
    <row r="20" spans="1:5" x14ac:dyDescent="0.25">
      <c r="A20" s="1">
        <v>47367.111111111109</v>
      </c>
      <c r="C20" s="2">
        <f>_xlfn.FORECAST.ETS(A20,$B$2:$B$7,$A$2:$A$7,1,1)</f>
        <v>175313683.21128333</v>
      </c>
      <c r="D20" s="2">
        <f>C20-_xlfn.FORECAST.ETS.CONFINT(A20,$B$2:$B$7,$A$2:$A$7,0.95,1,1)</f>
        <v>169865994.31001645</v>
      </c>
      <c r="E20" s="2">
        <f>C20+_xlfn.FORECAST.ETS.CONFINT(A20,$B$2:$B$7,$A$2:$A$7,0.95,1,1)</f>
        <v>180761372.1125502</v>
      </c>
    </row>
    <row r="21" spans="1:5" x14ac:dyDescent="0.25">
      <c r="A21" s="1">
        <v>47484</v>
      </c>
      <c r="C21" s="2">
        <f>_xlfn.FORECAST.ETS(A21,$B$2:$B$7,$A$2:$A$7,1,1)</f>
        <v>179826990.65459636</v>
      </c>
      <c r="D21" s="2">
        <f>C21-_xlfn.FORECAST.ETS.CONFINT(A21,$B$2:$B$7,$A$2:$A$7,0.95,1,1)</f>
        <v>174378934.34788817</v>
      </c>
      <c r="E21" s="2">
        <f>C21+_xlfn.FORECAST.ETS.CONFINT(A21,$B$2:$B$7,$A$2:$A$7,0.95,1,1)</f>
        <v>185275046.96130455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BDEFA-12A5-4F37-82BE-1967097C5F27}">
  <dimension ref="A2:C7"/>
  <sheetViews>
    <sheetView workbookViewId="0">
      <selection activeCell="A2" sqref="A2:B7"/>
    </sheetView>
  </sheetViews>
  <sheetFormatPr defaultRowHeight="15" x14ac:dyDescent="0.25"/>
  <cols>
    <col min="1" max="1" width="14.5703125" customWidth="1"/>
    <col min="2" max="2" width="20.140625" customWidth="1"/>
  </cols>
  <sheetData>
    <row r="2" spans="1:3" x14ac:dyDescent="0.25">
      <c r="A2" s="1">
        <v>43800</v>
      </c>
      <c r="B2" s="2">
        <v>39942350</v>
      </c>
      <c r="C2">
        <v>0</v>
      </c>
    </row>
    <row r="3" spans="1:3" x14ac:dyDescent="0.25">
      <c r="A3" s="1">
        <v>44013</v>
      </c>
      <c r="B3" s="2">
        <v>48525941</v>
      </c>
      <c r="C3">
        <v>8</v>
      </c>
    </row>
    <row r="4" spans="1:3" x14ac:dyDescent="0.25">
      <c r="A4" s="1">
        <v>44228</v>
      </c>
      <c r="B4" s="2">
        <v>51854079</v>
      </c>
      <c r="C4">
        <v>7</v>
      </c>
    </row>
    <row r="5" spans="1:3" x14ac:dyDescent="0.25">
      <c r="A5" s="1">
        <v>44409</v>
      </c>
      <c r="B5" s="2">
        <v>66721920</v>
      </c>
      <c r="C5">
        <v>9</v>
      </c>
    </row>
    <row r="6" spans="1:3" x14ac:dyDescent="0.25">
      <c r="A6" s="1">
        <v>44652</v>
      </c>
      <c r="B6" s="2">
        <v>73334342</v>
      </c>
      <c r="C6">
        <v>7</v>
      </c>
    </row>
    <row r="7" spans="1:3" x14ac:dyDescent="0.25">
      <c r="A7" s="1">
        <v>44835</v>
      </c>
      <c r="B7" s="2">
        <v>75000000</v>
      </c>
      <c r="C7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 T</dc:creator>
  <cp:lastModifiedBy>Archit T</cp:lastModifiedBy>
  <dcterms:created xsi:type="dcterms:W3CDTF">2022-11-30T13:54:10Z</dcterms:created>
  <dcterms:modified xsi:type="dcterms:W3CDTF">2022-11-30T14:33:04Z</dcterms:modified>
</cp:coreProperties>
</file>