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nnie\Desktop\"/>
    </mc:Choice>
  </mc:AlternateContent>
  <xr:revisionPtr revIDLastSave="0" documentId="13_ncr:1_{0D0CAA89-AFC6-4ADE-B00F-7CFCFC2DF0F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背景資料" sheetId="1" r:id="rId1"/>
    <sheet name="姚小平第二趟" sheetId="2" r:id="rId2"/>
    <sheet name="異常" sheetId="4" r:id="rId3"/>
  </sheets>
  <definedNames>
    <definedName name="_20210708" localSheetId="1">姚小平第二趟!$A$2:$BT$1521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LIkhEgmkjLzAMzMsUzyK4BtXePA=="/>
    </ext>
  </extLst>
</workbook>
</file>

<file path=xl/calcChain.xml><?xml version="1.0" encoding="utf-8"?>
<calcChain xmlns="http://schemas.openxmlformats.org/spreadsheetml/2006/main">
  <c r="CE1002" i="4" l="1"/>
  <c r="CF1002" i="4"/>
  <c r="CG1002" i="4"/>
  <c r="CE1003" i="4"/>
  <c r="CF1003" i="4"/>
  <c r="CG1003" i="4"/>
  <c r="CE1004" i="4"/>
  <c r="CF1004" i="4"/>
  <c r="CG1004" i="4"/>
  <c r="CE1005" i="4"/>
  <c r="CF1005" i="4"/>
  <c r="CG1005" i="4"/>
  <c r="CE1006" i="4"/>
  <c r="CF1006" i="4"/>
  <c r="CG1006" i="4"/>
  <c r="CE1007" i="4"/>
  <c r="CF1007" i="4"/>
  <c r="CG1007" i="4"/>
  <c r="CE1008" i="4"/>
  <c r="CF1008" i="4"/>
  <c r="CG1008" i="4"/>
  <c r="CE1009" i="4"/>
  <c r="CF1009" i="4"/>
  <c r="CG1009" i="4"/>
  <c r="CE1010" i="4"/>
  <c r="CF1010" i="4"/>
  <c r="CG1010" i="4"/>
  <c r="CE1011" i="4"/>
  <c r="CF1011" i="4"/>
  <c r="CG1011" i="4"/>
  <c r="CE1012" i="4"/>
  <c r="CF1012" i="4"/>
  <c r="CG1012" i="4"/>
  <c r="CE1013" i="4"/>
  <c r="CF1013" i="4"/>
  <c r="CG1013" i="4"/>
  <c r="CE1014" i="4"/>
  <c r="CF1014" i="4"/>
  <c r="CG1014" i="4"/>
  <c r="CE1015" i="4"/>
  <c r="CF1015" i="4"/>
  <c r="CG1015" i="4"/>
  <c r="CE1016" i="4"/>
  <c r="CF1016" i="4"/>
  <c r="CG1016" i="4"/>
  <c r="CE1017" i="4"/>
  <c r="CF1017" i="4"/>
  <c r="CG1017" i="4"/>
  <c r="CE1018" i="4"/>
  <c r="CF1018" i="4"/>
  <c r="CG1018" i="4"/>
  <c r="CE1019" i="4"/>
  <c r="CF1019" i="4"/>
  <c r="CG1019" i="4"/>
  <c r="CE1020" i="4"/>
  <c r="CF1020" i="4"/>
  <c r="CG1020" i="4"/>
  <c r="CE1021" i="4"/>
  <c r="CF1021" i="4"/>
  <c r="CG1021" i="4"/>
  <c r="CE1022" i="4"/>
  <c r="CF1022" i="4"/>
  <c r="CG1022" i="4"/>
  <c r="CE1023" i="4"/>
  <c r="CF1023" i="4"/>
  <c r="CG1023" i="4"/>
  <c r="CE1024" i="4"/>
  <c r="CF1024" i="4"/>
  <c r="CG1024" i="4"/>
  <c r="CE1025" i="4"/>
  <c r="CF1025" i="4"/>
  <c r="CG1025" i="4"/>
  <c r="CE1026" i="4"/>
  <c r="CF1026" i="4"/>
  <c r="CG1026" i="4"/>
  <c r="CE1027" i="4"/>
  <c r="CF1027" i="4"/>
  <c r="CG1027" i="4"/>
  <c r="CE1028" i="4"/>
  <c r="CF1028" i="4"/>
  <c r="CG1028" i="4"/>
  <c r="CE1029" i="4"/>
  <c r="CF1029" i="4"/>
  <c r="CG1029" i="4"/>
  <c r="CE1030" i="4"/>
  <c r="CF1030" i="4"/>
  <c r="CG1030" i="4"/>
  <c r="CE1031" i="4"/>
  <c r="CF1031" i="4"/>
  <c r="CG1031" i="4"/>
  <c r="CE1032" i="4"/>
  <c r="CF1032" i="4"/>
  <c r="CG1032" i="4"/>
  <c r="CE1033" i="4"/>
  <c r="CF1033" i="4"/>
  <c r="CG1033" i="4"/>
  <c r="CE1034" i="4"/>
  <c r="CF1034" i="4"/>
  <c r="CG1034" i="4"/>
  <c r="CE1035" i="4"/>
  <c r="CF1035" i="4"/>
  <c r="CG1035" i="4"/>
  <c r="CE1036" i="4"/>
  <c r="CF1036" i="4"/>
  <c r="CG1036" i="4"/>
  <c r="CE1037" i="4"/>
  <c r="CF1037" i="4"/>
  <c r="CG1037" i="4"/>
  <c r="CE1038" i="4"/>
  <c r="CF1038" i="4"/>
  <c r="CG1038" i="4"/>
  <c r="CE1039" i="4"/>
  <c r="CF1039" i="4"/>
  <c r="CG1039" i="4"/>
  <c r="CE1040" i="4"/>
  <c r="CF1040" i="4"/>
  <c r="CG1040" i="4"/>
  <c r="CE1041" i="4"/>
  <c r="CF1041" i="4"/>
  <c r="CG1041" i="4"/>
  <c r="CE1042" i="4"/>
  <c r="CF1042" i="4"/>
  <c r="CG1042" i="4"/>
  <c r="CE1043" i="4"/>
  <c r="CF1043" i="4"/>
  <c r="CG1043" i="4"/>
  <c r="CE1044" i="4"/>
  <c r="CF1044" i="4"/>
  <c r="CG1044" i="4"/>
  <c r="CE1045" i="4"/>
  <c r="CF1045" i="4"/>
  <c r="CG1045" i="4"/>
  <c r="CE1046" i="4"/>
  <c r="CF1046" i="4"/>
  <c r="CG1046" i="4"/>
  <c r="CE1047" i="4"/>
  <c r="CF1047" i="4"/>
  <c r="CG1047" i="4"/>
  <c r="CE1048" i="4"/>
  <c r="CF1048" i="4"/>
  <c r="CG1048" i="4"/>
  <c r="CE1049" i="4"/>
  <c r="CF1049" i="4"/>
  <c r="CG1049" i="4"/>
  <c r="CE1050" i="4"/>
  <c r="CF1050" i="4"/>
  <c r="CG1050" i="4"/>
  <c r="CE1051" i="4"/>
  <c r="CF1051" i="4"/>
  <c r="CG1051" i="4"/>
  <c r="CE1052" i="4"/>
  <c r="CF1052" i="4"/>
  <c r="CG1052" i="4"/>
  <c r="CE1053" i="4"/>
  <c r="CF1053" i="4"/>
  <c r="CG1053" i="4"/>
  <c r="CE1054" i="4"/>
  <c r="CF1054" i="4"/>
  <c r="CG1054" i="4"/>
  <c r="CE1055" i="4"/>
  <c r="CF1055" i="4"/>
  <c r="CG1055" i="4"/>
  <c r="BW5" i="4"/>
  <c r="CG5" i="4" s="1"/>
  <c r="BX3" i="4"/>
  <c r="BW9" i="4"/>
  <c r="CG9" i="4" s="1"/>
  <c r="CG11" i="4"/>
  <c r="CG4" i="4"/>
  <c r="CG7" i="4"/>
  <c r="CG8" i="4"/>
  <c r="CG12" i="4"/>
  <c r="CG13" i="4"/>
  <c r="CG14" i="4"/>
  <c r="CG15" i="4"/>
  <c r="CG16" i="4"/>
  <c r="CG17" i="4"/>
  <c r="CG18" i="4"/>
  <c r="CG19" i="4"/>
  <c r="CG20" i="4"/>
  <c r="CG21" i="4"/>
  <c r="CG22" i="4"/>
  <c r="CG23" i="4"/>
  <c r="CG24" i="4"/>
  <c r="CG25" i="4"/>
  <c r="CG26" i="4"/>
  <c r="CG27" i="4"/>
  <c r="CG28" i="4"/>
  <c r="CG29" i="4"/>
  <c r="CG30" i="4"/>
  <c r="CG31" i="4"/>
  <c r="CG32" i="4"/>
  <c r="CG33" i="4"/>
  <c r="CG34" i="4"/>
  <c r="CG35" i="4"/>
  <c r="CG36" i="4"/>
  <c r="CG37" i="4"/>
  <c r="CG38" i="4"/>
  <c r="CG39" i="4"/>
  <c r="CG40" i="4"/>
  <c r="CG41" i="4"/>
  <c r="CG42" i="4"/>
  <c r="CG43" i="4"/>
  <c r="CG44" i="4"/>
  <c r="CG45" i="4"/>
  <c r="CG46" i="4"/>
  <c r="CG47" i="4"/>
  <c r="CG48" i="4"/>
  <c r="CG49" i="4"/>
  <c r="CG50" i="4"/>
  <c r="CG51" i="4"/>
  <c r="CG52" i="4"/>
  <c r="CG53" i="4"/>
  <c r="CG54" i="4"/>
  <c r="CG55" i="4"/>
  <c r="CG56" i="4"/>
  <c r="CG57" i="4"/>
  <c r="CG58" i="4"/>
  <c r="CG59" i="4"/>
  <c r="CG60" i="4"/>
  <c r="CG61" i="4"/>
  <c r="CG62" i="4"/>
  <c r="CG63" i="4"/>
  <c r="CG64" i="4"/>
  <c r="CG65" i="4"/>
  <c r="CG66" i="4"/>
  <c r="CG67" i="4"/>
  <c r="CG68" i="4"/>
  <c r="CG69" i="4"/>
  <c r="CG70" i="4"/>
  <c r="CG71" i="4"/>
  <c r="CG72" i="4"/>
  <c r="CG73" i="4"/>
  <c r="CG74" i="4"/>
  <c r="CG75" i="4"/>
  <c r="CG76" i="4"/>
  <c r="CG77" i="4"/>
  <c r="CG78" i="4"/>
  <c r="CG79" i="4"/>
  <c r="CG80" i="4"/>
  <c r="CG81" i="4"/>
  <c r="CG82" i="4"/>
  <c r="CG83" i="4"/>
  <c r="CG84" i="4"/>
  <c r="CG85" i="4"/>
  <c r="CG86" i="4"/>
  <c r="CG87" i="4"/>
  <c r="CG88" i="4"/>
  <c r="CG89" i="4"/>
  <c r="CG90" i="4"/>
  <c r="CG91" i="4"/>
  <c r="CG92" i="4"/>
  <c r="CG93" i="4"/>
  <c r="CG94" i="4"/>
  <c r="CG95" i="4"/>
  <c r="CG96" i="4"/>
  <c r="CG97" i="4"/>
  <c r="CG98" i="4"/>
  <c r="CG99" i="4"/>
  <c r="CG100" i="4"/>
  <c r="CG101" i="4"/>
  <c r="CG102" i="4"/>
  <c r="CG103" i="4"/>
  <c r="CG104" i="4"/>
  <c r="CG105" i="4"/>
  <c r="CG106" i="4"/>
  <c r="CG107" i="4"/>
  <c r="CG108" i="4"/>
  <c r="CG109" i="4"/>
  <c r="CG110" i="4"/>
  <c r="CG111" i="4"/>
  <c r="CG112" i="4"/>
  <c r="CG113" i="4"/>
  <c r="CG114" i="4"/>
  <c r="CG115" i="4"/>
  <c r="CG116" i="4"/>
  <c r="CG117" i="4"/>
  <c r="CG118" i="4"/>
  <c r="CG119" i="4"/>
  <c r="CG120" i="4"/>
  <c r="CG121" i="4"/>
  <c r="CG122" i="4"/>
  <c r="CG123" i="4"/>
  <c r="CG124" i="4"/>
  <c r="CG125" i="4"/>
  <c r="CG126" i="4"/>
  <c r="CG127" i="4"/>
  <c r="CG128" i="4"/>
  <c r="CG129" i="4"/>
  <c r="CG130" i="4"/>
  <c r="CG131" i="4"/>
  <c r="CG132" i="4"/>
  <c r="CG133" i="4"/>
  <c r="CG134" i="4"/>
  <c r="CG135" i="4"/>
  <c r="CG136" i="4"/>
  <c r="CG137" i="4"/>
  <c r="CG138" i="4"/>
  <c r="CG139" i="4"/>
  <c r="CG140" i="4"/>
  <c r="CG141" i="4"/>
  <c r="CG142" i="4"/>
  <c r="CG143" i="4"/>
  <c r="CG144" i="4"/>
  <c r="CG145" i="4"/>
  <c r="CG146" i="4"/>
  <c r="CG147" i="4"/>
  <c r="CG148" i="4"/>
  <c r="CG149" i="4"/>
  <c r="CG150" i="4"/>
  <c r="CG151" i="4"/>
  <c r="CG152" i="4"/>
  <c r="CG153" i="4"/>
  <c r="CG154" i="4"/>
  <c r="CG155" i="4"/>
  <c r="CG156" i="4"/>
  <c r="CG157" i="4"/>
  <c r="CG158" i="4"/>
  <c r="CG159" i="4"/>
  <c r="CG160" i="4"/>
  <c r="CG161" i="4"/>
  <c r="CG162" i="4"/>
  <c r="CG163" i="4"/>
  <c r="CG164" i="4"/>
  <c r="CG165" i="4"/>
  <c r="CG166" i="4"/>
  <c r="CG167" i="4"/>
  <c r="CG168" i="4"/>
  <c r="CG169" i="4"/>
  <c r="CG170" i="4"/>
  <c r="CG171" i="4"/>
  <c r="CG172" i="4"/>
  <c r="CG173" i="4"/>
  <c r="CG174" i="4"/>
  <c r="CG175" i="4"/>
  <c r="CG176" i="4"/>
  <c r="CG177" i="4"/>
  <c r="CG178" i="4"/>
  <c r="CG179" i="4"/>
  <c r="CG180" i="4"/>
  <c r="CG181" i="4"/>
  <c r="CG182" i="4"/>
  <c r="CG183" i="4"/>
  <c r="CG184" i="4"/>
  <c r="CG185" i="4"/>
  <c r="CG186" i="4"/>
  <c r="CG187" i="4"/>
  <c r="CG188" i="4"/>
  <c r="CG189" i="4"/>
  <c r="CG190" i="4"/>
  <c r="CG191" i="4"/>
  <c r="CG192" i="4"/>
  <c r="CG193" i="4"/>
  <c r="CG194" i="4"/>
  <c r="CG195" i="4"/>
  <c r="CG196" i="4"/>
  <c r="CG197" i="4"/>
  <c r="CG198" i="4"/>
  <c r="CG199" i="4"/>
  <c r="CG200" i="4"/>
  <c r="CG201" i="4"/>
  <c r="CG202" i="4"/>
  <c r="CG203" i="4"/>
  <c r="CG204" i="4"/>
  <c r="CG205" i="4"/>
  <c r="CG206" i="4"/>
  <c r="CG207" i="4"/>
  <c r="CG208" i="4"/>
  <c r="CG209" i="4"/>
  <c r="CG210" i="4"/>
  <c r="CG211" i="4"/>
  <c r="CG212" i="4"/>
  <c r="CG213" i="4"/>
  <c r="CG214" i="4"/>
  <c r="CG215" i="4"/>
  <c r="CG216" i="4"/>
  <c r="CG217" i="4"/>
  <c r="CG218" i="4"/>
  <c r="CG219" i="4"/>
  <c r="CG220" i="4"/>
  <c r="CG221" i="4"/>
  <c r="CG222" i="4"/>
  <c r="CG223" i="4"/>
  <c r="CG224" i="4"/>
  <c r="CG225" i="4"/>
  <c r="CG226" i="4"/>
  <c r="CG227" i="4"/>
  <c r="CG228" i="4"/>
  <c r="CG229" i="4"/>
  <c r="CG230" i="4"/>
  <c r="CG231" i="4"/>
  <c r="CG232" i="4"/>
  <c r="CG233" i="4"/>
  <c r="CG234" i="4"/>
  <c r="CG235" i="4"/>
  <c r="CG236" i="4"/>
  <c r="CG237" i="4"/>
  <c r="CG238" i="4"/>
  <c r="CG239" i="4"/>
  <c r="CG240" i="4"/>
  <c r="CG241" i="4"/>
  <c r="CG242" i="4"/>
  <c r="CG243" i="4"/>
  <c r="CG244" i="4"/>
  <c r="CG245" i="4"/>
  <c r="CG246" i="4"/>
  <c r="CG247" i="4"/>
  <c r="CG248" i="4"/>
  <c r="CG249" i="4"/>
  <c r="CG250" i="4"/>
  <c r="CG251" i="4"/>
  <c r="CG252" i="4"/>
  <c r="CG253" i="4"/>
  <c r="CG254" i="4"/>
  <c r="CG255" i="4"/>
  <c r="CG256" i="4"/>
  <c r="CG257" i="4"/>
  <c r="CG258" i="4"/>
  <c r="CG259" i="4"/>
  <c r="CG260" i="4"/>
  <c r="CG261" i="4"/>
  <c r="CG262" i="4"/>
  <c r="CG263" i="4"/>
  <c r="CG264" i="4"/>
  <c r="CG265" i="4"/>
  <c r="CG266" i="4"/>
  <c r="CG267" i="4"/>
  <c r="CG268" i="4"/>
  <c r="CG269" i="4"/>
  <c r="CG270" i="4"/>
  <c r="CG271" i="4"/>
  <c r="CG272" i="4"/>
  <c r="CG273" i="4"/>
  <c r="CG274" i="4"/>
  <c r="CG275" i="4"/>
  <c r="CG276" i="4"/>
  <c r="CG277" i="4"/>
  <c r="CG278" i="4"/>
  <c r="CG279" i="4"/>
  <c r="CG280" i="4"/>
  <c r="CG281" i="4"/>
  <c r="CG282" i="4"/>
  <c r="CG283" i="4"/>
  <c r="CG284" i="4"/>
  <c r="CG285" i="4"/>
  <c r="CG286" i="4"/>
  <c r="CG287" i="4"/>
  <c r="CG288" i="4"/>
  <c r="CG289" i="4"/>
  <c r="CG290" i="4"/>
  <c r="CG291" i="4"/>
  <c r="CG292" i="4"/>
  <c r="CG293" i="4"/>
  <c r="CG294" i="4"/>
  <c r="CG295" i="4"/>
  <c r="CG296" i="4"/>
  <c r="CG297" i="4"/>
  <c r="CG298" i="4"/>
  <c r="CG299" i="4"/>
  <c r="CG300" i="4"/>
  <c r="CG301" i="4"/>
  <c r="CG302" i="4"/>
  <c r="CG303" i="4"/>
  <c r="CG304" i="4"/>
  <c r="CG305" i="4"/>
  <c r="CG306" i="4"/>
  <c r="CG307" i="4"/>
  <c r="CG308" i="4"/>
  <c r="CG309" i="4"/>
  <c r="CG310" i="4"/>
  <c r="CG311" i="4"/>
  <c r="CG312" i="4"/>
  <c r="CG313" i="4"/>
  <c r="CG314" i="4"/>
  <c r="CG315" i="4"/>
  <c r="CG316" i="4"/>
  <c r="CG317" i="4"/>
  <c r="CG318" i="4"/>
  <c r="CG319" i="4"/>
  <c r="CG320" i="4"/>
  <c r="CG321" i="4"/>
  <c r="CG322" i="4"/>
  <c r="CG323" i="4"/>
  <c r="CG324" i="4"/>
  <c r="CG325" i="4"/>
  <c r="CG326" i="4"/>
  <c r="CG327" i="4"/>
  <c r="CG328" i="4"/>
  <c r="CG329" i="4"/>
  <c r="CG330" i="4"/>
  <c r="CG331" i="4"/>
  <c r="CG332" i="4"/>
  <c r="CG333" i="4"/>
  <c r="CG334" i="4"/>
  <c r="CG335" i="4"/>
  <c r="CG336" i="4"/>
  <c r="CG337" i="4"/>
  <c r="CG338" i="4"/>
  <c r="CG339" i="4"/>
  <c r="CG340" i="4"/>
  <c r="CG341" i="4"/>
  <c r="CG342" i="4"/>
  <c r="CG343" i="4"/>
  <c r="CG344" i="4"/>
  <c r="CG345" i="4"/>
  <c r="CG346" i="4"/>
  <c r="CG347" i="4"/>
  <c r="CG348" i="4"/>
  <c r="CG349" i="4"/>
  <c r="CG350" i="4"/>
  <c r="CG351" i="4"/>
  <c r="CG352" i="4"/>
  <c r="CG353" i="4"/>
  <c r="CG354" i="4"/>
  <c r="CG355" i="4"/>
  <c r="CG356" i="4"/>
  <c r="CG357" i="4"/>
  <c r="CG358" i="4"/>
  <c r="CG359" i="4"/>
  <c r="CG360" i="4"/>
  <c r="CG361" i="4"/>
  <c r="CG362" i="4"/>
  <c r="CG363" i="4"/>
  <c r="CG364" i="4"/>
  <c r="CG365" i="4"/>
  <c r="CG366" i="4"/>
  <c r="CG367" i="4"/>
  <c r="CG368" i="4"/>
  <c r="CG369" i="4"/>
  <c r="CG370" i="4"/>
  <c r="CG371" i="4"/>
  <c r="CG372" i="4"/>
  <c r="CG373" i="4"/>
  <c r="CG374" i="4"/>
  <c r="CG375" i="4"/>
  <c r="CG376" i="4"/>
  <c r="CG377" i="4"/>
  <c r="CG378" i="4"/>
  <c r="CG379" i="4"/>
  <c r="CG380" i="4"/>
  <c r="CG381" i="4"/>
  <c r="CG382" i="4"/>
  <c r="CG383" i="4"/>
  <c r="CG384" i="4"/>
  <c r="CG385" i="4"/>
  <c r="CG386" i="4"/>
  <c r="CG387" i="4"/>
  <c r="CG388" i="4"/>
  <c r="CG389" i="4"/>
  <c r="CG390" i="4"/>
  <c r="CG391" i="4"/>
  <c r="CG392" i="4"/>
  <c r="CG393" i="4"/>
  <c r="CG394" i="4"/>
  <c r="CG395" i="4"/>
  <c r="CG396" i="4"/>
  <c r="CG397" i="4"/>
  <c r="CG398" i="4"/>
  <c r="CG399" i="4"/>
  <c r="CG400" i="4"/>
  <c r="CG401" i="4"/>
  <c r="CG402" i="4"/>
  <c r="CG403" i="4"/>
  <c r="CG404" i="4"/>
  <c r="CG405" i="4"/>
  <c r="CG406" i="4"/>
  <c r="CG407" i="4"/>
  <c r="CG408" i="4"/>
  <c r="CG409" i="4"/>
  <c r="CG410" i="4"/>
  <c r="CG411" i="4"/>
  <c r="CG412" i="4"/>
  <c r="CG413" i="4"/>
  <c r="CG414" i="4"/>
  <c r="CG415" i="4"/>
  <c r="CG416" i="4"/>
  <c r="CG417" i="4"/>
  <c r="CG418" i="4"/>
  <c r="CG419" i="4"/>
  <c r="CG420" i="4"/>
  <c r="CG421" i="4"/>
  <c r="CG422" i="4"/>
  <c r="CG423" i="4"/>
  <c r="CG424" i="4"/>
  <c r="CG425" i="4"/>
  <c r="CG426" i="4"/>
  <c r="CG427" i="4"/>
  <c r="CG428" i="4"/>
  <c r="CG429" i="4"/>
  <c r="CG430" i="4"/>
  <c r="CG431" i="4"/>
  <c r="CG432" i="4"/>
  <c r="CG433" i="4"/>
  <c r="CG434" i="4"/>
  <c r="CG435" i="4"/>
  <c r="CG436" i="4"/>
  <c r="CG437" i="4"/>
  <c r="CG438" i="4"/>
  <c r="CG439" i="4"/>
  <c r="CG440" i="4"/>
  <c r="CG441" i="4"/>
  <c r="CG442" i="4"/>
  <c r="CG443" i="4"/>
  <c r="CG444" i="4"/>
  <c r="CG445" i="4"/>
  <c r="CG446" i="4"/>
  <c r="CG447" i="4"/>
  <c r="CG448" i="4"/>
  <c r="CG449" i="4"/>
  <c r="CG450" i="4"/>
  <c r="CG451" i="4"/>
  <c r="CG452" i="4"/>
  <c r="CG453" i="4"/>
  <c r="CG454" i="4"/>
  <c r="CG455" i="4"/>
  <c r="CG456" i="4"/>
  <c r="CG457" i="4"/>
  <c r="CG458" i="4"/>
  <c r="CG459" i="4"/>
  <c r="CG460" i="4"/>
  <c r="CG461" i="4"/>
  <c r="CG462" i="4"/>
  <c r="CG463" i="4"/>
  <c r="CG464" i="4"/>
  <c r="CG465" i="4"/>
  <c r="CG466" i="4"/>
  <c r="CG467" i="4"/>
  <c r="CG468" i="4"/>
  <c r="CG469" i="4"/>
  <c r="CG470" i="4"/>
  <c r="CG471" i="4"/>
  <c r="CG472" i="4"/>
  <c r="CG473" i="4"/>
  <c r="CG474" i="4"/>
  <c r="CG475" i="4"/>
  <c r="CG476" i="4"/>
  <c r="CG477" i="4"/>
  <c r="CG478" i="4"/>
  <c r="CG479" i="4"/>
  <c r="CG480" i="4"/>
  <c r="CG481" i="4"/>
  <c r="CG482" i="4"/>
  <c r="CG483" i="4"/>
  <c r="CG484" i="4"/>
  <c r="CG485" i="4"/>
  <c r="CG486" i="4"/>
  <c r="CG487" i="4"/>
  <c r="CG488" i="4"/>
  <c r="CG489" i="4"/>
  <c r="CG490" i="4"/>
  <c r="CG491" i="4"/>
  <c r="CG492" i="4"/>
  <c r="CG493" i="4"/>
  <c r="CG494" i="4"/>
  <c r="CG495" i="4"/>
  <c r="CG496" i="4"/>
  <c r="CG497" i="4"/>
  <c r="CG498" i="4"/>
  <c r="CG499" i="4"/>
  <c r="CG500" i="4"/>
  <c r="CG501" i="4"/>
  <c r="CG502" i="4"/>
  <c r="CG503" i="4"/>
  <c r="CG504" i="4"/>
  <c r="CG505" i="4"/>
  <c r="CG506" i="4"/>
  <c r="CG507" i="4"/>
  <c r="CG508" i="4"/>
  <c r="CG509" i="4"/>
  <c r="CG510" i="4"/>
  <c r="CG511" i="4"/>
  <c r="CG512" i="4"/>
  <c r="CG513" i="4"/>
  <c r="CG514" i="4"/>
  <c r="CG515" i="4"/>
  <c r="CG516" i="4"/>
  <c r="CG517" i="4"/>
  <c r="CG518" i="4"/>
  <c r="CG519" i="4"/>
  <c r="CG520" i="4"/>
  <c r="CG521" i="4"/>
  <c r="CG522" i="4"/>
  <c r="CG523" i="4"/>
  <c r="CG524" i="4"/>
  <c r="CG525" i="4"/>
  <c r="CG526" i="4"/>
  <c r="CG527" i="4"/>
  <c r="CG528" i="4"/>
  <c r="CG529" i="4"/>
  <c r="CG530" i="4"/>
  <c r="CG531" i="4"/>
  <c r="CG532" i="4"/>
  <c r="CG533" i="4"/>
  <c r="CG534" i="4"/>
  <c r="CG535" i="4"/>
  <c r="CG536" i="4"/>
  <c r="CG537" i="4"/>
  <c r="CG538" i="4"/>
  <c r="CG539" i="4"/>
  <c r="CG540" i="4"/>
  <c r="CG541" i="4"/>
  <c r="CG542" i="4"/>
  <c r="CG543" i="4"/>
  <c r="CG544" i="4"/>
  <c r="CG545" i="4"/>
  <c r="CG546" i="4"/>
  <c r="CG547" i="4"/>
  <c r="CG548" i="4"/>
  <c r="CG549" i="4"/>
  <c r="CG550" i="4"/>
  <c r="CG551" i="4"/>
  <c r="CG552" i="4"/>
  <c r="CG553" i="4"/>
  <c r="CG554" i="4"/>
  <c r="CG555" i="4"/>
  <c r="CG556" i="4"/>
  <c r="CG557" i="4"/>
  <c r="CG558" i="4"/>
  <c r="CG559" i="4"/>
  <c r="CG560" i="4"/>
  <c r="CG561" i="4"/>
  <c r="CG562" i="4"/>
  <c r="CG563" i="4"/>
  <c r="CG564" i="4"/>
  <c r="CG565" i="4"/>
  <c r="CG566" i="4"/>
  <c r="CG567" i="4"/>
  <c r="CG568" i="4"/>
  <c r="CG569" i="4"/>
  <c r="CG570" i="4"/>
  <c r="CG571" i="4"/>
  <c r="CG572" i="4"/>
  <c r="CG573" i="4"/>
  <c r="CG574" i="4"/>
  <c r="CG575" i="4"/>
  <c r="CG576" i="4"/>
  <c r="CG577" i="4"/>
  <c r="CG578" i="4"/>
  <c r="CG579" i="4"/>
  <c r="CG580" i="4"/>
  <c r="CG581" i="4"/>
  <c r="CG582" i="4"/>
  <c r="CG583" i="4"/>
  <c r="CG584" i="4"/>
  <c r="CG585" i="4"/>
  <c r="CG586" i="4"/>
  <c r="CG587" i="4"/>
  <c r="CG588" i="4"/>
  <c r="CG589" i="4"/>
  <c r="CG590" i="4"/>
  <c r="CG591" i="4"/>
  <c r="CG592" i="4"/>
  <c r="CG593" i="4"/>
  <c r="CG594" i="4"/>
  <c r="CG595" i="4"/>
  <c r="CG596" i="4"/>
  <c r="CG597" i="4"/>
  <c r="CG598" i="4"/>
  <c r="CG599" i="4"/>
  <c r="CG600" i="4"/>
  <c r="CG601" i="4"/>
  <c r="CG602" i="4"/>
  <c r="CG603" i="4"/>
  <c r="CG604" i="4"/>
  <c r="CG605" i="4"/>
  <c r="CG606" i="4"/>
  <c r="CG607" i="4"/>
  <c r="CG608" i="4"/>
  <c r="CG609" i="4"/>
  <c r="CG610" i="4"/>
  <c r="CG611" i="4"/>
  <c r="CG612" i="4"/>
  <c r="CG613" i="4"/>
  <c r="CG614" i="4"/>
  <c r="CG615" i="4"/>
  <c r="CG616" i="4"/>
  <c r="CG617" i="4"/>
  <c r="CG618" i="4"/>
  <c r="CG619" i="4"/>
  <c r="CG620" i="4"/>
  <c r="CG621" i="4"/>
  <c r="CG622" i="4"/>
  <c r="CG623" i="4"/>
  <c r="CG624" i="4"/>
  <c r="CG625" i="4"/>
  <c r="CG626" i="4"/>
  <c r="CG627" i="4"/>
  <c r="CG628" i="4"/>
  <c r="CG629" i="4"/>
  <c r="CG630" i="4"/>
  <c r="CG631" i="4"/>
  <c r="CG632" i="4"/>
  <c r="CG633" i="4"/>
  <c r="CG634" i="4"/>
  <c r="CG635" i="4"/>
  <c r="CG636" i="4"/>
  <c r="CG637" i="4"/>
  <c r="CG638" i="4"/>
  <c r="CG639" i="4"/>
  <c r="CG640" i="4"/>
  <c r="CG641" i="4"/>
  <c r="CG642" i="4"/>
  <c r="CG643" i="4"/>
  <c r="CG644" i="4"/>
  <c r="CG645" i="4"/>
  <c r="CG646" i="4"/>
  <c r="CG647" i="4"/>
  <c r="CG648" i="4"/>
  <c r="CG649" i="4"/>
  <c r="CG650" i="4"/>
  <c r="CG651" i="4"/>
  <c r="CG652" i="4"/>
  <c r="CG653" i="4"/>
  <c r="CG654" i="4"/>
  <c r="CG655" i="4"/>
  <c r="CG656" i="4"/>
  <c r="CG657" i="4"/>
  <c r="CG658" i="4"/>
  <c r="CG659" i="4"/>
  <c r="CG660" i="4"/>
  <c r="CG661" i="4"/>
  <c r="CG662" i="4"/>
  <c r="CG663" i="4"/>
  <c r="CG664" i="4"/>
  <c r="CG665" i="4"/>
  <c r="CG666" i="4"/>
  <c r="CG667" i="4"/>
  <c r="CG668" i="4"/>
  <c r="CG669" i="4"/>
  <c r="CG670" i="4"/>
  <c r="CG671" i="4"/>
  <c r="CG672" i="4"/>
  <c r="CG673" i="4"/>
  <c r="CG674" i="4"/>
  <c r="CG675" i="4"/>
  <c r="CG676" i="4"/>
  <c r="CG677" i="4"/>
  <c r="CG678" i="4"/>
  <c r="CG679" i="4"/>
  <c r="CG680" i="4"/>
  <c r="CG681" i="4"/>
  <c r="CG682" i="4"/>
  <c r="CG683" i="4"/>
  <c r="CG684" i="4"/>
  <c r="CG685" i="4"/>
  <c r="CG686" i="4"/>
  <c r="CG687" i="4"/>
  <c r="CG688" i="4"/>
  <c r="CG689" i="4"/>
  <c r="CG690" i="4"/>
  <c r="CG691" i="4"/>
  <c r="CG692" i="4"/>
  <c r="CG693" i="4"/>
  <c r="CG694" i="4"/>
  <c r="CG695" i="4"/>
  <c r="CG696" i="4"/>
  <c r="CG697" i="4"/>
  <c r="CG698" i="4"/>
  <c r="CG699" i="4"/>
  <c r="CG700" i="4"/>
  <c r="CG701" i="4"/>
  <c r="CG702" i="4"/>
  <c r="CG703" i="4"/>
  <c r="CG704" i="4"/>
  <c r="CG705" i="4"/>
  <c r="CG706" i="4"/>
  <c r="CG707" i="4"/>
  <c r="CG708" i="4"/>
  <c r="CG709" i="4"/>
  <c r="CG710" i="4"/>
  <c r="CG711" i="4"/>
  <c r="CG712" i="4"/>
  <c r="CG713" i="4"/>
  <c r="CG714" i="4"/>
  <c r="CG715" i="4"/>
  <c r="CG716" i="4"/>
  <c r="CG717" i="4"/>
  <c r="CG718" i="4"/>
  <c r="CG719" i="4"/>
  <c r="CG720" i="4"/>
  <c r="CG721" i="4"/>
  <c r="CG722" i="4"/>
  <c r="CG723" i="4"/>
  <c r="CG724" i="4"/>
  <c r="CG725" i="4"/>
  <c r="CG726" i="4"/>
  <c r="CG727" i="4"/>
  <c r="CG728" i="4"/>
  <c r="CG729" i="4"/>
  <c r="CG730" i="4"/>
  <c r="CG731" i="4"/>
  <c r="CG732" i="4"/>
  <c r="CG733" i="4"/>
  <c r="CG734" i="4"/>
  <c r="CG735" i="4"/>
  <c r="CG736" i="4"/>
  <c r="CG737" i="4"/>
  <c r="CG738" i="4"/>
  <c r="CG739" i="4"/>
  <c r="CG740" i="4"/>
  <c r="CG741" i="4"/>
  <c r="CG742" i="4"/>
  <c r="CG743" i="4"/>
  <c r="CG744" i="4"/>
  <c r="CG745" i="4"/>
  <c r="CG746" i="4"/>
  <c r="CG747" i="4"/>
  <c r="CG748" i="4"/>
  <c r="CG749" i="4"/>
  <c r="CG750" i="4"/>
  <c r="CG751" i="4"/>
  <c r="CG752" i="4"/>
  <c r="CG753" i="4"/>
  <c r="CG754" i="4"/>
  <c r="CG755" i="4"/>
  <c r="CG756" i="4"/>
  <c r="CG757" i="4"/>
  <c r="CG758" i="4"/>
  <c r="CG759" i="4"/>
  <c r="CG760" i="4"/>
  <c r="CG761" i="4"/>
  <c r="CG762" i="4"/>
  <c r="CG763" i="4"/>
  <c r="CG764" i="4"/>
  <c r="CG765" i="4"/>
  <c r="CG766" i="4"/>
  <c r="CG767" i="4"/>
  <c r="CG768" i="4"/>
  <c r="CG769" i="4"/>
  <c r="CG770" i="4"/>
  <c r="CG771" i="4"/>
  <c r="CG772" i="4"/>
  <c r="CG773" i="4"/>
  <c r="CG774" i="4"/>
  <c r="CG775" i="4"/>
  <c r="CG776" i="4"/>
  <c r="CG777" i="4"/>
  <c r="CG778" i="4"/>
  <c r="CG779" i="4"/>
  <c r="CG780" i="4"/>
  <c r="CG781" i="4"/>
  <c r="CG782" i="4"/>
  <c r="CG783" i="4"/>
  <c r="CG784" i="4"/>
  <c r="CG785" i="4"/>
  <c r="CG786" i="4"/>
  <c r="CG787" i="4"/>
  <c r="CG788" i="4"/>
  <c r="CG789" i="4"/>
  <c r="CG790" i="4"/>
  <c r="CG791" i="4"/>
  <c r="CG792" i="4"/>
  <c r="CG793" i="4"/>
  <c r="CG794" i="4"/>
  <c r="CG795" i="4"/>
  <c r="CG796" i="4"/>
  <c r="CG797" i="4"/>
  <c r="CG798" i="4"/>
  <c r="CG799" i="4"/>
  <c r="CG800" i="4"/>
  <c r="CG801" i="4"/>
  <c r="CG802" i="4"/>
  <c r="CG803" i="4"/>
  <c r="CG804" i="4"/>
  <c r="CG805" i="4"/>
  <c r="CG806" i="4"/>
  <c r="CG807" i="4"/>
  <c r="CG808" i="4"/>
  <c r="CG809" i="4"/>
  <c r="CG810" i="4"/>
  <c r="CG811" i="4"/>
  <c r="CG812" i="4"/>
  <c r="CG813" i="4"/>
  <c r="CG814" i="4"/>
  <c r="CG815" i="4"/>
  <c r="CG816" i="4"/>
  <c r="CG817" i="4"/>
  <c r="CG818" i="4"/>
  <c r="CG819" i="4"/>
  <c r="CG820" i="4"/>
  <c r="CG821" i="4"/>
  <c r="CG822" i="4"/>
  <c r="CG823" i="4"/>
  <c r="CG824" i="4"/>
  <c r="CG825" i="4"/>
  <c r="CG826" i="4"/>
  <c r="CG827" i="4"/>
  <c r="CG828" i="4"/>
  <c r="CG829" i="4"/>
  <c r="CG830" i="4"/>
  <c r="CG831" i="4"/>
  <c r="CG832" i="4"/>
  <c r="CG833" i="4"/>
  <c r="CG834" i="4"/>
  <c r="CG835" i="4"/>
  <c r="CG836" i="4"/>
  <c r="CG837" i="4"/>
  <c r="CG838" i="4"/>
  <c r="CG839" i="4"/>
  <c r="CG840" i="4"/>
  <c r="CG841" i="4"/>
  <c r="CG842" i="4"/>
  <c r="CG843" i="4"/>
  <c r="CG844" i="4"/>
  <c r="CG845" i="4"/>
  <c r="CG846" i="4"/>
  <c r="CG847" i="4"/>
  <c r="CG848" i="4"/>
  <c r="CG849" i="4"/>
  <c r="CG850" i="4"/>
  <c r="CG851" i="4"/>
  <c r="CG852" i="4"/>
  <c r="CG853" i="4"/>
  <c r="CG854" i="4"/>
  <c r="CG855" i="4"/>
  <c r="CG856" i="4"/>
  <c r="CG857" i="4"/>
  <c r="CG858" i="4"/>
  <c r="CG859" i="4"/>
  <c r="CG860" i="4"/>
  <c r="CG861" i="4"/>
  <c r="CG862" i="4"/>
  <c r="CG863" i="4"/>
  <c r="CG864" i="4"/>
  <c r="CG865" i="4"/>
  <c r="CG866" i="4"/>
  <c r="CG867" i="4"/>
  <c r="CG868" i="4"/>
  <c r="CG869" i="4"/>
  <c r="CG870" i="4"/>
  <c r="CG871" i="4"/>
  <c r="CG872" i="4"/>
  <c r="CG873" i="4"/>
  <c r="CG874" i="4"/>
  <c r="CG875" i="4"/>
  <c r="CG876" i="4"/>
  <c r="CG877" i="4"/>
  <c r="CG878" i="4"/>
  <c r="CG879" i="4"/>
  <c r="CG880" i="4"/>
  <c r="CG881" i="4"/>
  <c r="CG882" i="4"/>
  <c r="CG883" i="4"/>
  <c r="CG884" i="4"/>
  <c r="CG885" i="4"/>
  <c r="CG886" i="4"/>
  <c r="CG887" i="4"/>
  <c r="CG888" i="4"/>
  <c r="CG889" i="4"/>
  <c r="CG890" i="4"/>
  <c r="CG891" i="4"/>
  <c r="CG892" i="4"/>
  <c r="CG893" i="4"/>
  <c r="CG894" i="4"/>
  <c r="CG895" i="4"/>
  <c r="CG896" i="4"/>
  <c r="CG897" i="4"/>
  <c r="CG898" i="4"/>
  <c r="CG899" i="4"/>
  <c r="CG900" i="4"/>
  <c r="CG901" i="4"/>
  <c r="CG902" i="4"/>
  <c r="CG903" i="4"/>
  <c r="CG904" i="4"/>
  <c r="CG905" i="4"/>
  <c r="CG906" i="4"/>
  <c r="CG907" i="4"/>
  <c r="CG908" i="4"/>
  <c r="CG909" i="4"/>
  <c r="CG910" i="4"/>
  <c r="CG911" i="4"/>
  <c r="CG912" i="4"/>
  <c r="CG913" i="4"/>
  <c r="CG914" i="4"/>
  <c r="CG915" i="4"/>
  <c r="CG916" i="4"/>
  <c r="CG917" i="4"/>
  <c r="CG918" i="4"/>
  <c r="CG919" i="4"/>
  <c r="CG920" i="4"/>
  <c r="CG921" i="4"/>
  <c r="CG922" i="4"/>
  <c r="CG923" i="4"/>
  <c r="CG924" i="4"/>
  <c r="CG925" i="4"/>
  <c r="CG926" i="4"/>
  <c r="CG927" i="4"/>
  <c r="CG928" i="4"/>
  <c r="CG929" i="4"/>
  <c r="CG930" i="4"/>
  <c r="CG931" i="4"/>
  <c r="CG932" i="4"/>
  <c r="CG933" i="4"/>
  <c r="CG934" i="4"/>
  <c r="CG935" i="4"/>
  <c r="CG936" i="4"/>
  <c r="CG937" i="4"/>
  <c r="CG938" i="4"/>
  <c r="CG939" i="4"/>
  <c r="CG940" i="4"/>
  <c r="CG941" i="4"/>
  <c r="CG942" i="4"/>
  <c r="CG943" i="4"/>
  <c r="CG944" i="4"/>
  <c r="CG945" i="4"/>
  <c r="CG946" i="4"/>
  <c r="CG947" i="4"/>
  <c r="CG948" i="4"/>
  <c r="CG949" i="4"/>
  <c r="CG950" i="4"/>
  <c r="CG951" i="4"/>
  <c r="CG952" i="4"/>
  <c r="CG953" i="4"/>
  <c r="CG954" i="4"/>
  <c r="CG955" i="4"/>
  <c r="CG956" i="4"/>
  <c r="CG957" i="4"/>
  <c r="CG958" i="4"/>
  <c r="CG959" i="4"/>
  <c r="CG960" i="4"/>
  <c r="CG961" i="4"/>
  <c r="CG962" i="4"/>
  <c r="CG963" i="4"/>
  <c r="CG964" i="4"/>
  <c r="CG965" i="4"/>
  <c r="CG966" i="4"/>
  <c r="CG967" i="4"/>
  <c r="CG968" i="4"/>
  <c r="CG969" i="4"/>
  <c r="CG970" i="4"/>
  <c r="CG971" i="4"/>
  <c r="CG972" i="4"/>
  <c r="CG973" i="4"/>
  <c r="CG974" i="4"/>
  <c r="CG975" i="4"/>
  <c r="CG976" i="4"/>
  <c r="CG977" i="4"/>
  <c r="CG978" i="4"/>
  <c r="CG979" i="4"/>
  <c r="CG980" i="4"/>
  <c r="CG981" i="4"/>
  <c r="CG982" i="4"/>
  <c r="CG983" i="4"/>
  <c r="CG984" i="4"/>
  <c r="CG985" i="4"/>
  <c r="CG986" i="4"/>
  <c r="CG987" i="4"/>
  <c r="CG988" i="4"/>
  <c r="CG989" i="4"/>
  <c r="CG990" i="4"/>
  <c r="CG991" i="4"/>
  <c r="CG992" i="4"/>
  <c r="CG993" i="4"/>
  <c r="CG994" i="4"/>
  <c r="CG995" i="4"/>
  <c r="CG996" i="4"/>
  <c r="CG997" i="4"/>
  <c r="CG998" i="4"/>
  <c r="CG999" i="4"/>
  <c r="CG1000" i="4"/>
  <c r="CG1001" i="4"/>
  <c r="CG3" i="4"/>
  <c r="CF1001" i="4"/>
  <c r="CE1001" i="4"/>
  <c r="CF1000" i="4"/>
  <c r="CE1000" i="4"/>
  <c r="CF999" i="4"/>
  <c r="CE999" i="4"/>
  <c r="CF998" i="4"/>
  <c r="CE998" i="4"/>
  <c r="CF997" i="4"/>
  <c r="CE997" i="4"/>
  <c r="CF996" i="4"/>
  <c r="CE996" i="4"/>
  <c r="CF995" i="4"/>
  <c r="CE995" i="4"/>
  <c r="CF994" i="4"/>
  <c r="CE994" i="4"/>
  <c r="CF993" i="4"/>
  <c r="CE993" i="4"/>
  <c r="CF992" i="4"/>
  <c r="CE992" i="4"/>
  <c r="CF991" i="4"/>
  <c r="CE991" i="4"/>
  <c r="CF990" i="4"/>
  <c r="CE990" i="4"/>
  <c r="CF989" i="4"/>
  <c r="CE989" i="4"/>
  <c r="CF988" i="4"/>
  <c r="CE988" i="4"/>
  <c r="CF987" i="4"/>
  <c r="CE987" i="4"/>
  <c r="CF986" i="4"/>
  <c r="CE986" i="4"/>
  <c r="CF985" i="4"/>
  <c r="CE985" i="4"/>
  <c r="CF984" i="4"/>
  <c r="CE984" i="4"/>
  <c r="CF983" i="4"/>
  <c r="CE983" i="4"/>
  <c r="CF982" i="4"/>
  <c r="CE982" i="4"/>
  <c r="CF981" i="4"/>
  <c r="CE981" i="4"/>
  <c r="CF980" i="4"/>
  <c r="CE980" i="4"/>
  <c r="CF979" i="4"/>
  <c r="CE979" i="4"/>
  <c r="CF978" i="4"/>
  <c r="CE978" i="4"/>
  <c r="CF977" i="4"/>
  <c r="CE977" i="4"/>
  <c r="CF976" i="4"/>
  <c r="CE976" i="4"/>
  <c r="CF975" i="4"/>
  <c r="CE975" i="4"/>
  <c r="CF974" i="4"/>
  <c r="CE974" i="4"/>
  <c r="CF973" i="4"/>
  <c r="CE973" i="4"/>
  <c r="CF972" i="4"/>
  <c r="CE972" i="4"/>
  <c r="CF971" i="4"/>
  <c r="CE971" i="4"/>
  <c r="CF970" i="4"/>
  <c r="CE970" i="4"/>
  <c r="CF969" i="4"/>
  <c r="CE969" i="4"/>
  <c r="CF968" i="4"/>
  <c r="CE968" i="4"/>
  <c r="CF967" i="4"/>
  <c r="CE967" i="4"/>
  <c r="CF966" i="4"/>
  <c r="CE966" i="4"/>
  <c r="CF965" i="4"/>
  <c r="CE965" i="4"/>
  <c r="CF964" i="4"/>
  <c r="CE964" i="4"/>
  <c r="CF963" i="4"/>
  <c r="CE963" i="4"/>
  <c r="CF962" i="4"/>
  <c r="CE962" i="4"/>
  <c r="CF961" i="4"/>
  <c r="CE961" i="4"/>
  <c r="CF960" i="4"/>
  <c r="CE960" i="4"/>
  <c r="CF959" i="4"/>
  <c r="CE959" i="4"/>
  <c r="CF958" i="4"/>
  <c r="CE958" i="4"/>
  <c r="CF957" i="4"/>
  <c r="CE957" i="4"/>
  <c r="CF956" i="4"/>
  <c r="CE956" i="4"/>
  <c r="CF955" i="4"/>
  <c r="CE955" i="4"/>
  <c r="CF954" i="4"/>
  <c r="CE954" i="4"/>
  <c r="CF953" i="4"/>
  <c r="CE953" i="4"/>
  <c r="CF952" i="4"/>
  <c r="CE952" i="4"/>
  <c r="CF951" i="4"/>
  <c r="CE951" i="4"/>
  <c r="CF950" i="4"/>
  <c r="CE950" i="4"/>
  <c r="CF949" i="4"/>
  <c r="CE949" i="4"/>
  <c r="CF948" i="4"/>
  <c r="CE948" i="4"/>
  <c r="CF947" i="4"/>
  <c r="CE947" i="4"/>
  <c r="CF946" i="4"/>
  <c r="CE946" i="4"/>
  <c r="CF945" i="4"/>
  <c r="CE945" i="4"/>
  <c r="CF944" i="4"/>
  <c r="CE944" i="4"/>
  <c r="CF943" i="4"/>
  <c r="CE943" i="4"/>
  <c r="CF942" i="4"/>
  <c r="CE942" i="4"/>
  <c r="CF941" i="4"/>
  <c r="CE941" i="4"/>
  <c r="CF940" i="4"/>
  <c r="CE940" i="4"/>
  <c r="CF939" i="4"/>
  <c r="CE939" i="4"/>
  <c r="CF938" i="4"/>
  <c r="CE938" i="4"/>
  <c r="CF937" i="4"/>
  <c r="CE937" i="4"/>
  <c r="CF936" i="4"/>
  <c r="CE936" i="4"/>
  <c r="CF935" i="4"/>
  <c r="CE935" i="4"/>
  <c r="CF934" i="4"/>
  <c r="CE934" i="4"/>
  <c r="CF933" i="4"/>
  <c r="CE933" i="4"/>
  <c r="CF932" i="4"/>
  <c r="CE932" i="4"/>
  <c r="CF931" i="4"/>
  <c r="CE931" i="4"/>
  <c r="CF930" i="4"/>
  <c r="CE930" i="4"/>
  <c r="CF929" i="4"/>
  <c r="CE929" i="4"/>
  <c r="CF928" i="4"/>
  <c r="CE928" i="4"/>
  <c r="CF927" i="4"/>
  <c r="CE927" i="4"/>
  <c r="CF926" i="4"/>
  <c r="CE926" i="4"/>
  <c r="CF925" i="4"/>
  <c r="CE925" i="4"/>
  <c r="CF924" i="4"/>
  <c r="CE924" i="4"/>
  <c r="CF923" i="4"/>
  <c r="CE923" i="4"/>
  <c r="CF922" i="4"/>
  <c r="CE922" i="4"/>
  <c r="CF921" i="4"/>
  <c r="CE921" i="4"/>
  <c r="CF920" i="4"/>
  <c r="CE920" i="4"/>
  <c r="CF919" i="4"/>
  <c r="CE919" i="4"/>
  <c r="CF918" i="4"/>
  <c r="CE918" i="4"/>
  <c r="CF917" i="4"/>
  <c r="CE917" i="4"/>
  <c r="CF916" i="4"/>
  <c r="CE916" i="4"/>
  <c r="CF915" i="4"/>
  <c r="CE915" i="4"/>
  <c r="CF914" i="4"/>
  <c r="CE914" i="4"/>
  <c r="CF913" i="4"/>
  <c r="CE913" i="4"/>
  <c r="CF912" i="4"/>
  <c r="CE912" i="4"/>
  <c r="CF911" i="4"/>
  <c r="CE911" i="4"/>
  <c r="CF910" i="4"/>
  <c r="CE910" i="4"/>
  <c r="CF909" i="4"/>
  <c r="CE909" i="4"/>
  <c r="CF908" i="4"/>
  <c r="CE908" i="4"/>
  <c r="CF907" i="4"/>
  <c r="CE907" i="4"/>
  <c r="CF906" i="4"/>
  <c r="CE906" i="4"/>
  <c r="CF905" i="4"/>
  <c r="CE905" i="4"/>
  <c r="CF904" i="4"/>
  <c r="CE904" i="4"/>
  <c r="CF903" i="4"/>
  <c r="CE903" i="4"/>
  <c r="CF902" i="4"/>
  <c r="CE902" i="4"/>
  <c r="CF901" i="4"/>
  <c r="CE901" i="4"/>
  <c r="CF900" i="4"/>
  <c r="CE900" i="4"/>
  <c r="CF899" i="4"/>
  <c r="CE899" i="4"/>
  <c r="CF898" i="4"/>
  <c r="CE898" i="4"/>
  <c r="CF897" i="4"/>
  <c r="CE897" i="4"/>
  <c r="CF896" i="4"/>
  <c r="CE896" i="4"/>
  <c r="CF895" i="4"/>
  <c r="CE895" i="4"/>
  <c r="CF894" i="4"/>
  <c r="CE894" i="4"/>
  <c r="CF893" i="4"/>
  <c r="CE893" i="4"/>
  <c r="CF892" i="4"/>
  <c r="CE892" i="4"/>
  <c r="CF891" i="4"/>
  <c r="CE891" i="4"/>
  <c r="CF890" i="4"/>
  <c r="CE890" i="4"/>
  <c r="CF889" i="4"/>
  <c r="CE889" i="4"/>
  <c r="CF888" i="4"/>
  <c r="CE888" i="4"/>
  <c r="CF887" i="4"/>
  <c r="CE887" i="4"/>
  <c r="CF886" i="4"/>
  <c r="CE886" i="4"/>
  <c r="CF885" i="4"/>
  <c r="CE885" i="4"/>
  <c r="CF884" i="4"/>
  <c r="CE884" i="4"/>
  <c r="CF883" i="4"/>
  <c r="CE883" i="4"/>
  <c r="CF882" i="4"/>
  <c r="CE882" i="4"/>
  <c r="CF881" i="4"/>
  <c r="CE881" i="4"/>
  <c r="CF880" i="4"/>
  <c r="CE880" i="4"/>
  <c r="CF879" i="4"/>
  <c r="CE879" i="4"/>
  <c r="CF878" i="4"/>
  <c r="CE878" i="4"/>
  <c r="CF877" i="4"/>
  <c r="CE877" i="4"/>
  <c r="CF876" i="4"/>
  <c r="CE876" i="4"/>
  <c r="CF875" i="4"/>
  <c r="CE875" i="4"/>
  <c r="CF874" i="4"/>
  <c r="CE874" i="4"/>
  <c r="CF873" i="4"/>
  <c r="CE873" i="4"/>
  <c r="CF872" i="4"/>
  <c r="CE872" i="4"/>
  <c r="CF871" i="4"/>
  <c r="CE871" i="4"/>
  <c r="CF870" i="4"/>
  <c r="CE870" i="4"/>
  <c r="CF869" i="4"/>
  <c r="CE869" i="4"/>
  <c r="CF868" i="4"/>
  <c r="CE868" i="4"/>
  <c r="CF867" i="4"/>
  <c r="CE867" i="4"/>
  <c r="CF866" i="4"/>
  <c r="CE866" i="4"/>
  <c r="CF865" i="4"/>
  <c r="CE865" i="4"/>
  <c r="CF864" i="4"/>
  <c r="CE864" i="4"/>
  <c r="CF863" i="4"/>
  <c r="CE863" i="4"/>
  <c r="CF862" i="4"/>
  <c r="CE862" i="4"/>
  <c r="CF861" i="4"/>
  <c r="CE861" i="4"/>
  <c r="CF860" i="4"/>
  <c r="CE860" i="4"/>
  <c r="CF859" i="4"/>
  <c r="CE859" i="4"/>
  <c r="CF858" i="4"/>
  <c r="CE858" i="4"/>
  <c r="CF857" i="4"/>
  <c r="CE857" i="4"/>
  <c r="CF856" i="4"/>
  <c r="CE856" i="4"/>
  <c r="CF855" i="4"/>
  <c r="CE855" i="4"/>
  <c r="CF854" i="4"/>
  <c r="CE854" i="4"/>
  <c r="CF853" i="4"/>
  <c r="CE853" i="4"/>
  <c r="CF852" i="4"/>
  <c r="CE852" i="4"/>
  <c r="CF851" i="4"/>
  <c r="CE851" i="4"/>
  <c r="CF850" i="4"/>
  <c r="CE850" i="4"/>
  <c r="CF849" i="4"/>
  <c r="CE849" i="4"/>
  <c r="CF848" i="4"/>
  <c r="CE848" i="4"/>
  <c r="CF847" i="4"/>
  <c r="CE847" i="4"/>
  <c r="CF846" i="4"/>
  <c r="CE846" i="4"/>
  <c r="CF845" i="4"/>
  <c r="CE845" i="4"/>
  <c r="CF844" i="4"/>
  <c r="CE844" i="4"/>
  <c r="CF843" i="4"/>
  <c r="CE843" i="4"/>
  <c r="CF842" i="4"/>
  <c r="CE842" i="4"/>
  <c r="CF841" i="4"/>
  <c r="CE841" i="4"/>
  <c r="CF840" i="4"/>
  <c r="CE840" i="4"/>
  <c r="CF839" i="4"/>
  <c r="CE839" i="4"/>
  <c r="CF838" i="4"/>
  <c r="CE838" i="4"/>
  <c r="CF837" i="4"/>
  <c r="CE837" i="4"/>
  <c r="CF836" i="4"/>
  <c r="CE836" i="4"/>
  <c r="CF835" i="4"/>
  <c r="CE835" i="4"/>
  <c r="CF834" i="4"/>
  <c r="CE834" i="4"/>
  <c r="CF833" i="4"/>
  <c r="CE833" i="4"/>
  <c r="CF832" i="4"/>
  <c r="CE832" i="4"/>
  <c r="CF831" i="4"/>
  <c r="CE831" i="4"/>
  <c r="CF830" i="4"/>
  <c r="CE830" i="4"/>
  <c r="CF829" i="4"/>
  <c r="CE829" i="4"/>
  <c r="CF828" i="4"/>
  <c r="CE828" i="4"/>
  <c r="CF827" i="4"/>
  <c r="CE827" i="4"/>
  <c r="CF826" i="4"/>
  <c r="CE826" i="4"/>
  <c r="CF825" i="4"/>
  <c r="CE825" i="4"/>
  <c r="CF824" i="4"/>
  <c r="CE824" i="4"/>
  <c r="CF823" i="4"/>
  <c r="CE823" i="4"/>
  <c r="CF822" i="4"/>
  <c r="CE822" i="4"/>
  <c r="CF821" i="4"/>
  <c r="CE821" i="4"/>
  <c r="CF820" i="4"/>
  <c r="CE820" i="4"/>
  <c r="CF819" i="4"/>
  <c r="CE819" i="4"/>
  <c r="CF818" i="4"/>
  <c r="CE818" i="4"/>
  <c r="CF817" i="4"/>
  <c r="CE817" i="4"/>
  <c r="CF816" i="4"/>
  <c r="CE816" i="4"/>
  <c r="CF815" i="4"/>
  <c r="CE815" i="4"/>
  <c r="CF814" i="4"/>
  <c r="CE814" i="4"/>
  <c r="CF813" i="4"/>
  <c r="CE813" i="4"/>
  <c r="CF812" i="4"/>
  <c r="CE812" i="4"/>
  <c r="CF811" i="4"/>
  <c r="CE811" i="4"/>
  <c r="CF810" i="4"/>
  <c r="CE810" i="4"/>
  <c r="CF809" i="4"/>
  <c r="CE809" i="4"/>
  <c r="CF808" i="4"/>
  <c r="CE808" i="4"/>
  <c r="CF807" i="4"/>
  <c r="CE807" i="4"/>
  <c r="CF806" i="4"/>
  <c r="CE806" i="4"/>
  <c r="CF805" i="4"/>
  <c r="CE805" i="4"/>
  <c r="CF804" i="4"/>
  <c r="CE804" i="4"/>
  <c r="CF803" i="4"/>
  <c r="CE803" i="4"/>
  <c r="CF802" i="4"/>
  <c r="CE802" i="4"/>
  <c r="CF801" i="4"/>
  <c r="CE801" i="4"/>
  <c r="CF800" i="4"/>
  <c r="CE800" i="4"/>
  <c r="CF799" i="4"/>
  <c r="CE799" i="4"/>
  <c r="CF798" i="4"/>
  <c r="CE798" i="4"/>
  <c r="CF797" i="4"/>
  <c r="CE797" i="4"/>
  <c r="CF796" i="4"/>
  <c r="CE796" i="4"/>
  <c r="CF795" i="4"/>
  <c r="CE795" i="4"/>
  <c r="CF794" i="4"/>
  <c r="CE794" i="4"/>
  <c r="CF793" i="4"/>
  <c r="CE793" i="4"/>
  <c r="CF792" i="4"/>
  <c r="CE792" i="4"/>
  <c r="CF791" i="4"/>
  <c r="CE791" i="4"/>
  <c r="CF790" i="4"/>
  <c r="CE790" i="4"/>
  <c r="CF789" i="4"/>
  <c r="CE789" i="4"/>
  <c r="CF788" i="4"/>
  <c r="CE788" i="4"/>
  <c r="CF787" i="4"/>
  <c r="CE787" i="4"/>
  <c r="CF786" i="4"/>
  <c r="CE786" i="4"/>
  <c r="CF785" i="4"/>
  <c r="CE785" i="4"/>
  <c r="CF784" i="4"/>
  <c r="CE784" i="4"/>
  <c r="CF783" i="4"/>
  <c r="CE783" i="4"/>
  <c r="CF782" i="4"/>
  <c r="CE782" i="4"/>
  <c r="CF781" i="4"/>
  <c r="CE781" i="4"/>
  <c r="CF780" i="4"/>
  <c r="CE780" i="4"/>
  <c r="CF779" i="4"/>
  <c r="CE779" i="4"/>
  <c r="CF778" i="4"/>
  <c r="CE778" i="4"/>
  <c r="CF777" i="4"/>
  <c r="CE777" i="4"/>
  <c r="CF776" i="4"/>
  <c r="CE776" i="4"/>
  <c r="CF775" i="4"/>
  <c r="CE775" i="4"/>
  <c r="CF774" i="4"/>
  <c r="CE774" i="4"/>
  <c r="CF773" i="4"/>
  <c r="CE773" i="4"/>
  <c r="CF772" i="4"/>
  <c r="CE772" i="4"/>
  <c r="CF771" i="4"/>
  <c r="CE771" i="4"/>
  <c r="CF770" i="4"/>
  <c r="CE770" i="4"/>
  <c r="CF769" i="4"/>
  <c r="CE769" i="4"/>
  <c r="CF768" i="4"/>
  <c r="CE768" i="4"/>
  <c r="CF767" i="4"/>
  <c r="CE767" i="4"/>
  <c r="CF766" i="4"/>
  <c r="CE766" i="4"/>
  <c r="CF765" i="4"/>
  <c r="CE765" i="4"/>
  <c r="CF764" i="4"/>
  <c r="CE764" i="4"/>
  <c r="CF763" i="4"/>
  <c r="CE763" i="4"/>
  <c r="CF762" i="4"/>
  <c r="CE762" i="4"/>
  <c r="CF761" i="4"/>
  <c r="CE761" i="4"/>
  <c r="CF760" i="4"/>
  <c r="CE760" i="4"/>
  <c r="CF759" i="4"/>
  <c r="CE759" i="4"/>
  <c r="CF758" i="4"/>
  <c r="CE758" i="4"/>
  <c r="CF757" i="4"/>
  <c r="CE757" i="4"/>
  <c r="CF756" i="4"/>
  <c r="CE756" i="4"/>
  <c r="CF755" i="4"/>
  <c r="CE755" i="4"/>
  <c r="CF754" i="4"/>
  <c r="CE754" i="4"/>
  <c r="CF753" i="4"/>
  <c r="CE753" i="4"/>
  <c r="CF752" i="4"/>
  <c r="CE752" i="4"/>
  <c r="CF751" i="4"/>
  <c r="CE751" i="4"/>
  <c r="CF750" i="4"/>
  <c r="CE750" i="4"/>
  <c r="CF749" i="4"/>
  <c r="CE749" i="4"/>
  <c r="CF748" i="4"/>
  <c r="CE748" i="4"/>
  <c r="CF747" i="4"/>
  <c r="CE747" i="4"/>
  <c r="CF746" i="4"/>
  <c r="CE746" i="4"/>
  <c r="CF745" i="4"/>
  <c r="CE745" i="4"/>
  <c r="CF744" i="4"/>
  <c r="CE744" i="4"/>
  <c r="CF743" i="4"/>
  <c r="CE743" i="4"/>
  <c r="CF742" i="4"/>
  <c r="CE742" i="4"/>
  <c r="CF741" i="4"/>
  <c r="CE741" i="4"/>
  <c r="CF740" i="4"/>
  <c r="CE740" i="4"/>
  <c r="CF739" i="4"/>
  <c r="CE739" i="4"/>
  <c r="CF738" i="4"/>
  <c r="CE738" i="4"/>
  <c r="CF737" i="4"/>
  <c r="CE737" i="4"/>
  <c r="CF736" i="4"/>
  <c r="CE736" i="4"/>
  <c r="CF735" i="4"/>
  <c r="CE735" i="4"/>
  <c r="CF734" i="4"/>
  <c r="CE734" i="4"/>
  <c r="CF733" i="4"/>
  <c r="CE733" i="4"/>
  <c r="CF732" i="4"/>
  <c r="CE732" i="4"/>
  <c r="CF731" i="4"/>
  <c r="CE731" i="4"/>
  <c r="CF730" i="4"/>
  <c r="CE730" i="4"/>
  <c r="CF729" i="4"/>
  <c r="CE729" i="4"/>
  <c r="CF728" i="4"/>
  <c r="CE728" i="4"/>
  <c r="CF727" i="4"/>
  <c r="CE727" i="4"/>
  <c r="CF726" i="4"/>
  <c r="CE726" i="4"/>
  <c r="CF725" i="4"/>
  <c r="CE725" i="4"/>
  <c r="CF724" i="4"/>
  <c r="CE724" i="4"/>
  <c r="CF723" i="4"/>
  <c r="CE723" i="4"/>
  <c r="CF722" i="4"/>
  <c r="CE722" i="4"/>
  <c r="CF721" i="4"/>
  <c r="CE721" i="4"/>
  <c r="CF720" i="4"/>
  <c r="CE720" i="4"/>
  <c r="CF719" i="4"/>
  <c r="CE719" i="4"/>
  <c r="CF718" i="4"/>
  <c r="CE718" i="4"/>
  <c r="CF717" i="4"/>
  <c r="CE717" i="4"/>
  <c r="CF716" i="4"/>
  <c r="CE716" i="4"/>
  <c r="CF715" i="4"/>
  <c r="CE715" i="4"/>
  <c r="CF714" i="4"/>
  <c r="CE714" i="4"/>
  <c r="CF713" i="4"/>
  <c r="CE713" i="4"/>
  <c r="CF712" i="4"/>
  <c r="CE712" i="4"/>
  <c r="CF711" i="4"/>
  <c r="CE711" i="4"/>
  <c r="CF710" i="4"/>
  <c r="CE710" i="4"/>
  <c r="CF709" i="4"/>
  <c r="CE709" i="4"/>
  <c r="CF708" i="4"/>
  <c r="CE708" i="4"/>
  <c r="CF707" i="4"/>
  <c r="CE707" i="4"/>
  <c r="CF706" i="4"/>
  <c r="CE706" i="4"/>
  <c r="CF705" i="4"/>
  <c r="CE705" i="4"/>
  <c r="CF704" i="4"/>
  <c r="CE704" i="4"/>
  <c r="CF703" i="4"/>
  <c r="CE703" i="4"/>
  <c r="CF702" i="4"/>
  <c r="CE702" i="4"/>
  <c r="CF701" i="4"/>
  <c r="CE701" i="4"/>
  <c r="CF700" i="4"/>
  <c r="CE700" i="4"/>
  <c r="CF699" i="4"/>
  <c r="CE699" i="4"/>
  <c r="CF698" i="4"/>
  <c r="CE698" i="4"/>
  <c r="CF697" i="4"/>
  <c r="CE697" i="4"/>
  <c r="CF696" i="4"/>
  <c r="CE696" i="4"/>
  <c r="CF695" i="4"/>
  <c r="CE695" i="4"/>
  <c r="CF694" i="4"/>
  <c r="CE694" i="4"/>
  <c r="CF693" i="4"/>
  <c r="CE693" i="4"/>
  <c r="CF692" i="4"/>
  <c r="CE692" i="4"/>
  <c r="CF691" i="4"/>
  <c r="CE691" i="4"/>
  <c r="CF690" i="4"/>
  <c r="CE690" i="4"/>
  <c r="CF689" i="4"/>
  <c r="CE689" i="4"/>
  <c r="CF688" i="4"/>
  <c r="CE688" i="4"/>
  <c r="CF687" i="4"/>
  <c r="CE687" i="4"/>
  <c r="CF686" i="4"/>
  <c r="CE686" i="4"/>
  <c r="CF685" i="4"/>
  <c r="CE685" i="4"/>
  <c r="CF684" i="4"/>
  <c r="CE684" i="4"/>
  <c r="CF683" i="4"/>
  <c r="CE683" i="4"/>
  <c r="CF682" i="4"/>
  <c r="CE682" i="4"/>
  <c r="CF681" i="4"/>
  <c r="CE681" i="4"/>
  <c r="CF680" i="4"/>
  <c r="CE680" i="4"/>
  <c r="CF679" i="4"/>
  <c r="CE679" i="4"/>
  <c r="CF678" i="4"/>
  <c r="CE678" i="4"/>
  <c r="CF677" i="4"/>
  <c r="CE677" i="4"/>
  <c r="CF676" i="4"/>
  <c r="CE676" i="4"/>
  <c r="CF675" i="4"/>
  <c r="CE675" i="4"/>
  <c r="CF674" i="4"/>
  <c r="CE674" i="4"/>
  <c r="CF673" i="4"/>
  <c r="CE673" i="4"/>
  <c r="CF672" i="4"/>
  <c r="CE672" i="4"/>
  <c r="CF671" i="4"/>
  <c r="CE671" i="4"/>
  <c r="CF670" i="4"/>
  <c r="CE670" i="4"/>
  <c r="CF669" i="4"/>
  <c r="CE669" i="4"/>
  <c r="CF668" i="4"/>
  <c r="CE668" i="4"/>
  <c r="CF667" i="4"/>
  <c r="CE667" i="4"/>
  <c r="CF666" i="4"/>
  <c r="CE666" i="4"/>
  <c r="CF665" i="4"/>
  <c r="CE665" i="4"/>
  <c r="CF664" i="4"/>
  <c r="CE664" i="4"/>
  <c r="CF663" i="4"/>
  <c r="CE663" i="4"/>
  <c r="CF662" i="4"/>
  <c r="CE662" i="4"/>
  <c r="CF661" i="4"/>
  <c r="CE661" i="4"/>
  <c r="CF660" i="4"/>
  <c r="CE660" i="4"/>
  <c r="CF659" i="4"/>
  <c r="CE659" i="4"/>
  <c r="CF658" i="4"/>
  <c r="CE658" i="4"/>
  <c r="CF657" i="4"/>
  <c r="CE657" i="4"/>
  <c r="CF656" i="4"/>
  <c r="CE656" i="4"/>
  <c r="CF655" i="4"/>
  <c r="CE655" i="4"/>
  <c r="CF654" i="4"/>
  <c r="CE654" i="4"/>
  <c r="CF653" i="4"/>
  <c r="CE653" i="4"/>
  <c r="CF652" i="4"/>
  <c r="CE652" i="4"/>
  <c r="CF651" i="4"/>
  <c r="CE651" i="4"/>
  <c r="CF650" i="4"/>
  <c r="CE650" i="4"/>
  <c r="CF649" i="4"/>
  <c r="CE649" i="4"/>
  <c r="CF648" i="4"/>
  <c r="CE648" i="4"/>
  <c r="CF647" i="4"/>
  <c r="CE647" i="4"/>
  <c r="CF646" i="4"/>
  <c r="CE646" i="4"/>
  <c r="CF645" i="4"/>
  <c r="CE645" i="4"/>
  <c r="CF644" i="4"/>
  <c r="CE644" i="4"/>
  <c r="CF643" i="4"/>
  <c r="CE643" i="4"/>
  <c r="CF642" i="4"/>
  <c r="CE642" i="4"/>
  <c r="CF641" i="4"/>
  <c r="CE641" i="4"/>
  <c r="CF640" i="4"/>
  <c r="CE640" i="4"/>
  <c r="CF639" i="4"/>
  <c r="CE639" i="4"/>
  <c r="CF638" i="4"/>
  <c r="CE638" i="4"/>
  <c r="CF637" i="4"/>
  <c r="CE637" i="4"/>
  <c r="CF636" i="4"/>
  <c r="CE636" i="4"/>
  <c r="CF635" i="4"/>
  <c r="CE635" i="4"/>
  <c r="CF634" i="4"/>
  <c r="CE634" i="4"/>
  <c r="CF633" i="4"/>
  <c r="CE633" i="4"/>
  <c r="CF632" i="4"/>
  <c r="CE632" i="4"/>
  <c r="CF631" i="4"/>
  <c r="CE631" i="4"/>
  <c r="CF630" i="4"/>
  <c r="CE630" i="4"/>
  <c r="CF629" i="4"/>
  <c r="CE629" i="4"/>
  <c r="CF628" i="4"/>
  <c r="CE628" i="4"/>
  <c r="CF627" i="4"/>
  <c r="CE627" i="4"/>
  <c r="CF626" i="4"/>
  <c r="CE626" i="4"/>
  <c r="CF625" i="4"/>
  <c r="CE625" i="4"/>
  <c r="CF624" i="4"/>
  <c r="CE624" i="4"/>
  <c r="CF623" i="4"/>
  <c r="CE623" i="4"/>
  <c r="CF622" i="4"/>
  <c r="CE622" i="4"/>
  <c r="CF621" i="4"/>
  <c r="CE621" i="4"/>
  <c r="CF620" i="4"/>
  <c r="CE620" i="4"/>
  <c r="CF619" i="4"/>
  <c r="CE619" i="4"/>
  <c r="CF618" i="4"/>
  <c r="CE618" i="4"/>
  <c r="CF617" i="4"/>
  <c r="CE617" i="4"/>
  <c r="CF616" i="4"/>
  <c r="CE616" i="4"/>
  <c r="CF615" i="4"/>
  <c r="CE615" i="4"/>
  <c r="CF614" i="4"/>
  <c r="CE614" i="4"/>
  <c r="CF613" i="4"/>
  <c r="CE613" i="4"/>
  <c r="CF612" i="4"/>
  <c r="CE612" i="4"/>
  <c r="CF611" i="4"/>
  <c r="CE611" i="4"/>
  <c r="CF610" i="4"/>
  <c r="CE610" i="4"/>
  <c r="CF609" i="4"/>
  <c r="CE609" i="4"/>
  <c r="CF608" i="4"/>
  <c r="CE608" i="4"/>
  <c r="CF607" i="4"/>
  <c r="CE607" i="4"/>
  <c r="CF606" i="4"/>
  <c r="CE606" i="4"/>
  <c r="CF605" i="4"/>
  <c r="CE605" i="4"/>
  <c r="CF604" i="4"/>
  <c r="CE604" i="4"/>
  <c r="CF603" i="4"/>
  <c r="CE603" i="4"/>
  <c r="CF602" i="4"/>
  <c r="CE602" i="4"/>
  <c r="CF601" i="4"/>
  <c r="CE601" i="4"/>
  <c r="CF600" i="4"/>
  <c r="CE600" i="4"/>
  <c r="CF599" i="4"/>
  <c r="CE599" i="4"/>
  <c r="CF598" i="4"/>
  <c r="CE598" i="4"/>
  <c r="CF597" i="4"/>
  <c r="CE597" i="4"/>
  <c r="CF596" i="4"/>
  <c r="CE596" i="4"/>
  <c r="CF595" i="4"/>
  <c r="CE595" i="4"/>
  <c r="CF594" i="4"/>
  <c r="CE594" i="4"/>
  <c r="CF593" i="4"/>
  <c r="CE593" i="4"/>
  <c r="CF592" i="4"/>
  <c r="CE592" i="4"/>
  <c r="CF591" i="4"/>
  <c r="CE591" i="4"/>
  <c r="CF590" i="4"/>
  <c r="CE590" i="4"/>
  <c r="CF589" i="4"/>
  <c r="CE589" i="4"/>
  <c r="CF588" i="4"/>
  <c r="CE588" i="4"/>
  <c r="CF587" i="4"/>
  <c r="CE587" i="4"/>
  <c r="CF586" i="4"/>
  <c r="CE586" i="4"/>
  <c r="CF585" i="4"/>
  <c r="CE585" i="4"/>
  <c r="CF584" i="4"/>
  <c r="CE584" i="4"/>
  <c r="CF583" i="4"/>
  <c r="CE583" i="4"/>
  <c r="CF582" i="4"/>
  <c r="CE582" i="4"/>
  <c r="CF581" i="4"/>
  <c r="CE581" i="4"/>
  <c r="CF580" i="4"/>
  <c r="CE580" i="4"/>
  <c r="CF579" i="4"/>
  <c r="CE579" i="4"/>
  <c r="CF578" i="4"/>
  <c r="CE578" i="4"/>
  <c r="CF577" i="4"/>
  <c r="CE577" i="4"/>
  <c r="CF576" i="4"/>
  <c r="CE576" i="4"/>
  <c r="CF575" i="4"/>
  <c r="CE575" i="4"/>
  <c r="CF574" i="4"/>
  <c r="CE574" i="4"/>
  <c r="CF573" i="4"/>
  <c r="CE573" i="4"/>
  <c r="CF572" i="4"/>
  <c r="CE572" i="4"/>
  <c r="CF571" i="4"/>
  <c r="CE571" i="4"/>
  <c r="CF570" i="4"/>
  <c r="CE570" i="4"/>
  <c r="CF569" i="4"/>
  <c r="CE569" i="4"/>
  <c r="CF568" i="4"/>
  <c r="CE568" i="4"/>
  <c r="CF567" i="4"/>
  <c r="CE567" i="4"/>
  <c r="CF566" i="4"/>
  <c r="CE566" i="4"/>
  <c r="CF565" i="4"/>
  <c r="CE565" i="4"/>
  <c r="CF564" i="4"/>
  <c r="CE564" i="4"/>
  <c r="CF563" i="4"/>
  <c r="CE563" i="4"/>
  <c r="CF562" i="4"/>
  <c r="CE562" i="4"/>
  <c r="CF561" i="4"/>
  <c r="CE561" i="4"/>
  <c r="CF560" i="4"/>
  <c r="CE560" i="4"/>
  <c r="CF559" i="4"/>
  <c r="CE559" i="4"/>
  <c r="CF558" i="4"/>
  <c r="CE558" i="4"/>
  <c r="CF557" i="4"/>
  <c r="CE557" i="4"/>
  <c r="CF556" i="4"/>
  <c r="CE556" i="4"/>
  <c r="CF555" i="4"/>
  <c r="CE555" i="4"/>
  <c r="CF554" i="4"/>
  <c r="CE554" i="4"/>
  <c r="CF553" i="4"/>
  <c r="CE553" i="4"/>
  <c r="CF552" i="4"/>
  <c r="CE552" i="4"/>
  <c r="CF551" i="4"/>
  <c r="CE551" i="4"/>
  <c r="CF550" i="4"/>
  <c r="CE550" i="4"/>
  <c r="CF549" i="4"/>
  <c r="CE549" i="4"/>
  <c r="CF548" i="4"/>
  <c r="CE548" i="4"/>
  <c r="CF547" i="4"/>
  <c r="CE547" i="4"/>
  <c r="CF546" i="4"/>
  <c r="CE546" i="4"/>
  <c r="CF545" i="4"/>
  <c r="CE545" i="4"/>
  <c r="CF544" i="4"/>
  <c r="CE544" i="4"/>
  <c r="CF543" i="4"/>
  <c r="CE543" i="4"/>
  <c r="CF542" i="4"/>
  <c r="CE542" i="4"/>
  <c r="CF541" i="4"/>
  <c r="CE541" i="4"/>
  <c r="CF540" i="4"/>
  <c r="CE540" i="4"/>
  <c r="CF539" i="4"/>
  <c r="CE539" i="4"/>
  <c r="CF538" i="4"/>
  <c r="CE538" i="4"/>
  <c r="CF537" i="4"/>
  <c r="CE537" i="4"/>
  <c r="CF536" i="4"/>
  <c r="CE536" i="4"/>
  <c r="CF535" i="4"/>
  <c r="CE535" i="4"/>
  <c r="CF534" i="4"/>
  <c r="CE534" i="4"/>
  <c r="CF533" i="4"/>
  <c r="CE533" i="4"/>
  <c r="CF532" i="4"/>
  <c r="CE532" i="4"/>
  <c r="CF531" i="4"/>
  <c r="CE531" i="4"/>
  <c r="CF530" i="4"/>
  <c r="CE530" i="4"/>
  <c r="CF529" i="4"/>
  <c r="CE529" i="4"/>
  <c r="CF528" i="4"/>
  <c r="CE528" i="4"/>
  <c r="CF527" i="4"/>
  <c r="CE527" i="4"/>
  <c r="CF526" i="4"/>
  <c r="CE526" i="4"/>
  <c r="CF525" i="4"/>
  <c r="CE525" i="4"/>
  <c r="CF524" i="4"/>
  <c r="CE524" i="4"/>
  <c r="CF523" i="4"/>
  <c r="CE523" i="4"/>
  <c r="CF522" i="4"/>
  <c r="CE522" i="4"/>
  <c r="CF521" i="4"/>
  <c r="CE521" i="4"/>
  <c r="CF520" i="4"/>
  <c r="CE520" i="4"/>
  <c r="CF519" i="4"/>
  <c r="CE519" i="4"/>
  <c r="CF518" i="4"/>
  <c r="CE518" i="4"/>
  <c r="CF517" i="4"/>
  <c r="CE517" i="4"/>
  <c r="CF516" i="4"/>
  <c r="CE516" i="4"/>
  <c r="CF515" i="4"/>
  <c r="CE515" i="4"/>
  <c r="CF514" i="4"/>
  <c r="CE514" i="4"/>
  <c r="CF513" i="4"/>
  <c r="CE513" i="4"/>
  <c r="CF512" i="4"/>
  <c r="CE512" i="4"/>
  <c r="CF511" i="4"/>
  <c r="CE511" i="4"/>
  <c r="CF510" i="4"/>
  <c r="CE510" i="4"/>
  <c r="CF509" i="4"/>
  <c r="CE509" i="4"/>
  <c r="CF508" i="4"/>
  <c r="CE508" i="4"/>
  <c r="CF507" i="4"/>
  <c r="CE507" i="4"/>
  <c r="CF506" i="4"/>
  <c r="CE506" i="4"/>
  <c r="CF505" i="4"/>
  <c r="CE505" i="4"/>
  <c r="CF504" i="4"/>
  <c r="CE504" i="4"/>
  <c r="CF503" i="4"/>
  <c r="CE503" i="4"/>
  <c r="CF502" i="4"/>
  <c r="CE502" i="4"/>
  <c r="CF501" i="4"/>
  <c r="CE501" i="4"/>
  <c r="CF500" i="4"/>
  <c r="CE500" i="4"/>
  <c r="CF499" i="4"/>
  <c r="CE499" i="4"/>
  <c r="CF498" i="4"/>
  <c r="CE498" i="4"/>
  <c r="CF497" i="4"/>
  <c r="CE497" i="4"/>
  <c r="CF496" i="4"/>
  <c r="CE496" i="4"/>
  <c r="CF495" i="4"/>
  <c r="CE495" i="4"/>
  <c r="CF494" i="4"/>
  <c r="CE494" i="4"/>
  <c r="CF493" i="4"/>
  <c r="CE493" i="4"/>
  <c r="CF492" i="4"/>
  <c r="CE492" i="4"/>
  <c r="CF491" i="4"/>
  <c r="CE491" i="4"/>
  <c r="CF490" i="4"/>
  <c r="CE490" i="4"/>
  <c r="CF489" i="4"/>
  <c r="CE489" i="4"/>
  <c r="CF488" i="4"/>
  <c r="CE488" i="4"/>
  <c r="CF487" i="4"/>
  <c r="CE487" i="4"/>
  <c r="CF486" i="4"/>
  <c r="CE486" i="4"/>
  <c r="CF485" i="4"/>
  <c r="CE485" i="4"/>
  <c r="CF484" i="4"/>
  <c r="CE484" i="4"/>
  <c r="CF483" i="4"/>
  <c r="CE483" i="4"/>
  <c r="CF482" i="4"/>
  <c r="CE482" i="4"/>
  <c r="CF481" i="4"/>
  <c r="CE481" i="4"/>
  <c r="CF480" i="4"/>
  <c r="CE480" i="4"/>
  <c r="CF479" i="4"/>
  <c r="CE479" i="4"/>
  <c r="CF478" i="4"/>
  <c r="CE478" i="4"/>
  <c r="CF477" i="4"/>
  <c r="CE477" i="4"/>
  <c r="CF476" i="4"/>
  <c r="CE476" i="4"/>
  <c r="CF475" i="4"/>
  <c r="CE475" i="4"/>
  <c r="CF474" i="4"/>
  <c r="CE474" i="4"/>
  <c r="CF473" i="4"/>
  <c r="CE473" i="4"/>
  <c r="CF472" i="4"/>
  <c r="CE472" i="4"/>
  <c r="CF471" i="4"/>
  <c r="CE471" i="4"/>
  <c r="CF470" i="4"/>
  <c r="CE470" i="4"/>
  <c r="CF469" i="4"/>
  <c r="CE469" i="4"/>
  <c r="CF468" i="4"/>
  <c r="CE468" i="4"/>
  <c r="CF467" i="4"/>
  <c r="CE467" i="4"/>
  <c r="CF466" i="4"/>
  <c r="CE466" i="4"/>
  <c r="CF465" i="4"/>
  <c r="CE465" i="4"/>
  <c r="CF464" i="4"/>
  <c r="CE464" i="4"/>
  <c r="CF463" i="4"/>
  <c r="CE463" i="4"/>
  <c r="CF462" i="4"/>
  <c r="CE462" i="4"/>
  <c r="CF461" i="4"/>
  <c r="CE461" i="4"/>
  <c r="CF460" i="4"/>
  <c r="CE460" i="4"/>
  <c r="CF459" i="4"/>
  <c r="CE459" i="4"/>
  <c r="CF458" i="4"/>
  <c r="CE458" i="4"/>
  <c r="CF457" i="4"/>
  <c r="CE457" i="4"/>
  <c r="CF456" i="4"/>
  <c r="CE456" i="4"/>
  <c r="CF455" i="4"/>
  <c r="CE455" i="4"/>
  <c r="CF454" i="4"/>
  <c r="CE454" i="4"/>
  <c r="CF453" i="4"/>
  <c r="CE453" i="4"/>
  <c r="CF452" i="4"/>
  <c r="CE452" i="4"/>
  <c r="CF451" i="4"/>
  <c r="CE451" i="4"/>
  <c r="CF450" i="4"/>
  <c r="CE450" i="4"/>
  <c r="CF449" i="4"/>
  <c r="CE449" i="4"/>
  <c r="CF448" i="4"/>
  <c r="CE448" i="4"/>
  <c r="CF447" i="4"/>
  <c r="CE447" i="4"/>
  <c r="CF446" i="4"/>
  <c r="CE446" i="4"/>
  <c r="CF445" i="4"/>
  <c r="CE445" i="4"/>
  <c r="CF444" i="4"/>
  <c r="CE444" i="4"/>
  <c r="CF443" i="4"/>
  <c r="CE443" i="4"/>
  <c r="CF442" i="4"/>
  <c r="CE442" i="4"/>
  <c r="CF441" i="4"/>
  <c r="CE441" i="4"/>
  <c r="CF440" i="4"/>
  <c r="CE440" i="4"/>
  <c r="CF439" i="4"/>
  <c r="CE439" i="4"/>
  <c r="CF438" i="4"/>
  <c r="CE438" i="4"/>
  <c r="CF437" i="4"/>
  <c r="CE437" i="4"/>
  <c r="CF436" i="4"/>
  <c r="CE436" i="4"/>
  <c r="CF435" i="4"/>
  <c r="CE435" i="4"/>
  <c r="CF434" i="4"/>
  <c r="CE434" i="4"/>
  <c r="CF433" i="4"/>
  <c r="CE433" i="4"/>
  <c r="CF432" i="4"/>
  <c r="CE432" i="4"/>
  <c r="CF431" i="4"/>
  <c r="CE431" i="4"/>
  <c r="CF430" i="4"/>
  <c r="CE430" i="4"/>
  <c r="CF429" i="4"/>
  <c r="CE429" i="4"/>
  <c r="CF428" i="4"/>
  <c r="CE428" i="4"/>
  <c r="CF427" i="4"/>
  <c r="CE427" i="4"/>
  <c r="CF426" i="4"/>
  <c r="CE426" i="4"/>
  <c r="CF425" i="4"/>
  <c r="CE425" i="4"/>
  <c r="CF424" i="4"/>
  <c r="CE424" i="4"/>
  <c r="CF423" i="4"/>
  <c r="CE423" i="4"/>
  <c r="CF422" i="4"/>
  <c r="CE422" i="4"/>
  <c r="CF421" i="4"/>
  <c r="CE421" i="4"/>
  <c r="CF420" i="4"/>
  <c r="CE420" i="4"/>
  <c r="CF419" i="4"/>
  <c r="CE419" i="4"/>
  <c r="CF418" i="4"/>
  <c r="CE418" i="4"/>
  <c r="CF417" i="4"/>
  <c r="CE417" i="4"/>
  <c r="CF416" i="4"/>
  <c r="CE416" i="4"/>
  <c r="CF415" i="4"/>
  <c r="CE415" i="4"/>
  <c r="CF414" i="4"/>
  <c r="CE414" i="4"/>
  <c r="CF413" i="4"/>
  <c r="CE413" i="4"/>
  <c r="CF412" i="4"/>
  <c r="CE412" i="4"/>
  <c r="CF411" i="4"/>
  <c r="CE411" i="4"/>
  <c r="CF410" i="4"/>
  <c r="CE410" i="4"/>
  <c r="CF409" i="4"/>
  <c r="CE409" i="4"/>
  <c r="CF408" i="4"/>
  <c r="CE408" i="4"/>
  <c r="CF407" i="4"/>
  <c r="CE407" i="4"/>
  <c r="CF406" i="4"/>
  <c r="CE406" i="4"/>
  <c r="CF405" i="4"/>
  <c r="CE405" i="4"/>
  <c r="CF404" i="4"/>
  <c r="CE404" i="4"/>
  <c r="CF403" i="4"/>
  <c r="CE403" i="4"/>
  <c r="CF402" i="4"/>
  <c r="CE402" i="4"/>
  <c r="CF401" i="4"/>
  <c r="CE401" i="4"/>
  <c r="CF400" i="4"/>
  <c r="CE400" i="4"/>
  <c r="CF399" i="4"/>
  <c r="CE399" i="4"/>
  <c r="CF398" i="4"/>
  <c r="CE398" i="4"/>
  <c r="CF397" i="4"/>
  <c r="CE397" i="4"/>
  <c r="CF396" i="4"/>
  <c r="CE396" i="4"/>
  <c r="CF395" i="4"/>
  <c r="CE395" i="4"/>
  <c r="CF394" i="4"/>
  <c r="CE394" i="4"/>
  <c r="CF393" i="4"/>
  <c r="CE393" i="4"/>
  <c r="CF392" i="4"/>
  <c r="CE392" i="4"/>
  <c r="CF391" i="4"/>
  <c r="CE391" i="4"/>
  <c r="CF390" i="4"/>
  <c r="CE390" i="4"/>
  <c r="CF389" i="4"/>
  <c r="CE389" i="4"/>
  <c r="CF388" i="4"/>
  <c r="CE388" i="4"/>
  <c r="CF387" i="4"/>
  <c r="CE387" i="4"/>
  <c r="CF386" i="4"/>
  <c r="CE386" i="4"/>
  <c r="CF385" i="4"/>
  <c r="CE385" i="4"/>
  <c r="CF384" i="4"/>
  <c r="CE384" i="4"/>
  <c r="CF383" i="4"/>
  <c r="CE383" i="4"/>
  <c r="CF382" i="4"/>
  <c r="CE382" i="4"/>
  <c r="CF381" i="4"/>
  <c r="CE381" i="4"/>
  <c r="CF380" i="4"/>
  <c r="CE380" i="4"/>
  <c r="CF379" i="4"/>
  <c r="CE379" i="4"/>
  <c r="CF378" i="4"/>
  <c r="CE378" i="4"/>
  <c r="CF377" i="4"/>
  <c r="CE377" i="4"/>
  <c r="CF376" i="4"/>
  <c r="CE376" i="4"/>
  <c r="CF375" i="4"/>
  <c r="CE375" i="4"/>
  <c r="CF374" i="4"/>
  <c r="CE374" i="4"/>
  <c r="CF373" i="4"/>
  <c r="CE373" i="4"/>
  <c r="CF372" i="4"/>
  <c r="CE372" i="4"/>
  <c r="CF371" i="4"/>
  <c r="CE371" i="4"/>
  <c r="CF370" i="4"/>
  <c r="CE370" i="4"/>
  <c r="CF369" i="4"/>
  <c r="CE369" i="4"/>
  <c r="CF368" i="4"/>
  <c r="CE368" i="4"/>
  <c r="CF367" i="4"/>
  <c r="CE367" i="4"/>
  <c r="CF366" i="4"/>
  <c r="CE366" i="4"/>
  <c r="CF365" i="4"/>
  <c r="CE365" i="4"/>
  <c r="CF364" i="4"/>
  <c r="CE364" i="4"/>
  <c r="CF363" i="4"/>
  <c r="CE363" i="4"/>
  <c r="CF362" i="4"/>
  <c r="CE362" i="4"/>
  <c r="CF361" i="4"/>
  <c r="CE361" i="4"/>
  <c r="CF360" i="4"/>
  <c r="CE360" i="4"/>
  <c r="CF359" i="4"/>
  <c r="CE359" i="4"/>
  <c r="CF358" i="4"/>
  <c r="CE358" i="4"/>
  <c r="CF357" i="4"/>
  <c r="CE357" i="4"/>
  <c r="CF356" i="4"/>
  <c r="CE356" i="4"/>
  <c r="CF355" i="4"/>
  <c r="CE355" i="4"/>
  <c r="CF354" i="4"/>
  <c r="CE354" i="4"/>
  <c r="CF353" i="4"/>
  <c r="CE353" i="4"/>
  <c r="CF352" i="4"/>
  <c r="CE352" i="4"/>
  <c r="CF351" i="4"/>
  <c r="CE351" i="4"/>
  <c r="CF350" i="4"/>
  <c r="CE350" i="4"/>
  <c r="CF349" i="4"/>
  <c r="CE349" i="4"/>
  <c r="CF348" i="4"/>
  <c r="CE348" i="4"/>
  <c r="CF347" i="4"/>
  <c r="CE347" i="4"/>
  <c r="CF346" i="4"/>
  <c r="CE346" i="4"/>
  <c r="CF345" i="4"/>
  <c r="CE345" i="4"/>
  <c r="CF344" i="4"/>
  <c r="CE344" i="4"/>
  <c r="CF343" i="4"/>
  <c r="CE343" i="4"/>
  <c r="CF342" i="4"/>
  <c r="CE342" i="4"/>
  <c r="CF341" i="4"/>
  <c r="CE341" i="4"/>
  <c r="CF340" i="4"/>
  <c r="CE340" i="4"/>
  <c r="CF339" i="4"/>
  <c r="CE339" i="4"/>
  <c r="CF338" i="4"/>
  <c r="CE338" i="4"/>
  <c r="CF337" i="4"/>
  <c r="CE337" i="4"/>
  <c r="CF336" i="4"/>
  <c r="CE336" i="4"/>
  <c r="CF335" i="4"/>
  <c r="CE335" i="4"/>
  <c r="CF334" i="4"/>
  <c r="CE334" i="4"/>
  <c r="CF333" i="4"/>
  <c r="CE333" i="4"/>
  <c r="CF332" i="4"/>
  <c r="CE332" i="4"/>
  <c r="CF331" i="4"/>
  <c r="CE331" i="4"/>
  <c r="CF330" i="4"/>
  <c r="CE330" i="4"/>
  <c r="CF329" i="4"/>
  <c r="CE329" i="4"/>
  <c r="CF328" i="4"/>
  <c r="CE328" i="4"/>
  <c r="CF327" i="4"/>
  <c r="CE327" i="4"/>
  <c r="CF326" i="4"/>
  <c r="CE326" i="4"/>
  <c r="CF325" i="4"/>
  <c r="CE325" i="4"/>
  <c r="CF324" i="4"/>
  <c r="CE324" i="4"/>
  <c r="CF323" i="4"/>
  <c r="CE323" i="4"/>
  <c r="CF322" i="4"/>
  <c r="CE322" i="4"/>
  <c r="CF321" i="4"/>
  <c r="CE321" i="4"/>
  <c r="CF320" i="4"/>
  <c r="CE320" i="4"/>
  <c r="CF319" i="4"/>
  <c r="CE319" i="4"/>
  <c r="CF318" i="4"/>
  <c r="CE318" i="4"/>
  <c r="CF317" i="4"/>
  <c r="CE317" i="4"/>
  <c r="CF316" i="4"/>
  <c r="CE316" i="4"/>
  <c r="CF315" i="4"/>
  <c r="CE315" i="4"/>
  <c r="CF314" i="4"/>
  <c r="CE314" i="4"/>
  <c r="CF313" i="4"/>
  <c r="CE313" i="4"/>
  <c r="CF312" i="4"/>
  <c r="CE312" i="4"/>
  <c r="CF311" i="4"/>
  <c r="CE311" i="4"/>
  <c r="CF310" i="4"/>
  <c r="CE310" i="4"/>
  <c r="CF309" i="4"/>
  <c r="CE309" i="4"/>
  <c r="CF308" i="4"/>
  <c r="CE308" i="4"/>
  <c r="CF307" i="4"/>
  <c r="CE307" i="4"/>
  <c r="CF306" i="4"/>
  <c r="CE306" i="4"/>
  <c r="CF305" i="4"/>
  <c r="CE305" i="4"/>
  <c r="CF304" i="4"/>
  <c r="CE304" i="4"/>
  <c r="CF303" i="4"/>
  <c r="CE303" i="4"/>
  <c r="CF302" i="4"/>
  <c r="CE302" i="4"/>
  <c r="CF301" i="4"/>
  <c r="CE301" i="4"/>
  <c r="CF300" i="4"/>
  <c r="CE300" i="4"/>
  <c r="CF299" i="4"/>
  <c r="CE299" i="4"/>
  <c r="CF298" i="4"/>
  <c r="CE298" i="4"/>
  <c r="CF297" i="4"/>
  <c r="CE297" i="4"/>
  <c r="CF296" i="4"/>
  <c r="CE296" i="4"/>
  <c r="CF295" i="4"/>
  <c r="CE295" i="4"/>
  <c r="CF294" i="4"/>
  <c r="CE294" i="4"/>
  <c r="CF293" i="4"/>
  <c r="CE293" i="4"/>
  <c r="CF292" i="4"/>
  <c r="CE292" i="4"/>
  <c r="CF291" i="4"/>
  <c r="CE291" i="4"/>
  <c r="CF290" i="4"/>
  <c r="CE290" i="4"/>
  <c r="CF289" i="4"/>
  <c r="CE289" i="4"/>
  <c r="CD289" i="4"/>
  <c r="CC289" i="4"/>
  <c r="CB289" i="4"/>
  <c r="CA289" i="4"/>
  <c r="BZ289" i="4"/>
  <c r="BY289" i="4"/>
  <c r="BX289" i="4"/>
  <c r="BW289" i="4"/>
  <c r="BV289" i="4"/>
  <c r="BU289" i="4"/>
  <c r="CF288" i="4"/>
  <c r="CE288" i="4"/>
  <c r="CD288" i="4"/>
  <c r="CC288" i="4"/>
  <c r="CB288" i="4"/>
  <c r="CA288" i="4"/>
  <c r="BZ288" i="4"/>
  <c r="BY288" i="4"/>
  <c r="BX288" i="4"/>
  <c r="BW288" i="4"/>
  <c r="BV288" i="4"/>
  <c r="BU288" i="4"/>
  <c r="CF287" i="4"/>
  <c r="CE287" i="4"/>
  <c r="CD287" i="4"/>
  <c r="CC287" i="4"/>
  <c r="CB287" i="4"/>
  <c r="CA287" i="4"/>
  <c r="BZ287" i="4"/>
  <c r="BY287" i="4"/>
  <c r="BX287" i="4"/>
  <c r="BW287" i="4"/>
  <c r="BV287" i="4"/>
  <c r="BU287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CF141" i="4"/>
  <c r="CE141" i="4"/>
  <c r="CD141" i="4"/>
  <c r="CC141" i="4"/>
  <c r="CB141" i="4"/>
  <c r="CA141" i="4"/>
  <c r="BZ141" i="4"/>
  <c r="BY141" i="4"/>
  <c r="BX141" i="4"/>
  <c r="BW141" i="4"/>
  <c r="BV141" i="4"/>
  <c r="BU141" i="4"/>
  <c r="CF140" i="4"/>
  <c r="CE140" i="4"/>
  <c r="CD140" i="4"/>
  <c r="CC140" i="4"/>
  <c r="CB140" i="4"/>
  <c r="CA140" i="4"/>
  <c r="BZ140" i="4"/>
  <c r="BY140" i="4"/>
  <c r="BX140" i="4"/>
  <c r="BW140" i="4"/>
  <c r="BV140" i="4"/>
  <c r="BU140" i="4"/>
  <c r="CF139" i="4"/>
  <c r="CE139" i="4"/>
  <c r="CD139" i="4"/>
  <c r="CC139" i="4"/>
  <c r="CB139" i="4"/>
  <c r="CA139" i="4"/>
  <c r="BZ139" i="4"/>
  <c r="BY139" i="4"/>
  <c r="BX139" i="4"/>
  <c r="BW139" i="4"/>
  <c r="BV139" i="4"/>
  <c r="BU139" i="4"/>
  <c r="CF138" i="4"/>
  <c r="CE138" i="4"/>
  <c r="CD138" i="4"/>
  <c r="CC138" i="4"/>
  <c r="CB138" i="4"/>
  <c r="CA138" i="4"/>
  <c r="BZ138" i="4"/>
  <c r="BY138" i="4"/>
  <c r="BX138" i="4"/>
  <c r="BW138" i="4"/>
  <c r="BV138" i="4"/>
  <c r="BU138" i="4"/>
  <c r="CF137" i="4"/>
  <c r="CE137" i="4"/>
  <c r="CD137" i="4"/>
  <c r="CC137" i="4"/>
  <c r="CB137" i="4"/>
  <c r="CA137" i="4"/>
  <c r="BZ137" i="4"/>
  <c r="BY137" i="4"/>
  <c r="BX137" i="4"/>
  <c r="BW137" i="4"/>
  <c r="BV137" i="4"/>
  <c r="BU137" i="4"/>
  <c r="CF136" i="4"/>
  <c r="CE136" i="4"/>
  <c r="CD136" i="4"/>
  <c r="CC136" i="4"/>
  <c r="CB136" i="4"/>
  <c r="CA136" i="4"/>
  <c r="BZ136" i="4"/>
  <c r="BY136" i="4"/>
  <c r="BX136" i="4"/>
  <c r="BW136" i="4"/>
  <c r="BV136" i="4"/>
  <c r="BU136" i="4"/>
  <c r="CF135" i="4"/>
  <c r="CE135" i="4"/>
  <c r="CD135" i="4"/>
  <c r="CC135" i="4"/>
  <c r="CB135" i="4"/>
  <c r="CA135" i="4"/>
  <c r="BZ135" i="4"/>
  <c r="BY135" i="4"/>
  <c r="BX135" i="4"/>
  <c r="BW135" i="4"/>
  <c r="BV135" i="4"/>
  <c r="BU135" i="4"/>
  <c r="CF134" i="4"/>
  <c r="CE134" i="4"/>
  <c r="CD134" i="4"/>
  <c r="CC134" i="4"/>
  <c r="CB134" i="4"/>
  <c r="CA134" i="4"/>
  <c r="BZ134" i="4"/>
  <c r="BY134" i="4"/>
  <c r="BX134" i="4"/>
  <c r="BW134" i="4"/>
  <c r="BV134" i="4"/>
  <c r="BU134" i="4"/>
  <c r="CF133" i="4"/>
  <c r="CE133" i="4"/>
  <c r="CD133" i="4"/>
  <c r="CC133" i="4"/>
  <c r="CB133" i="4"/>
  <c r="CA133" i="4"/>
  <c r="BZ133" i="4"/>
  <c r="BY133" i="4"/>
  <c r="BX133" i="4"/>
  <c r="BW133" i="4"/>
  <c r="BV133" i="4"/>
  <c r="BU133" i="4"/>
  <c r="CF132" i="4"/>
  <c r="CE132" i="4"/>
  <c r="CD132" i="4"/>
  <c r="CC132" i="4"/>
  <c r="CB132" i="4"/>
  <c r="CA132" i="4"/>
  <c r="BZ132" i="4"/>
  <c r="BY132" i="4"/>
  <c r="BX132" i="4"/>
  <c r="BW132" i="4"/>
  <c r="BV132" i="4"/>
  <c r="BU132" i="4"/>
  <c r="CF131" i="4"/>
  <c r="CE131" i="4"/>
  <c r="CD131" i="4"/>
  <c r="CC131" i="4"/>
  <c r="CB131" i="4"/>
  <c r="CA131" i="4"/>
  <c r="BZ131" i="4"/>
  <c r="BY131" i="4"/>
  <c r="BX131" i="4"/>
  <c r="BW131" i="4"/>
  <c r="BV131" i="4"/>
  <c r="BU131" i="4"/>
  <c r="CF130" i="4"/>
  <c r="CE130" i="4"/>
  <c r="CD130" i="4"/>
  <c r="CC130" i="4"/>
  <c r="CB130" i="4"/>
  <c r="CA130" i="4"/>
  <c r="BZ130" i="4"/>
  <c r="BY130" i="4"/>
  <c r="BX130" i="4"/>
  <c r="BW130" i="4"/>
  <c r="BV130" i="4"/>
  <c r="BU130" i="4"/>
  <c r="CF129" i="4"/>
  <c r="CE129" i="4"/>
  <c r="CD129" i="4"/>
  <c r="CC129" i="4"/>
  <c r="CB129" i="4"/>
  <c r="CA129" i="4"/>
  <c r="BZ129" i="4"/>
  <c r="BY129" i="4"/>
  <c r="BX129" i="4"/>
  <c r="BW129" i="4"/>
  <c r="BV129" i="4"/>
  <c r="BU129" i="4"/>
  <c r="CF128" i="4"/>
  <c r="CE128" i="4"/>
  <c r="CD128" i="4"/>
  <c r="CC128" i="4"/>
  <c r="CB128" i="4"/>
  <c r="CA128" i="4"/>
  <c r="BZ128" i="4"/>
  <c r="BY128" i="4"/>
  <c r="BX128" i="4"/>
  <c r="BW128" i="4"/>
  <c r="BV128" i="4"/>
  <c r="BU128" i="4"/>
  <c r="CF127" i="4"/>
  <c r="CE127" i="4"/>
  <c r="CD127" i="4"/>
  <c r="CC127" i="4"/>
  <c r="CB127" i="4"/>
  <c r="CA127" i="4"/>
  <c r="BZ127" i="4"/>
  <c r="BY127" i="4"/>
  <c r="BX127" i="4"/>
  <c r="BW127" i="4"/>
  <c r="BV127" i="4"/>
  <c r="BU127" i="4"/>
  <c r="CF126" i="4"/>
  <c r="CE126" i="4"/>
  <c r="CD126" i="4"/>
  <c r="CC126" i="4"/>
  <c r="CB126" i="4"/>
  <c r="CA126" i="4"/>
  <c r="BZ126" i="4"/>
  <c r="BY126" i="4"/>
  <c r="BX126" i="4"/>
  <c r="BW126" i="4"/>
  <c r="BV126" i="4"/>
  <c r="BU126" i="4"/>
  <c r="CF125" i="4"/>
  <c r="CE125" i="4"/>
  <c r="CD125" i="4"/>
  <c r="CC125" i="4"/>
  <c r="CB125" i="4"/>
  <c r="CA125" i="4"/>
  <c r="BZ125" i="4"/>
  <c r="BY125" i="4"/>
  <c r="BX125" i="4"/>
  <c r="BW125" i="4"/>
  <c r="BV125" i="4"/>
  <c r="BU125" i="4"/>
  <c r="CF124" i="4"/>
  <c r="CE124" i="4"/>
  <c r="CD124" i="4"/>
  <c r="CC124" i="4"/>
  <c r="CB124" i="4"/>
  <c r="CA124" i="4"/>
  <c r="BZ124" i="4"/>
  <c r="BY124" i="4"/>
  <c r="BX124" i="4"/>
  <c r="BW124" i="4"/>
  <c r="BV124" i="4"/>
  <c r="BU124" i="4"/>
  <c r="CF123" i="4"/>
  <c r="CE123" i="4"/>
  <c r="CD123" i="4"/>
  <c r="CC123" i="4"/>
  <c r="CB123" i="4"/>
  <c r="CA123" i="4"/>
  <c r="BZ123" i="4"/>
  <c r="BY123" i="4"/>
  <c r="BX123" i="4"/>
  <c r="BW123" i="4"/>
  <c r="BV123" i="4"/>
  <c r="BU123" i="4"/>
  <c r="CF122" i="4"/>
  <c r="CE122" i="4"/>
  <c r="CD122" i="4"/>
  <c r="CC122" i="4"/>
  <c r="CB122" i="4"/>
  <c r="CA122" i="4"/>
  <c r="BZ122" i="4"/>
  <c r="BY122" i="4"/>
  <c r="BX122" i="4"/>
  <c r="BW122" i="4"/>
  <c r="BV122" i="4"/>
  <c r="BU122" i="4"/>
  <c r="CF121" i="4"/>
  <c r="CE121" i="4"/>
  <c r="CD121" i="4"/>
  <c r="CC121" i="4"/>
  <c r="CB121" i="4"/>
  <c r="CA121" i="4"/>
  <c r="BZ121" i="4"/>
  <c r="BY121" i="4"/>
  <c r="BX121" i="4"/>
  <c r="BW121" i="4"/>
  <c r="BV121" i="4"/>
  <c r="BU121" i="4"/>
  <c r="CF120" i="4"/>
  <c r="CE120" i="4"/>
  <c r="CD120" i="4"/>
  <c r="CC120" i="4"/>
  <c r="CB120" i="4"/>
  <c r="CA120" i="4"/>
  <c r="BZ120" i="4"/>
  <c r="BY120" i="4"/>
  <c r="BX120" i="4"/>
  <c r="BW120" i="4"/>
  <c r="BV120" i="4"/>
  <c r="BU120" i="4"/>
  <c r="CF119" i="4"/>
  <c r="CE119" i="4"/>
  <c r="CD119" i="4"/>
  <c r="CC119" i="4"/>
  <c r="CB119" i="4"/>
  <c r="CA119" i="4"/>
  <c r="BZ119" i="4"/>
  <c r="BY119" i="4"/>
  <c r="BX119" i="4"/>
  <c r="BW119" i="4"/>
  <c r="BV119" i="4"/>
  <c r="BU119" i="4"/>
  <c r="CF118" i="4"/>
  <c r="CE118" i="4"/>
  <c r="CD118" i="4"/>
  <c r="CC118" i="4"/>
  <c r="CB118" i="4"/>
  <c r="CA118" i="4"/>
  <c r="BZ118" i="4"/>
  <c r="BY118" i="4"/>
  <c r="BX118" i="4"/>
  <c r="BW118" i="4"/>
  <c r="BV118" i="4"/>
  <c r="BU118" i="4"/>
  <c r="CF117" i="4"/>
  <c r="CE117" i="4"/>
  <c r="CD117" i="4"/>
  <c r="CC117" i="4"/>
  <c r="CB117" i="4"/>
  <c r="CA117" i="4"/>
  <c r="BZ117" i="4"/>
  <c r="BY117" i="4"/>
  <c r="BX117" i="4"/>
  <c r="BW117" i="4"/>
  <c r="BV117" i="4"/>
  <c r="BU117" i="4"/>
  <c r="CF116" i="4"/>
  <c r="CE116" i="4"/>
  <c r="CD116" i="4"/>
  <c r="CC116" i="4"/>
  <c r="CB116" i="4"/>
  <c r="CA116" i="4"/>
  <c r="BZ116" i="4"/>
  <c r="BY116" i="4"/>
  <c r="BX116" i="4"/>
  <c r="BW116" i="4"/>
  <c r="BV116" i="4"/>
  <c r="BU116" i="4"/>
  <c r="CF115" i="4"/>
  <c r="CE115" i="4"/>
  <c r="CD115" i="4"/>
  <c r="CC115" i="4"/>
  <c r="CB115" i="4"/>
  <c r="CA115" i="4"/>
  <c r="BZ115" i="4"/>
  <c r="BY115" i="4"/>
  <c r="BX115" i="4"/>
  <c r="BW115" i="4"/>
  <c r="BV115" i="4"/>
  <c r="BU115" i="4"/>
  <c r="CF114" i="4"/>
  <c r="CE114" i="4"/>
  <c r="CD114" i="4"/>
  <c r="CC114" i="4"/>
  <c r="CB114" i="4"/>
  <c r="CA114" i="4"/>
  <c r="BZ114" i="4"/>
  <c r="BY114" i="4"/>
  <c r="BX114" i="4"/>
  <c r="BW114" i="4"/>
  <c r="BV114" i="4"/>
  <c r="BU114" i="4"/>
  <c r="CF113" i="4"/>
  <c r="CE113" i="4"/>
  <c r="CD113" i="4"/>
  <c r="CC113" i="4"/>
  <c r="CB113" i="4"/>
  <c r="CA113" i="4"/>
  <c r="BZ113" i="4"/>
  <c r="BY113" i="4"/>
  <c r="BX113" i="4"/>
  <c r="BW113" i="4"/>
  <c r="BV113" i="4"/>
  <c r="BU113" i="4"/>
  <c r="CF112" i="4"/>
  <c r="CE112" i="4"/>
  <c r="CD112" i="4"/>
  <c r="CC112" i="4"/>
  <c r="CB112" i="4"/>
  <c r="CA112" i="4"/>
  <c r="BZ112" i="4"/>
  <c r="BY112" i="4"/>
  <c r="BX112" i="4"/>
  <c r="BW112" i="4"/>
  <c r="BV112" i="4"/>
  <c r="BU112" i="4"/>
  <c r="CF111" i="4"/>
  <c r="CE111" i="4"/>
  <c r="CD111" i="4"/>
  <c r="CC111" i="4"/>
  <c r="CB111" i="4"/>
  <c r="CA111" i="4"/>
  <c r="BZ111" i="4"/>
  <c r="BY111" i="4"/>
  <c r="BX111" i="4"/>
  <c r="BW111" i="4"/>
  <c r="BV111" i="4"/>
  <c r="BU111" i="4"/>
  <c r="CF110" i="4"/>
  <c r="CE110" i="4"/>
  <c r="CD110" i="4"/>
  <c r="CC110" i="4"/>
  <c r="CB110" i="4"/>
  <c r="CA110" i="4"/>
  <c r="BZ110" i="4"/>
  <c r="BY110" i="4"/>
  <c r="BX110" i="4"/>
  <c r="BW110" i="4"/>
  <c r="BV110" i="4"/>
  <c r="BU110" i="4"/>
  <c r="CF109" i="4"/>
  <c r="CE109" i="4"/>
  <c r="CD109" i="4"/>
  <c r="CC109" i="4"/>
  <c r="CB109" i="4"/>
  <c r="CA109" i="4"/>
  <c r="BZ109" i="4"/>
  <c r="BY109" i="4"/>
  <c r="BX109" i="4"/>
  <c r="BW109" i="4"/>
  <c r="BV109" i="4"/>
  <c r="BU109" i="4"/>
  <c r="CF108" i="4"/>
  <c r="CE108" i="4"/>
  <c r="CD108" i="4"/>
  <c r="CC108" i="4"/>
  <c r="CB108" i="4"/>
  <c r="CA108" i="4"/>
  <c r="BZ108" i="4"/>
  <c r="BY108" i="4"/>
  <c r="BX108" i="4"/>
  <c r="BW108" i="4"/>
  <c r="BV108" i="4"/>
  <c r="BU108" i="4"/>
  <c r="CF107" i="4"/>
  <c r="CE107" i="4"/>
  <c r="CD107" i="4"/>
  <c r="CC107" i="4"/>
  <c r="CB107" i="4"/>
  <c r="CA107" i="4"/>
  <c r="BZ107" i="4"/>
  <c r="BY107" i="4"/>
  <c r="BX107" i="4"/>
  <c r="BW107" i="4"/>
  <c r="BV107" i="4"/>
  <c r="BU107" i="4"/>
  <c r="CF106" i="4"/>
  <c r="CE106" i="4"/>
  <c r="CD106" i="4"/>
  <c r="CC106" i="4"/>
  <c r="CB106" i="4"/>
  <c r="CA106" i="4"/>
  <c r="BZ106" i="4"/>
  <c r="BY106" i="4"/>
  <c r="BX106" i="4"/>
  <c r="BW106" i="4"/>
  <c r="BV106" i="4"/>
  <c r="BU106" i="4"/>
  <c r="CF105" i="4"/>
  <c r="CE105" i="4"/>
  <c r="CD105" i="4"/>
  <c r="CC105" i="4"/>
  <c r="CB105" i="4"/>
  <c r="CA105" i="4"/>
  <c r="BZ105" i="4"/>
  <c r="BY105" i="4"/>
  <c r="BX105" i="4"/>
  <c r="BW105" i="4"/>
  <c r="BV105" i="4"/>
  <c r="BU105" i="4"/>
  <c r="CF104" i="4"/>
  <c r="CE104" i="4"/>
  <c r="CD104" i="4"/>
  <c r="CC104" i="4"/>
  <c r="CB104" i="4"/>
  <c r="CA104" i="4"/>
  <c r="BZ104" i="4"/>
  <c r="BY104" i="4"/>
  <c r="BX104" i="4"/>
  <c r="BW104" i="4"/>
  <c r="BV104" i="4"/>
  <c r="BU104" i="4"/>
  <c r="CF103" i="4"/>
  <c r="CE103" i="4"/>
  <c r="CD103" i="4"/>
  <c r="CC103" i="4"/>
  <c r="CB103" i="4"/>
  <c r="CA103" i="4"/>
  <c r="BZ103" i="4"/>
  <c r="BY103" i="4"/>
  <c r="BX103" i="4"/>
  <c r="BW103" i="4"/>
  <c r="BV103" i="4"/>
  <c r="BU103" i="4"/>
  <c r="CF102" i="4"/>
  <c r="CE102" i="4"/>
  <c r="CD102" i="4"/>
  <c r="CC102" i="4"/>
  <c r="CB102" i="4"/>
  <c r="CA102" i="4"/>
  <c r="BZ102" i="4"/>
  <c r="BY102" i="4"/>
  <c r="BX102" i="4"/>
  <c r="BW102" i="4"/>
  <c r="BV102" i="4"/>
  <c r="BU102" i="4"/>
  <c r="CF101" i="4"/>
  <c r="CE101" i="4"/>
  <c r="CD101" i="4"/>
  <c r="CC101" i="4"/>
  <c r="CB101" i="4"/>
  <c r="CA101" i="4"/>
  <c r="BZ101" i="4"/>
  <c r="BY101" i="4"/>
  <c r="BX101" i="4"/>
  <c r="BW101" i="4"/>
  <c r="BV101" i="4"/>
  <c r="BU101" i="4"/>
  <c r="CF100" i="4"/>
  <c r="CE100" i="4"/>
  <c r="CD100" i="4"/>
  <c r="CC100" i="4"/>
  <c r="CB100" i="4"/>
  <c r="CA100" i="4"/>
  <c r="BZ100" i="4"/>
  <c r="BY100" i="4"/>
  <c r="BX100" i="4"/>
  <c r="BV100" i="4"/>
  <c r="BU100" i="4"/>
  <c r="CF99" i="4"/>
  <c r="CE99" i="4"/>
  <c r="CD99" i="4"/>
  <c r="CC99" i="4"/>
  <c r="CB99" i="4"/>
  <c r="CA99" i="4"/>
  <c r="BZ99" i="4"/>
  <c r="BY99" i="4"/>
  <c r="BX99" i="4"/>
  <c r="BV99" i="4"/>
  <c r="BU99" i="4"/>
  <c r="CF98" i="4"/>
  <c r="CE98" i="4"/>
  <c r="CD98" i="4"/>
  <c r="CC98" i="4"/>
  <c r="CB98" i="4"/>
  <c r="CA98" i="4"/>
  <c r="BZ98" i="4"/>
  <c r="BY98" i="4"/>
  <c r="BX98" i="4"/>
  <c r="BW98" i="4"/>
  <c r="BV98" i="4"/>
  <c r="BU98" i="4"/>
  <c r="CF97" i="4"/>
  <c r="CE97" i="4"/>
  <c r="CD97" i="4"/>
  <c r="CC97" i="4"/>
  <c r="CB97" i="4"/>
  <c r="CA97" i="4"/>
  <c r="BZ97" i="4"/>
  <c r="BY97" i="4"/>
  <c r="BX97" i="4"/>
  <c r="BW97" i="4"/>
  <c r="BV97" i="4"/>
  <c r="BU97" i="4"/>
  <c r="CF96" i="4"/>
  <c r="CE96" i="4"/>
  <c r="CD96" i="4"/>
  <c r="CC96" i="4"/>
  <c r="CB96" i="4"/>
  <c r="CA96" i="4"/>
  <c r="BZ96" i="4"/>
  <c r="BY96" i="4"/>
  <c r="BX96" i="4"/>
  <c r="BW96" i="4"/>
  <c r="BV96" i="4"/>
  <c r="BU96" i="4"/>
  <c r="CF95" i="4"/>
  <c r="CE95" i="4"/>
  <c r="CD95" i="4"/>
  <c r="CC95" i="4"/>
  <c r="CB95" i="4"/>
  <c r="CA95" i="4"/>
  <c r="BZ95" i="4"/>
  <c r="BY95" i="4"/>
  <c r="BX95" i="4"/>
  <c r="BW95" i="4"/>
  <c r="BV95" i="4"/>
  <c r="BU95" i="4"/>
  <c r="CF94" i="4"/>
  <c r="CE94" i="4"/>
  <c r="CD94" i="4"/>
  <c r="CC94" i="4"/>
  <c r="CB94" i="4"/>
  <c r="CA94" i="4"/>
  <c r="BZ94" i="4"/>
  <c r="BY94" i="4"/>
  <c r="BX94" i="4"/>
  <c r="BW94" i="4"/>
  <c r="BV94" i="4"/>
  <c r="BU94" i="4"/>
  <c r="CF93" i="4"/>
  <c r="CE93" i="4"/>
  <c r="CD93" i="4"/>
  <c r="CC93" i="4"/>
  <c r="CB93" i="4"/>
  <c r="CA93" i="4"/>
  <c r="BZ93" i="4"/>
  <c r="BY93" i="4"/>
  <c r="BX93" i="4"/>
  <c r="BW93" i="4"/>
  <c r="BV93" i="4"/>
  <c r="BU93" i="4"/>
  <c r="CF92" i="4"/>
  <c r="CE92" i="4"/>
  <c r="CD92" i="4"/>
  <c r="CC92" i="4"/>
  <c r="CB92" i="4"/>
  <c r="CA92" i="4"/>
  <c r="BZ92" i="4"/>
  <c r="BY92" i="4"/>
  <c r="BX92" i="4"/>
  <c r="BW92" i="4"/>
  <c r="BV92" i="4"/>
  <c r="BU92" i="4"/>
  <c r="CF91" i="4"/>
  <c r="CE91" i="4"/>
  <c r="CD91" i="4"/>
  <c r="CC91" i="4"/>
  <c r="CB91" i="4"/>
  <c r="CA91" i="4"/>
  <c r="BZ91" i="4"/>
  <c r="BY91" i="4"/>
  <c r="BX91" i="4"/>
  <c r="BW91" i="4"/>
  <c r="BV91" i="4"/>
  <c r="BU91" i="4"/>
  <c r="CF90" i="4"/>
  <c r="CE90" i="4"/>
  <c r="CD90" i="4"/>
  <c r="CC90" i="4"/>
  <c r="CB90" i="4"/>
  <c r="CA90" i="4"/>
  <c r="BZ90" i="4"/>
  <c r="BY90" i="4"/>
  <c r="BX90" i="4"/>
  <c r="BW90" i="4"/>
  <c r="BV90" i="4"/>
  <c r="BU90" i="4"/>
  <c r="CF89" i="4"/>
  <c r="CE89" i="4"/>
  <c r="CD89" i="4"/>
  <c r="CC89" i="4"/>
  <c r="CB89" i="4"/>
  <c r="CA89" i="4"/>
  <c r="BZ89" i="4"/>
  <c r="BY89" i="4"/>
  <c r="BX89" i="4"/>
  <c r="BW89" i="4"/>
  <c r="BV89" i="4"/>
  <c r="BU89" i="4"/>
  <c r="CF88" i="4"/>
  <c r="CE88" i="4"/>
  <c r="CD88" i="4"/>
  <c r="CC88" i="4"/>
  <c r="CB88" i="4"/>
  <c r="CA88" i="4"/>
  <c r="BZ88" i="4"/>
  <c r="BY88" i="4"/>
  <c r="BX88" i="4"/>
  <c r="BW88" i="4"/>
  <c r="BV88" i="4"/>
  <c r="BU88" i="4"/>
  <c r="CF87" i="4"/>
  <c r="CE87" i="4"/>
  <c r="CD87" i="4"/>
  <c r="CC87" i="4"/>
  <c r="CB87" i="4"/>
  <c r="CA87" i="4"/>
  <c r="BZ87" i="4"/>
  <c r="BY87" i="4"/>
  <c r="BX87" i="4"/>
  <c r="BW87" i="4"/>
  <c r="BV87" i="4"/>
  <c r="BU87" i="4"/>
  <c r="CF86" i="4"/>
  <c r="CE86" i="4"/>
  <c r="CD86" i="4"/>
  <c r="CC86" i="4"/>
  <c r="CB86" i="4"/>
  <c r="CA86" i="4"/>
  <c r="BZ86" i="4"/>
  <c r="BY86" i="4"/>
  <c r="BX86" i="4"/>
  <c r="BW86" i="4"/>
  <c r="BV86" i="4"/>
  <c r="BU86" i="4"/>
  <c r="CF85" i="4"/>
  <c r="CE85" i="4"/>
  <c r="CD85" i="4"/>
  <c r="CC85" i="4"/>
  <c r="CB85" i="4"/>
  <c r="CA85" i="4"/>
  <c r="BZ85" i="4"/>
  <c r="BY85" i="4"/>
  <c r="BX85" i="4"/>
  <c r="BW85" i="4"/>
  <c r="BV85" i="4"/>
  <c r="BU85" i="4"/>
  <c r="CF84" i="4"/>
  <c r="CE84" i="4"/>
  <c r="CD84" i="4"/>
  <c r="CC84" i="4"/>
  <c r="CB84" i="4"/>
  <c r="CA84" i="4"/>
  <c r="BZ84" i="4"/>
  <c r="BY84" i="4"/>
  <c r="BX84" i="4"/>
  <c r="BW84" i="4"/>
  <c r="BV84" i="4"/>
  <c r="BU84" i="4"/>
  <c r="CF83" i="4"/>
  <c r="CE83" i="4"/>
  <c r="CD83" i="4"/>
  <c r="CC83" i="4"/>
  <c r="CB83" i="4"/>
  <c r="CA83" i="4"/>
  <c r="BZ83" i="4"/>
  <c r="BY83" i="4"/>
  <c r="BX83" i="4"/>
  <c r="BW83" i="4"/>
  <c r="BV83" i="4"/>
  <c r="BU83" i="4"/>
  <c r="CF82" i="4"/>
  <c r="CE82" i="4"/>
  <c r="CD82" i="4"/>
  <c r="CC82" i="4"/>
  <c r="CB82" i="4"/>
  <c r="CA82" i="4"/>
  <c r="BZ82" i="4"/>
  <c r="BY82" i="4"/>
  <c r="BX82" i="4"/>
  <c r="BW82" i="4"/>
  <c r="BV82" i="4"/>
  <c r="BU82" i="4"/>
  <c r="CF81" i="4"/>
  <c r="CE81" i="4"/>
  <c r="CD81" i="4"/>
  <c r="CC81" i="4"/>
  <c r="CB81" i="4"/>
  <c r="CA81" i="4"/>
  <c r="BZ81" i="4"/>
  <c r="BY81" i="4"/>
  <c r="BX81" i="4"/>
  <c r="BW81" i="4"/>
  <c r="BV81" i="4"/>
  <c r="BU81" i="4"/>
  <c r="CF80" i="4"/>
  <c r="CE80" i="4"/>
  <c r="CD80" i="4"/>
  <c r="CC80" i="4"/>
  <c r="CB80" i="4"/>
  <c r="CA80" i="4"/>
  <c r="BZ80" i="4"/>
  <c r="BY80" i="4"/>
  <c r="BX80" i="4"/>
  <c r="BW80" i="4"/>
  <c r="BV80" i="4"/>
  <c r="BU80" i="4"/>
  <c r="CF79" i="4"/>
  <c r="CE79" i="4"/>
  <c r="CD79" i="4"/>
  <c r="CC79" i="4"/>
  <c r="CB79" i="4"/>
  <c r="CA79" i="4"/>
  <c r="BZ79" i="4"/>
  <c r="BY79" i="4"/>
  <c r="BX79" i="4"/>
  <c r="BW79" i="4"/>
  <c r="BV79" i="4"/>
  <c r="BU79" i="4"/>
  <c r="CF78" i="4"/>
  <c r="CE78" i="4"/>
  <c r="CD78" i="4"/>
  <c r="CC78" i="4"/>
  <c r="CB78" i="4"/>
  <c r="CA78" i="4"/>
  <c r="BZ78" i="4"/>
  <c r="BY78" i="4"/>
  <c r="BX78" i="4"/>
  <c r="BW78" i="4"/>
  <c r="BV78" i="4"/>
  <c r="BU78" i="4"/>
  <c r="CF77" i="4"/>
  <c r="CE77" i="4"/>
  <c r="CD77" i="4"/>
  <c r="CC77" i="4"/>
  <c r="CB77" i="4"/>
  <c r="CA77" i="4"/>
  <c r="BZ77" i="4"/>
  <c r="BY77" i="4"/>
  <c r="BX77" i="4"/>
  <c r="BW77" i="4"/>
  <c r="BV77" i="4"/>
  <c r="BU77" i="4"/>
  <c r="CF76" i="4"/>
  <c r="CE76" i="4"/>
  <c r="CD76" i="4"/>
  <c r="CC76" i="4"/>
  <c r="CB76" i="4"/>
  <c r="CA76" i="4"/>
  <c r="BZ76" i="4"/>
  <c r="BY76" i="4"/>
  <c r="BX76" i="4"/>
  <c r="BW76" i="4"/>
  <c r="BV76" i="4"/>
  <c r="BU76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CF74" i="4"/>
  <c r="CE74" i="4"/>
  <c r="CD74" i="4"/>
  <c r="CC74" i="4"/>
  <c r="CB74" i="4"/>
  <c r="CA74" i="4"/>
  <c r="BZ74" i="4"/>
  <c r="BY74" i="4"/>
  <c r="BX74" i="4"/>
  <c r="BW74" i="4"/>
  <c r="BV74" i="4"/>
  <c r="BU74" i="4"/>
  <c r="CF73" i="4"/>
  <c r="CE73" i="4"/>
  <c r="CD73" i="4"/>
  <c r="CC73" i="4"/>
  <c r="CB73" i="4"/>
  <c r="CA73" i="4"/>
  <c r="BZ73" i="4"/>
  <c r="BY73" i="4"/>
  <c r="BX73" i="4"/>
  <c r="BW73" i="4"/>
  <c r="BV73" i="4"/>
  <c r="BU73" i="4"/>
  <c r="CF72" i="4"/>
  <c r="CE72" i="4"/>
  <c r="CD72" i="4"/>
  <c r="CC72" i="4"/>
  <c r="CB72" i="4"/>
  <c r="CA72" i="4"/>
  <c r="BZ72" i="4"/>
  <c r="BY72" i="4"/>
  <c r="BX72" i="4"/>
  <c r="BW72" i="4"/>
  <c r="BV72" i="4"/>
  <c r="BU72" i="4"/>
  <c r="CF71" i="4"/>
  <c r="CE71" i="4"/>
  <c r="CD71" i="4"/>
  <c r="CC71" i="4"/>
  <c r="CB71" i="4"/>
  <c r="CA71" i="4"/>
  <c r="BZ71" i="4"/>
  <c r="BY71" i="4"/>
  <c r="BX71" i="4"/>
  <c r="BW71" i="4"/>
  <c r="BV71" i="4"/>
  <c r="BU71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CF69" i="4"/>
  <c r="CE69" i="4"/>
  <c r="CD69" i="4"/>
  <c r="CC69" i="4"/>
  <c r="CB69" i="4"/>
  <c r="CA69" i="4"/>
  <c r="BZ69" i="4"/>
  <c r="BY69" i="4"/>
  <c r="BX69" i="4"/>
  <c r="BW69" i="4"/>
  <c r="BV69" i="4"/>
  <c r="BU69" i="4"/>
  <c r="CF68" i="4"/>
  <c r="CE68" i="4"/>
  <c r="CD68" i="4"/>
  <c r="CC68" i="4"/>
  <c r="CB68" i="4"/>
  <c r="CA68" i="4"/>
  <c r="BZ68" i="4"/>
  <c r="BY68" i="4"/>
  <c r="BX68" i="4"/>
  <c r="BW68" i="4"/>
  <c r="BV68" i="4"/>
  <c r="BU68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CF66" i="4"/>
  <c r="CE66" i="4"/>
  <c r="CD66" i="4"/>
  <c r="CC66" i="4"/>
  <c r="CB66" i="4"/>
  <c r="CA66" i="4"/>
  <c r="BZ66" i="4"/>
  <c r="BY66" i="4"/>
  <c r="BX66" i="4"/>
  <c r="BW66" i="4"/>
  <c r="BV66" i="4"/>
  <c r="BU66" i="4"/>
  <c r="CF65" i="4"/>
  <c r="CE65" i="4"/>
  <c r="CD65" i="4"/>
  <c r="CC65" i="4"/>
  <c r="CB65" i="4"/>
  <c r="CA65" i="4"/>
  <c r="BZ65" i="4"/>
  <c r="BY65" i="4"/>
  <c r="BX65" i="4"/>
  <c r="BW65" i="4"/>
  <c r="BV65" i="4"/>
  <c r="BU65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CF53" i="4"/>
  <c r="CE53" i="4"/>
  <c r="CD53" i="4"/>
  <c r="CC53" i="4"/>
  <c r="CB53" i="4"/>
  <c r="CA53" i="4"/>
  <c r="BZ53" i="4"/>
  <c r="BY53" i="4"/>
  <c r="BX53" i="4"/>
  <c r="BW53" i="4"/>
  <c r="BV53" i="4"/>
  <c r="BU53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CF50" i="4"/>
  <c r="CE50" i="4"/>
  <c r="CD50" i="4"/>
  <c r="CC50" i="4"/>
  <c r="CB50" i="4"/>
  <c r="CA50" i="4"/>
  <c r="BZ50" i="4"/>
  <c r="BY50" i="4"/>
  <c r="BX50" i="4"/>
  <c r="BW50" i="4"/>
  <c r="BV50" i="4"/>
  <c r="BU50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CF10" i="4"/>
  <c r="CE10" i="4"/>
  <c r="CD10" i="4"/>
  <c r="CC10" i="4"/>
  <c r="CB10" i="4"/>
  <c r="CA10" i="4"/>
  <c r="BZ10" i="4"/>
  <c r="BY10" i="4"/>
  <c r="BX10" i="4"/>
  <c r="BV10" i="4"/>
  <c r="BU10" i="4"/>
  <c r="CF9" i="4"/>
  <c r="CE9" i="4"/>
  <c r="CD9" i="4"/>
  <c r="CC9" i="4"/>
  <c r="CB9" i="4"/>
  <c r="CA9" i="4"/>
  <c r="BZ9" i="4"/>
  <c r="BY9" i="4"/>
  <c r="BX9" i="4"/>
  <c r="BV9" i="4"/>
  <c r="BU9" i="4"/>
  <c r="CF8" i="4"/>
  <c r="CE8" i="4"/>
  <c r="CD8" i="4"/>
  <c r="CC8" i="4"/>
  <c r="CB8" i="4"/>
  <c r="CA8" i="4"/>
  <c r="BZ8" i="4"/>
  <c r="BY8" i="4"/>
  <c r="BX8" i="4"/>
  <c r="BW8" i="4"/>
  <c r="BV8" i="4"/>
  <c r="BU8" i="4"/>
  <c r="CF7" i="4"/>
  <c r="CE7" i="4"/>
  <c r="CD7" i="4"/>
  <c r="CC7" i="4"/>
  <c r="CB7" i="4"/>
  <c r="CA7" i="4"/>
  <c r="BZ7" i="4"/>
  <c r="BY7" i="4"/>
  <c r="BX7" i="4"/>
  <c r="BW7" i="4"/>
  <c r="BV7" i="4"/>
  <c r="BU7" i="4"/>
  <c r="CF6" i="4"/>
  <c r="CE6" i="4"/>
  <c r="CD6" i="4"/>
  <c r="CC6" i="4"/>
  <c r="CB6" i="4"/>
  <c r="CA6" i="4"/>
  <c r="BZ6" i="4"/>
  <c r="BY6" i="4"/>
  <c r="BX6" i="4"/>
  <c r="BW6" i="4"/>
  <c r="BV6" i="4"/>
  <c r="BU6" i="4"/>
  <c r="CF5" i="4"/>
  <c r="CE5" i="4"/>
  <c r="CD5" i="4"/>
  <c r="CC5" i="4"/>
  <c r="CB5" i="4"/>
  <c r="CA5" i="4"/>
  <c r="BZ5" i="4"/>
  <c r="BY5" i="4"/>
  <c r="BX5" i="4"/>
  <c r="BV5" i="4"/>
  <c r="BU5" i="4"/>
  <c r="CF4" i="4"/>
  <c r="CE4" i="4"/>
  <c r="CD4" i="4"/>
  <c r="CC4" i="4"/>
  <c r="CB4" i="4"/>
  <c r="CA4" i="4"/>
  <c r="BZ4" i="4"/>
  <c r="BY4" i="4"/>
  <c r="BX4" i="4"/>
  <c r="BW4" i="4"/>
  <c r="BV4" i="4"/>
  <c r="BU4" i="4"/>
  <c r="CF3" i="4"/>
  <c r="CE3" i="4"/>
  <c r="CD3" i="4"/>
  <c r="CC3" i="4"/>
  <c r="CB3" i="4"/>
  <c r="CA3" i="4"/>
  <c r="BZ3" i="4"/>
  <c r="BY3" i="4"/>
  <c r="BW3" i="4"/>
  <c r="BV3" i="4"/>
  <c r="BU3" i="4"/>
  <c r="CE2" i="4"/>
  <c r="CD2" i="4"/>
  <c r="CC2" i="4"/>
  <c r="CB2" i="4"/>
  <c r="CA2" i="4"/>
  <c r="BZ2" i="4"/>
  <c r="BY2" i="4"/>
  <c r="BX2" i="4"/>
  <c r="BW2" i="4"/>
  <c r="BV2" i="4"/>
  <c r="BU2" i="4"/>
  <c r="CF1001" i="2"/>
  <c r="CE1001" i="2"/>
  <c r="CF1000" i="2"/>
  <c r="CE1000" i="2"/>
  <c r="CF999" i="2"/>
  <c r="CE999" i="2"/>
  <c r="CF998" i="2"/>
  <c r="CE998" i="2"/>
  <c r="CF997" i="2"/>
  <c r="CE997" i="2"/>
  <c r="CF996" i="2"/>
  <c r="CE996" i="2"/>
  <c r="CF995" i="2"/>
  <c r="CE995" i="2"/>
  <c r="CF994" i="2"/>
  <c r="CE994" i="2"/>
  <c r="CF993" i="2"/>
  <c r="CE993" i="2"/>
  <c r="CF992" i="2"/>
  <c r="CE992" i="2"/>
  <c r="CF991" i="2"/>
  <c r="CE991" i="2"/>
  <c r="CF990" i="2"/>
  <c r="CE990" i="2"/>
  <c r="CF989" i="2"/>
  <c r="CE989" i="2"/>
  <c r="CF988" i="2"/>
  <c r="CE988" i="2"/>
  <c r="CF987" i="2"/>
  <c r="CE987" i="2"/>
  <c r="CF986" i="2"/>
  <c r="CE986" i="2"/>
  <c r="CF985" i="2"/>
  <c r="CE985" i="2"/>
  <c r="CF984" i="2"/>
  <c r="CE984" i="2"/>
  <c r="CF983" i="2"/>
  <c r="CE983" i="2"/>
  <c r="CF982" i="2"/>
  <c r="CE982" i="2"/>
  <c r="CF981" i="2"/>
  <c r="CE981" i="2"/>
  <c r="CF980" i="2"/>
  <c r="CE980" i="2"/>
  <c r="CF979" i="2"/>
  <c r="CE979" i="2"/>
  <c r="CF978" i="2"/>
  <c r="CE978" i="2"/>
  <c r="CF977" i="2"/>
  <c r="CE977" i="2"/>
  <c r="CF976" i="2"/>
  <c r="CE976" i="2"/>
  <c r="CF975" i="2"/>
  <c r="CE975" i="2"/>
  <c r="CF974" i="2"/>
  <c r="CE974" i="2"/>
  <c r="CF973" i="2"/>
  <c r="CE973" i="2"/>
  <c r="CF972" i="2"/>
  <c r="CE972" i="2"/>
  <c r="CF971" i="2"/>
  <c r="CE971" i="2"/>
  <c r="CF970" i="2"/>
  <c r="CE970" i="2"/>
  <c r="CF969" i="2"/>
  <c r="CE969" i="2"/>
  <c r="CF968" i="2"/>
  <c r="CE968" i="2"/>
  <c r="CF967" i="2"/>
  <c r="CE967" i="2"/>
  <c r="CF966" i="2"/>
  <c r="CE966" i="2"/>
  <c r="CF965" i="2"/>
  <c r="CE965" i="2"/>
  <c r="CF964" i="2"/>
  <c r="CE964" i="2"/>
  <c r="CF963" i="2"/>
  <c r="CE963" i="2"/>
  <c r="CF962" i="2"/>
  <c r="CE962" i="2"/>
  <c r="CF961" i="2"/>
  <c r="CE961" i="2"/>
  <c r="CF960" i="2"/>
  <c r="CE960" i="2"/>
  <c r="CF959" i="2"/>
  <c r="CE959" i="2"/>
  <c r="CF958" i="2"/>
  <c r="CE958" i="2"/>
  <c r="CF957" i="2"/>
  <c r="CE957" i="2"/>
  <c r="CF956" i="2"/>
  <c r="CE956" i="2"/>
  <c r="CF955" i="2"/>
  <c r="CE955" i="2"/>
  <c r="CF954" i="2"/>
  <c r="CE954" i="2"/>
  <c r="CF953" i="2"/>
  <c r="CE953" i="2"/>
  <c r="CF952" i="2"/>
  <c r="CE952" i="2"/>
  <c r="CF951" i="2"/>
  <c r="CE951" i="2"/>
  <c r="CF950" i="2"/>
  <c r="CE950" i="2"/>
  <c r="CF949" i="2"/>
  <c r="CE949" i="2"/>
  <c r="CF948" i="2"/>
  <c r="CE948" i="2"/>
  <c r="CF947" i="2"/>
  <c r="CE947" i="2"/>
  <c r="CF946" i="2"/>
  <c r="CE946" i="2"/>
  <c r="CF945" i="2"/>
  <c r="CE945" i="2"/>
  <c r="CF944" i="2"/>
  <c r="CE944" i="2"/>
  <c r="CF943" i="2"/>
  <c r="CE943" i="2"/>
  <c r="CF942" i="2"/>
  <c r="CE942" i="2"/>
  <c r="CF941" i="2"/>
  <c r="CE941" i="2"/>
  <c r="CF940" i="2"/>
  <c r="CE940" i="2"/>
  <c r="CF939" i="2"/>
  <c r="CE939" i="2"/>
  <c r="CF938" i="2"/>
  <c r="CE938" i="2"/>
  <c r="CF937" i="2"/>
  <c r="CE937" i="2"/>
  <c r="CF936" i="2"/>
  <c r="CE936" i="2"/>
  <c r="CF935" i="2"/>
  <c r="CE935" i="2"/>
  <c r="CF934" i="2"/>
  <c r="CE934" i="2"/>
  <c r="CF933" i="2"/>
  <c r="CE933" i="2"/>
  <c r="CF932" i="2"/>
  <c r="CE932" i="2"/>
  <c r="CF931" i="2"/>
  <c r="CE931" i="2"/>
  <c r="CF930" i="2"/>
  <c r="CE930" i="2"/>
  <c r="CF929" i="2"/>
  <c r="CE929" i="2"/>
  <c r="CF928" i="2"/>
  <c r="CE928" i="2"/>
  <c r="CF927" i="2"/>
  <c r="CE927" i="2"/>
  <c r="CF926" i="2"/>
  <c r="CE926" i="2"/>
  <c r="CF925" i="2"/>
  <c r="CE925" i="2"/>
  <c r="CF924" i="2"/>
  <c r="CE924" i="2"/>
  <c r="CF923" i="2"/>
  <c r="CE923" i="2"/>
  <c r="CF922" i="2"/>
  <c r="CE922" i="2"/>
  <c r="CF921" i="2"/>
  <c r="CE921" i="2"/>
  <c r="CF920" i="2"/>
  <c r="CE920" i="2"/>
  <c r="CF919" i="2"/>
  <c r="CE919" i="2"/>
  <c r="CF918" i="2"/>
  <c r="CE918" i="2"/>
  <c r="CF917" i="2"/>
  <c r="CE917" i="2"/>
  <c r="CF916" i="2"/>
  <c r="CE916" i="2"/>
  <c r="CF915" i="2"/>
  <c r="CE915" i="2"/>
  <c r="CF914" i="2"/>
  <c r="CE914" i="2"/>
  <c r="CF913" i="2"/>
  <c r="CE913" i="2"/>
  <c r="CF912" i="2"/>
  <c r="CE912" i="2"/>
  <c r="CF911" i="2"/>
  <c r="CE911" i="2"/>
  <c r="CF910" i="2"/>
  <c r="CE910" i="2"/>
  <c r="CF909" i="2"/>
  <c r="CE909" i="2"/>
  <c r="CF908" i="2"/>
  <c r="CE908" i="2"/>
  <c r="CF907" i="2"/>
  <c r="CE907" i="2"/>
  <c r="CF906" i="2"/>
  <c r="CE906" i="2"/>
  <c r="CF905" i="2"/>
  <c r="CE905" i="2"/>
  <c r="CF904" i="2"/>
  <c r="CE904" i="2"/>
  <c r="CF903" i="2"/>
  <c r="CE903" i="2"/>
  <c r="CF902" i="2"/>
  <c r="CE902" i="2"/>
  <c r="CF901" i="2"/>
  <c r="CE901" i="2"/>
  <c r="CF900" i="2"/>
  <c r="CE900" i="2"/>
  <c r="CF899" i="2"/>
  <c r="CE899" i="2"/>
  <c r="CF898" i="2"/>
  <c r="CE898" i="2"/>
  <c r="CF897" i="2"/>
  <c r="CE897" i="2"/>
  <c r="CF896" i="2"/>
  <c r="CE896" i="2"/>
  <c r="CF895" i="2"/>
  <c r="CE895" i="2"/>
  <c r="CF894" i="2"/>
  <c r="CE894" i="2"/>
  <c r="CF893" i="2"/>
  <c r="CE893" i="2"/>
  <c r="CF892" i="2"/>
  <c r="CE892" i="2"/>
  <c r="CF891" i="2"/>
  <c r="CE891" i="2"/>
  <c r="CF890" i="2"/>
  <c r="CE890" i="2"/>
  <c r="CF889" i="2"/>
  <c r="CE889" i="2"/>
  <c r="CF888" i="2"/>
  <c r="CE888" i="2"/>
  <c r="CF887" i="2"/>
  <c r="CE887" i="2"/>
  <c r="CF886" i="2"/>
  <c r="CE886" i="2"/>
  <c r="CF885" i="2"/>
  <c r="CE885" i="2"/>
  <c r="CF884" i="2"/>
  <c r="CE884" i="2"/>
  <c r="CF883" i="2"/>
  <c r="CE883" i="2"/>
  <c r="CF882" i="2"/>
  <c r="CE882" i="2"/>
  <c r="CF881" i="2"/>
  <c r="CE881" i="2"/>
  <c r="CF880" i="2"/>
  <c r="CE880" i="2"/>
  <c r="CF879" i="2"/>
  <c r="CE879" i="2"/>
  <c r="CF878" i="2"/>
  <c r="CE878" i="2"/>
  <c r="CF877" i="2"/>
  <c r="CE877" i="2"/>
  <c r="CF876" i="2"/>
  <c r="CE876" i="2"/>
  <c r="CF875" i="2"/>
  <c r="CE875" i="2"/>
  <c r="CF874" i="2"/>
  <c r="CE874" i="2"/>
  <c r="CF873" i="2"/>
  <c r="CE873" i="2"/>
  <c r="CF872" i="2"/>
  <c r="CE872" i="2"/>
  <c r="CF871" i="2"/>
  <c r="CE871" i="2"/>
  <c r="CF870" i="2"/>
  <c r="CE870" i="2"/>
  <c r="CF869" i="2"/>
  <c r="CE869" i="2"/>
  <c r="CF868" i="2"/>
  <c r="CE868" i="2"/>
  <c r="CF867" i="2"/>
  <c r="CE867" i="2"/>
  <c r="CF866" i="2"/>
  <c r="CE866" i="2"/>
  <c r="CF865" i="2"/>
  <c r="CE865" i="2"/>
  <c r="CF864" i="2"/>
  <c r="CE864" i="2"/>
  <c r="CF863" i="2"/>
  <c r="CE863" i="2"/>
  <c r="CF862" i="2"/>
  <c r="CE862" i="2"/>
  <c r="CF861" i="2"/>
  <c r="CE861" i="2"/>
  <c r="CF860" i="2"/>
  <c r="CE860" i="2"/>
  <c r="CF859" i="2"/>
  <c r="CE859" i="2"/>
  <c r="CF858" i="2"/>
  <c r="CE858" i="2"/>
  <c r="CF857" i="2"/>
  <c r="CE857" i="2"/>
  <c r="CF856" i="2"/>
  <c r="CE856" i="2"/>
  <c r="CF855" i="2"/>
  <c r="CE855" i="2"/>
  <c r="CF854" i="2"/>
  <c r="CE854" i="2"/>
  <c r="CF853" i="2"/>
  <c r="CE853" i="2"/>
  <c r="CF852" i="2"/>
  <c r="CE852" i="2"/>
  <c r="CF851" i="2"/>
  <c r="CE851" i="2"/>
  <c r="CF850" i="2"/>
  <c r="CE850" i="2"/>
  <c r="CF849" i="2"/>
  <c r="CE849" i="2"/>
  <c r="CF848" i="2"/>
  <c r="CE848" i="2"/>
  <c r="CF847" i="2"/>
  <c r="CE847" i="2"/>
  <c r="CF846" i="2"/>
  <c r="CE846" i="2"/>
  <c r="CF845" i="2"/>
  <c r="CE845" i="2"/>
  <c r="CF844" i="2"/>
  <c r="CE844" i="2"/>
  <c r="CF843" i="2"/>
  <c r="CE843" i="2"/>
  <c r="CF842" i="2"/>
  <c r="CE842" i="2"/>
  <c r="CF841" i="2"/>
  <c r="CE841" i="2"/>
  <c r="CF840" i="2"/>
  <c r="CE840" i="2"/>
  <c r="CF839" i="2"/>
  <c r="CE839" i="2"/>
  <c r="CF838" i="2"/>
  <c r="CE838" i="2"/>
  <c r="CF837" i="2"/>
  <c r="CE837" i="2"/>
  <c r="CF836" i="2"/>
  <c r="CE836" i="2"/>
  <c r="CF835" i="2"/>
  <c r="CE835" i="2"/>
  <c r="CF834" i="2"/>
  <c r="CE834" i="2"/>
  <c r="CF833" i="2"/>
  <c r="CE833" i="2"/>
  <c r="CF832" i="2"/>
  <c r="CE832" i="2"/>
  <c r="CF831" i="2"/>
  <c r="CE831" i="2"/>
  <c r="CF830" i="2"/>
  <c r="CE830" i="2"/>
  <c r="CF829" i="2"/>
  <c r="CE829" i="2"/>
  <c r="CF828" i="2"/>
  <c r="CE828" i="2"/>
  <c r="CF827" i="2"/>
  <c r="CE827" i="2"/>
  <c r="CF826" i="2"/>
  <c r="CE826" i="2"/>
  <c r="CF825" i="2"/>
  <c r="CE825" i="2"/>
  <c r="CF824" i="2"/>
  <c r="CE824" i="2"/>
  <c r="CF823" i="2"/>
  <c r="CE823" i="2"/>
  <c r="CF822" i="2"/>
  <c r="CE822" i="2"/>
  <c r="CF821" i="2"/>
  <c r="CE821" i="2"/>
  <c r="CF820" i="2"/>
  <c r="CE820" i="2"/>
  <c r="CF819" i="2"/>
  <c r="CE819" i="2"/>
  <c r="CF818" i="2"/>
  <c r="CE818" i="2"/>
  <c r="CF817" i="2"/>
  <c r="CE817" i="2"/>
  <c r="CF816" i="2"/>
  <c r="CE816" i="2"/>
  <c r="CF815" i="2"/>
  <c r="CE815" i="2"/>
  <c r="CF814" i="2"/>
  <c r="CE814" i="2"/>
  <c r="CF813" i="2"/>
  <c r="CE813" i="2"/>
  <c r="CF812" i="2"/>
  <c r="CE812" i="2"/>
  <c r="CF811" i="2"/>
  <c r="CE811" i="2"/>
  <c r="CF810" i="2"/>
  <c r="CE810" i="2"/>
  <c r="CF809" i="2"/>
  <c r="CE809" i="2"/>
  <c r="CF808" i="2"/>
  <c r="CE808" i="2"/>
  <c r="CF807" i="2"/>
  <c r="CE807" i="2"/>
  <c r="CF806" i="2"/>
  <c r="CE806" i="2"/>
  <c r="CF805" i="2"/>
  <c r="CE805" i="2"/>
  <c r="CF804" i="2"/>
  <c r="CE804" i="2"/>
  <c r="CF803" i="2"/>
  <c r="CE803" i="2"/>
  <c r="CF802" i="2"/>
  <c r="CE802" i="2"/>
  <c r="CF801" i="2"/>
  <c r="CE801" i="2"/>
  <c r="CF800" i="2"/>
  <c r="CE800" i="2"/>
  <c r="CF799" i="2"/>
  <c r="CE799" i="2"/>
  <c r="CF798" i="2"/>
  <c r="CE798" i="2"/>
  <c r="CF797" i="2"/>
  <c r="CE797" i="2"/>
  <c r="CF796" i="2"/>
  <c r="CE796" i="2"/>
  <c r="CF795" i="2"/>
  <c r="CE795" i="2"/>
  <c r="CF794" i="2"/>
  <c r="CE794" i="2"/>
  <c r="CF793" i="2"/>
  <c r="CE793" i="2"/>
  <c r="CF792" i="2"/>
  <c r="CE792" i="2"/>
  <c r="CF791" i="2"/>
  <c r="CE791" i="2"/>
  <c r="CF790" i="2"/>
  <c r="CE790" i="2"/>
  <c r="CF789" i="2"/>
  <c r="CE789" i="2"/>
  <c r="CF788" i="2"/>
  <c r="CE788" i="2"/>
  <c r="CF787" i="2"/>
  <c r="CE787" i="2"/>
  <c r="CF786" i="2"/>
  <c r="CE786" i="2"/>
  <c r="CF785" i="2"/>
  <c r="CE785" i="2"/>
  <c r="CF784" i="2"/>
  <c r="CE784" i="2"/>
  <c r="CF783" i="2"/>
  <c r="CE783" i="2"/>
  <c r="CF782" i="2"/>
  <c r="CE782" i="2"/>
  <c r="CF781" i="2"/>
  <c r="CE781" i="2"/>
  <c r="CF780" i="2"/>
  <c r="CE780" i="2"/>
  <c r="CF779" i="2"/>
  <c r="CE779" i="2"/>
  <c r="CF778" i="2"/>
  <c r="CE778" i="2"/>
  <c r="CF777" i="2"/>
  <c r="CE777" i="2"/>
  <c r="CF776" i="2"/>
  <c r="CE776" i="2"/>
  <c r="CF775" i="2"/>
  <c r="CE775" i="2"/>
  <c r="CF774" i="2"/>
  <c r="CE774" i="2"/>
  <c r="CF773" i="2"/>
  <c r="CE773" i="2"/>
  <c r="CF772" i="2"/>
  <c r="CE772" i="2"/>
  <c r="CF771" i="2"/>
  <c r="CE771" i="2"/>
  <c r="CF770" i="2"/>
  <c r="CE770" i="2"/>
  <c r="CF769" i="2"/>
  <c r="CE769" i="2"/>
  <c r="CF768" i="2"/>
  <c r="CE768" i="2"/>
  <c r="CF767" i="2"/>
  <c r="CE767" i="2"/>
  <c r="CF766" i="2"/>
  <c r="CE766" i="2"/>
  <c r="CF765" i="2"/>
  <c r="CE765" i="2"/>
  <c r="CF764" i="2"/>
  <c r="CE764" i="2"/>
  <c r="CF763" i="2"/>
  <c r="CE763" i="2"/>
  <c r="CF762" i="2"/>
  <c r="CE762" i="2"/>
  <c r="CF761" i="2"/>
  <c r="CE761" i="2"/>
  <c r="CF760" i="2"/>
  <c r="CE760" i="2"/>
  <c r="CF759" i="2"/>
  <c r="CE759" i="2"/>
  <c r="CF758" i="2"/>
  <c r="CE758" i="2"/>
  <c r="CF757" i="2"/>
  <c r="CE757" i="2"/>
  <c r="CF756" i="2"/>
  <c r="CE756" i="2"/>
  <c r="CF755" i="2"/>
  <c r="CE755" i="2"/>
  <c r="CF754" i="2"/>
  <c r="CE754" i="2"/>
  <c r="CF753" i="2"/>
  <c r="CE753" i="2"/>
  <c r="CF752" i="2"/>
  <c r="CE752" i="2"/>
  <c r="CF751" i="2"/>
  <c r="CE751" i="2"/>
  <c r="CF750" i="2"/>
  <c r="CE750" i="2"/>
  <c r="CF749" i="2"/>
  <c r="CE749" i="2"/>
  <c r="CF748" i="2"/>
  <c r="CE748" i="2"/>
  <c r="CF747" i="2"/>
  <c r="CE747" i="2"/>
  <c r="CF746" i="2"/>
  <c r="CE746" i="2"/>
  <c r="CF745" i="2"/>
  <c r="CE745" i="2"/>
  <c r="CF744" i="2"/>
  <c r="CE744" i="2"/>
  <c r="CF743" i="2"/>
  <c r="CE743" i="2"/>
  <c r="CF742" i="2"/>
  <c r="CE742" i="2"/>
  <c r="CF741" i="2"/>
  <c r="CE741" i="2"/>
  <c r="CF740" i="2"/>
  <c r="CE740" i="2"/>
  <c r="CF739" i="2"/>
  <c r="CE739" i="2"/>
  <c r="CF738" i="2"/>
  <c r="CE738" i="2"/>
  <c r="CF737" i="2"/>
  <c r="CE737" i="2"/>
  <c r="CF736" i="2"/>
  <c r="CE736" i="2"/>
  <c r="CF735" i="2"/>
  <c r="CE735" i="2"/>
  <c r="CF734" i="2"/>
  <c r="CE734" i="2"/>
  <c r="CF733" i="2"/>
  <c r="CE733" i="2"/>
  <c r="CF732" i="2"/>
  <c r="CE732" i="2"/>
  <c r="CF731" i="2"/>
  <c r="CE731" i="2"/>
  <c r="CF730" i="2"/>
  <c r="CE730" i="2"/>
  <c r="CF729" i="2"/>
  <c r="CE729" i="2"/>
  <c r="CF728" i="2"/>
  <c r="CE728" i="2"/>
  <c r="CF727" i="2"/>
  <c r="CE727" i="2"/>
  <c r="CF726" i="2"/>
  <c r="CE726" i="2"/>
  <c r="CF725" i="2"/>
  <c r="CE725" i="2"/>
  <c r="CF724" i="2"/>
  <c r="CE724" i="2"/>
  <c r="CF723" i="2"/>
  <c r="CE723" i="2"/>
  <c r="CF722" i="2"/>
  <c r="CE722" i="2"/>
  <c r="CF721" i="2"/>
  <c r="CE721" i="2"/>
  <c r="CF720" i="2"/>
  <c r="CE720" i="2"/>
  <c r="CF719" i="2"/>
  <c r="CE719" i="2"/>
  <c r="CF718" i="2"/>
  <c r="CE718" i="2"/>
  <c r="CF717" i="2"/>
  <c r="CE717" i="2"/>
  <c r="CF716" i="2"/>
  <c r="CE716" i="2"/>
  <c r="CF715" i="2"/>
  <c r="CE715" i="2"/>
  <c r="CF714" i="2"/>
  <c r="CE714" i="2"/>
  <c r="CF713" i="2"/>
  <c r="CE713" i="2"/>
  <c r="CF712" i="2"/>
  <c r="CE712" i="2"/>
  <c r="CF711" i="2"/>
  <c r="CE711" i="2"/>
  <c r="CF710" i="2"/>
  <c r="CE710" i="2"/>
  <c r="CF709" i="2"/>
  <c r="CE709" i="2"/>
  <c r="CF708" i="2"/>
  <c r="CE708" i="2"/>
  <c r="CF707" i="2"/>
  <c r="CE707" i="2"/>
  <c r="CF706" i="2"/>
  <c r="CE706" i="2"/>
  <c r="CF705" i="2"/>
  <c r="CE705" i="2"/>
  <c r="CF704" i="2"/>
  <c r="CE704" i="2"/>
  <c r="CF703" i="2"/>
  <c r="CE703" i="2"/>
  <c r="CF702" i="2"/>
  <c r="CE702" i="2"/>
  <c r="CF701" i="2"/>
  <c r="CE701" i="2"/>
  <c r="CF700" i="2"/>
  <c r="CE700" i="2"/>
  <c r="CF699" i="2"/>
  <c r="CE699" i="2"/>
  <c r="CF698" i="2"/>
  <c r="CE698" i="2"/>
  <c r="CF697" i="2"/>
  <c r="CE697" i="2"/>
  <c r="CF696" i="2"/>
  <c r="CE696" i="2"/>
  <c r="CF695" i="2"/>
  <c r="CE695" i="2"/>
  <c r="CF694" i="2"/>
  <c r="CE694" i="2"/>
  <c r="CF693" i="2"/>
  <c r="CE693" i="2"/>
  <c r="CF692" i="2"/>
  <c r="CE692" i="2"/>
  <c r="CF691" i="2"/>
  <c r="CE691" i="2"/>
  <c r="CF690" i="2"/>
  <c r="CE690" i="2"/>
  <c r="CF689" i="2"/>
  <c r="CE689" i="2"/>
  <c r="CF688" i="2"/>
  <c r="CE688" i="2"/>
  <c r="CF687" i="2"/>
  <c r="CE687" i="2"/>
  <c r="CF686" i="2"/>
  <c r="CE686" i="2"/>
  <c r="CF685" i="2"/>
  <c r="CE685" i="2"/>
  <c r="CF684" i="2"/>
  <c r="CE684" i="2"/>
  <c r="CF683" i="2"/>
  <c r="CE683" i="2"/>
  <c r="CF682" i="2"/>
  <c r="CE682" i="2"/>
  <c r="CF681" i="2"/>
  <c r="CE681" i="2"/>
  <c r="CF680" i="2"/>
  <c r="CE680" i="2"/>
  <c r="CF679" i="2"/>
  <c r="CE679" i="2"/>
  <c r="CF678" i="2"/>
  <c r="CE678" i="2"/>
  <c r="CF677" i="2"/>
  <c r="CE677" i="2"/>
  <c r="CF676" i="2"/>
  <c r="CE676" i="2"/>
  <c r="CF675" i="2"/>
  <c r="CE675" i="2"/>
  <c r="CF674" i="2"/>
  <c r="CE674" i="2"/>
  <c r="CF673" i="2"/>
  <c r="CE673" i="2"/>
  <c r="CF672" i="2"/>
  <c r="CE672" i="2"/>
  <c r="CF671" i="2"/>
  <c r="CE671" i="2"/>
  <c r="CF670" i="2"/>
  <c r="CE670" i="2"/>
  <c r="CF669" i="2"/>
  <c r="CE669" i="2"/>
  <c r="CF668" i="2"/>
  <c r="CE668" i="2"/>
  <c r="CF667" i="2"/>
  <c r="CE667" i="2"/>
  <c r="CF666" i="2"/>
  <c r="CE666" i="2"/>
  <c r="CF665" i="2"/>
  <c r="CE665" i="2"/>
  <c r="CF664" i="2"/>
  <c r="CE664" i="2"/>
  <c r="CF663" i="2"/>
  <c r="CE663" i="2"/>
  <c r="CF662" i="2"/>
  <c r="CE662" i="2"/>
  <c r="CF661" i="2"/>
  <c r="CE661" i="2"/>
  <c r="CF660" i="2"/>
  <c r="CE660" i="2"/>
  <c r="CF659" i="2"/>
  <c r="CE659" i="2"/>
  <c r="CF658" i="2"/>
  <c r="CE658" i="2"/>
  <c r="CF657" i="2"/>
  <c r="CE657" i="2"/>
  <c r="CF656" i="2"/>
  <c r="CE656" i="2"/>
  <c r="CF655" i="2"/>
  <c r="CE655" i="2"/>
  <c r="CF654" i="2"/>
  <c r="CE654" i="2"/>
  <c r="CF653" i="2"/>
  <c r="CE653" i="2"/>
  <c r="CF652" i="2"/>
  <c r="CE652" i="2"/>
  <c r="CF651" i="2"/>
  <c r="CE651" i="2"/>
  <c r="CF650" i="2"/>
  <c r="CE650" i="2"/>
  <c r="CF649" i="2"/>
  <c r="CE649" i="2"/>
  <c r="CF648" i="2"/>
  <c r="CE648" i="2"/>
  <c r="CF647" i="2"/>
  <c r="CE647" i="2"/>
  <c r="CF646" i="2"/>
  <c r="CE646" i="2"/>
  <c r="CF645" i="2"/>
  <c r="CE645" i="2"/>
  <c r="CF644" i="2"/>
  <c r="CE644" i="2"/>
  <c r="CF643" i="2"/>
  <c r="CE643" i="2"/>
  <c r="CF642" i="2"/>
  <c r="CE642" i="2"/>
  <c r="CF641" i="2"/>
  <c r="CE641" i="2"/>
  <c r="CF640" i="2"/>
  <c r="CE640" i="2"/>
  <c r="CF639" i="2"/>
  <c r="CE639" i="2"/>
  <c r="CF638" i="2"/>
  <c r="CE638" i="2"/>
  <c r="CF637" i="2"/>
  <c r="CE637" i="2"/>
  <c r="CF636" i="2"/>
  <c r="CE636" i="2"/>
  <c r="CF635" i="2"/>
  <c r="CE635" i="2"/>
  <c r="CF634" i="2"/>
  <c r="CE634" i="2"/>
  <c r="CF633" i="2"/>
  <c r="CE633" i="2"/>
  <c r="CF632" i="2"/>
  <c r="CE632" i="2"/>
  <c r="CF631" i="2"/>
  <c r="CE631" i="2"/>
  <c r="CF630" i="2"/>
  <c r="CE630" i="2"/>
  <c r="CF629" i="2"/>
  <c r="CE629" i="2"/>
  <c r="CF628" i="2"/>
  <c r="CE628" i="2"/>
  <c r="CF627" i="2"/>
  <c r="CE627" i="2"/>
  <c r="CF626" i="2"/>
  <c r="CE626" i="2"/>
  <c r="CF625" i="2"/>
  <c r="CE625" i="2"/>
  <c r="CF624" i="2"/>
  <c r="CE624" i="2"/>
  <c r="CF623" i="2"/>
  <c r="CE623" i="2"/>
  <c r="CF622" i="2"/>
  <c r="CE622" i="2"/>
  <c r="CF621" i="2"/>
  <c r="CE621" i="2"/>
  <c r="CF620" i="2"/>
  <c r="CE620" i="2"/>
  <c r="CF619" i="2"/>
  <c r="CE619" i="2"/>
  <c r="CF618" i="2"/>
  <c r="CE618" i="2"/>
  <c r="CF617" i="2"/>
  <c r="CE617" i="2"/>
  <c r="CF616" i="2"/>
  <c r="CE616" i="2"/>
  <c r="CF615" i="2"/>
  <c r="CE615" i="2"/>
  <c r="CF614" i="2"/>
  <c r="CE614" i="2"/>
  <c r="CF613" i="2"/>
  <c r="CE613" i="2"/>
  <c r="CF612" i="2"/>
  <c r="CE612" i="2"/>
  <c r="CF611" i="2"/>
  <c r="CE611" i="2"/>
  <c r="CF610" i="2"/>
  <c r="CE610" i="2"/>
  <c r="CF609" i="2"/>
  <c r="CE609" i="2"/>
  <c r="CF608" i="2"/>
  <c r="CE608" i="2"/>
  <c r="CF607" i="2"/>
  <c r="CE607" i="2"/>
  <c r="CF606" i="2"/>
  <c r="CE606" i="2"/>
  <c r="CF605" i="2"/>
  <c r="CE605" i="2"/>
  <c r="CF604" i="2"/>
  <c r="CE604" i="2"/>
  <c r="CF603" i="2"/>
  <c r="CE603" i="2"/>
  <c r="CF602" i="2"/>
  <c r="CE602" i="2"/>
  <c r="CF601" i="2"/>
  <c r="CE601" i="2"/>
  <c r="CF600" i="2"/>
  <c r="CE600" i="2"/>
  <c r="CF599" i="2"/>
  <c r="CE599" i="2"/>
  <c r="CF598" i="2"/>
  <c r="CE598" i="2"/>
  <c r="CF597" i="2"/>
  <c r="CE597" i="2"/>
  <c r="CF596" i="2"/>
  <c r="CE596" i="2"/>
  <c r="CF595" i="2"/>
  <c r="CE595" i="2"/>
  <c r="CF594" i="2"/>
  <c r="CE594" i="2"/>
  <c r="CF593" i="2"/>
  <c r="CE593" i="2"/>
  <c r="CF592" i="2"/>
  <c r="CE592" i="2"/>
  <c r="CF591" i="2"/>
  <c r="CE591" i="2"/>
  <c r="CF590" i="2"/>
  <c r="CE590" i="2"/>
  <c r="CF589" i="2"/>
  <c r="CE589" i="2"/>
  <c r="CF588" i="2"/>
  <c r="CE588" i="2"/>
  <c r="CF587" i="2"/>
  <c r="CE587" i="2"/>
  <c r="CF586" i="2"/>
  <c r="CE586" i="2"/>
  <c r="CF585" i="2"/>
  <c r="CE585" i="2"/>
  <c r="CF584" i="2"/>
  <c r="CE584" i="2"/>
  <c r="CF583" i="2"/>
  <c r="CE583" i="2"/>
  <c r="CF582" i="2"/>
  <c r="CE582" i="2"/>
  <c r="CF581" i="2"/>
  <c r="CE581" i="2"/>
  <c r="CF580" i="2"/>
  <c r="CE580" i="2"/>
  <c r="CF579" i="2"/>
  <c r="CE579" i="2"/>
  <c r="CF578" i="2"/>
  <c r="CE578" i="2"/>
  <c r="CF577" i="2"/>
  <c r="CE577" i="2"/>
  <c r="CF576" i="2"/>
  <c r="CE576" i="2"/>
  <c r="CF575" i="2"/>
  <c r="CE575" i="2"/>
  <c r="CF574" i="2"/>
  <c r="CE574" i="2"/>
  <c r="CF573" i="2"/>
  <c r="CE573" i="2"/>
  <c r="CF572" i="2"/>
  <c r="CE572" i="2"/>
  <c r="CF571" i="2"/>
  <c r="CE571" i="2"/>
  <c r="CF570" i="2"/>
  <c r="CE570" i="2"/>
  <c r="CF569" i="2"/>
  <c r="CE569" i="2"/>
  <c r="CF568" i="2"/>
  <c r="CE568" i="2"/>
  <c r="CF567" i="2"/>
  <c r="CE567" i="2"/>
  <c r="CF566" i="2"/>
  <c r="CE566" i="2"/>
  <c r="CF565" i="2"/>
  <c r="CE565" i="2"/>
  <c r="CF564" i="2"/>
  <c r="CE564" i="2"/>
  <c r="CF563" i="2"/>
  <c r="CE563" i="2"/>
  <c r="CF562" i="2"/>
  <c r="CE562" i="2"/>
  <c r="CF561" i="2"/>
  <c r="CE561" i="2"/>
  <c r="CF560" i="2"/>
  <c r="CE560" i="2"/>
  <c r="CF559" i="2"/>
  <c r="CE559" i="2"/>
  <c r="CF558" i="2"/>
  <c r="CE558" i="2"/>
  <c r="CF557" i="2"/>
  <c r="CE557" i="2"/>
  <c r="CF556" i="2"/>
  <c r="CE556" i="2"/>
  <c r="CF555" i="2"/>
  <c r="CE555" i="2"/>
  <c r="CF554" i="2"/>
  <c r="CE554" i="2"/>
  <c r="CF553" i="2"/>
  <c r="CE553" i="2"/>
  <c r="CF552" i="2"/>
  <c r="CE552" i="2"/>
  <c r="CF551" i="2"/>
  <c r="CE551" i="2"/>
  <c r="CF550" i="2"/>
  <c r="CE550" i="2"/>
  <c r="CF549" i="2"/>
  <c r="CE549" i="2"/>
  <c r="CF548" i="2"/>
  <c r="CE548" i="2"/>
  <c r="CF547" i="2"/>
  <c r="CE547" i="2"/>
  <c r="CF546" i="2"/>
  <c r="CE546" i="2"/>
  <c r="CF545" i="2"/>
  <c r="CE545" i="2"/>
  <c r="CF544" i="2"/>
  <c r="CE544" i="2"/>
  <c r="CF543" i="2"/>
  <c r="CE543" i="2"/>
  <c r="CF542" i="2"/>
  <c r="CE542" i="2"/>
  <c r="CF541" i="2"/>
  <c r="CE541" i="2"/>
  <c r="CF540" i="2"/>
  <c r="CE540" i="2"/>
  <c r="CF539" i="2"/>
  <c r="CE539" i="2"/>
  <c r="CF538" i="2"/>
  <c r="CE538" i="2"/>
  <c r="CF537" i="2"/>
  <c r="CE537" i="2"/>
  <c r="CF536" i="2"/>
  <c r="CE536" i="2"/>
  <c r="CF535" i="2"/>
  <c r="CE535" i="2"/>
  <c r="CF534" i="2"/>
  <c r="CE534" i="2"/>
  <c r="CF533" i="2"/>
  <c r="CE533" i="2"/>
  <c r="CF532" i="2"/>
  <c r="CE532" i="2"/>
  <c r="CF531" i="2"/>
  <c r="CE531" i="2"/>
  <c r="CF530" i="2"/>
  <c r="CE530" i="2"/>
  <c r="CF529" i="2"/>
  <c r="CE529" i="2"/>
  <c r="CF528" i="2"/>
  <c r="CE528" i="2"/>
  <c r="CF527" i="2"/>
  <c r="CE527" i="2"/>
  <c r="CF526" i="2"/>
  <c r="CE526" i="2"/>
  <c r="CF525" i="2"/>
  <c r="CE525" i="2"/>
  <c r="CF524" i="2"/>
  <c r="CE524" i="2"/>
  <c r="CF523" i="2"/>
  <c r="CE523" i="2"/>
  <c r="CF522" i="2"/>
  <c r="CE522" i="2"/>
  <c r="CF521" i="2"/>
  <c r="CE521" i="2"/>
  <c r="CF520" i="2"/>
  <c r="CE520" i="2"/>
  <c r="CF519" i="2"/>
  <c r="CE519" i="2"/>
  <c r="CF518" i="2"/>
  <c r="CE518" i="2"/>
  <c r="CF517" i="2"/>
  <c r="CE517" i="2"/>
  <c r="CF516" i="2"/>
  <c r="CE516" i="2"/>
  <c r="CF515" i="2"/>
  <c r="CE515" i="2"/>
  <c r="CF514" i="2"/>
  <c r="CE514" i="2"/>
  <c r="CF513" i="2"/>
  <c r="CE513" i="2"/>
  <c r="CF512" i="2"/>
  <c r="CE512" i="2"/>
  <c r="CF511" i="2"/>
  <c r="CE511" i="2"/>
  <c r="CF510" i="2"/>
  <c r="CE510" i="2"/>
  <c r="CF509" i="2"/>
  <c r="CE509" i="2"/>
  <c r="CF508" i="2"/>
  <c r="CE508" i="2"/>
  <c r="CF507" i="2"/>
  <c r="CE507" i="2"/>
  <c r="CF506" i="2"/>
  <c r="CE506" i="2"/>
  <c r="CF505" i="2"/>
  <c r="CE505" i="2"/>
  <c r="CF504" i="2"/>
  <c r="CE504" i="2"/>
  <c r="CF503" i="2"/>
  <c r="CE503" i="2"/>
  <c r="CF502" i="2"/>
  <c r="CE502" i="2"/>
  <c r="CF501" i="2"/>
  <c r="CE501" i="2"/>
  <c r="CF500" i="2"/>
  <c r="CE500" i="2"/>
  <c r="CF499" i="2"/>
  <c r="CE499" i="2"/>
  <c r="CF498" i="2"/>
  <c r="CE498" i="2"/>
  <c r="CF497" i="2"/>
  <c r="CE497" i="2"/>
  <c r="CF496" i="2"/>
  <c r="CE496" i="2"/>
  <c r="CF495" i="2"/>
  <c r="CE495" i="2"/>
  <c r="CF494" i="2"/>
  <c r="CE494" i="2"/>
  <c r="CF493" i="2"/>
  <c r="CE493" i="2"/>
  <c r="CF492" i="2"/>
  <c r="CE492" i="2"/>
  <c r="CF491" i="2"/>
  <c r="CE491" i="2"/>
  <c r="CF490" i="2"/>
  <c r="CE490" i="2"/>
  <c r="CF489" i="2"/>
  <c r="CE489" i="2"/>
  <c r="CF488" i="2"/>
  <c r="CE488" i="2"/>
  <c r="CF487" i="2"/>
  <c r="CE487" i="2"/>
  <c r="CF486" i="2"/>
  <c r="CE486" i="2"/>
  <c r="CF485" i="2"/>
  <c r="CE485" i="2"/>
  <c r="CF484" i="2"/>
  <c r="CE484" i="2"/>
  <c r="CF483" i="2"/>
  <c r="CE483" i="2"/>
  <c r="CF482" i="2"/>
  <c r="CE482" i="2"/>
  <c r="CF481" i="2"/>
  <c r="CE481" i="2"/>
  <c r="CF480" i="2"/>
  <c r="CE480" i="2"/>
  <c r="CF479" i="2"/>
  <c r="CE479" i="2"/>
  <c r="CF478" i="2"/>
  <c r="CE478" i="2"/>
  <c r="CF477" i="2"/>
  <c r="CE477" i="2"/>
  <c r="CF476" i="2"/>
  <c r="CE476" i="2"/>
  <c r="CF475" i="2"/>
  <c r="CE475" i="2"/>
  <c r="CF474" i="2"/>
  <c r="CE474" i="2"/>
  <c r="CF473" i="2"/>
  <c r="CE473" i="2"/>
  <c r="CF472" i="2"/>
  <c r="CE472" i="2"/>
  <c r="CF471" i="2"/>
  <c r="CE471" i="2"/>
  <c r="CF470" i="2"/>
  <c r="CE470" i="2"/>
  <c r="CF469" i="2"/>
  <c r="CE469" i="2"/>
  <c r="CF468" i="2"/>
  <c r="CE468" i="2"/>
  <c r="CF467" i="2"/>
  <c r="CE467" i="2"/>
  <c r="CF466" i="2"/>
  <c r="CE466" i="2"/>
  <c r="CF465" i="2"/>
  <c r="CE465" i="2"/>
  <c r="CF464" i="2"/>
  <c r="CE464" i="2"/>
  <c r="CF463" i="2"/>
  <c r="CE463" i="2"/>
  <c r="CF462" i="2"/>
  <c r="CE462" i="2"/>
  <c r="CF461" i="2"/>
  <c r="CE461" i="2"/>
  <c r="CF460" i="2"/>
  <c r="CE460" i="2"/>
  <c r="CF459" i="2"/>
  <c r="CE459" i="2"/>
  <c r="CF458" i="2"/>
  <c r="CE458" i="2"/>
  <c r="CF457" i="2"/>
  <c r="CE457" i="2"/>
  <c r="CF456" i="2"/>
  <c r="CE456" i="2"/>
  <c r="CF455" i="2"/>
  <c r="CE455" i="2"/>
  <c r="CF454" i="2"/>
  <c r="CE454" i="2"/>
  <c r="CF453" i="2"/>
  <c r="CE453" i="2"/>
  <c r="CF452" i="2"/>
  <c r="CE452" i="2"/>
  <c r="CF451" i="2"/>
  <c r="CE451" i="2"/>
  <c r="CF450" i="2"/>
  <c r="CE450" i="2"/>
  <c r="CF449" i="2"/>
  <c r="CE449" i="2"/>
  <c r="CF448" i="2"/>
  <c r="CE448" i="2"/>
  <c r="CF447" i="2"/>
  <c r="CE447" i="2"/>
  <c r="CF446" i="2"/>
  <c r="CE446" i="2"/>
  <c r="CF445" i="2"/>
  <c r="CE445" i="2"/>
  <c r="CF444" i="2"/>
  <c r="CE444" i="2"/>
  <c r="CF443" i="2"/>
  <c r="CE443" i="2"/>
  <c r="CF442" i="2"/>
  <c r="CE442" i="2"/>
  <c r="CF441" i="2"/>
  <c r="CE441" i="2"/>
  <c r="CF440" i="2"/>
  <c r="CE440" i="2"/>
  <c r="CF439" i="2"/>
  <c r="CE439" i="2"/>
  <c r="CF438" i="2"/>
  <c r="CE438" i="2"/>
  <c r="CF437" i="2"/>
  <c r="CE437" i="2"/>
  <c r="CF436" i="2"/>
  <c r="CE436" i="2"/>
  <c r="CF435" i="2"/>
  <c r="CE435" i="2"/>
  <c r="CF434" i="2"/>
  <c r="CE434" i="2"/>
  <c r="CF433" i="2"/>
  <c r="CE433" i="2"/>
  <c r="CF432" i="2"/>
  <c r="CE432" i="2"/>
  <c r="CF431" i="2"/>
  <c r="CE431" i="2"/>
  <c r="CF430" i="2"/>
  <c r="CE430" i="2"/>
  <c r="CF429" i="2"/>
  <c r="CE429" i="2"/>
  <c r="CF428" i="2"/>
  <c r="CE428" i="2"/>
  <c r="CF427" i="2"/>
  <c r="CE427" i="2"/>
  <c r="CF426" i="2"/>
  <c r="CE426" i="2"/>
  <c r="CF425" i="2"/>
  <c r="CE425" i="2"/>
  <c r="CF424" i="2"/>
  <c r="CE424" i="2"/>
  <c r="CF423" i="2"/>
  <c r="CE423" i="2"/>
  <c r="CF422" i="2"/>
  <c r="CE422" i="2"/>
  <c r="CF421" i="2"/>
  <c r="CE421" i="2"/>
  <c r="CF420" i="2"/>
  <c r="CE420" i="2"/>
  <c r="CF419" i="2"/>
  <c r="CE419" i="2"/>
  <c r="CF418" i="2"/>
  <c r="CE418" i="2"/>
  <c r="CF417" i="2"/>
  <c r="CE417" i="2"/>
  <c r="CF416" i="2"/>
  <c r="CE416" i="2"/>
  <c r="CF415" i="2"/>
  <c r="CE415" i="2"/>
  <c r="CF414" i="2"/>
  <c r="CE414" i="2"/>
  <c r="CF413" i="2"/>
  <c r="CE413" i="2"/>
  <c r="CF412" i="2"/>
  <c r="CE412" i="2"/>
  <c r="CF411" i="2"/>
  <c r="CE411" i="2"/>
  <c r="CF410" i="2"/>
  <c r="CE410" i="2"/>
  <c r="CF409" i="2"/>
  <c r="CE409" i="2"/>
  <c r="CF408" i="2"/>
  <c r="CE408" i="2"/>
  <c r="CF407" i="2"/>
  <c r="CE407" i="2"/>
  <c r="CF406" i="2"/>
  <c r="CE406" i="2"/>
  <c r="CF405" i="2"/>
  <c r="CE405" i="2"/>
  <c r="CF404" i="2"/>
  <c r="CE404" i="2"/>
  <c r="CF403" i="2"/>
  <c r="CE403" i="2"/>
  <c r="CF402" i="2"/>
  <c r="CE402" i="2"/>
  <c r="CF401" i="2"/>
  <c r="CE401" i="2"/>
  <c r="CF400" i="2"/>
  <c r="CE400" i="2"/>
  <c r="CF399" i="2"/>
  <c r="CE399" i="2"/>
  <c r="CF398" i="2"/>
  <c r="CE398" i="2"/>
  <c r="CF397" i="2"/>
  <c r="CE397" i="2"/>
  <c r="CF396" i="2"/>
  <c r="CE396" i="2"/>
  <c r="CF395" i="2"/>
  <c r="CE395" i="2"/>
  <c r="CF394" i="2"/>
  <c r="CE394" i="2"/>
  <c r="CF393" i="2"/>
  <c r="CE393" i="2"/>
  <c r="CF392" i="2"/>
  <c r="CE392" i="2"/>
  <c r="CF391" i="2"/>
  <c r="CE391" i="2"/>
  <c r="CF390" i="2"/>
  <c r="CE390" i="2"/>
  <c r="CF389" i="2"/>
  <c r="CE389" i="2"/>
  <c r="CF388" i="2"/>
  <c r="CE388" i="2"/>
  <c r="CF387" i="2"/>
  <c r="CE387" i="2"/>
  <c r="CF386" i="2"/>
  <c r="CE386" i="2"/>
  <c r="CF385" i="2"/>
  <c r="CE385" i="2"/>
  <c r="CF384" i="2"/>
  <c r="CE384" i="2"/>
  <c r="CF383" i="2"/>
  <c r="CE383" i="2"/>
  <c r="CF382" i="2"/>
  <c r="CE382" i="2"/>
  <c r="CF381" i="2"/>
  <c r="CE381" i="2"/>
  <c r="CF380" i="2"/>
  <c r="CE380" i="2"/>
  <c r="CF379" i="2"/>
  <c r="CE379" i="2"/>
  <c r="CF378" i="2"/>
  <c r="CE378" i="2"/>
  <c r="CF377" i="2"/>
  <c r="CE377" i="2"/>
  <c r="CF376" i="2"/>
  <c r="CE376" i="2"/>
  <c r="CF375" i="2"/>
  <c r="CE375" i="2"/>
  <c r="CF374" i="2"/>
  <c r="CE374" i="2"/>
  <c r="CF373" i="2"/>
  <c r="CE373" i="2"/>
  <c r="CF372" i="2"/>
  <c r="CE372" i="2"/>
  <c r="CF371" i="2"/>
  <c r="CE371" i="2"/>
  <c r="CF370" i="2"/>
  <c r="CE370" i="2"/>
  <c r="CF369" i="2"/>
  <c r="CE369" i="2"/>
  <c r="CF368" i="2"/>
  <c r="CE368" i="2"/>
  <c r="CF367" i="2"/>
  <c r="CE367" i="2"/>
  <c r="CF366" i="2"/>
  <c r="CE366" i="2"/>
  <c r="CF365" i="2"/>
  <c r="CE365" i="2"/>
  <c r="CF364" i="2"/>
  <c r="CE364" i="2"/>
  <c r="CF363" i="2"/>
  <c r="CE363" i="2"/>
  <c r="CF362" i="2"/>
  <c r="CE362" i="2"/>
  <c r="CF361" i="2"/>
  <c r="CE361" i="2"/>
  <c r="CF360" i="2"/>
  <c r="CE360" i="2"/>
  <c r="CF359" i="2"/>
  <c r="CE359" i="2"/>
  <c r="CF358" i="2"/>
  <c r="CE358" i="2"/>
  <c r="CF357" i="2"/>
  <c r="CE357" i="2"/>
  <c r="CF356" i="2"/>
  <c r="CE356" i="2"/>
  <c r="CF355" i="2"/>
  <c r="CE355" i="2"/>
  <c r="CF354" i="2"/>
  <c r="CE354" i="2"/>
  <c r="CF353" i="2"/>
  <c r="CE353" i="2"/>
  <c r="CF352" i="2"/>
  <c r="CE352" i="2"/>
  <c r="CF351" i="2"/>
  <c r="CE351" i="2"/>
  <c r="CF350" i="2"/>
  <c r="CE350" i="2"/>
  <c r="CF349" i="2"/>
  <c r="CE349" i="2"/>
  <c r="CF348" i="2"/>
  <c r="CE348" i="2"/>
  <c r="CF347" i="2"/>
  <c r="CE347" i="2"/>
  <c r="CF346" i="2"/>
  <c r="CE346" i="2"/>
  <c r="CF345" i="2"/>
  <c r="CE345" i="2"/>
  <c r="CF344" i="2"/>
  <c r="CE344" i="2"/>
  <c r="CF343" i="2"/>
  <c r="CE343" i="2"/>
  <c r="CF342" i="2"/>
  <c r="CE342" i="2"/>
  <c r="CF341" i="2"/>
  <c r="CE341" i="2"/>
  <c r="CF340" i="2"/>
  <c r="CE340" i="2"/>
  <c r="CF339" i="2"/>
  <c r="CE339" i="2"/>
  <c r="CF338" i="2"/>
  <c r="CE338" i="2"/>
  <c r="CF337" i="2"/>
  <c r="CE337" i="2"/>
  <c r="CF336" i="2"/>
  <c r="CE336" i="2"/>
  <c r="CF335" i="2"/>
  <c r="CE335" i="2"/>
  <c r="CF334" i="2"/>
  <c r="CE334" i="2"/>
  <c r="CF333" i="2"/>
  <c r="CE333" i="2"/>
  <c r="CF332" i="2"/>
  <c r="CE332" i="2"/>
  <c r="CF331" i="2"/>
  <c r="CE331" i="2"/>
  <c r="CF330" i="2"/>
  <c r="CE330" i="2"/>
  <c r="CF329" i="2"/>
  <c r="CE329" i="2"/>
  <c r="CF328" i="2"/>
  <c r="CE328" i="2"/>
  <c r="CF327" i="2"/>
  <c r="CE327" i="2"/>
  <c r="CF326" i="2"/>
  <c r="CE326" i="2"/>
  <c r="CF325" i="2"/>
  <c r="CE325" i="2"/>
  <c r="CF324" i="2"/>
  <c r="CE324" i="2"/>
  <c r="CF323" i="2"/>
  <c r="CE323" i="2"/>
  <c r="CF322" i="2"/>
  <c r="CE322" i="2"/>
  <c r="CF321" i="2"/>
  <c r="CE321" i="2"/>
  <c r="CF320" i="2"/>
  <c r="CE320" i="2"/>
  <c r="CF319" i="2"/>
  <c r="CE319" i="2"/>
  <c r="CF318" i="2"/>
  <c r="CE318" i="2"/>
  <c r="CF317" i="2"/>
  <c r="CE317" i="2"/>
  <c r="CF316" i="2"/>
  <c r="CE316" i="2"/>
  <c r="CF315" i="2"/>
  <c r="CE315" i="2"/>
  <c r="CF314" i="2"/>
  <c r="CE314" i="2"/>
  <c r="CF313" i="2"/>
  <c r="CE313" i="2"/>
  <c r="CF312" i="2"/>
  <c r="CE312" i="2"/>
  <c r="CF311" i="2"/>
  <c r="CE311" i="2"/>
  <c r="CF310" i="2"/>
  <c r="CE310" i="2"/>
  <c r="CF309" i="2"/>
  <c r="CE309" i="2"/>
  <c r="CF308" i="2"/>
  <c r="CE308" i="2"/>
  <c r="CF307" i="2"/>
  <c r="CE307" i="2"/>
  <c r="CF306" i="2"/>
  <c r="CE306" i="2"/>
  <c r="CF305" i="2"/>
  <c r="CE305" i="2"/>
  <c r="CF304" i="2"/>
  <c r="CE304" i="2"/>
  <c r="CF303" i="2"/>
  <c r="CE303" i="2"/>
  <c r="CF302" i="2"/>
  <c r="CE302" i="2"/>
  <c r="CF301" i="2"/>
  <c r="CE301" i="2"/>
  <c r="CF300" i="2"/>
  <c r="CE300" i="2"/>
  <c r="CF299" i="2"/>
  <c r="CE299" i="2"/>
  <c r="CF298" i="2"/>
  <c r="CE298" i="2"/>
  <c r="CF297" i="2"/>
  <c r="CE297" i="2"/>
  <c r="CF296" i="2"/>
  <c r="CE296" i="2"/>
  <c r="CF295" i="2"/>
  <c r="CE295" i="2"/>
  <c r="CF294" i="2"/>
  <c r="CE294" i="2"/>
  <c r="CF293" i="2"/>
  <c r="CE293" i="2"/>
  <c r="CF292" i="2"/>
  <c r="CE292" i="2"/>
  <c r="CF291" i="2"/>
  <c r="CE291" i="2"/>
  <c r="CF290" i="2"/>
  <c r="CE290" i="2"/>
  <c r="CF289" i="2"/>
  <c r="CE289" i="2"/>
  <c r="CD289" i="2"/>
  <c r="CC289" i="2"/>
  <c r="CB289" i="2"/>
  <c r="CA289" i="2"/>
  <c r="BZ289" i="2"/>
  <c r="BY289" i="2"/>
  <c r="BX289" i="2"/>
  <c r="BW289" i="2"/>
  <c r="BV289" i="2"/>
  <c r="BU289" i="2"/>
  <c r="CF288" i="2"/>
  <c r="CE288" i="2"/>
  <c r="CD288" i="2"/>
  <c r="CC288" i="2"/>
  <c r="CB288" i="2"/>
  <c r="CA288" i="2"/>
  <c r="BZ288" i="2"/>
  <c r="BY288" i="2"/>
  <c r="BX288" i="2"/>
  <c r="BW288" i="2"/>
  <c r="BV288" i="2"/>
  <c r="BU288" i="2"/>
  <c r="CF287" i="2"/>
  <c r="CE287" i="2"/>
  <c r="CD287" i="2"/>
  <c r="CC287" i="2"/>
  <c r="CB287" i="2"/>
  <c r="CA287" i="2"/>
  <c r="BZ287" i="2"/>
  <c r="BY287" i="2"/>
  <c r="BX287" i="2"/>
  <c r="BW287" i="2"/>
  <c r="BV287" i="2"/>
  <c r="BU287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CF141" i="2"/>
  <c r="CE141" i="2"/>
  <c r="CD141" i="2"/>
  <c r="CC141" i="2"/>
  <c r="CB141" i="2"/>
  <c r="CA141" i="2"/>
  <c r="BZ141" i="2"/>
  <c r="BY141" i="2"/>
  <c r="BX141" i="2"/>
  <c r="BW141" i="2"/>
  <c r="BV141" i="2"/>
  <c r="BU141" i="2"/>
  <c r="CF140" i="2"/>
  <c r="CE140" i="2"/>
  <c r="CD140" i="2"/>
  <c r="CC140" i="2"/>
  <c r="CB140" i="2"/>
  <c r="CA140" i="2"/>
  <c r="BZ140" i="2"/>
  <c r="BY140" i="2"/>
  <c r="BX140" i="2"/>
  <c r="BW140" i="2"/>
  <c r="BV140" i="2"/>
  <c r="BU140" i="2"/>
  <c r="CF139" i="2"/>
  <c r="CE139" i="2"/>
  <c r="CD139" i="2"/>
  <c r="CC139" i="2"/>
  <c r="CB139" i="2"/>
  <c r="CA139" i="2"/>
  <c r="BZ139" i="2"/>
  <c r="BY139" i="2"/>
  <c r="BX139" i="2"/>
  <c r="BW139" i="2"/>
  <c r="BV139" i="2"/>
  <c r="BU139" i="2"/>
  <c r="CF138" i="2"/>
  <c r="CE138" i="2"/>
  <c r="CD138" i="2"/>
  <c r="CC138" i="2"/>
  <c r="CB138" i="2"/>
  <c r="CA138" i="2"/>
  <c r="BZ138" i="2"/>
  <c r="BY138" i="2"/>
  <c r="BX138" i="2"/>
  <c r="BW138" i="2"/>
  <c r="BV138" i="2"/>
  <c r="BU138" i="2"/>
  <c r="CF137" i="2"/>
  <c r="CE137" i="2"/>
  <c r="CD137" i="2"/>
  <c r="CC137" i="2"/>
  <c r="CB137" i="2"/>
  <c r="CA137" i="2"/>
  <c r="BZ137" i="2"/>
  <c r="BY137" i="2"/>
  <c r="BX137" i="2"/>
  <c r="BW137" i="2"/>
  <c r="BV137" i="2"/>
  <c r="BU137" i="2"/>
  <c r="CF136" i="2"/>
  <c r="CE136" i="2"/>
  <c r="CD136" i="2"/>
  <c r="CC136" i="2"/>
  <c r="CB136" i="2"/>
  <c r="CA136" i="2"/>
  <c r="BZ136" i="2"/>
  <c r="BY136" i="2"/>
  <c r="BX136" i="2"/>
  <c r="BW136" i="2"/>
  <c r="BV136" i="2"/>
  <c r="BU136" i="2"/>
  <c r="CF135" i="2"/>
  <c r="CE135" i="2"/>
  <c r="CD135" i="2"/>
  <c r="CC135" i="2"/>
  <c r="CB135" i="2"/>
  <c r="CA135" i="2"/>
  <c r="BZ135" i="2"/>
  <c r="BY135" i="2"/>
  <c r="BX135" i="2"/>
  <c r="BW135" i="2"/>
  <c r="BV135" i="2"/>
  <c r="BU135" i="2"/>
  <c r="CF134" i="2"/>
  <c r="CE134" i="2"/>
  <c r="CD134" i="2"/>
  <c r="CC134" i="2"/>
  <c r="CB134" i="2"/>
  <c r="CA134" i="2"/>
  <c r="BZ134" i="2"/>
  <c r="BY134" i="2"/>
  <c r="BX134" i="2"/>
  <c r="BW134" i="2"/>
  <c r="BV134" i="2"/>
  <c r="BU134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CF132" i="2"/>
  <c r="CE132" i="2"/>
  <c r="CD132" i="2"/>
  <c r="CC132" i="2"/>
  <c r="CB132" i="2"/>
  <c r="CA132" i="2"/>
  <c r="BZ132" i="2"/>
  <c r="BY132" i="2"/>
  <c r="BX132" i="2"/>
  <c r="BW132" i="2"/>
  <c r="BV132" i="2"/>
  <c r="BU132" i="2"/>
  <c r="CF131" i="2"/>
  <c r="CE131" i="2"/>
  <c r="CD131" i="2"/>
  <c r="CC131" i="2"/>
  <c r="CB131" i="2"/>
  <c r="CA131" i="2"/>
  <c r="BZ131" i="2"/>
  <c r="BY131" i="2"/>
  <c r="BX131" i="2"/>
  <c r="BW131" i="2"/>
  <c r="BV131" i="2"/>
  <c r="BU131" i="2"/>
  <c r="CF130" i="2"/>
  <c r="CE130" i="2"/>
  <c r="CD130" i="2"/>
  <c r="CC130" i="2"/>
  <c r="CB130" i="2"/>
  <c r="CA130" i="2"/>
  <c r="BZ130" i="2"/>
  <c r="BY130" i="2"/>
  <c r="BX130" i="2"/>
  <c r="BW130" i="2"/>
  <c r="BV130" i="2"/>
  <c r="BU130" i="2"/>
  <c r="CF129" i="2"/>
  <c r="CE129" i="2"/>
  <c r="CD129" i="2"/>
  <c r="CC129" i="2"/>
  <c r="CB129" i="2"/>
  <c r="CA129" i="2"/>
  <c r="BZ129" i="2"/>
  <c r="BY129" i="2"/>
  <c r="BX129" i="2"/>
  <c r="BW129" i="2"/>
  <c r="BV129" i="2"/>
  <c r="BU129" i="2"/>
  <c r="CF128" i="2"/>
  <c r="CE128" i="2"/>
  <c r="CD128" i="2"/>
  <c r="CC128" i="2"/>
  <c r="CB128" i="2"/>
  <c r="CA128" i="2"/>
  <c r="BZ128" i="2"/>
  <c r="BY128" i="2"/>
  <c r="BX128" i="2"/>
  <c r="BW128" i="2"/>
  <c r="BV128" i="2"/>
  <c r="BU128" i="2"/>
  <c r="CF127" i="2"/>
  <c r="CE127" i="2"/>
  <c r="CD127" i="2"/>
  <c r="CC127" i="2"/>
  <c r="CB127" i="2"/>
  <c r="CA127" i="2"/>
  <c r="BZ127" i="2"/>
  <c r="BY127" i="2"/>
  <c r="BX127" i="2"/>
  <c r="BW127" i="2"/>
  <c r="BV127" i="2"/>
  <c r="BU127" i="2"/>
  <c r="CF126" i="2"/>
  <c r="CE126" i="2"/>
  <c r="CD126" i="2"/>
  <c r="CC126" i="2"/>
  <c r="CB126" i="2"/>
  <c r="CA126" i="2"/>
  <c r="BZ126" i="2"/>
  <c r="BY126" i="2"/>
  <c r="BX126" i="2"/>
  <c r="BW126" i="2"/>
  <c r="BV126" i="2"/>
  <c r="BU126" i="2"/>
  <c r="CF125" i="2"/>
  <c r="CE125" i="2"/>
  <c r="CD125" i="2"/>
  <c r="CC125" i="2"/>
  <c r="CB125" i="2"/>
  <c r="CA125" i="2"/>
  <c r="BZ125" i="2"/>
  <c r="BY125" i="2"/>
  <c r="BX125" i="2"/>
  <c r="BW125" i="2"/>
  <c r="BV125" i="2"/>
  <c r="BU125" i="2"/>
  <c r="CF124" i="2"/>
  <c r="CE124" i="2"/>
  <c r="CD124" i="2"/>
  <c r="CC124" i="2"/>
  <c r="CB124" i="2"/>
  <c r="CA124" i="2"/>
  <c r="BZ124" i="2"/>
  <c r="BY124" i="2"/>
  <c r="BX124" i="2"/>
  <c r="BW124" i="2"/>
  <c r="BV124" i="2"/>
  <c r="BU124" i="2"/>
  <c r="CF123" i="2"/>
  <c r="CE123" i="2"/>
  <c r="CD123" i="2"/>
  <c r="CC123" i="2"/>
  <c r="CB123" i="2"/>
  <c r="CA123" i="2"/>
  <c r="BZ123" i="2"/>
  <c r="BY123" i="2"/>
  <c r="BX123" i="2"/>
  <c r="BW123" i="2"/>
  <c r="BV123" i="2"/>
  <c r="BU123" i="2"/>
  <c r="CF122" i="2"/>
  <c r="CE122" i="2"/>
  <c r="CD122" i="2"/>
  <c r="CC122" i="2"/>
  <c r="CB122" i="2"/>
  <c r="CA122" i="2"/>
  <c r="BZ122" i="2"/>
  <c r="BY122" i="2"/>
  <c r="BX122" i="2"/>
  <c r="BW122" i="2"/>
  <c r="BV122" i="2"/>
  <c r="BU122" i="2"/>
  <c r="CF121" i="2"/>
  <c r="CE121" i="2"/>
  <c r="CD121" i="2"/>
  <c r="CC121" i="2"/>
  <c r="CB121" i="2"/>
  <c r="CA121" i="2"/>
  <c r="BZ121" i="2"/>
  <c r="BY121" i="2"/>
  <c r="BX121" i="2"/>
  <c r="BW121" i="2"/>
  <c r="BV121" i="2"/>
  <c r="BU121" i="2"/>
  <c r="CF120" i="2"/>
  <c r="CE120" i="2"/>
  <c r="CD120" i="2"/>
  <c r="CC120" i="2"/>
  <c r="CB120" i="2"/>
  <c r="CA120" i="2"/>
  <c r="BZ120" i="2"/>
  <c r="BY120" i="2"/>
  <c r="BX120" i="2"/>
  <c r="BW120" i="2"/>
  <c r="BV120" i="2"/>
  <c r="BU120" i="2"/>
  <c r="CF119" i="2"/>
  <c r="CE119" i="2"/>
  <c r="CD119" i="2"/>
  <c r="CC119" i="2"/>
  <c r="CB119" i="2"/>
  <c r="CA119" i="2"/>
  <c r="BZ119" i="2"/>
  <c r="BY119" i="2"/>
  <c r="BX119" i="2"/>
  <c r="BW119" i="2"/>
  <c r="BV119" i="2"/>
  <c r="BU119" i="2"/>
  <c r="CF118" i="2"/>
  <c r="CE118" i="2"/>
  <c r="CD118" i="2"/>
  <c r="CC118" i="2"/>
  <c r="CB118" i="2"/>
  <c r="CA118" i="2"/>
  <c r="BZ118" i="2"/>
  <c r="BY118" i="2"/>
  <c r="BX118" i="2"/>
  <c r="BW118" i="2"/>
  <c r="BV118" i="2"/>
  <c r="BU118" i="2"/>
  <c r="CF117" i="2"/>
  <c r="CE117" i="2"/>
  <c r="CD117" i="2"/>
  <c r="CC117" i="2"/>
  <c r="CB117" i="2"/>
  <c r="CA117" i="2"/>
  <c r="BZ117" i="2"/>
  <c r="BY117" i="2"/>
  <c r="BX117" i="2"/>
  <c r="BW117" i="2"/>
  <c r="BV117" i="2"/>
  <c r="BU117" i="2"/>
  <c r="CF116" i="2"/>
  <c r="CE116" i="2"/>
  <c r="CD116" i="2"/>
  <c r="CC116" i="2"/>
  <c r="CB116" i="2"/>
  <c r="CA116" i="2"/>
  <c r="BZ116" i="2"/>
  <c r="BY116" i="2"/>
  <c r="BX116" i="2"/>
  <c r="BW116" i="2"/>
  <c r="BV116" i="2"/>
  <c r="BU116" i="2"/>
  <c r="CF115" i="2"/>
  <c r="CE115" i="2"/>
  <c r="CD115" i="2"/>
  <c r="CC115" i="2"/>
  <c r="CB115" i="2"/>
  <c r="CA115" i="2"/>
  <c r="BZ115" i="2"/>
  <c r="BY115" i="2"/>
  <c r="BX115" i="2"/>
  <c r="BW115" i="2"/>
  <c r="BV115" i="2"/>
  <c r="BU115" i="2"/>
  <c r="CF114" i="2"/>
  <c r="CE114" i="2"/>
  <c r="CD114" i="2"/>
  <c r="CC114" i="2"/>
  <c r="CB114" i="2"/>
  <c r="CA114" i="2"/>
  <c r="BZ114" i="2"/>
  <c r="BY114" i="2"/>
  <c r="BX114" i="2"/>
  <c r="BW114" i="2"/>
  <c r="BV114" i="2"/>
  <c r="BU114" i="2"/>
  <c r="CF113" i="2"/>
  <c r="CE113" i="2"/>
  <c r="CD113" i="2"/>
  <c r="CC113" i="2"/>
  <c r="CB113" i="2"/>
  <c r="CA113" i="2"/>
  <c r="BZ113" i="2"/>
  <c r="BY113" i="2"/>
  <c r="BX113" i="2"/>
  <c r="BW113" i="2"/>
  <c r="BV113" i="2"/>
  <c r="BU113" i="2"/>
  <c r="CF112" i="2"/>
  <c r="CE112" i="2"/>
  <c r="CD112" i="2"/>
  <c r="CC112" i="2"/>
  <c r="CB112" i="2"/>
  <c r="CA112" i="2"/>
  <c r="BZ112" i="2"/>
  <c r="BY112" i="2"/>
  <c r="BX112" i="2"/>
  <c r="BW112" i="2"/>
  <c r="BV112" i="2"/>
  <c r="BU112" i="2"/>
  <c r="CF111" i="2"/>
  <c r="CE111" i="2"/>
  <c r="CD111" i="2"/>
  <c r="CC111" i="2"/>
  <c r="CB111" i="2"/>
  <c r="CA111" i="2"/>
  <c r="BZ111" i="2"/>
  <c r="BY111" i="2"/>
  <c r="BX111" i="2"/>
  <c r="BW111" i="2"/>
  <c r="BV111" i="2"/>
  <c r="BU111" i="2"/>
  <c r="CF110" i="2"/>
  <c r="CE110" i="2"/>
  <c r="CD110" i="2"/>
  <c r="CC110" i="2"/>
  <c r="CB110" i="2"/>
  <c r="CA110" i="2"/>
  <c r="BZ110" i="2"/>
  <c r="BY110" i="2"/>
  <c r="BX110" i="2"/>
  <c r="BW110" i="2"/>
  <c r="BV110" i="2"/>
  <c r="BU110" i="2"/>
  <c r="CF109" i="2"/>
  <c r="CE109" i="2"/>
  <c r="CD109" i="2"/>
  <c r="CC109" i="2"/>
  <c r="CB109" i="2"/>
  <c r="CA109" i="2"/>
  <c r="BZ109" i="2"/>
  <c r="BY109" i="2"/>
  <c r="BX109" i="2"/>
  <c r="BW109" i="2"/>
  <c r="BV109" i="2"/>
  <c r="BU109" i="2"/>
  <c r="CF108" i="2"/>
  <c r="CE108" i="2"/>
  <c r="CD108" i="2"/>
  <c r="CC108" i="2"/>
  <c r="CB108" i="2"/>
  <c r="CA108" i="2"/>
  <c r="BZ108" i="2"/>
  <c r="BY108" i="2"/>
  <c r="BX108" i="2"/>
  <c r="BW108" i="2"/>
  <c r="BV108" i="2"/>
  <c r="BU108" i="2"/>
  <c r="CF107" i="2"/>
  <c r="CE107" i="2"/>
  <c r="CD107" i="2"/>
  <c r="CC107" i="2"/>
  <c r="CB107" i="2"/>
  <c r="CA107" i="2"/>
  <c r="BZ107" i="2"/>
  <c r="BY107" i="2"/>
  <c r="BX107" i="2"/>
  <c r="BW107" i="2"/>
  <c r="BV107" i="2"/>
  <c r="BU107" i="2"/>
  <c r="CF106" i="2"/>
  <c r="CE106" i="2"/>
  <c r="CD106" i="2"/>
  <c r="CC106" i="2"/>
  <c r="CB106" i="2"/>
  <c r="CA106" i="2"/>
  <c r="BZ106" i="2"/>
  <c r="BY106" i="2"/>
  <c r="BX106" i="2"/>
  <c r="BW106" i="2"/>
  <c r="BV106" i="2"/>
  <c r="BU106" i="2"/>
  <c r="CF105" i="2"/>
  <c r="CE105" i="2"/>
  <c r="CD105" i="2"/>
  <c r="CC105" i="2"/>
  <c r="CB105" i="2"/>
  <c r="CA105" i="2"/>
  <c r="BZ105" i="2"/>
  <c r="BY105" i="2"/>
  <c r="BX105" i="2"/>
  <c r="BW105" i="2"/>
  <c r="BV105" i="2"/>
  <c r="BU105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CF9" i="2"/>
  <c r="CE9" i="2"/>
  <c r="CD9" i="2"/>
  <c r="CC9" i="2"/>
  <c r="CB9" i="2"/>
  <c r="CA9" i="2"/>
  <c r="BZ9" i="2"/>
  <c r="BY9" i="2"/>
  <c r="BX9" i="2"/>
  <c r="BW9" i="2"/>
  <c r="BV9" i="2"/>
  <c r="BU9" i="2"/>
  <c r="CF8" i="2"/>
  <c r="CE8" i="2"/>
  <c r="CD8" i="2"/>
  <c r="CC8" i="2"/>
  <c r="CB8" i="2"/>
  <c r="CA8" i="2"/>
  <c r="BZ8" i="2"/>
  <c r="BY8" i="2"/>
  <c r="BX8" i="2"/>
  <c r="BW8" i="2"/>
  <c r="BV8" i="2"/>
  <c r="BU8" i="2"/>
  <c r="CF7" i="2"/>
  <c r="CE7" i="2"/>
  <c r="CD7" i="2"/>
  <c r="CC7" i="2"/>
  <c r="CB7" i="2"/>
  <c r="CA7" i="2"/>
  <c r="BZ7" i="2"/>
  <c r="BY7" i="2"/>
  <c r="BX7" i="2"/>
  <c r="BW7" i="2"/>
  <c r="BV7" i="2"/>
  <c r="BU7" i="2"/>
  <c r="CF6" i="2"/>
  <c r="CE6" i="2"/>
  <c r="CD6" i="2"/>
  <c r="CC6" i="2"/>
  <c r="CB6" i="2"/>
  <c r="CA6" i="2"/>
  <c r="BZ6" i="2"/>
  <c r="BY6" i="2"/>
  <c r="BX6" i="2"/>
  <c r="BW6" i="2"/>
  <c r="BV6" i="2"/>
  <c r="BU6" i="2"/>
  <c r="CF5" i="2"/>
  <c r="CE5" i="2"/>
  <c r="CD5" i="2"/>
  <c r="CC5" i="2"/>
  <c r="CB5" i="2"/>
  <c r="CA5" i="2"/>
  <c r="BZ5" i="2"/>
  <c r="BY5" i="2"/>
  <c r="BX5" i="2"/>
  <c r="BW5" i="2"/>
  <c r="BV5" i="2"/>
  <c r="BU5" i="2"/>
  <c r="CF4" i="2"/>
  <c r="CE4" i="2"/>
  <c r="CD4" i="2"/>
  <c r="CC4" i="2"/>
  <c r="CB4" i="2"/>
  <c r="CA4" i="2"/>
  <c r="BZ4" i="2"/>
  <c r="BY4" i="2"/>
  <c r="BX4" i="2"/>
  <c r="BW4" i="2"/>
  <c r="BV4" i="2"/>
  <c r="BU4" i="2"/>
  <c r="CF3" i="2"/>
  <c r="CE3" i="2"/>
  <c r="CD3" i="2"/>
  <c r="CC3" i="2"/>
  <c r="CB3" i="2"/>
  <c r="CA3" i="2"/>
  <c r="BZ3" i="2"/>
  <c r="BY3" i="2"/>
  <c r="BX3" i="2"/>
  <c r="BW3" i="2"/>
  <c r="BV3" i="2"/>
  <c r="BU3" i="2"/>
  <c r="CE2" i="2"/>
  <c r="CD2" i="2"/>
  <c r="CC2" i="2"/>
  <c r="CB2" i="2"/>
  <c r="CA2" i="2"/>
  <c r="BZ2" i="2"/>
  <c r="BY2" i="2"/>
  <c r="BX2" i="2"/>
  <c r="BW2" i="2"/>
  <c r="BV2" i="2"/>
  <c r="BU2" i="2"/>
  <c r="B15" i="1"/>
  <c r="B16" i="1" s="1"/>
  <c r="B17" i="1" s="1"/>
  <c r="B18" i="1" s="1"/>
  <c r="CG6" i="4" l="1"/>
  <c r="CG10" i="4"/>
</calcChain>
</file>

<file path=xl/sharedStrings.xml><?xml version="1.0" encoding="utf-8"?>
<sst xmlns="http://schemas.openxmlformats.org/spreadsheetml/2006/main" count="13302" uniqueCount="359">
  <si>
    <r>
      <rPr>
        <sz val="14"/>
        <color rgb="FF000000"/>
        <rFont val="標楷體"/>
        <family val="4"/>
        <charset val="136"/>
      </rPr>
      <t>資料收集單位</t>
    </r>
    <r>
      <rPr>
        <sz val="14"/>
        <color rgb="FF000000"/>
        <rFont val="Arial"/>
        <family val="2"/>
      </rPr>
      <t xml:space="preserve"> (Institute)</t>
    </r>
  </si>
  <si>
    <r>
      <rPr>
        <sz val="14"/>
        <color rgb="FF000000"/>
        <rFont val="標楷體"/>
        <family val="4"/>
        <charset val="136"/>
      </rPr>
      <t>南臺科技大學</t>
    </r>
    <r>
      <rPr>
        <sz val="14"/>
        <color rgb="FF000000"/>
        <rFont val="Arial"/>
        <family val="2"/>
      </rPr>
      <t xml:space="preserve"> </t>
    </r>
    <r>
      <rPr>
        <sz val="14"/>
        <color rgb="FF000000"/>
        <rFont val="標楷體"/>
        <family val="4"/>
        <charset val="136"/>
      </rPr>
      <t>唐經洲老師</t>
    </r>
    <r>
      <rPr>
        <sz val="14"/>
        <color rgb="FF000000"/>
        <rFont val="Arial"/>
        <family val="2"/>
      </rPr>
      <t xml:space="preserve"> </t>
    </r>
    <r>
      <rPr>
        <sz val="14"/>
        <color rgb="FF000000"/>
        <rFont val="標楷體"/>
        <family val="4"/>
        <charset val="136"/>
      </rPr>
      <t>實驗室</t>
    </r>
  </si>
  <si>
    <r>
      <rPr>
        <sz val="14"/>
        <color rgb="FF000000"/>
        <rFont val="標楷體"/>
        <family val="4"/>
        <charset val="136"/>
      </rPr>
      <t>實驗車輛</t>
    </r>
    <r>
      <rPr>
        <sz val="14"/>
        <color rgb="FF000000"/>
        <rFont val="Arial"/>
        <family val="2"/>
      </rPr>
      <t xml:space="preserve"> (Experimental Car)</t>
    </r>
  </si>
  <si>
    <r>
      <rPr>
        <sz val="14"/>
        <color rgb="FF000000"/>
        <rFont val="標楷體"/>
        <family val="4"/>
        <charset val="136"/>
      </rPr>
      <t>車款</t>
    </r>
    <r>
      <rPr>
        <sz val="14"/>
        <color rgb="FF000000"/>
        <rFont val="Arial"/>
        <family val="2"/>
      </rPr>
      <t xml:space="preserve"> (Model)</t>
    </r>
  </si>
  <si>
    <t>TIIDA C12 GH</t>
  </si>
  <si>
    <r>
      <rPr>
        <sz val="14"/>
        <color rgb="FF000000"/>
        <rFont val="標楷體"/>
        <family val="4"/>
        <charset val="136"/>
      </rPr>
      <t>年份</t>
    </r>
    <r>
      <rPr>
        <sz val="14"/>
        <color rgb="FF000000"/>
        <rFont val="Arial"/>
        <family val="2"/>
      </rPr>
      <t xml:space="preserve"> (Year)</t>
    </r>
  </si>
  <si>
    <r>
      <rPr>
        <sz val="14"/>
        <color rgb="FF000000"/>
        <rFont val="標楷體"/>
        <family val="4"/>
        <charset val="136"/>
      </rPr>
      <t>重量</t>
    </r>
    <r>
      <rPr>
        <sz val="14"/>
        <color rgb="FF000000"/>
        <rFont val="Arial"/>
        <family val="2"/>
      </rPr>
      <t xml:space="preserve"> (Weight)</t>
    </r>
  </si>
  <si>
    <t>1223kg</t>
  </si>
  <si>
    <r>
      <rPr>
        <sz val="14"/>
        <color rgb="FF000000"/>
        <rFont val="標楷體"/>
        <family val="4"/>
        <charset val="136"/>
      </rPr>
      <t>排氣量</t>
    </r>
  </si>
  <si>
    <t>1598c.c.</t>
  </si>
  <si>
    <r>
      <rPr>
        <sz val="14"/>
        <color rgb="FF000000"/>
        <rFont val="標楷體"/>
        <family val="4"/>
        <charset val="136"/>
      </rPr>
      <t>駕駛人</t>
    </r>
    <r>
      <rPr>
        <sz val="14"/>
        <color rgb="FF000000"/>
        <rFont val="Arial"/>
        <family val="2"/>
      </rPr>
      <t xml:space="preserve"> (Driver)</t>
    </r>
  </si>
  <si>
    <r>
      <rPr>
        <sz val="14"/>
        <color rgb="FF000000"/>
        <rFont val="標楷體"/>
        <family val="4"/>
        <charset val="136"/>
      </rPr>
      <t>姓名</t>
    </r>
    <r>
      <rPr>
        <sz val="14"/>
        <color rgb="FF000000"/>
        <rFont val="Arial"/>
        <family val="2"/>
      </rPr>
      <t xml:space="preserve"> (Name)</t>
    </r>
  </si>
  <si>
    <t>姚小平</t>
  </si>
  <si>
    <r>
      <rPr>
        <sz val="14"/>
        <color rgb="FF000000"/>
        <rFont val="標楷體"/>
        <family val="4"/>
        <charset val="136"/>
      </rPr>
      <t>年齡</t>
    </r>
    <r>
      <rPr>
        <sz val="14"/>
        <color rgb="FF000000"/>
        <rFont val="Arial"/>
        <family val="2"/>
      </rPr>
      <t xml:space="preserve"> (Age)</t>
    </r>
  </si>
  <si>
    <r>
      <rPr>
        <sz val="14"/>
        <color rgb="FF000000"/>
        <rFont val="標楷體"/>
        <family val="4"/>
        <charset val="136"/>
      </rPr>
      <t>性別</t>
    </r>
    <r>
      <rPr>
        <sz val="14"/>
        <color rgb="FF000000"/>
        <rFont val="Arial"/>
        <family val="2"/>
      </rPr>
      <t xml:space="preserve"> (Gender)</t>
    </r>
  </si>
  <si>
    <t>男</t>
  </si>
  <si>
    <r>
      <rPr>
        <sz val="14"/>
        <color rgb="FF000000"/>
        <rFont val="標楷體"/>
        <family val="4"/>
        <charset val="136"/>
      </rPr>
      <t>資料擷取時間</t>
    </r>
    <r>
      <rPr>
        <sz val="14"/>
        <color rgb="FF000000"/>
        <rFont val="Arial"/>
        <family val="2"/>
      </rPr>
      <t>(Data Acquistion Data)</t>
    </r>
  </si>
  <si>
    <t>2021/07/08 PM 14:27:21</t>
  </si>
  <si>
    <r>
      <rPr>
        <sz val="14"/>
        <color rgb="FF000000"/>
        <rFont val="標楷體"/>
        <family val="4"/>
        <charset val="136"/>
      </rPr>
      <t>資料擷取地點</t>
    </r>
    <r>
      <rPr>
        <sz val="14"/>
        <color rgb="FF000000"/>
        <rFont val="Arial"/>
        <family val="2"/>
      </rPr>
      <t>(Data Acquistion Place)</t>
    </r>
  </si>
  <si>
    <t>南臺科技大學周邊校區</t>
  </si>
  <si>
    <r>
      <rPr>
        <sz val="14"/>
        <color rgb="FF000000"/>
        <rFont val="Arial"/>
        <family val="2"/>
      </rPr>
      <t xml:space="preserve">OBDII </t>
    </r>
    <r>
      <rPr>
        <sz val="14"/>
        <color rgb="FF000000"/>
        <rFont val="標楷體"/>
        <family val="4"/>
        <charset val="136"/>
      </rPr>
      <t>參數資料</t>
    </r>
    <r>
      <rPr>
        <sz val="14"/>
        <color rgb="FF000000"/>
        <rFont val="Arial"/>
        <family val="2"/>
      </rPr>
      <t>(Parameters)</t>
    </r>
  </si>
  <si>
    <r>
      <rPr>
        <sz val="14"/>
        <color rgb="FF000000"/>
        <rFont val="標楷體"/>
        <family val="4"/>
        <charset val="136"/>
      </rPr>
      <t>中文</t>
    </r>
  </si>
  <si>
    <t>PID</t>
  </si>
  <si>
    <r>
      <rPr>
        <sz val="14"/>
        <color rgb="FF000000"/>
        <rFont val="標楷體"/>
        <family val="4"/>
        <charset val="136"/>
      </rPr>
      <t>英文</t>
    </r>
  </si>
  <si>
    <r>
      <rPr>
        <sz val="14"/>
        <color rgb="FF000000"/>
        <rFont val="標楷體"/>
        <family val="4"/>
        <charset val="136"/>
      </rPr>
      <t>縮寫</t>
    </r>
  </si>
  <si>
    <r>
      <rPr>
        <sz val="14"/>
        <color rgb="FF000000"/>
        <rFont val="標楷體"/>
        <family val="4"/>
        <charset val="136"/>
      </rPr>
      <t>單位</t>
    </r>
  </si>
  <si>
    <r>
      <rPr>
        <sz val="14"/>
        <color rgb="FF000000"/>
        <rFont val="新細明體"/>
        <family val="1"/>
        <charset val="136"/>
      </rPr>
      <t>引擎負荷</t>
    </r>
  </si>
  <si>
    <t>Engine load</t>
  </si>
  <si>
    <t>EL</t>
  </si>
  <si>
    <t>%</t>
  </si>
  <si>
    <r>
      <rPr>
        <sz val="14"/>
        <color rgb="FF000000"/>
        <rFont val="新細明體"/>
        <family val="1"/>
        <charset val="136"/>
      </rPr>
      <t>轉速</t>
    </r>
  </si>
  <si>
    <t>0C</t>
  </si>
  <si>
    <t>Revolution(s) Per Minute</t>
  </si>
  <si>
    <t>RPM</t>
  </si>
  <si>
    <t>rpm</t>
  </si>
  <si>
    <r>
      <rPr>
        <sz val="14"/>
        <color rgb="FF000000"/>
        <rFont val="新細明體"/>
        <family val="1"/>
        <charset val="136"/>
      </rPr>
      <t>時速</t>
    </r>
  </si>
  <si>
    <t>0D</t>
  </si>
  <si>
    <t>Speed</t>
  </si>
  <si>
    <t>SPD</t>
  </si>
  <si>
    <t>km/h</t>
  </si>
  <si>
    <r>
      <rPr>
        <sz val="14"/>
        <color rgb="FF000000"/>
        <rFont val="新細明體"/>
        <family val="1"/>
        <charset val="136"/>
      </rPr>
      <t>空氣流量計</t>
    </r>
  </si>
  <si>
    <t>Mass Air Flow</t>
  </si>
  <si>
    <t>MAF</t>
  </si>
  <si>
    <t>g/s</t>
  </si>
  <si>
    <r>
      <rPr>
        <sz val="14"/>
        <color rgb="FF000000"/>
        <rFont val="新細明體"/>
        <family val="1"/>
        <charset val="136"/>
      </rPr>
      <t>節氣門位置</t>
    </r>
  </si>
  <si>
    <t>Throttle position</t>
  </si>
  <si>
    <t>TPS</t>
  </si>
  <si>
    <r>
      <rPr>
        <sz val="14"/>
        <color rgb="FF000000"/>
        <rFont val="新細明體"/>
        <family val="1"/>
        <charset val="136"/>
      </rPr>
      <t>燃空當量比</t>
    </r>
  </si>
  <si>
    <t>Fuel–Air commanded equivalence ratio</t>
  </si>
  <si>
    <t>ϕ</t>
  </si>
  <si>
    <r>
      <rPr>
        <sz val="14"/>
        <color rgb="FF000000"/>
        <rFont val="新細明體"/>
        <family val="1"/>
        <charset val="136"/>
      </rPr>
      <t>油門位置</t>
    </r>
  </si>
  <si>
    <t xml:space="preserve">Accelerator pedal position </t>
  </si>
  <si>
    <t>APP</t>
  </si>
  <si>
    <r>
      <rPr>
        <sz val="14"/>
        <color rgb="FF000000"/>
        <rFont val="新細明體"/>
        <family val="1"/>
        <charset val="136"/>
      </rPr>
      <t>里程</t>
    </r>
  </si>
  <si>
    <t>Distance traveled since codes</t>
  </si>
  <si>
    <t>KM</t>
  </si>
  <si>
    <t>km</t>
  </si>
  <si>
    <r>
      <rPr>
        <sz val="14"/>
        <color rgb="FF000000"/>
        <rFont val="新細明體"/>
        <family val="1"/>
        <charset val="136"/>
      </rPr>
      <t>長期燃油修正</t>
    </r>
  </si>
  <si>
    <t>Long term fuel trim</t>
  </si>
  <si>
    <t>LFT</t>
  </si>
  <si>
    <r>
      <rPr>
        <sz val="14"/>
        <color rgb="FF000000"/>
        <rFont val="新細明體"/>
        <family val="1"/>
        <charset val="136"/>
      </rPr>
      <t>進氣溫度</t>
    </r>
  </si>
  <si>
    <t>0F</t>
  </si>
  <si>
    <t>Intake air temperature</t>
  </si>
  <si>
    <t>IAT</t>
  </si>
  <si>
    <t>°C</t>
  </si>
  <si>
    <t>進氣歧管壓力</t>
  </si>
  <si>
    <t>0B</t>
  </si>
  <si>
    <t>Intake manifold absolute pressure</t>
  </si>
  <si>
    <t>MAP</t>
  </si>
  <si>
    <t>Kpa</t>
  </si>
  <si>
    <r>
      <rPr>
        <sz val="14"/>
        <color rgb="FF000000"/>
        <rFont val="新細明體"/>
        <family val="1"/>
        <charset val="136"/>
      </rPr>
      <t>電瓶電壓</t>
    </r>
  </si>
  <si>
    <t>Control module voltage</t>
  </si>
  <si>
    <t>Vol</t>
  </si>
  <si>
    <t>V</t>
  </si>
  <si>
    <t>冷卻水溫</t>
  </si>
  <si>
    <t>Engine coolant temperature</t>
  </si>
  <si>
    <t>ECT</t>
  </si>
  <si>
    <t>座標</t>
  </si>
  <si>
    <t xml:space="preserve"> Global Positioning System</t>
  </si>
  <si>
    <t>GPS</t>
  </si>
  <si>
    <t>年月日時分秒</t>
  </si>
  <si>
    <t>GPS座標
經度    緯度</t>
  </si>
  <si>
    <t>EL (%)</t>
  </si>
  <si>
    <t>SPD (km/h)</t>
  </si>
  <si>
    <t>MAF (g/S)</t>
  </si>
  <si>
    <t>TPS (%)</t>
  </si>
  <si>
    <t>1/ϕ</t>
  </si>
  <si>
    <t>APP (%)</t>
  </si>
  <si>
    <t>LFT(%)</t>
  </si>
  <si>
    <t>IAT(℃)</t>
  </si>
  <si>
    <t>MAP(Pa)</t>
  </si>
  <si>
    <t>batter(V)</t>
  </si>
  <si>
    <t>010C</t>
  </si>
  <si>
    <t>0A</t>
  </si>
  <si>
    <t>5A</t>
  </si>
  <si>
    <t>010D</t>
  </si>
  <si>
    <t>7D</t>
  </si>
  <si>
    <t>1F</t>
  </si>
  <si>
    <t>010F</t>
  </si>
  <si>
    <t>5B</t>
  </si>
  <si>
    <t>010B</t>
  </si>
  <si>
    <t>NO</t>
  </si>
  <si>
    <t>DATA</t>
  </si>
  <si>
    <t>2E</t>
  </si>
  <si>
    <t>E0</t>
  </si>
  <si>
    <t>2F</t>
  </si>
  <si>
    <t>E3</t>
  </si>
  <si>
    <t>D5</t>
  </si>
  <si>
    <t>7E</t>
  </si>
  <si>
    <t>E2</t>
  </si>
  <si>
    <t>F3</t>
  </si>
  <si>
    <t>9E</t>
  </si>
  <si>
    <t>C0</t>
  </si>
  <si>
    <t>BF</t>
  </si>
  <si>
    <t>8A</t>
  </si>
  <si>
    <t>A3</t>
  </si>
  <si>
    <t>D4</t>
  </si>
  <si>
    <t>AE</t>
  </si>
  <si>
    <t>4F</t>
  </si>
  <si>
    <t>1D</t>
  </si>
  <si>
    <t>AD</t>
  </si>
  <si>
    <t>F0</t>
  </si>
  <si>
    <t>B5</t>
  </si>
  <si>
    <t>C8</t>
  </si>
  <si>
    <t>4C</t>
  </si>
  <si>
    <t>0E</t>
  </si>
  <si>
    <t>3E</t>
  </si>
  <si>
    <t>7F</t>
  </si>
  <si>
    <t>EE</t>
  </si>
  <si>
    <t>4B</t>
  </si>
  <si>
    <t>7B</t>
  </si>
  <si>
    <t>C3</t>
  </si>
  <si>
    <t>D6</t>
  </si>
  <si>
    <t>D0</t>
  </si>
  <si>
    <t>1A</t>
  </si>
  <si>
    <t>8E</t>
  </si>
  <si>
    <t>3D</t>
  </si>
  <si>
    <t>CE</t>
  </si>
  <si>
    <t>F4</t>
  </si>
  <si>
    <t>6C</t>
  </si>
  <si>
    <t>3A</t>
  </si>
  <si>
    <t>F8</t>
  </si>
  <si>
    <t>1E</t>
  </si>
  <si>
    <t>6B</t>
  </si>
  <si>
    <t>5C</t>
  </si>
  <si>
    <t>1C</t>
  </si>
  <si>
    <t>7A</t>
  </si>
  <si>
    <t>DE</t>
  </si>
  <si>
    <t>EC</t>
  </si>
  <si>
    <t>B4</t>
  </si>
  <si>
    <t>AC</t>
  </si>
  <si>
    <t>E4</t>
  </si>
  <si>
    <t>DC</t>
  </si>
  <si>
    <t>CA</t>
  </si>
  <si>
    <t>5F</t>
  </si>
  <si>
    <t>F6</t>
  </si>
  <si>
    <t>8C</t>
  </si>
  <si>
    <t>5E</t>
  </si>
  <si>
    <t>5D</t>
  </si>
  <si>
    <t>C4</t>
  </si>
  <si>
    <t>9C</t>
  </si>
  <si>
    <t>BE</t>
  </si>
  <si>
    <t>9B</t>
  </si>
  <si>
    <t>B0</t>
  </si>
  <si>
    <t>BC</t>
  </si>
  <si>
    <t>6D</t>
  </si>
  <si>
    <t>F2</t>
  </si>
  <si>
    <t>A0</t>
  </si>
  <si>
    <t>6F</t>
  </si>
  <si>
    <t>6E</t>
  </si>
  <si>
    <t>AF</t>
  </si>
  <si>
    <t>E5</t>
  </si>
  <si>
    <t>F7</t>
  </si>
  <si>
    <t>1B</t>
  </si>
  <si>
    <t>6A</t>
  </si>
  <si>
    <t>DD</t>
  </si>
  <si>
    <t>2C</t>
  </si>
  <si>
    <t>FB</t>
  </si>
  <si>
    <t>A5</t>
  </si>
  <si>
    <t>EA</t>
  </si>
  <si>
    <t>3F</t>
  </si>
  <si>
    <t>D3</t>
  </si>
  <si>
    <t>4E</t>
  </si>
  <si>
    <t>2B</t>
  </si>
  <si>
    <t>F5</t>
  </si>
  <si>
    <t>E9</t>
  </si>
  <si>
    <t>3C</t>
  </si>
  <si>
    <t>8D</t>
  </si>
  <si>
    <t>9A</t>
  </si>
  <si>
    <t>CF</t>
  </si>
  <si>
    <t>E8</t>
  </si>
  <si>
    <t>FE</t>
  </si>
  <si>
    <t>FF</t>
  </si>
  <si>
    <t>C6</t>
  </si>
  <si>
    <t>B8</t>
  </si>
  <si>
    <t>C1</t>
  </si>
  <si>
    <t>B1</t>
  </si>
  <si>
    <t>CC</t>
  </si>
  <si>
    <t>4A</t>
  </si>
  <si>
    <t>D9</t>
  </si>
  <si>
    <t>9F</t>
  </si>
  <si>
    <t>BA</t>
  </si>
  <si>
    <t>7C</t>
  </si>
  <si>
    <t>D8</t>
  </si>
  <si>
    <t>4D</t>
  </si>
  <si>
    <t>FD</t>
  </si>
  <si>
    <t>B3</t>
  </si>
  <si>
    <t>ED</t>
  </si>
  <si>
    <t>D2</t>
  </si>
  <si>
    <t>3B</t>
  </si>
  <si>
    <t>F1</t>
  </si>
  <si>
    <t>2A</t>
  </si>
  <si>
    <t>E1</t>
  </si>
  <si>
    <t>A7</t>
  </si>
  <si>
    <t>A9</t>
  </si>
  <si>
    <t>AA</t>
  </si>
  <si>
    <t>A1</t>
  </si>
  <si>
    <t>9D</t>
  </si>
  <si>
    <t>EB</t>
  </si>
  <si>
    <t>BB</t>
  </si>
  <si>
    <t>2D</t>
  </si>
  <si>
    <t>BD</t>
  </si>
  <si>
    <t>A2</t>
  </si>
  <si>
    <t>B9</t>
  </si>
  <si>
    <t>A4</t>
  </si>
  <si>
    <t>DF</t>
  </si>
  <si>
    <t>A6</t>
  </si>
  <si>
    <t>C2</t>
  </si>
  <si>
    <t>B6</t>
  </si>
  <si>
    <t>AB</t>
  </si>
  <si>
    <t>D7</t>
  </si>
  <si>
    <t>C7</t>
  </si>
  <si>
    <t>CD</t>
  </si>
  <si>
    <t>E7</t>
  </si>
  <si>
    <t>8F</t>
  </si>
  <si>
    <t>DB</t>
  </si>
  <si>
    <t>CB</t>
  </si>
  <si>
    <t>B2</t>
  </si>
  <si>
    <t>EF</t>
  </si>
  <si>
    <t>A8</t>
  </si>
  <si>
    <t>B7</t>
  </si>
  <si>
    <t>F9</t>
  </si>
  <si>
    <t>FA</t>
  </si>
  <si>
    <t>FC</t>
  </si>
  <si>
    <t>DA</t>
  </si>
  <si>
    <t>D1</t>
  </si>
  <si>
    <t>8B</t>
  </si>
  <si>
    <t>C5</t>
  </si>
  <si>
    <t>E6</t>
  </si>
  <si>
    <t>D</t>
  </si>
  <si>
    <t>23</t>
  </si>
  <si>
    <t>74</t>
  </si>
  <si>
    <t>18</t>
  </si>
  <si>
    <t>33</t>
  </si>
  <si>
    <t>8</t>
  </si>
  <si>
    <t>49</t>
  </si>
  <si>
    <t>3</t>
  </si>
  <si>
    <t>66</t>
  </si>
  <si>
    <t>17</t>
  </si>
  <si>
    <t>51</t>
  </si>
  <si>
    <t>48</t>
  </si>
  <si>
    <t>10</t>
  </si>
  <si>
    <t>77</t>
  </si>
  <si>
    <t>99</t>
  </si>
  <si>
    <t>86</t>
  </si>
  <si>
    <t>28</t>
  </si>
  <si>
    <t>50</t>
  </si>
  <si>
    <t>60</t>
  </si>
  <si>
    <t>41</t>
  </si>
  <si>
    <t>A</t>
  </si>
  <si>
    <t>43</t>
  </si>
  <si>
    <t>73</t>
  </si>
  <si>
    <t>97</t>
  </si>
  <si>
    <t>E</t>
  </si>
  <si>
    <t>15</t>
  </si>
  <si>
    <t>79</t>
  </si>
  <si>
    <t>69</t>
  </si>
  <si>
    <t>14</t>
  </si>
  <si>
    <t>88</t>
  </si>
  <si>
    <t>82</t>
  </si>
  <si>
    <t>26</t>
  </si>
  <si>
    <t>22</t>
  </si>
  <si>
    <t>35</t>
  </si>
  <si>
    <t>C</t>
  </si>
  <si>
    <t>5</t>
  </si>
  <si>
    <t>2</t>
  </si>
  <si>
    <t>59</t>
  </si>
  <si>
    <t>44</t>
  </si>
  <si>
    <t>36</t>
  </si>
  <si>
    <t>13</t>
  </si>
  <si>
    <t>58</t>
  </si>
  <si>
    <t>37</t>
  </si>
  <si>
    <t>20</t>
  </si>
  <si>
    <t>89</t>
  </si>
  <si>
    <t>56</t>
  </si>
  <si>
    <t>76</t>
  </si>
  <si>
    <t>12</t>
  </si>
  <si>
    <t>24</t>
  </si>
  <si>
    <t>71</t>
  </si>
  <si>
    <t>53</t>
  </si>
  <si>
    <t>4</t>
  </si>
  <si>
    <t>90</t>
  </si>
  <si>
    <t>52</t>
  </si>
  <si>
    <t>84</t>
  </si>
  <si>
    <t>75</t>
  </si>
  <si>
    <t>C9</t>
  </si>
  <si>
    <t>96</t>
  </si>
  <si>
    <t>93</t>
  </si>
  <si>
    <t>25</t>
  </si>
  <si>
    <t>61</t>
  </si>
  <si>
    <t>16</t>
  </si>
  <si>
    <t>98</t>
  </si>
  <si>
    <t>67</t>
  </si>
  <si>
    <t>85</t>
  </si>
  <si>
    <t>7</t>
  </si>
  <si>
    <t>F</t>
  </si>
  <si>
    <t>38</t>
  </si>
  <si>
    <t>70</t>
  </si>
  <si>
    <t>46</t>
  </si>
  <si>
    <t>6</t>
  </si>
  <si>
    <t>31</t>
  </si>
  <si>
    <t>92</t>
  </si>
  <si>
    <t>87</t>
  </si>
  <si>
    <t>9</t>
  </si>
  <si>
    <t>45</t>
  </si>
  <si>
    <t>72</t>
  </si>
  <si>
    <t>42</t>
  </si>
  <si>
    <t>62</t>
  </si>
  <si>
    <t>78</t>
  </si>
  <si>
    <t>57</t>
  </si>
  <si>
    <t>68</t>
  </si>
  <si>
    <t>21</t>
  </si>
  <si>
    <t>29</t>
  </si>
  <si>
    <t>83</t>
  </si>
  <si>
    <t>94</t>
  </si>
  <si>
    <t>63</t>
  </si>
  <si>
    <t>19</t>
  </si>
  <si>
    <t>32</t>
  </si>
  <si>
    <t>55</t>
  </si>
  <si>
    <t>91</t>
  </si>
  <si>
    <t>54</t>
  </si>
  <si>
    <t>47</t>
  </si>
  <si>
    <t>81</t>
  </si>
  <si>
    <t>64</t>
  </si>
  <si>
    <t>65</t>
  </si>
  <si>
    <t>B</t>
  </si>
  <si>
    <t>95</t>
  </si>
  <si>
    <t>40</t>
  </si>
  <si>
    <t>11</t>
  </si>
  <si>
    <t>39</t>
  </si>
  <si>
    <t>34</t>
  </si>
  <si>
    <t>#ERROR!</t>
  </si>
  <si>
    <t>km/h/s</t>
    <phoneticPr fontId="17" type="noConversion"/>
  </si>
  <si>
    <t>備註</t>
    <phoneticPr fontId="17" type="noConversion"/>
  </si>
  <si>
    <t>急加速</t>
    <phoneticPr fontId="17" type="noConversion"/>
  </si>
  <si>
    <t>急減速</t>
  </si>
  <si>
    <t>超速</t>
  </si>
  <si>
    <t>轉速持續過高</t>
  </si>
  <si>
    <t>怠速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</si>
</sst>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00"/>
    <numFmt numFmtId="177" formatCode="00"/>
    <numFmt numFmtId="178" formatCode="0_);[Red]\(0\)"/>
    <numFmt numFmtId="179" formatCode="0.00_);[Red]\(0.00\)"/>
    <numFmt numFmtId="180" formatCode="0.00000000"/>
  </numFmts>
  <fonts count="23">
    <font>
      <sz val="12"/>
      <color theme="1"/>
      <name val="Calibri"/>
      <scheme val="minor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4"/>
      <color rgb="FF000000"/>
      <name val="DFKai-SB"/>
    </font>
    <font>
      <sz val="14"/>
      <color rgb="FFFF0000"/>
      <name val="Arial"/>
      <family val="2"/>
    </font>
    <font>
      <sz val="14"/>
      <color rgb="FF000000"/>
      <name val="MingLiu"/>
      <family val="3"/>
      <charset val="136"/>
    </font>
    <font>
      <sz val="14"/>
      <color theme="1"/>
      <name val="DFKai-SB"/>
    </font>
    <font>
      <sz val="14"/>
      <color rgb="FFFF0000"/>
      <name val="MingLiu"/>
      <family val="3"/>
      <charset val="136"/>
    </font>
    <font>
      <sz val="14"/>
      <color rgb="FF000000"/>
      <name val="PMingLiu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PMingLiu"/>
    </font>
    <font>
      <sz val="12"/>
      <color theme="1"/>
      <name val="Calibri"/>
      <family val="2"/>
      <scheme val="minor"/>
    </font>
    <font>
      <sz val="14"/>
      <color rgb="FF000000"/>
      <name val="標楷體"/>
      <family val="4"/>
      <charset val="136"/>
    </font>
    <font>
      <sz val="14"/>
      <color rgb="FF000000"/>
      <name val="新細明體"/>
      <family val="1"/>
      <charset val="136"/>
    </font>
    <font>
      <sz val="9"/>
      <name val="Calibri"/>
      <family val="3"/>
      <charset val="136"/>
      <scheme val="minor"/>
    </font>
    <font>
      <sz val="12"/>
      <color rgb="FFFF0000"/>
      <name val="Calibri"/>
      <family val="2"/>
    </font>
    <font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theme="1"/>
      <name val="Microsoft JhengHei UI"/>
      <family val="2"/>
      <charset val="136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177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177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7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0" fontId="12" fillId="2" borderId="5" xfId="0" applyNumberFormat="1" applyFont="1" applyFill="1" applyBorder="1" applyAlignment="1">
      <alignment horizontal="center" vertical="center"/>
    </xf>
    <xf numFmtId="178" fontId="12" fillId="2" borderId="5" xfId="0" applyNumberFormat="1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179" fontId="12" fillId="2" borderId="5" xfId="0" applyNumberFormat="1" applyFont="1" applyFill="1" applyBorder="1" applyAlignment="1">
      <alignment horizontal="center" vertical="center"/>
    </xf>
    <xf numFmtId="180" fontId="13" fillId="2" borderId="5" xfId="0" applyNumberFormat="1" applyFont="1" applyFill="1" applyBorder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79" fontId="9" fillId="0" borderId="0" xfId="0" applyNumberFormat="1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10" fontId="10" fillId="0" borderId="0" xfId="0" applyNumberFormat="1" applyFont="1" applyAlignment="1">
      <alignment vertical="center"/>
    </xf>
    <xf numFmtId="179" fontId="10" fillId="0" borderId="0" xfId="0" applyNumberFormat="1" applyFont="1" applyAlignment="1">
      <alignment vertical="center"/>
    </xf>
    <xf numFmtId="180" fontId="10" fillId="0" borderId="0" xfId="0" applyNumberFormat="1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vertical="center"/>
    </xf>
    <xf numFmtId="178" fontId="9" fillId="3" borderId="0" xfId="0" applyNumberFormat="1" applyFont="1" applyFill="1" applyAlignment="1">
      <alignment horizontal="center" vertical="center"/>
    </xf>
    <xf numFmtId="178" fontId="18" fillId="3" borderId="0" xfId="0" applyNumberFormat="1" applyFont="1" applyFill="1" applyAlignment="1">
      <alignment horizontal="center" vertical="center"/>
    </xf>
    <xf numFmtId="10" fontId="20" fillId="0" borderId="0" xfId="0" applyNumberFormat="1" applyFont="1" applyAlignment="1">
      <alignment vertical="center"/>
    </xf>
    <xf numFmtId="0" fontId="19" fillId="3" borderId="0" xfId="0" applyFont="1" applyFill="1" applyAlignment="1">
      <alignment vertical="center"/>
    </xf>
    <xf numFmtId="179" fontId="20" fillId="0" borderId="0" xfId="0" applyNumberFormat="1" applyFont="1" applyAlignment="1">
      <alignment vertical="center"/>
    </xf>
    <xf numFmtId="180" fontId="20" fillId="0" borderId="0" xfId="0" applyNumberFormat="1" applyFont="1" applyAlignment="1">
      <alignment vertical="center"/>
    </xf>
    <xf numFmtId="179" fontId="18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vertical="center"/>
    </xf>
    <xf numFmtId="176" fontId="6" fillId="0" borderId="0" xfId="0" applyNumberFormat="1" applyFont="1" applyAlignment="1">
      <alignment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1.19921875" defaultRowHeight="15" customHeight="1"/>
  <cols>
    <col min="1" max="1" width="3.59765625" customWidth="1"/>
    <col min="2" max="2" width="48" customWidth="1"/>
    <col min="3" max="3" width="42.59765625" customWidth="1"/>
    <col min="4" max="4" width="19.19921875" customWidth="1"/>
    <col min="5" max="5" width="50.69921875" customWidth="1"/>
    <col min="6" max="6" width="7.09765625" customWidth="1"/>
    <col min="7" max="7" width="6.59765625" customWidth="1"/>
    <col min="8" max="9" width="3.59765625" customWidth="1"/>
    <col min="10" max="26" width="7.59765625" customWidth="1"/>
  </cols>
  <sheetData>
    <row r="1" spans="1:26" ht="15" customHeight="1">
      <c r="A1" s="1"/>
      <c r="B1" s="2" t="s">
        <v>0</v>
      </c>
      <c r="C1" s="59" t="s">
        <v>1</v>
      </c>
      <c r="D1" s="60"/>
      <c r="E1" s="60"/>
      <c r="F1" s="60"/>
      <c r="G1" s="60"/>
      <c r="H1" s="60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2" t="s">
        <v>2</v>
      </c>
      <c r="C2" s="3" t="s">
        <v>3</v>
      </c>
      <c r="D2" s="2" t="s">
        <v>4</v>
      </c>
      <c r="E2" s="3"/>
      <c r="F2" s="3"/>
      <c r="G2" s="3"/>
      <c r="H2" s="3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2"/>
      <c r="C3" s="3" t="s">
        <v>5</v>
      </c>
      <c r="D3" s="2">
        <v>2021</v>
      </c>
      <c r="E3" s="3"/>
      <c r="F3" s="3"/>
      <c r="G3" s="3"/>
      <c r="H3" s="3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2"/>
      <c r="C4" s="3" t="s">
        <v>6</v>
      </c>
      <c r="D4" s="2" t="s">
        <v>7</v>
      </c>
      <c r="E4" s="3"/>
      <c r="F4" s="3"/>
      <c r="G4" s="3"/>
      <c r="H4" s="3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2"/>
      <c r="C5" s="3" t="s">
        <v>8</v>
      </c>
      <c r="D5" s="2" t="s">
        <v>9</v>
      </c>
      <c r="E5" s="3"/>
      <c r="F5" s="3"/>
      <c r="G5" s="3"/>
      <c r="H5" s="3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/>
      <c r="B6" s="2"/>
      <c r="C6" s="3"/>
      <c r="D6" s="2"/>
      <c r="E6" s="3"/>
      <c r="F6" s="3"/>
      <c r="G6" s="3"/>
      <c r="H6" s="3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2" t="s">
        <v>10</v>
      </c>
      <c r="C7" s="2" t="s">
        <v>11</v>
      </c>
      <c r="D7" s="5" t="s">
        <v>12</v>
      </c>
      <c r="E7" s="6"/>
      <c r="F7" s="3"/>
      <c r="G7" s="3"/>
      <c r="H7" s="3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2"/>
      <c r="C8" s="2" t="s">
        <v>13</v>
      </c>
      <c r="D8" s="2">
        <v>21</v>
      </c>
      <c r="E8" s="6"/>
      <c r="F8" s="3"/>
      <c r="G8" s="3"/>
      <c r="H8" s="3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2"/>
      <c r="C9" s="2" t="s">
        <v>14</v>
      </c>
      <c r="D9" s="5" t="s">
        <v>15</v>
      </c>
      <c r="E9" s="6"/>
      <c r="F9" s="3"/>
      <c r="G9" s="3"/>
      <c r="H9" s="3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"/>
      <c r="B10" s="7" t="s">
        <v>16</v>
      </c>
      <c r="C10" s="61" t="s">
        <v>17</v>
      </c>
      <c r="D10" s="60"/>
      <c r="E10" s="60"/>
      <c r="F10" s="60"/>
      <c r="G10" s="60"/>
      <c r="H10" s="3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"/>
      <c r="B11" s="7" t="s">
        <v>18</v>
      </c>
      <c r="C11" s="62" t="s">
        <v>19</v>
      </c>
      <c r="D11" s="60"/>
      <c r="E11" s="60"/>
      <c r="F11" s="60"/>
      <c r="G11" s="60"/>
      <c r="H11" s="60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/>
      <c r="B12" s="2" t="s">
        <v>20</v>
      </c>
      <c r="C12" s="8"/>
      <c r="D12" s="63"/>
      <c r="E12" s="60"/>
      <c r="F12" s="64"/>
      <c r="G12" s="60"/>
      <c r="H12" s="60"/>
      <c r="I12" s="6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9"/>
      <c r="C13" s="10" t="s">
        <v>21</v>
      </c>
      <c r="D13" s="11" t="s">
        <v>22</v>
      </c>
      <c r="E13" s="10" t="s">
        <v>23</v>
      </c>
      <c r="F13" s="10" t="s">
        <v>24</v>
      </c>
      <c r="G13" s="12" t="s">
        <v>25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13">
        <v>1</v>
      </c>
      <c r="C14" s="14" t="s">
        <v>26</v>
      </c>
      <c r="D14" s="15">
        <v>4</v>
      </c>
      <c r="E14" s="14" t="s">
        <v>27</v>
      </c>
      <c r="F14" s="16" t="s">
        <v>28</v>
      </c>
      <c r="G14" s="17" t="s">
        <v>29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13">
        <f t="shared" ref="B15:B18" si="0">SUM(B14+1)</f>
        <v>2</v>
      </c>
      <c r="C15" s="14" t="s">
        <v>30</v>
      </c>
      <c r="D15" s="15" t="s">
        <v>31</v>
      </c>
      <c r="E15" s="14" t="s">
        <v>32</v>
      </c>
      <c r="F15" s="16" t="s">
        <v>33</v>
      </c>
      <c r="G15" s="17" t="s">
        <v>34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13">
        <f t="shared" si="0"/>
        <v>3</v>
      </c>
      <c r="C16" s="14" t="s">
        <v>35</v>
      </c>
      <c r="D16" s="15" t="s">
        <v>36</v>
      </c>
      <c r="E16" s="14" t="s">
        <v>37</v>
      </c>
      <c r="F16" s="16" t="s">
        <v>38</v>
      </c>
      <c r="G16" s="17" t="s">
        <v>39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/>
      <c r="B17" s="13">
        <f t="shared" si="0"/>
        <v>4</v>
      </c>
      <c r="C17" s="14" t="s">
        <v>40</v>
      </c>
      <c r="D17" s="15">
        <v>10</v>
      </c>
      <c r="E17" s="14" t="s">
        <v>41</v>
      </c>
      <c r="F17" s="16" t="s">
        <v>42</v>
      </c>
      <c r="G17" s="17" t="s">
        <v>43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"/>
      <c r="B18" s="13">
        <f t="shared" si="0"/>
        <v>5</v>
      </c>
      <c r="C18" s="14" t="s">
        <v>44</v>
      </c>
      <c r="D18" s="15">
        <v>11</v>
      </c>
      <c r="E18" s="14" t="s">
        <v>45</v>
      </c>
      <c r="F18" s="16" t="s">
        <v>46</v>
      </c>
      <c r="G18" s="17" t="s">
        <v>29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"/>
      <c r="B19" s="13">
        <v>6</v>
      </c>
      <c r="C19" s="14" t="s">
        <v>47</v>
      </c>
      <c r="D19" s="15">
        <v>44</v>
      </c>
      <c r="E19" s="14" t="s">
        <v>48</v>
      </c>
      <c r="F19" s="16" t="s">
        <v>49</v>
      </c>
      <c r="G19" s="1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"/>
      <c r="B20" s="13">
        <v>7</v>
      </c>
      <c r="C20" s="14" t="s">
        <v>50</v>
      </c>
      <c r="D20" s="15">
        <v>49</v>
      </c>
      <c r="E20" s="14" t="s">
        <v>51</v>
      </c>
      <c r="F20" s="16" t="s">
        <v>52</v>
      </c>
      <c r="G20" s="17" t="s">
        <v>29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"/>
      <c r="B21" s="13">
        <v>8</v>
      </c>
      <c r="C21" s="14" t="s">
        <v>53</v>
      </c>
      <c r="D21" s="15">
        <v>31</v>
      </c>
      <c r="E21" s="14" t="s">
        <v>54</v>
      </c>
      <c r="F21" s="16" t="s">
        <v>55</v>
      </c>
      <c r="G21" s="17" t="s">
        <v>56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1"/>
      <c r="B22" s="13">
        <v>9</v>
      </c>
      <c r="C22" s="14" t="s">
        <v>57</v>
      </c>
      <c r="D22" s="15">
        <v>7</v>
      </c>
      <c r="E22" s="14" t="s">
        <v>58</v>
      </c>
      <c r="F22" s="16" t="s">
        <v>59</v>
      </c>
      <c r="G22" s="17" t="s">
        <v>29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1"/>
      <c r="B23" s="13">
        <v>10</v>
      </c>
      <c r="C23" s="14" t="s">
        <v>60</v>
      </c>
      <c r="D23" s="15" t="s">
        <v>61</v>
      </c>
      <c r="E23" s="14" t="s">
        <v>62</v>
      </c>
      <c r="F23" s="16" t="s">
        <v>63</v>
      </c>
      <c r="G23" s="17" t="s">
        <v>64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>
      <c r="A24" s="1"/>
      <c r="B24" s="13">
        <v>11</v>
      </c>
      <c r="C24" s="18" t="s">
        <v>65</v>
      </c>
      <c r="D24" s="15" t="s">
        <v>66</v>
      </c>
      <c r="E24" s="14" t="s">
        <v>67</v>
      </c>
      <c r="F24" s="16" t="s">
        <v>68</v>
      </c>
      <c r="G24" s="17" t="s">
        <v>69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"/>
      <c r="B25" s="13">
        <v>12</v>
      </c>
      <c r="C25" s="14" t="s">
        <v>70</v>
      </c>
      <c r="D25" s="15">
        <v>42</v>
      </c>
      <c r="E25" s="14" t="s">
        <v>71</v>
      </c>
      <c r="F25" s="16" t="s">
        <v>72</v>
      </c>
      <c r="G25" s="17" t="s">
        <v>73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"/>
      <c r="B26" s="19">
        <v>13</v>
      </c>
      <c r="C26" s="20" t="s">
        <v>74</v>
      </c>
      <c r="D26" s="21">
        <v>5</v>
      </c>
      <c r="E26" s="22" t="s">
        <v>75</v>
      </c>
      <c r="F26" s="23" t="s">
        <v>76</v>
      </c>
      <c r="G26" s="24" t="s">
        <v>64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1"/>
      <c r="B27" s="25">
        <v>14</v>
      </c>
      <c r="C27" s="26" t="s">
        <v>77</v>
      </c>
      <c r="D27" s="27"/>
      <c r="E27" s="27" t="s">
        <v>78</v>
      </c>
      <c r="F27" s="28" t="s">
        <v>79</v>
      </c>
      <c r="G27" s="2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.39999999999999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39999999999999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39999999999999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.39999999999999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.39999999999999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.39999999999999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39999999999999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.39999999999999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39999999999999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39999999999999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39999999999999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39999999999999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.39999999999999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39999999999999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.39999999999999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39999999999999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39999999999999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39999999999999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.39999999999999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.39999999999999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.39999999999999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39999999999999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39999999999999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39999999999999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39999999999999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39999999999999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39999999999999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39999999999999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39999999999999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39999999999999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39999999999999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39999999999999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39999999999999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.39999999999999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39999999999999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39999999999999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39999999999999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39999999999999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39999999999999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.39999999999999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39999999999999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39999999999999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39999999999999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39999999999999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39999999999999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39999999999999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.39999999999999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39999999999999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39999999999999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39999999999999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39999999999999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39999999999999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39999999999999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39999999999999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39999999999999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39999999999999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39999999999999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39999999999999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39999999999999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39999999999999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39999999999999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39999999999999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39999999999999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39999999999999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39999999999999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39999999999999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39999999999999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.39999999999999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.39999999999999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39999999999999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39999999999999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3999999999999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39999999999999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39999999999999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39999999999999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39999999999999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39999999999999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39999999999999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39999999999999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39999999999999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39999999999999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39999999999999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39999999999999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39999999999999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39999999999999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39999999999999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39999999999999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39999999999999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39999999999999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39999999999999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39999999999999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39999999999999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39999999999999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39999999999999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39999999999999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39999999999999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39999999999999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39999999999999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39999999999999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39999999999999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39999999999999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39999999999999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39999999999999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39999999999999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39999999999999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39999999999999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39999999999999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39999999999999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39999999999999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39999999999999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39999999999999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39999999999999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39999999999999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39999999999999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39999999999999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39999999999999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39999999999999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39999999999999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39999999999999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39999999999999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39999999999999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39999999999999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39999999999999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39999999999999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39999999999999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39999999999999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39999999999999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39999999999999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39999999999999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39999999999999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39999999999999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39999999999999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39999999999999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39999999999999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39999999999999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39999999999999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39999999999999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39999999999999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39999999999999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39999999999999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39999999999999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39999999999999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39999999999999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39999999999999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39999999999999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39999999999999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39999999999999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39999999999999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39999999999999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39999999999999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39999999999999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39999999999999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39999999999999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39999999999999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39999999999999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39999999999999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39999999999999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39999999999999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39999999999999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39999999999999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39999999999999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39999999999999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39999999999999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39999999999999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39999999999999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39999999999999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39999999999999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39999999999999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39999999999999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39999999999999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39999999999999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3999999999999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39999999999999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39999999999999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399999999999999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399999999999999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399999999999999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399999999999999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399999999999999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399999999999999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399999999999999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39999999999999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.399999999999999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39999999999999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399999999999999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399999999999999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399999999999999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.399999999999999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399999999999999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399999999999999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399999999999999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39999999999999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.39999999999999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.399999999999999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39999999999999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39999999999999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399999999999999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.399999999999999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399999999999999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399999999999999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399999999999999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.39999999999999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.399999999999999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399999999999999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399999999999999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399999999999999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399999999999999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399999999999999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.399999999999999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.399999999999999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399999999999999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39999999999999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399999999999999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399999999999999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399999999999999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399999999999999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399999999999999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399999999999999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399999999999999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399999999999999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399999999999999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39999999999999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.399999999999999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.399999999999999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.399999999999999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399999999999999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399999999999999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399999999999999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399999999999999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399999999999999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.399999999999999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39999999999999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.399999999999999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399999999999999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.399999999999999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399999999999999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399999999999999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399999999999999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399999999999999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399999999999999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399999999999999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39999999999999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.399999999999999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399999999999999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399999999999999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399999999999999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.399999999999999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.399999999999999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399999999999999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399999999999999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399999999999999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39999999999999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399999999999999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.399999999999999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.399999999999999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.399999999999999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399999999999999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399999999999999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399999999999999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399999999999999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399999999999999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39999999999999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399999999999999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399999999999999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399999999999999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399999999999999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.399999999999999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399999999999999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399999999999999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399999999999999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399999999999999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3999999999999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399999999999999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399999999999999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399999999999999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399999999999999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399999999999999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399999999999999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399999999999999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399999999999999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399999999999999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39999999999999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399999999999999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399999999999999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399999999999999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399999999999999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399999999999999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399999999999999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399999999999999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399999999999999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399999999999999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39999999999999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399999999999999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399999999999999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399999999999999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.399999999999999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.399999999999999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.399999999999999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399999999999999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.399999999999999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.399999999999999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39999999999999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399999999999999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399999999999999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399999999999999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399999999999999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399999999999999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399999999999999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399999999999999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399999999999999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399999999999999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39999999999999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399999999999999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399999999999999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.399999999999999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.399999999999999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399999999999999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.399999999999999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399999999999999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399999999999999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399999999999999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39999999999999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399999999999999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399999999999999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.399999999999999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399999999999999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399999999999999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399999999999999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399999999999999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399999999999999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399999999999999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39999999999999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399999999999999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399999999999999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399999999999999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399999999999999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399999999999999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399999999999999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399999999999999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399999999999999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399999999999999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39999999999999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399999999999999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399999999999999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399999999999999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399999999999999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399999999999999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399999999999999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399999999999999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399999999999999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399999999999999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39999999999999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399999999999999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399999999999999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399999999999999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399999999999999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399999999999999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399999999999999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.399999999999999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.399999999999999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.399999999999999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.39999999999999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.399999999999999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399999999999999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399999999999999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399999999999999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399999999999999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399999999999999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399999999999999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399999999999999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399999999999999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.3999999999999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.399999999999999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.399999999999999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399999999999999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399999999999999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399999999999999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399999999999999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399999999999999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.399999999999999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.399999999999999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.39999999999999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.399999999999999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.399999999999999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.399999999999999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399999999999999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.399999999999999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.399999999999999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.399999999999999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.399999999999999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.399999999999999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.39999999999999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.399999999999999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.399999999999999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.399999999999999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.399999999999999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.399999999999999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.399999999999999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.399999999999999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.399999999999999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.399999999999999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.39999999999999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.399999999999999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.399999999999999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.399999999999999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.399999999999999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.399999999999999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.399999999999999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.399999999999999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.399999999999999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.399999999999999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.39999999999999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.399999999999999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.399999999999999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.399999999999999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.399999999999999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.399999999999999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.399999999999999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.399999999999999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.399999999999999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.399999999999999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.39999999999999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.399999999999999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.399999999999999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.399999999999999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.399999999999999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.399999999999999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.399999999999999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.399999999999999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.399999999999999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.399999999999999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.39999999999999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.399999999999999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.399999999999999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.399999999999999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.399999999999999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.399999999999999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.399999999999999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.399999999999999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.399999999999999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.399999999999999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.39999999999999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.399999999999999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.399999999999999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.399999999999999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.399999999999999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.399999999999999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.399999999999999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.399999999999999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.399999999999999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.399999999999999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.39999999999999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.399999999999999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.399999999999999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.399999999999999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.399999999999999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.399999999999999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.399999999999999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.399999999999999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.399999999999999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.399999999999999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.39999999999999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.399999999999999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.399999999999999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.399999999999999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.399999999999999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.399999999999999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.399999999999999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.399999999999999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.399999999999999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.399999999999999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.3999999999999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.399999999999999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.399999999999999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.399999999999999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.399999999999999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.399999999999999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.399999999999999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7.399999999999999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7.399999999999999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7.399999999999999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7.39999999999999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7.399999999999999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7.399999999999999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7.399999999999999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7.399999999999999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7.399999999999999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7.399999999999999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7.399999999999999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7.399999999999999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7.399999999999999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7.39999999999999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7.399999999999999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7.399999999999999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7.399999999999999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7.399999999999999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7.399999999999999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7.399999999999999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7.399999999999999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7.399999999999999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7.399999999999999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7.39999999999999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7.399999999999999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7.399999999999999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7.399999999999999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7.399999999999999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7.399999999999999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7.399999999999999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7.399999999999999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7.399999999999999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7.399999999999999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7.39999999999999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7.399999999999999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7.399999999999999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7.399999999999999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7.399999999999999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7.399999999999999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7.399999999999999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7.399999999999999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7.399999999999999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7.399999999999999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7.39999999999999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7.399999999999999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7.399999999999999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7.399999999999999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7.399999999999999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7.399999999999999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7.399999999999999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7.399999999999999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7.399999999999999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7.399999999999999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7.39999999999999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7.399999999999999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7.399999999999999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7.399999999999999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7.399999999999999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7.399999999999999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7.399999999999999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7.399999999999999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7.399999999999999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7.399999999999999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7.39999999999999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7.399999999999999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7.399999999999999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7.399999999999999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7.399999999999999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7.399999999999999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7.399999999999999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7.399999999999999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7.399999999999999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7.399999999999999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7.39999999999999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7.399999999999999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7.399999999999999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7.399999999999999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7.399999999999999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7.399999999999999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7.399999999999999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7.399999999999999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7.399999999999999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7.399999999999999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7.39999999999999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7.399999999999999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7.399999999999999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7.399999999999999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7.399999999999999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7.399999999999999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7.399999999999999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7.399999999999999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7.399999999999999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7.399999999999999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7.3999999999999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7.399999999999999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7.399999999999999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7.399999999999999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7.399999999999999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7.399999999999999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7.399999999999999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7.399999999999999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7.399999999999999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7.399999999999999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7.39999999999999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7.399999999999999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7.399999999999999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7.399999999999999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7.399999999999999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7.399999999999999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7.399999999999999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7.399999999999999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7.399999999999999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7.399999999999999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7.39999999999999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7.399999999999999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7.399999999999999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7.399999999999999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7.399999999999999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7.399999999999999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7.399999999999999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7.399999999999999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7.399999999999999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7.399999999999999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7.39999999999999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7.399999999999999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7.399999999999999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7.399999999999999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7.399999999999999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7.399999999999999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7.399999999999999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7.399999999999999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7.399999999999999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7.399999999999999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7.39999999999999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7.399999999999999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7.399999999999999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7.399999999999999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7.399999999999999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7.399999999999999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7.399999999999999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7.399999999999999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7.399999999999999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7.399999999999999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7.39999999999999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7.399999999999999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7.399999999999999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7.399999999999999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7.399999999999999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7.399999999999999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7.399999999999999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7.399999999999999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7.399999999999999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7.399999999999999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7.39999999999999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7.399999999999999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7.399999999999999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7.399999999999999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7.399999999999999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7.399999999999999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7.399999999999999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7.399999999999999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7.399999999999999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7.399999999999999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7.39999999999999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7.399999999999999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7.399999999999999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7.399999999999999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7.399999999999999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7.399999999999999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7.399999999999999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7.399999999999999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7.399999999999999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7.399999999999999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7.39999999999999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7.399999999999999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7.399999999999999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7.399999999999999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7.399999999999999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7.399999999999999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7.399999999999999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7.399999999999999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7.399999999999999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7.399999999999999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7.39999999999999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7.399999999999999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7.399999999999999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7.399999999999999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7.399999999999999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7.399999999999999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7.399999999999999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7.399999999999999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7.399999999999999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7.399999999999999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7.3999999999999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7.399999999999999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7.399999999999999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7.399999999999999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7.399999999999999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7.399999999999999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7.399999999999999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7.399999999999999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7.399999999999999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7.399999999999999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7.39999999999999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7.399999999999999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7.399999999999999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7.399999999999999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7.399999999999999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7.399999999999999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7.399999999999999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7.399999999999999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7.399999999999999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7.399999999999999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7.39999999999999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7.399999999999999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7.399999999999999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7.399999999999999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7.399999999999999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7.399999999999999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7.399999999999999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7.399999999999999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7.399999999999999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7.399999999999999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7.39999999999999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7.399999999999999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7.399999999999999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7.399999999999999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7.399999999999999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7.399999999999999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7.399999999999999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7.399999999999999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7.399999999999999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7.399999999999999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7.39999999999999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7.399999999999999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7.399999999999999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7.399999999999999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7.399999999999999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7.399999999999999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7.399999999999999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7.399999999999999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7.399999999999999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7.399999999999999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7.39999999999999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7.399999999999999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7.399999999999999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7.399999999999999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7.399999999999999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7.399999999999999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7.399999999999999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7.399999999999999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7.399999999999999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7.399999999999999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7.39999999999999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7.399999999999999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7.399999999999999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7.399999999999999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7.399999999999999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7.399999999999999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7.399999999999999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7.399999999999999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7.399999999999999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7.399999999999999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7.39999999999999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7.399999999999999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7.399999999999999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7.399999999999999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7.399999999999999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7.399999999999999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7.399999999999999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7.399999999999999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7.399999999999999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7.399999999999999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7.39999999999999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7.399999999999999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7.399999999999999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7.399999999999999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7.399999999999999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7.399999999999999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7.399999999999999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7.399999999999999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7.399999999999999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7.399999999999999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7.39999999999999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7.399999999999999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7.399999999999999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7.399999999999999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7.399999999999999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7.399999999999999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7.399999999999999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7.399999999999999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7.399999999999999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7.399999999999999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7.3999999999999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7.399999999999999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7.399999999999999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7.399999999999999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7.399999999999999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7.399999999999999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7.399999999999999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7.399999999999999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7.399999999999999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7.399999999999999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7.39999999999999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7.399999999999999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7.399999999999999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7.399999999999999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7.399999999999999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7.399999999999999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7.399999999999999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7.399999999999999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7.399999999999999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7.399999999999999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7.39999999999999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7.399999999999999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7.399999999999999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7.399999999999999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7.399999999999999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7.399999999999999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7.399999999999999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7.399999999999999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7.399999999999999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7.399999999999999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7.39999999999999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7.399999999999999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7.399999999999999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7.399999999999999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7.399999999999999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7.399999999999999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7.399999999999999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7.399999999999999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7.399999999999999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7.399999999999999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7.39999999999999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7.399999999999999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7.399999999999999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7.399999999999999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7.399999999999999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7.399999999999999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7.399999999999999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7.399999999999999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7.399999999999999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7.399999999999999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7.39999999999999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7.399999999999999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7.399999999999999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7.399999999999999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7.399999999999999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7.399999999999999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7.399999999999999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7.399999999999999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7.399999999999999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7.399999999999999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7.39999999999999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7.399999999999999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7.399999999999999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7.399999999999999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7.399999999999999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7.399999999999999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7.399999999999999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7.399999999999999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7.399999999999999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7.399999999999999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7.39999999999999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7.399999999999999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7.399999999999999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7.399999999999999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7.399999999999999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7.399999999999999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7.399999999999999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7.399999999999999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7.399999999999999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7.399999999999999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7.39999999999999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7.399999999999999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7.399999999999999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7.399999999999999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7.399999999999999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7.399999999999999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7.399999999999999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7.399999999999999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7.399999999999999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7.399999999999999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7.39999999999999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7.399999999999999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7.399999999999999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7.399999999999999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7.399999999999999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7.399999999999999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7.399999999999999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7.399999999999999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7.399999999999999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7.399999999999999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7.3999999999999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7.399999999999999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7.399999999999999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7.399999999999999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7.399999999999999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7.399999999999999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7.399999999999999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7.399999999999999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7.399999999999999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7.399999999999999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7.39999999999999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7.399999999999999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7.399999999999999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7.399999999999999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7.399999999999999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7.399999999999999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7.399999999999999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7.399999999999999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7.399999999999999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7.399999999999999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7.39999999999999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7.399999999999999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7.399999999999999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7.399999999999999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7.399999999999999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7.399999999999999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7.399999999999999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7.399999999999999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7.399999999999999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7.399999999999999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7.39999999999999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7.399999999999999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7.399999999999999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7.399999999999999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7.399999999999999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7.399999999999999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7.399999999999999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7.399999999999999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7.399999999999999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7.399999999999999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7.39999999999999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7.399999999999999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7.399999999999999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7.399999999999999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7.399999999999999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7.399999999999999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7.399999999999999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7.399999999999999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7.399999999999999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7.399999999999999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7.39999999999999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7.399999999999999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7.399999999999999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7.399999999999999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7.399999999999999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7.399999999999999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7.399999999999999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7.399999999999999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7.399999999999999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7.399999999999999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7.39999999999999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7.399999999999999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7.399999999999999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7.399999999999999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7.399999999999999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7.399999999999999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7.399999999999999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7.399999999999999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7.399999999999999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7.399999999999999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7.39999999999999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7.399999999999999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7.399999999999999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7.399999999999999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7.399999999999999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7.399999999999999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7.399999999999999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7.399999999999999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7.399999999999999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7.399999999999999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7.39999999999999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7.399999999999999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7.399999999999999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7.399999999999999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7.399999999999999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7.399999999999999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7.399999999999999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7.399999999999999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7.399999999999999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7.399999999999999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7.39999999999999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7.399999999999999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7.399999999999999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7.399999999999999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7.399999999999999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7.399999999999999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7.399999999999999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7.399999999999999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7.399999999999999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7.399999999999999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7.399999999999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7.399999999999999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1:H1"/>
    <mergeCell ref="C10:G10"/>
    <mergeCell ref="C11:H11"/>
    <mergeCell ref="D12:E12"/>
    <mergeCell ref="F12:I12"/>
  </mergeCells>
  <phoneticPr fontId="17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1080"/>
  <sheetViews>
    <sheetView topLeftCell="A646" workbookViewId="0">
      <selection activeCell="BZ9" sqref="BZ9"/>
    </sheetView>
  </sheetViews>
  <sheetFormatPr defaultColWidth="11.19921875" defaultRowHeight="15" customHeight="1"/>
  <cols>
    <col min="1" max="1" width="20.5" customWidth="1"/>
    <col min="2" max="2" width="2.69921875" hidden="1" customWidth="1"/>
    <col min="3" max="3" width="2.09765625" hidden="1" customWidth="1"/>
    <col min="4" max="4" width="1.3984375" hidden="1" customWidth="1"/>
    <col min="5" max="5" width="2.59765625" hidden="1" customWidth="1"/>
    <col min="6" max="6" width="2.09765625" hidden="1" customWidth="1"/>
    <col min="7" max="7" width="1.3984375" hidden="1" customWidth="1"/>
    <col min="8" max="8" width="2.59765625" hidden="1" customWidth="1"/>
    <col min="9" max="9" width="3.3984375" hidden="1" customWidth="1"/>
    <col min="10" max="10" width="2.09765625" hidden="1" customWidth="1"/>
    <col min="11" max="11" width="2.19921875" hidden="1" customWidth="1"/>
    <col min="12" max="12" width="2.296875" hidden="1" customWidth="1"/>
    <col min="13" max="13" width="2.59765625" hidden="1" customWidth="1"/>
    <col min="14" max="14" width="2.09765625" hidden="1" customWidth="1"/>
    <col min="15" max="15" width="2.19921875" hidden="1" customWidth="1"/>
    <col min="16" max="16" width="2.296875" hidden="1" customWidth="1"/>
    <col min="17" max="17" width="2.59765625" hidden="1" customWidth="1"/>
    <col min="18" max="18" width="3.59765625" hidden="1" customWidth="1"/>
    <col min="19" max="19" width="2.09765625" hidden="1" customWidth="1"/>
    <col min="20" max="21" width="2.296875" hidden="1" customWidth="1"/>
    <col min="22" max="22" width="2.09765625" hidden="1" customWidth="1"/>
    <col min="23" max="24" width="2.296875" hidden="1" customWidth="1"/>
    <col min="25" max="25" width="2.69921875" hidden="1" customWidth="1"/>
    <col min="26" max="27" width="2.09765625" hidden="1" customWidth="1"/>
    <col min="28" max="28" width="2.296875" hidden="1" customWidth="1"/>
    <col min="29" max="29" width="2.59765625" hidden="1" customWidth="1"/>
    <col min="30" max="30" width="2.69921875" hidden="1" customWidth="1"/>
    <col min="31" max="32" width="2.09765625" hidden="1" customWidth="1"/>
    <col min="33" max="33" width="2.59765625" hidden="1" customWidth="1"/>
    <col min="34" max="35" width="2.09765625" hidden="1" customWidth="1"/>
    <col min="36" max="36" width="2.59765625" hidden="1" customWidth="1"/>
    <col min="37" max="37" width="2.69921875" hidden="1" customWidth="1"/>
    <col min="38" max="39" width="2.09765625" hidden="1" customWidth="1"/>
    <col min="40" max="40" width="2.296875" hidden="1" customWidth="1"/>
    <col min="41" max="41" width="2.59765625" hidden="1" customWidth="1"/>
    <col min="42" max="42" width="2.69921875" hidden="1" customWidth="1"/>
    <col min="43" max="44" width="2.09765625" hidden="1" customWidth="1"/>
    <col min="45" max="45" width="2.59765625" hidden="1" customWidth="1"/>
    <col min="46" max="46" width="2.69921875" hidden="1" customWidth="1"/>
    <col min="47" max="48" width="2.09765625" hidden="1" customWidth="1"/>
    <col min="49" max="49" width="1.3984375" hidden="1" customWidth="1"/>
    <col min="50" max="50" width="2.296875" hidden="1" customWidth="1"/>
    <col min="51" max="51" width="2.69921875" hidden="1" customWidth="1"/>
    <col min="52" max="52" width="2.09765625" hidden="1" customWidth="1"/>
    <col min="53" max="53" width="1.3984375" hidden="1" customWidth="1"/>
    <col min="54" max="54" width="2.296875" hidden="1" customWidth="1"/>
    <col min="55" max="55" width="3.296875" hidden="1" customWidth="1"/>
    <col min="56" max="57" width="2.09765625" hidden="1" customWidth="1"/>
    <col min="58" max="58" width="2.296875" hidden="1" customWidth="1"/>
    <col min="59" max="59" width="3.3984375" hidden="1" customWidth="1"/>
    <col min="60" max="60" width="3.796875" hidden="1" customWidth="1"/>
    <col min="61" max="61" width="5.19921875" hidden="1" customWidth="1"/>
    <col min="62" max="62" width="7" hidden="1" customWidth="1"/>
    <col min="63" max="63" width="5.69921875" hidden="1" customWidth="1"/>
    <col min="64" max="64" width="3.296875" hidden="1" customWidth="1"/>
    <col min="65" max="65" width="11.296875" hidden="1" customWidth="1"/>
    <col min="66" max="66" width="9.8984375" hidden="1" customWidth="1"/>
    <col min="67" max="67" width="12.69921875" hidden="1" customWidth="1"/>
    <col min="68" max="68" width="3.296875" hidden="1" customWidth="1"/>
    <col min="69" max="69" width="4.59765625" customWidth="1"/>
    <col min="70" max="70" width="2.59765625" customWidth="1"/>
    <col min="71" max="72" width="6.296875" customWidth="1"/>
    <col min="73" max="73" width="11.3984375" customWidth="1"/>
    <col min="74" max="74" width="9.3984375" customWidth="1"/>
    <col min="75" max="75" width="7.59765625" customWidth="1"/>
    <col min="76" max="76" width="6.796875" customWidth="1"/>
    <col min="77" max="77" width="12.296875" customWidth="1"/>
    <col min="78" max="78" width="19.3984375" customWidth="1"/>
    <col min="79" max="79" width="12.3984375" customWidth="1"/>
    <col min="80" max="82" width="5.3984375" customWidth="1"/>
    <col min="83" max="83" width="12.69921875" customWidth="1"/>
    <col min="84" max="84" width="15" customWidth="1"/>
  </cols>
  <sheetData>
    <row r="1" spans="1:84" ht="16.5" customHeight="1">
      <c r="A1" s="30" t="s">
        <v>80</v>
      </c>
      <c r="B1" s="31"/>
      <c r="C1" s="31"/>
      <c r="D1" s="31"/>
      <c r="E1" s="31"/>
      <c r="F1" s="31"/>
      <c r="G1" s="31"/>
      <c r="H1" s="31">
        <v>1</v>
      </c>
      <c r="I1" s="31"/>
      <c r="J1" s="31"/>
      <c r="K1" s="31"/>
      <c r="L1" s="31"/>
      <c r="M1" s="31"/>
      <c r="N1" s="31"/>
      <c r="O1" s="31"/>
      <c r="P1" s="31">
        <v>2</v>
      </c>
      <c r="Q1" s="31"/>
      <c r="R1" s="31"/>
      <c r="S1" s="31"/>
      <c r="T1" s="31"/>
      <c r="U1" s="31"/>
      <c r="V1" s="31"/>
      <c r="W1" s="31"/>
      <c r="X1" s="31">
        <v>3</v>
      </c>
      <c r="Y1" s="31"/>
      <c r="Z1" s="31"/>
      <c r="AA1" s="31"/>
      <c r="AB1" s="31">
        <v>4</v>
      </c>
      <c r="AC1" s="31"/>
      <c r="AD1" s="31"/>
      <c r="AE1" s="31"/>
      <c r="AF1" s="31"/>
      <c r="AG1" s="31"/>
      <c r="AH1" s="31"/>
      <c r="AI1" s="31"/>
      <c r="AJ1" s="31">
        <v>5</v>
      </c>
      <c r="AK1" s="31"/>
      <c r="AL1" s="31"/>
      <c r="AM1" s="31"/>
      <c r="AN1" s="31">
        <v>6</v>
      </c>
      <c r="AO1" s="31"/>
      <c r="AP1" s="31"/>
      <c r="AQ1" s="31"/>
      <c r="AR1" s="31"/>
      <c r="AS1" s="31">
        <v>7</v>
      </c>
      <c r="AT1" s="31"/>
      <c r="AU1" s="31"/>
      <c r="AV1" s="31"/>
      <c r="AW1" s="31">
        <v>8</v>
      </c>
      <c r="AX1" s="31"/>
      <c r="AY1" s="31"/>
      <c r="AZ1" s="31"/>
      <c r="BA1" s="31"/>
      <c r="BB1" s="31">
        <v>9</v>
      </c>
      <c r="BC1" s="31"/>
      <c r="BD1" s="31"/>
      <c r="BE1" s="31"/>
      <c r="BF1" s="31">
        <v>10</v>
      </c>
      <c r="BG1" s="31"/>
      <c r="BH1" s="31">
        <v>11</v>
      </c>
      <c r="BI1" s="31"/>
      <c r="BJ1" s="31"/>
      <c r="BK1" s="31"/>
      <c r="BL1" s="31"/>
      <c r="BM1" s="32"/>
      <c r="BN1" s="31"/>
      <c r="BO1" s="31"/>
      <c r="BP1" s="31"/>
      <c r="BQ1" s="32">
        <v>12</v>
      </c>
      <c r="BR1" s="31"/>
      <c r="BS1" s="65" t="s">
        <v>81</v>
      </c>
      <c r="BT1" s="66"/>
      <c r="BU1" s="33" t="s">
        <v>82</v>
      </c>
      <c r="BV1" s="34" t="s">
        <v>33</v>
      </c>
      <c r="BW1" s="35" t="s">
        <v>83</v>
      </c>
      <c r="BX1" s="36" t="s">
        <v>84</v>
      </c>
      <c r="BY1" s="33" t="s">
        <v>85</v>
      </c>
      <c r="BZ1" s="37" t="s">
        <v>86</v>
      </c>
      <c r="CA1" s="33" t="s">
        <v>87</v>
      </c>
      <c r="CB1" s="35" t="s">
        <v>55</v>
      </c>
      <c r="CC1" s="35" t="s">
        <v>88</v>
      </c>
      <c r="CD1" s="35" t="s">
        <v>89</v>
      </c>
      <c r="CE1" s="35" t="s">
        <v>90</v>
      </c>
      <c r="CF1" s="36" t="s">
        <v>91</v>
      </c>
    </row>
    <row r="2" spans="1:84" ht="16.5" customHeight="1">
      <c r="A2" s="30">
        <v>20210708142721</v>
      </c>
      <c r="B2" s="31">
        <v>104</v>
      </c>
      <c r="C2" s="31">
        <v>41</v>
      </c>
      <c r="D2" s="31">
        <v>4</v>
      </c>
      <c r="E2" s="31">
        <v>53</v>
      </c>
      <c r="F2" s="31">
        <v>41</v>
      </c>
      <c r="G2" s="31">
        <v>4</v>
      </c>
      <c r="H2" s="31">
        <v>53</v>
      </c>
      <c r="I2" s="31" t="s">
        <v>92</v>
      </c>
      <c r="J2" s="31">
        <v>41</v>
      </c>
      <c r="K2" s="31" t="s">
        <v>31</v>
      </c>
      <c r="L2" s="31" t="s">
        <v>93</v>
      </c>
      <c r="M2" s="31" t="s">
        <v>94</v>
      </c>
      <c r="N2" s="31">
        <v>41</v>
      </c>
      <c r="O2" s="31" t="s">
        <v>31</v>
      </c>
      <c r="P2" s="31" t="s">
        <v>93</v>
      </c>
      <c r="Q2" s="31" t="s">
        <v>94</v>
      </c>
      <c r="R2" s="31" t="s">
        <v>95</v>
      </c>
      <c r="S2" s="31">
        <v>41</v>
      </c>
      <c r="T2" s="31" t="s">
        <v>36</v>
      </c>
      <c r="U2" s="31">
        <v>0</v>
      </c>
      <c r="V2" s="31">
        <v>41</v>
      </c>
      <c r="W2" s="31" t="s">
        <v>36</v>
      </c>
      <c r="X2" s="31">
        <v>0</v>
      </c>
      <c r="Y2" s="31">
        <v>110</v>
      </c>
      <c r="Z2" s="31">
        <v>41</v>
      </c>
      <c r="AA2" s="31">
        <v>10</v>
      </c>
      <c r="AB2" s="31">
        <v>1</v>
      </c>
      <c r="AC2" s="31">
        <v>36</v>
      </c>
      <c r="AD2" s="31">
        <v>111</v>
      </c>
      <c r="AE2" s="31">
        <v>41</v>
      </c>
      <c r="AF2" s="31">
        <v>11</v>
      </c>
      <c r="AG2" s="31" t="s">
        <v>93</v>
      </c>
      <c r="AH2" s="31">
        <v>41</v>
      </c>
      <c r="AI2" s="31">
        <v>11</v>
      </c>
      <c r="AJ2" s="31" t="s">
        <v>93</v>
      </c>
      <c r="AK2" s="31">
        <v>144</v>
      </c>
      <c r="AL2" s="31">
        <v>41</v>
      </c>
      <c r="AM2" s="31">
        <v>44</v>
      </c>
      <c r="AN2" s="31" t="s">
        <v>96</v>
      </c>
      <c r="AO2" s="31">
        <v>63</v>
      </c>
      <c r="AP2" s="31">
        <v>149</v>
      </c>
      <c r="AQ2" s="31">
        <v>41</v>
      </c>
      <c r="AR2" s="31">
        <v>49</v>
      </c>
      <c r="AS2" s="31">
        <v>0</v>
      </c>
      <c r="AT2" s="31">
        <v>131</v>
      </c>
      <c r="AU2" s="31">
        <v>41</v>
      </c>
      <c r="AV2" s="31">
        <v>31</v>
      </c>
      <c r="AW2" s="31">
        <v>8</v>
      </c>
      <c r="AX2" s="31" t="s">
        <v>97</v>
      </c>
      <c r="AY2" s="31">
        <v>107</v>
      </c>
      <c r="AZ2" s="31">
        <v>41</v>
      </c>
      <c r="BA2" s="31">
        <v>7</v>
      </c>
      <c r="BB2" s="31">
        <v>77</v>
      </c>
      <c r="BC2" s="31" t="s">
        <v>98</v>
      </c>
      <c r="BD2" s="31">
        <v>41</v>
      </c>
      <c r="BE2" s="31" t="s">
        <v>61</v>
      </c>
      <c r="BF2" s="31" t="s">
        <v>99</v>
      </c>
      <c r="BG2" s="31" t="s">
        <v>100</v>
      </c>
      <c r="BH2" s="31" t="s">
        <v>101</v>
      </c>
      <c r="BI2" s="31" t="s">
        <v>102</v>
      </c>
      <c r="BJ2" s="31">
        <v>142</v>
      </c>
      <c r="BK2" s="31">
        <v>41</v>
      </c>
      <c r="BL2" s="31">
        <v>42</v>
      </c>
      <c r="BM2" s="31" t="s">
        <v>103</v>
      </c>
      <c r="BN2" s="31" t="s">
        <v>104</v>
      </c>
      <c r="BO2" s="31">
        <v>41</v>
      </c>
      <c r="BP2" s="31">
        <v>42</v>
      </c>
      <c r="BQ2" s="31" t="s">
        <v>105</v>
      </c>
      <c r="BR2" s="31" t="s">
        <v>106</v>
      </c>
      <c r="BS2" s="31">
        <v>23.020239</v>
      </c>
      <c r="BT2" s="31">
        <v>120.22329999999999</v>
      </c>
      <c r="BU2" s="38">
        <f t="shared" ref="BU2:BU256" si="0">HEX2DEC(H2)/255</f>
        <v>0.32549019607843138</v>
      </c>
      <c r="BV2" s="30">
        <f t="shared" ref="BV2:BV256" si="1">(HEX2DEC(P2)*256+HEX2DEC(Q2))/4</f>
        <v>662.5</v>
      </c>
      <c r="BW2" s="31">
        <f t="shared" ref="BW2:BW256" si="2">HEX2DEC(X2)</f>
        <v>0</v>
      </c>
      <c r="BX2" s="39">
        <f t="shared" ref="BX2:BX256" si="3">((HEX2DEC(AB2)*256+HEX2DEC(AC2)))/100</f>
        <v>3.1</v>
      </c>
      <c r="BY2" s="38">
        <f t="shared" ref="BY2:BY256" si="4">HEX2DEC(AJ2)/255</f>
        <v>3.9215686274509803E-2</v>
      </c>
      <c r="BZ2" s="40">
        <f t="shared" ref="BZ2:BZ256" si="5">1/(HEX2DEC(AN2)*2/65536*256)</f>
        <v>1.024</v>
      </c>
      <c r="CA2" s="38">
        <f t="shared" ref="CA2:CA256" si="6">HEX2DEC(AS2)/255</f>
        <v>0</v>
      </c>
      <c r="CB2" s="41">
        <f t="shared" ref="CB2:CB256" si="7">HEX2DEC(AW2)*256+HEX2DEC(AX2)</f>
        <v>2079</v>
      </c>
      <c r="CC2" s="31">
        <f t="shared" ref="CC2:CC256" si="8">HEX2DEC(BB2)/1.28-100</f>
        <v>-7.03125</v>
      </c>
      <c r="CD2" s="31">
        <f t="shared" ref="CD2:CD256" si="9">HEX2DEC(BF2)-40</f>
        <v>51</v>
      </c>
      <c r="CE2" s="31" t="e">
        <f t="shared" ref="CE2:CE256" si="10">HEX2DEC(BH2)</f>
        <v>#NUM!</v>
      </c>
      <c r="CF2" s="39" t="s">
        <v>351</v>
      </c>
    </row>
    <row r="3" spans="1:84" ht="16.5" customHeight="1">
      <c r="A3" s="30">
        <v>20210708142722</v>
      </c>
      <c r="B3" s="31">
        <v>104</v>
      </c>
      <c r="C3" s="31">
        <v>41</v>
      </c>
      <c r="D3" s="31">
        <v>4</v>
      </c>
      <c r="E3" s="31">
        <v>53</v>
      </c>
      <c r="F3" s="31">
        <v>41</v>
      </c>
      <c r="G3" s="31">
        <v>4</v>
      </c>
      <c r="H3" s="31">
        <v>53</v>
      </c>
      <c r="I3" s="31" t="s">
        <v>92</v>
      </c>
      <c r="J3" s="31">
        <v>41</v>
      </c>
      <c r="K3" s="31" t="s">
        <v>31</v>
      </c>
      <c r="L3" s="31" t="s">
        <v>93</v>
      </c>
      <c r="M3" s="31" t="s">
        <v>94</v>
      </c>
      <c r="N3" s="31">
        <v>41</v>
      </c>
      <c r="O3" s="31" t="s">
        <v>31</v>
      </c>
      <c r="P3" s="31" t="s">
        <v>93</v>
      </c>
      <c r="Q3" s="31">
        <v>28</v>
      </c>
      <c r="R3" s="31" t="s">
        <v>95</v>
      </c>
      <c r="S3" s="31">
        <v>41</v>
      </c>
      <c r="T3" s="31" t="s">
        <v>36</v>
      </c>
      <c r="U3" s="31">
        <v>0</v>
      </c>
      <c r="V3" s="31">
        <v>41</v>
      </c>
      <c r="W3" s="31" t="s">
        <v>36</v>
      </c>
      <c r="X3" s="31">
        <v>0</v>
      </c>
      <c r="Y3" s="31">
        <v>110</v>
      </c>
      <c r="Z3" s="31">
        <v>41</v>
      </c>
      <c r="AA3" s="31">
        <v>10</v>
      </c>
      <c r="AB3" s="31">
        <v>1</v>
      </c>
      <c r="AC3" s="31">
        <v>16</v>
      </c>
      <c r="AD3" s="31">
        <v>111</v>
      </c>
      <c r="AE3" s="31">
        <v>41</v>
      </c>
      <c r="AF3" s="31">
        <v>11</v>
      </c>
      <c r="AG3" s="31" t="s">
        <v>93</v>
      </c>
      <c r="AH3" s="31">
        <v>41</v>
      </c>
      <c r="AI3" s="31">
        <v>11</v>
      </c>
      <c r="AJ3" s="31" t="s">
        <v>93</v>
      </c>
      <c r="AK3" s="31">
        <v>144</v>
      </c>
      <c r="AL3" s="31">
        <v>41</v>
      </c>
      <c r="AM3" s="31">
        <v>44</v>
      </c>
      <c r="AN3" s="31" t="s">
        <v>96</v>
      </c>
      <c r="AO3" s="31">
        <v>63</v>
      </c>
      <c r="AP3" s="31">
        <v>149</v>
      </c>
      <c r="AQ3" s="31">
        <v>41</v>
      </c>
      <c r="AR3" s="31">
        <v>49</v>
      </c>
      <c r="AS3" s="31">
        <v>0</v>
      </c>
      <c r="AT3" s="31">
        <v>131</v>
      </c>
      <c r="AU3" s="31">
        <v>41</v>
      </c>
      <c r="AV3" s="31">
        <v>31</v>
      </c>
      <c r="AW3" s="31">
        <v>8</v>
      </c>
      <c r="AX3" s="31" t="s">
        <v>97</v>
      </c>
      <c r="AY3" s="31">
        <v>107</v>
      </c>
      <c r="AZ3" s="31">
        <v>41</v>
      </c>
      <c r="BA3" s="31">
        <v>7</v>
      </c>
      <c r="BB3" s="31">
        <v>77</v>
      </c>
      <c r="BC3" s="31" t="s">
        <v>98</v>
      </c>
      <c r="BD3" s="31">
        <v>41</v>
      </c>
      <c r="BE3" s="31" t="s">
        <v>61</v>
      </c>
      <c r="BF3" s="31" t="s">
        <v>99</v>
      </c>
      <c r="BG3" s="31" t="s">
        <v>100</v>
      </c>
      <c r="BH3" s="31" t="s">
        <v>101</v>
      </c>
      <c r="BI3" s="31" t="s">
        <v>102</v>
      </c>
      <c r="BJ3" s="31">
        <v>142</v>
      </c>
      <c r="BK3" s="31">
        <v>41</v>
      </c>
      <c r="BL3" s="31">
        <v>42</v>
      </c>
      <c r="BM3" s="31" t="s">
        <v>105</v>
      </c>
      <c r="BN3" s="31">
        <v>80</v>
      </c>
      <c r="BO3" s="31">
        <v>41</v>
      </c>
      <c r="BP3" s="31">
        <v>42</v>
      </c>
      <c r="BQ3" s="31">
        <v>30</v>
      </c>
      <c r="BR3" s="31">
        <v>31</v>
      </c>
      <c r="BS3" s="31">
        <v>23.020239</v>
      </c>
      <c r="BT3" s="31">
        <v>120.22329999999999</v>
      </c>
      <c r="BU3" s="38">
        <f t="shared" si="0"/>
        <v>0.32549019607843138</v>
      </c>
      <c r="BV3" s="30">
        <f t="shared" si="1"/>
        <v>650</v>
      </c>
      <c r="BW3" s="31">
        <f t="shared" si="2"/>
        <v>0</v>
      </c>
      <c r="BX3" s="39">
        <f t="shared" si="3"/>
        <v>2.78</v>
      </c>
      <c r="BY3" s="38">
        <f t="shared" si="4"/>
        <v>3.9215686274509803E-2</v>
      </c>
      <c r="BZ3" s="40">
        <f t="shared" si="5"/>
        <v>1.024</v>
      </c>
      <c r="CA3" s="38">
        <f t="shared" si="6"/>
        <v>0</v>
      </c>
      <c r="CB3" s="41">
        <f t="shared" si="7"/>
        <v>2079</v>
      </c>
      <c r="CC3" s="31">
        <f t="shared" si="8"/>
        <v>-7.03125</v>
      </c>
      <c r="CD3" s="31">
        <f t="shared" si="9"/>
        <v>51</v>
      </c>
      <c r="CE3" s="31" t="e">
        <f t="shared" si="10"/>
        <v>#NUM!</v>
      </c>
      <c r="CF3" s="39">
        <f t="shared" ref="CF3:CF257" si="11">(HEX2DEC(BQ3)*256+HEX2DEC(BR3))/1000</f>
        <v>12.337</v>
      </c>
    </row>
    <row r="4" spans="1:84" ht="16.5" customHeight="1">
      <c r="A4" s="30">
        <v>20210708142724</v>
      </c>
      <c r="B4" s="31">
        <v>104</v>
      </c>
      <c r="C4" s="31">
        <v>41</v>
      </c>
      <c r="D4" s="31">
        <v>4</v>
      </c>
      <c r="E4" s="31">
        <v>53</v>
      </c>
      <c r="F4" s="31">
        <v>41</v>
      </c>
      <c r="G4" s="31">
        <v>4</v>
      </c>
      <c r="H4" s="31">
        <v>53</v>
      </c>
      <c r="I4" s="31" t="s">
        <v>92</v>
      </c>
      <c r="J4" s="31">
        <v>41</v>
      </c>
      <c r="K4" s="31" t="s">
        <v>31</v>
      </c>
      <c r="L4" s="31" t="s">
        <v>93</v>
      </c>
      <c r="M4" s="31" t="s">
        <v>94</v>
      </c>
      <c r="N4" s="31">
        <v>41</v>
      </c>
      <c r="O4" s="31" t="s">
        <v>31</v>
      </c>
      <c r="P4" s="31" t="s">
        <v>93</v>
      </c>
      <c r="Q4" s="31" t="s">
        <v>94</v>
      </c>
      <c r="R4" s="31" t="s">
        <v>95</v>
      </c>
      <c r="S4" s="31">
        <v>41</v>
      </c>
      <c r="T4" s="31" t="s">
        <v>36</v>
      </c>
      <c r="U4" s="31">
        <v>0</v>
      </c>
      <c r="V4" s="31">
        <v>41</v>
      </c>
      <c r="W4" s="31" t="s">
        <v>36</v>
      </c>
      <c r="X4" s="31">
        <v>0</v>
      </c>
      <c r="Y4" s="31">
        <v>110</v>
      </c>
      <c r="Z4" s="31">
        <v>41</v>
      </c>
      <c r="AA4" s="31">
        <v>10</v>
      </c>
      <c r="AB4" s="31">
        <v>1</v>
      </c>
      <c r="AC4" s="31" t="s">
        <v>97</v>
      </c>
      <c r="AD4" s="31">
        <v>111</v>
      </c>
      <c r="AE4" s="31">
        <v>41</v>
      </c>
      <c r="AF4" s="31">
        <v>11</v>
      </c>
      <c r="AG4" s="31" t="s">
        <v>93</v>
      </c>
      <c r="AH4" s="31">
        <v>41</v>
      </c>
      <c r="AI4" s="31">
        <v>11</v>
      </c>
      <c r="AJ4" s="31" t="s">
        <v>93</v>
      </c>
      <c r="AK4" s="31">
        <v>144</v>
      </c>
      <c r="AL4" s="31">
        <v>41</v>
      </c>
      <c r="AM4" s="31">
        <v>44</v>
      </c>
      <c r="AN4" s="31" t="s">
        <v>96</v>
      </c>
      <c r="AO4" s="31">
        <v>63</v>
      </c>
      <c r="AP4" s="31">
        <v>149</v>
      </c>
      <c r="AQ4" s="31">
        <v>41</v>
      </c>
      <c r="AR4" s="31">
        <v>49</v>
      </c>
      <c r="AS4" s="31">
        <v>0</v>
      </c>
      <c r="AT4" s="31">
        <v>131</v>
      </c>
      <c r="AU4" s="31">
        <v>41</v>
      </c>
      <c r="AV4" s="31">
        <v>31</v>
      </c>
      <c r="AW4" s="31">
        <v>8</v>
      </c>
      <c r="AX4" s="31" t="s">
        <v>97</v>
      </c>
      <c r="AY4" s="31">
        <v>107</v>
      </c>
      <c r="AZ4" s="31">
        <v>41</v>
      </c>
      <c r="BA4" s="31">
        <v>7</v>
      </c>
      <c r="BB4" s="31">
        <v>77</v>
      </c>
      <c r="BC4" s="31" t="s">
        <v>98</v>
      </c>
      <c r="BD4" s="31">
        <v>41</v>
      </c>
      <c r="BE4" s="31" t="s">
        <v>61</v>
      </c>
      <c r="BF4" s="31" t="s">
        <v>99</v>
      </c>
      <c r="BG4" s="31" t="s">
        <v>100</v>
      </c>
      <c r="BH4" s="31" t="s">
        <v>101</v>
      </c>
      <c r="BI4" s="31" t="s">
        <v>102</v>
      </c>
      <c r="BJ4" s="31">
        <v>142</v>
      </c>
      <c r="BK4" s="31">
        <v>41</v>
      </c>
      <c r="BL4" s="31">
        <v>42</v>
      </c>
      <c r="BM4" s="31" t="s">
        <v>105</v>
      </c>
      <c r="BN4" s="31">
        <v>80</v>
      </c>
      <c r="BO4" s="31">
        <v>41</v>
      </c>
      <c r="BP4" s="31">
        <v>42</v>
      </c>
      <c r="BQ4" s="31">
        <v>30</v>
      </c>
      <c r="BR4" s="31">
        <v>38</v>
      </c>
      <c r="BS4" s="31">
        <v>23.020239</v>
      </c>
      <c r="BT4" s="31">
        <v>120.22329999999999</v>
      </c>
      <c r="BU4" s="38">
        <f t="shared" si="0"/>
        <v>0.32549019607843138</v>
      </c>
      <c r="BV4" s="30">
        <f t="shared" si="1"/>
        <v>662.5</v>
      </c>
      <c r="BW4" s="31">
        <f t="shared" si="2"/>
        <v>0</v>
      </c>
      <c r="BX4" s="39">
        <f t="shared" si="3"/>
        <v>2.87</v>
      </c>
      <c r="BY4" s="38">
        <f t="shared" si="4"/>
        <v>3.9215686274509803E-2</v>
      </c>
      <c r="BZ4" s="40">
        <f t="shared" si="5"/>
        <v>1.024</v>
      </c>
      <c r="CA4" s="38">
        <f t="shared" si="6"/>
        <v>0</v>
      </c>
      <c r="CB4" s="41">
        <f t="shared" si="7"/>
        <v>2079</v>
      </c>
      <c r="CC4" s="31">
        <f t="shared" si="8"/>
        <v>-7.03125</v>
      </c>
      <c r="CD4" s="31">
        <f t="shared" si="9"/>
        <v>51</v>
      </c>
      <c r="CE4" s="31" t="e">
        <f t="shared" si="10"/>
        <v>#NUM!</v>
      </c>
      <c r="CF4" s="39">
        <f t="shared" si="11"/>
        <v>12.343999999999999</v>
      </c>
    </row>
    <row r="5" spans="1:84" ht="16.5" customHeight="1">
      <c r="A5" s="30">
        <v>20210708142726</v>
      </c>
      <c r="B5" s="31">
        <v>104</v>
      </c>
      <c r="C5" s="31">
        <v>41</v>
      </c>
      <c r="D5" s="31">
        <v>4</v>
      </c>
      <c r="E5" s="31">
        <v>52</v>
      </c>
      <c r="F5" s="31">
        <v>41</v>
      </c>
      <c r="G5" s="31">
        <v>4</v>
      </c>
      <c r="H5" s="31">
        <v>53</v>
      </c>
      <c r="I5" s="31" t="s">
        <v>92</v>
      </c>
      <c r="J5" s="31">
        <v>41</v>
      </c>
      <c r="K5" s="31" t="s">
        <v>31</v>
      </c>
      <c r="L5" s="31" t="s">
        <v>93</v>
      </c>
      <c r="M5" s="31">
        <v>28</v>
      </c>
      <c r="N5" s="31">
        <v>41</v>
      </c>
      <c r="O5" s="31" t="s">
        <v>31</v>
      </c>
      <c r="P5" s="31" t="s">
        <v>93</v>
      </c>
      <c r="Q5" s="31" t="s">
        <v>94</v>
      </c>
      <c r="R5" s="31" t="s">
        <v>95</v>
      </c>
      <c r="S5" s="31">
        <v>41</v>
      </c>
      <c r="T5" s="31" t="s">
        <v>36</v>
      </c>
      <c r="U5" s="31">
        <v>0</v>
      </c>
      <c r="V5" s="31">
        <v>41</v>
      </c>
      <c r="W5" s="31" t="s">
        <v>36</v>
      </c>
      <c r="X5" s="31">
        <v>0</v>
      </c>
      <c r="Y5" s="31">
        <v>110</v>
      </c>
      <c r="Z5" s="31">
        <v>41</v>
      </c>
      <c r="AA5" s="31">
        <v>10</v>
      </c>
      <c r="AB5" s="31">
        <v>1</v>
      </c>
      <c r="AC5" s="31">
        <v>32</v>
      </c>
      <c r="AD5" s="31">
        <v>111</v>
      </c>
      <c r="AE5" s="31">
        <v>41</v>
      </c>
      <c r="AF5" s="31">
        <v>11</v>
      </c>
      <c r="AG5" s="31">
        <v>9</v>
      </c>
      <c r="AH5" s="31">
        <v>41</v>
      </c>
      <c r="AI5" s="31">
        <v>11</v>
      </c>
      <c r="AJ5" s="31" t="s">
        <v>93</v>
      </c>
      <c r="AK5" s="31">
        <v>144</v>
      </c>
      <c r="AL5" s="31">
        <v>41</v>
      </c>
      <c r="AM5" s="31">
        <v>44</v>
      </c>
      <c r="AN5" s="31" t="s">
        <v>96</v>
      </c>
      <c r="AO5" s="31">
        <v>63</v>
      </c>
      <c r="AP5" s="31">
        <v>149</v>
      </c>
      <c r="AQ5" s="31">
        <v>41</v>
      </c>
      <c r="AR5" s="31">
        <v>49</v>
      </c>
      <c r="AS5" s="31">
        <v>0</v>
      </c>
      <c r="AT5" s="31">
        <v>131</v>
      </c>
      <c r="AU5" s="31">
        <v>41</v>
      </c>
      <c r="AV5" s="31">
        <v>31</v>
      </c>
      <c r="AW5" s="31">
        <v>8</v>
      </c>
      <c r="AX5" s="31" t="s">
        <v>97</v>
      </c>
      <c r="AY5" s="31">
        <v>107</v>
      </c>
      <c r="AZ5" s="31">
        <v>41</v>
      </c>
      <c r="BA5" s="31">
        <v>7</v>
      </c>
      <c r="BB5" s="31">
        <v>77</v>
      </c>
      <c r="BC5" s="31" t="s">
        <v>98</v>
      </c>
      <c r="BD5" s="31">
        <v>41</v>
      </c>
      <c r="BE5" s="31" t="s">
        <v>61</v>
      </c>
      <c r="BF5" s="31" t="s">
        <v>99</v>
      </c>
      <c r="BG5" s="31" t="s">
        <v>100</v>
      </c>
      <c r="BH5" s="31" t="s">
        <v>101</v>
      </c>
      <c r="BI5" s="31" t="s">
        <v>102</v>
      </c>
      <c r="BJ5" s="31">
        <v>142</v>
      </c>
      <c r="BK5" s="31">
        <v>41</v>
      </c>
      <c r="BL5" s="31">
        <v>42</v>
      </c>
      <c r="BM5" s="31" t="s">
        <v>103</v>
      </c>
      <c r="BN5" s="31">
        <v>90</v>
      </c>
      <c r="BO5" s="31">
        <v>41</v>
      </c>
      <c r="BP5" s="31">
        <v>42</v>
      </c>
      <c r="BQ5" s="31" t="s">
        <v>105</v>
      </c>
      <c r="BR5" s="31" t="s">
        <v>107</v>
      </c>
      <c r="BS5" s="31">
        <v>23.020239</v>
      </c>
      <c r="BT5" s="31">
        <v>120.22329999999999</v>
      </c>
      <c r="BU5" s="38">
        <f t="shared" si="0"/>
        <v>0.32549019607843138</v>
      </c>
      <c r="BV5" s="30">
        <f t="shared" si="1"/>
        <v>662.5</v>
      </c>
      <c r="BW5" s="31">
        <f t="shared" si="2"/>
        <v>0</v>
      </c>
      <c r="BX5" s="39">
        <f t="shared" si="3"/>
        <v>3.06</v>
      </c>
      <c r="BY5" s="38">
        <f t="shared" si="4"/>
        <v>3.9215686274509803E-2</v>
      </c>
      <c r="BZ5" s="40">
        <f t="shared" si="5"/>
        <v>1.024</v>
      </c>
      <c r="CA5" s="38">
        <f t="shared" si="6"/>
        <v>0</v>
      </c>
      <c r="CB5" s="41">
        <f t="shared" si="7"/>
        <v>2079</v>
      </c>
      <c r="CC5" s="31">
        <f t="shared" si="8"/>
        <v>-7.03125</v>
      </c>
      <c r="CD5" s="31">
        <f t="shared" si="9"/>
        <v>51</v>
      </c>
      <c r="CE5" s="31" t="e">
        <f t="shared" si="10"/>
        <v>#NUM!</v>
      </c>
      <c r="CF5" s="39">
        <f t="shared" si="11"/>
        <v>12.244999999999999</v>
      </c>
    </row>
    <row r="6" spans="1:84" ht="16.5" customHeight="1">
      <c r="A6" s="30">
        <v>20210708142727</v>
      </c>
      <c r="B6" s="31">
        <v>104</v>
      </c>
      <c r="C6" s="31">
        <v>41</v>
      </c>
      <c r="D6" s="31">
        <v>4</v>
      </c>
      <c r="E6" s="31">
        <v>52</v>
      </c>
      <c r="F6" s="31">
        <v>41</v>
      </c>
      <c r="G6" s="31">
        <v>4</v>
      </c>
      <c r="H6" s="31">
        <v>52</v>
      </c>
      <c r="I6" s="31" t="s">
        <v>92</v>
      </c>
      <c r="J6" s="31">
        <v>41</v>
      </c>
      <c r="K6" s="31" t="s">
        <v>31</v>
      </c>
      <c r="L6" s="31" t="s">
        <v>93</v>
      </c>
      <c r="M6" s="31" t="s">
        <v>94</v>
      </c>
      <c r="N6" s="31">
        <v>41</v>
      </c>
      <c r="O6" s="31" t="s">
        <v>31</v>
      </c>
      <c r="P6" s="31" t="s">
        <v>93</v>
      </c>
      <c r="Q6" s="31">
        <v>28</v>
      </c>
      <c r="R6" s="31" t="s">
        <v>95</v>
      </c>
      <c r="S6" s="31">
        <v>41</v>
      </c>
      <c r="T6" s="31" t="s">
        <v>36</v>
      </c>
      <c r="U6" s="31">
        <v>0</v>
      </c>
      <c r="V6" s="31">
        <v>41</v>
      </c>
      <c r="W6" s="31" t="s">
        <v>36</v>
      </c>
      <c r="X6" s="31">
        <v>0</v>
      </c>
      <c r="Y6" s="31">
        <v>110</v>
      </c>
      <c r="Z6" s="31">
        <v>41</v>
      </c>
      <c r="AA6" s="31">
        <v>10</v>
      </c>
      <c r="AB6" s="31">
        <v>1</v>
      </c>
      <c r="AC6" s="31">
        <v>24</v>
      </c>
      <c r="AD6" s="31">
        <v>111</v>
      </c>
      <c r="AE6" s="31">
        <v>41</v>
      </c>
      <c r="AF6" s="31">
        <v>11</v>
      </c>
      <c r="AG6" s="31">
        <v>9</v>
      </c>
      <c r="AH6" s="31">
        <v>41</v>
      </c>
      <c r="AI6" s="31">
        <v>11</v>
      </c>
      <c r="AJ6" s="31" t="s">
        <v>93</v>
      </c>
      <c r="AK6" s="31">
        <v>144</v>
      </c>
      <c r="AL6" s="31">
        <v>41</v>
      </c>
      <c r="AM6" s="31">
        <v>44</v>
      </c>
      <c r="AN6" s="31" t="s">
        <v>108</v>
      </c>
      <c r="AO6" s="31">
        <v>96</v>
      </c>
      <c r="AP6" s="31">
        <v>149</v>
      </c>
      <c r="AQ6" s="31">
        <v>41</v>
      </c>
      <c r="AR6" s="31">
        <v>49</v>
      </c>
      <c r="AS6" s="31">
        <v>0</v>
      </c>
      <c r="AT6" s="31">
        <v>131</v>
      </c>
      <c r="AU6" s="31">
        <v>41</v>
      </c>
      <c r="AV6" s="31">
        <v>31</v>
      </c>
      <c r="AW6" s="31">
        <v>8</v>
      </c>
      <c r="AX6" s="31" t="s">
        <v>97</v>
      </c>
      <c r="AY6" s="31">
        <v>107</v>
      </c>
      <c r="AZ6" s="31">
        <v>41</v>
      </c>
      <c r="BA6" s="31">
        <v>7</v>
      </c>
      <c r="BB6" s="31">
        <v>77</v>
      </c>
      <c r="BC6" s="31" t="s">
        <v>98</v>
      </c>
      <c r="BD6" s="31">
        <v>41</v>
      </c>
      <c r="BE6" s="31" t="s">
        <v>61</v>
      </c>
      <c r="BF6" s="31" t="s">
        <v>99</v>
      </c>
      <c r="BG6" s="31" t="s">
        <v>100</v>
      </c>
      <c r="BH6" s="31" t="s">
        <v>101</v>
      </c>
      <c r="BI6" s="31" t="s">
        <v>102</v>
      </c>
      <c r="BJ6" s="31">
        <v>142</v>
      </c>
      <c r="BK6" s="31">
        <v>41</v>
      </c>
      <c r="BL6" s="31">
        <v>42</v>
      </c>
      <c r="BM6" s="31" t="s">
        <v>103</v>
      </c>
      <c r="BN6" s="31">
        <v>90</v>
      </c>
      <c r="BO6" s="31">
        <v>41</v>
      </c>
      <c r="BP6" s="31">
        <v>42</v>
      </c>
      <c r="BQ6" s="31" t="s">
        <v>105</v>
      </c>
      <c r="BR6" s="31" t="s">
        <v>109</v>
      </c>
      <c r="BS6" s="31">
        <v>23.020239</v>
      </c>
      <c r="BT6" s="31">
        <v>120.22329999999999</v>
      </c>
      <c r="BU6" s="38">
        <f t="shared" si="0"/>
        <v>0.32156862745098042</v>
      </c>
      <c r="BV6" s="30">
        <f t="shared" si="1"/>
        <v>650</v>
      </c>
      <c r="BW6" s="31">
        <f t="shared" si="2"/>
        <v>0</v>
      </c>
      <c r="BX6" s="39">
        <f t="shared" si="3"/>
        <v>2.92</v>
      </c>
      <c r="BY6" s="38">
        <f t="shared" si="4"/>
        <v>3.9215686274509803E-2</v>
      </c>
      <c r="BZ6" s="40">
        <f t="shared" si="5"/>
        <v>1.0158730158730158</v>
      </c>
      <c r="CA6" s="38">
        <f t="shared" si="6"/>
        <v>0</v>
      </c>
      <c r="CB6" s="41">
        <f t="shared" si="7"/>
        <v>2079</v>
      </c>
      <c r="CC6" s="31">
        <f t="shared" si="8"/>
        <v>-7.03125</v>
      </c>
      <c r="CD6" s="31">
        <f t="shared" si="9"/>
        <v>51</v>
      </c>
      <c r="CE6" s="31" t="e">
        <f t="shared" si="10"/>
        <v>#NUM!</v>
      </c>
      <c r="CF6" s="39">
        <f t="shared" si="11"/>
        <v>12.257999999999999</v>
      </c>
    </row>
    <row r="7" spans="1:84" ht="16.5" customHeight="1">
      <c r="A7" s="30">
        <v>20210708142729</v>
      </c>
      <c r="B7" s="31">
        <v>104</v>
      </c>
      <c r="C7" s="31">
        <v>41</v>
      </c>
      <c r="D7" s="31">
        <v>4</v>
      </c>
      <c r="E7" s="31">
        <v>53</v>
      </c>
      <c r="F7" s="31">
        <v>41</v>
      </c>
      <c r="G7" s="31">
        <v>4</v>
      </c>
      <c r="H7" s="31">
        <v>53</v>
      </c>
      <c r="I7" s="31" t="s">
        <v>92</v>
      </c>
      <c r="J7" s="31">
        <v>41</v>
      </c>
      <c r="K7" s="31" t="s">
        <v>31</v>
      </c>
      <c r="L7" s="31" t="s">
        <v>93</v>
      </c>
      <c r="M7" s="31">
        <v>28</v>
      </c>
      <c r="N7" s="31">
        <v>41</v>
      </c>
      <c r="O7" s="31" t="s">
        <v>31</v>
      </c>
      <c r="P7" s="31" t="s">
        <v>93</v>
      </c>
      <c r="Q7" s="31" t="s">
        <v>94</v>
      </c>
      <c r="R7" s="31" t="s">
        <v>95</v>
      </c>
      <c r="S7" s="31">
        <v>41</v>
      </c>
      <c r="T7" s="31" t="s">
        <v>36</v>
      </c>
      <c r="U7" s="31">
        <v>0</v>
      </c>
      <c r="V7" s="31">
        <v>41</v>
      </c>
      <c r="W7" s="31" t="s">
        <v>36</v>
      </c>
      <c r="X7" s="31">
        <v>0</v>
      </c>
      <c r="Y7" s="31">
        <v>110</v>
      </c>
      <c r="Z7" s="31">
        <v>41</v>
      </c>
      <c r="AA7" s="31">
        <v>10</v>
      </c>
      <c r="AB7" s="31">
        <v>2</v>
      </c>
      <c r="AC7" s="31" t="s">
        <v>110</v>
      </c>
      <c r="AD7" s="31">
        <v>111</v>
      </c>
      <c r="AE7" s="31">
        <v>41</v>
      </c>
      <c r="AF7" s="31">
        <v>11</v>
      </c>
      <c r="AG7" s="31">
        <v>18</v>
      </c>
      <c r="AH7" s="31">
        <v>41</v>
      </c>
      <c r="AI7" s="31">
        <v>11</v>
      </c>
      <c r="AJ7" s="31" t="s">
        <v>93</v>
      </c>
      <c r="AK7" s="31">
        <v>144</v>
      </c>
      <c r="AL7" s="31">
        <v>41</v>
      </c>
      <c r="AM7" s="31">
        <v>44</v>
      </c>
      <c r="AN7" s="31">
        <v>81</v>
      </c>
      <c r="AO7" s="31" t="s">
        <v>111</v>
      </c>
      <c r="AP7" s="31">
        <v>149</v>
      </c>
      <c r="AQ7" s="31">
        <v>41</v>
      </c>
      <c r="AR7" s="31">
        <v>49</v>
      </c>
      <c r="AS7" s="31" t="s">
        <v>105</v>
      </c>
      <c r="AT7" s="31">
        <v>131</v>
      </c>
      <c r="AU7" s="31">
        <v>41</v>
      </c>
      <c r="AV7" s="31">
        <v>31</v>
      </c>
      <c r="AW7" s="31">
        <v>8</v>
      </c>
      <c r="AX7" s="31" t="s">
        <v>97</v>
      </c>
      <c r="AY7" s="31">
        <v>107</v>
      </c>
      <c r="AZ7" s="31">
        <v>41</v>
      </c>
      <c r="BA7" s="31">
        <v>7</v>
      </c>
      <c r="BB7" s="31">
        <v>79</v>
      </c>
      <c r="BC7" s="31" t="s">
        <v>98</v>
      </c>
      <c r="BD7" s="31">
        <v>41</v>
      </c>
      <c r="BE7" s="31" t="s">
        <v>61</v>
      </c>
      <c r="BF7" s="31" t="s">
        <v>99</v>
      </c>
      <c r="BG7" s="31" t="s">
        <v>100</v>
      </c>
      <c r="BH7" s="31" t="s">
        <v>101</v>
      </c>
      <c r="BI7" s="31" t="s">
        <v>102</v>
      </c>
      <c r="BJ7" s="31">
        <v>142</v>
      </c>
      <c r="BK7" s="31">
        <v>41</v>
      </c>
      <c r="BL7" s="31">
        <v>42</v>
      </c>
      <c r="BM7" s="31">
        <v>30</v>
      </c>
      <c r="BN7" s="31" t="s">
        <v>112</v>
      </c>
      <c r="BO7" s="31">
        <v>41</v>
      </c>
      <c r="BP7" s="31">
        <v>42</v>
      </c>
      <c r="BQ7" s="31">
        <v>31</v>
      </c>
      <c r="BR7" s="31" t="s">
        <v>113</v>
      </c>
      <c r="BS7" s="31">
        <v>23.020406999999999</v>
      </c>
      <c r="BT7" s="31">
        <v>120.22329999999999</v>
      </c>
      <c r="BU7" s="38">
        <f t="shared" si="0"/>
        <v>0.32549019607843138</v>
      </c>
      <c r="BV7" s="30">
        <f t="shared" si="1"/>
        <v>662.5</v>
      </c>
      <c r="BW7" s="31">
        <f t="shared" si="2"/>
        <v>0</v>
      </c>
      <c r="BX7" s="39">
        <f t="shared" si="3"/>
        <v>7.55</v>
      </c>
      <c r="BY7" s="38">
        <f t="shared" si="4"/>
        <v>3.9215686274509803E-2</v>
      </c>
      <c r="BZ7" s="40">
        <f t="shared" si="5"/>
        <v>0.99224806201550386</v>
      </c>
      <c r="CA7" s="38">
        <f t="shared" si="6"/>
        <v>0.18431372549019609</v>
      </c>
      <c r="CB7" s="41">
        <f t="shared" si="7"/>
        <v>2079</v>
      </c>
      <c r="CC7" s="31">
        <f t="shared" si="8"/>
        <v>-5.46875</v>
      </c>
      <c r="CD7" s="31">
        <f t="shared" si="9"/>
        <v>51</v>
      </c>
      <c r="CE7" s="31" t="e">
        <f t="shared" si="10"/>
        <v>#NUM!</v>
      </c>
      <c r="CF7" s="39">
        <f t="shared" si="11"/>
        <v>12.734999999999999</v>
      </c>
    </row>
    <row r="8" spans="1:84" ht="16.5" customHeight="1">
      <c r="A8" s="30">
        <v>20210708142731</v>
      </c>
      <c r="B8" s="31">
        <v>104</v>
      </c>
      <c r="C8" s="31">
        <v>41</v>
      </c>
      <c r="D8" s="31">
        <v>4</v>
      </c>
      <c r="E8" s="31" t="s">
        <v>114</v>
      </c>
      <c r="F8" s="31">
        <v>41</v>
      </c>
      <c r="G8" s="31">
        <v>4</v>
      </c>
      <c r="H8" s="31" t="s">
        <v>115</v>
      </c>
      <c r="I8" s="31" t="s">
        <v>92</v>
      </c>
      <c r="J8" s="31">
        <v>41</v>
      </c>
      <c r="K8" s="31" t="s">
        <v>31</v>
      </c>
      <c r="L8" s="31">
        <v>17</v>
      </c>
      <c r="M8" s="31" t="s">
        <v>116</v>
      </c>
      <c r="N8" s="31">
        <v>41</v>
      </c>
      <c r="O8" s="31" t="s">
        <v>31</v>
      </c>
      <c r="P8" s="31">
        <v>15</v>
      </c>
      <c r="Q8" s="31" t="s">
        <v>117</v>
      </c>
      <c r="R8" s="31" t="s">
        <v>95</v>
      </c>
      <c r="S8" s="31">
        <v>41</v>
      </c>
      <c r="T8" s="31" t="s">
        <v>36</v>
      </c>
      <c r="U8" s="31">
        <v>6</v>
      </c>
      <c r="V8" s="31">
        <v>41</v>
      </c>
      <c r="W8" s="31" t="s">
        <v>36</v>
      </c>
      <c r="X8" s="31">
        <v>0</v>
      </c>
      <c r="Y8" s="31">
        <v>110</v>
      </c>
      <c r="Z8" s="31">
        <v>41</v>
      </c>
      <c r="AA8" s="31">
        <v>10</v>
      </c>
      <c r="AB8" s="31">
        <v>5</v>
      </c>
      <c r="AC8" s="31" t="s">
        <v>118</v>
      </c>
      <c r="AD8" s="31">
        <v>111</v>
      </c>
      <c r="AE8" s="31">
        <v>41</v>
      </c>
      <c r="AF8" s="31">
        <v>11</v>
      </c>
      <c r="AG8" s="31">
        <v>24</v>
      </c>
      <c r="AH8" s="31">
        <v>41</v>
      </c>
      <c r="AI8" s="31">
        <v>11</v>
      </c>
      <c r="AJ8" s="31" t="s">
        <v>119</v>
      </c>
      <c r="AK8" s="31">
        <v>144</v>
      </c>
      <c r="AL8" s="31">
        <v>41</v>
      </c>
      <c r="AM8" s="31">
        <v>44</v>
      </c>
      <c r="AN8" s="31">
        <v>80</v>
      </c>
      <c r="AO8" s="31" t="s">
        <v>120</v>
      </c>
      <c r="AP8" s="31">
        <v>149</v>
      </c>
      <c r="AQ8" s="31">
        <v>41</v>
      </c>
      <c r="AR8" s="31">
        <v>49</v>
      </c>
      <c r="AS8" s="31">
        <v>49</v>
      </c>
      <c r="AT8" s="31">
        <v>131</v>
      </c>
      <c r="AU8" s="31">
        <v>41</v>
      </c>
      <c r="AV8" s="31">
        <v>31</v>
      </c>
      <c r="AW8" s="31">
        <v>8</v>
      </c>
      <c r="AX8" s="31" t="s">
        <v>97</v>
      </c>
      <c r="AY8" s="31">
        <v>107</v>
      </c>
      <c r="AZ8" s="31">
        <v>41</v>
      </c>
      <c r="BA8" s="31">
        <v>7</v>
      </c>
      <c r="BB8" s="31">
        <v>79</v>
      </c>
      <c r="BC8" s="31" t="s">
        <v>98</v>
      </c>
      <c r="BD8" s="31">
        <v>41</v>
      </c>
      <c r="BE8" s="31" t="s">
        <v>61</v>
      </c>
      <c r="BF8" s="31" t="s">
        <v>99</v>
      </c>
      <c r="BG8" s="31" t="s">
        <v>100</v>
      </c>
      <c r="BH8" s="31" t="s">
        <v>101</v>
      </c>
      <c r="BI8" s="31" t="s">
        <v>102</v>
      </c>
      <c r="BJ8" s="31">
        <v>142</v>
      </c>
      <c r="BK8" s="31">
        <v>41</v>
      </c>
      <c r="BL8" s="31">
        <v>42</v>
      </c>
      <c r="BM8" s="31">
        <v>32</v>
      </c>
      <c r="BN8" s="31" t="s">
        <v>121</v>
      </c>
      <c r="BO8" s="31">
        <v>41</v>
      </c>
      <c r="BP8" s="31">
        <v>42</v>
      </c>
      <c r="BQ8" s="31">
        <v>33</v>
      </c>
      <c r="BR8" s="31" t="s">
        <v>122</v>
      </c>
      <c r="BS8" s="31">
        <v>23.020406999999999</v>
      </c>
      <c r="BT8" s="31">
        <v>120.22329999999999</v>
      </c>
      <c r="BU8" s="38">
        <f t="shared" si="0"/>
        <v>0.63921568627450975</v>
      </c>
      <c r="BV8" s="30">
        <f t="shared" si="1"/>
        <v>1387.5</v>
      </c>
      <c r="BW8" s="31">
        <f t="shared" si="2"/>
        <v>0</v>
      </c>
      <c r="BX8" s="39">
        <f t="shared" si="3"/>
        <v>13.59</v>
      </c>
      <c r="BY8" s="38">
        <f t="shared" si="4"/>
        <v>0.11372549019607843</v>
      </c>
      <c r="BZ8" s="40">
        <f t="shared" si="5"/>
        <v>1</v>
      </c>
      <c r="CA8" s="38">
        <f t="shared" si="6"/>
        <v>0.28627450980392155</v>
      </c>
      <c r="CB8" s="41">
        <f t="shared" si="7"/>
        <v>2079</v>
      </c>
      <c r="CC8" s="31">
        <f t="shared" si="8"/>
        <v>-5.46875</v>
      </c>
      <c r="CD8" s="31">
        <f t="shared" si="9"/>
        <v>51</v>
      </c>
      <c r="CE8" s="31" t="e">
        <f t="shared" si="10"/>
        <v>#NUM!</v>
      </c>
      <c r="CF8" s="39">
        <f t="shared" si="11"/>
        <v>13.237</v>
      </c>
    </row>
    <row r="9" spans="1:84" ht="16.5" customHeight="1">
      <c r="A9" s="30">
        <v>20210708142732</v>
      </c>
      <c r="B9" s="31">
        <v>104</v>
      </c>
      <c r="C9" s="31">
        <v>41</v>
      </c>
      <c r="D9" s="31">
        <v>4</v>
      </c>
      <c r="E9" s="31" t="s">
        <v>123</v>
      </c>
      <c r="F9" s="31">
        <v>41</v>
      </c>
      <c r="G9" s="31">
        <v>4</v>
      </c>
      <c r="H9" s="31" t="s">
        <v>123</v>
      </c>
      <c r="I9" s="31" t="s">
        <v>92</v>
      </c>
      <c r="J9" s="31">
        <v>41</v>
      </c>
      <c r="K9" s="31" t="s">
        <v>31</v>
      </c>
      <c r="L9" s="31" t="s">
        <v>97</v>
      </c>
      <c r="M9" s="31">
        <v>40</v>
      </c>
      <c r="N9" s="31">
        <v>41</v>
      </c>
      <c r="O9" s="31" t="s">
        <v>31</v>
      </c>
      <c r="P9" s="31" t="s">
        <v>119</v>
      </c>
      <c r="Q9" s="31" t="s">
        <v>124</v>
      </c>
      <c r="R9" s="31" t="s">
        <v>95</v>
      </c>
      <c r="S9" s="31">
        <v>41</v>
      </c>
      <c r="T9" s="31" t="s">
        <v>36</v>
      </c>
      <c r="U9" s="31">
        <v>12</v>
      </c>
      <c r="V9" s="31">
        <v>41</v>
      </c>
      <c r="W9" s="31" t="s">
        <v>36</v>
      </c>
      <c r="X9" s="31" t="s">
        <v>125</v>
      </c>
      <c r="Y9" s="31">
        <v>110</v>
      </c>
      <c r="Z9" s="31">
        <v>41</v>
      </c>
      <c r="AA9" s="31">
        <v>10</v>
      </c>
      <c r="AB9" s="31">
        <v>8</v>
      </c>
      <c r="AC9" s="31" t="s">
        <v>126</v>
      </c>
      <c r="AD9" s="31">
        <v>111</v>
      </c>
      <c r="AE9" s="31">
        <v>41</v>
      </c>
      <c r="AF9" s="31">
        <v>11</v>
      </c>
      <c r="AG9" s="31">
        <v>38</v>
      </c>
      <c r="AH9" s="31">
        <v>41</v>
      </c>
      <c r="AI9" s="31">
        <v>11</v>
      </c>
      <c r="AJ9" s="31">
        <v>39</v>
      </c>
      <c r="AK9" s="31">
        <v>144</v>
      </c>
      <c r="AL9" s="31">
        <v>41</v>
      </c>
      <c r="AM9" s="31">
        <v>44</v>
      </c>
      <c r="AN9" s="31" t="s">
        <v>127</v>
      </c>
      <c r="AO9" s="31" t="s">
        <v>128</v>
      </c>
      <c r="AP9" s="31">
        <v>149</v>
      </c>
      <c r="AQ9" s="31">
        <v>41</v>
      </c>
      <c r="AR9" s="31">
        <v>49</v>
      </c>
      <c r="AS9" s="31" t="s">
        <v>129</v>
      </c>
      <c r="AT9" s="31">
        <v>131</v>
      </c>
      <c r="AU9" s="31">
        <v>41</v>
      </c>
      <c r="AV9" s="31">
        <v>31</v>
      </c>
      <c r="AW9" s="31">
        <v>8</v>
      </c>
      <c r="AX9" s="31" t="s">
        <v>97</v>
      </c>
      <c r="AY9" s="31">
        <v>107</v>
      </c>
      <c r="AZ9" s="31">
        <v>41</v>
      </c>
      <c r="BA9" s="31">
        <v>7</v>
      </c>
      <c r="BB9" s="31" t="s">
        <v>130</v>
      </c>
      <c r="BC9" s="31" t="s">
        <v>98</v>
      </c>
      <c r="BD9" s="31">
        <v>41</v>
      </c>
      <c r="BE9" s="31" t="s">
        <v>61</v>
      </c>
      <c r="BF9" s="31" t="s">
        <v>99</v>
      </c>
      <c r="BG9" s="31" t="s">
        <v>100</v>
      </c>
      <c r="BH9" s="31" t="s">
        <v>101</v>
      </c>
      <c r="BI9" s="31" t="s">
        <v>102</v>
      </c>
      <c r="BJ9" s="31">
        <v>142</v>
      </c>
      <c r="BK9" s="31">
        <v>41</v>
      </c>
      <c r="BL9" s="31">
        <v>42</v>
      </c>
      <c r="BM9" s="31" t="s">
        <v>105</v>
      </c>
      <c r="BN9" s="31">
        <v>30</v>
      </c>
      <c r="BO9" s="31">
        <v>41</v>
      </c>
      <c r="BP9" s="31">
        <v>42</v>
      </c>
      <c r="BQ9" s="31">
        <v>30</v>
      </c>
      <c r="BR9" s="31">
        <v>32</v>
      </c>
      <c r="BS9" s="31">
        <v>23.020406999999999</v>
      </c>
      <c r="BT9" s="31">
        <v>120.22329999999999</v>
      </c>
      <c r="BU9" s="38">
        <f t="shared" si="0"/>
        <v>0.78431372549019607</v>
      </c>
      <c r="BV9" s="30">
        <f t="shared" si="1"/>
        <v>1875</v>
      </c>
      <c r="BW9" s="31">
        <f t="shared" si="2"/>
        <v>14</v>
      </c>
      <c r="BX9" s="39">
        <f t="shared" si="3"/>
        <v>21.1</v>
      </c>
      <c r="BY9" s="38">
        <f t="shared" si="4"/>
        <v>0.22352941176470589</v>
      </c>
      <c r="BZ9" s="40">
        <f t="shared" si="5"/>
        <v>1.0078740157480315</v>
      </c>
      <c r="CA9" s="38">
        <f t="shared" si="6"/>
        <v>0.29411764705882354</v>
      </c>
      <c r="CB9" s="41">
        <f t="shared" si="7"/>
        <v>2079</v>
      </c>
      <c r="CC9" s="31">
        <f t="shared" si="8"/>
        <v>-3.90625</v>
      </c>
      <c r="CD9" s="31">
        <f t="shared" si="9"/>
        <v>51</v>
      </c>
      <c r="CE9" s="31" t="e">
        <f t="shared" si="10"/>
        <v>#NUM!</v>
      </c>
      <c r="CF9" s="39">
        <f t="shared" si="11"/>
        <v>12.337999999999999</v>
      </c>
    </row>
    <row r="10" spans="1:84" ht="16.5" customHeight="1">
      <c r="A10" s="30">
        <v>20210708142734</v>
      </c>
      <c r="B10" s="31">
        <v>104</v>
      </c>
      <c r="C10" s="31">
        <v>41</v>
      </c>
      <c r="D10" s="31">
        <v>4</v>
      </c>
      <c r="E10" s="31" t="s">
        <v>131</v>
      </c>
      <c r="F10" s="31">
        <v>41</v>
      </c>
      <c r="G10" s="31">
        <v>4</v>
      </c>
      <c r="H10" s="31" t="s">
        <v>113</v>
      </c>
      <c r="I10" s="31" t="s">
        <v>92</v>
      </c>
      <c r="J10" s="31">
        <v>41</v>
      </c>
      <c r="K10" s="31" t="s">
        <v>31</v>
      </c>
      <c r="L10" s="31" t="s">
        <v>97</v>
      </c>
      <c r="M10" s="31" t="s">
        <v>132</v>
      </c>
      <c r="N10" s="31">
        <v>41</v>
      </c>
      <c r="O10" s="31" t="s">
        <v>31</v>
      </c>
      <c r="P10" s="31">
        <v>20</v>
      </c>
      <c r="Q10" s="31" t="s">
        <v>133</v>
      </c>
      <c r="R10" s="31" t="s">
        <v>95</v>
      </c>
      <c r="S10" s="31">
        <v>41</v>
      </c>
      <c r="T10" s="31" t="s">
        <v>36</v>
      </c>
      <c r="U10" s="31" t="s">
        <v>134</v>
      </c>
      <c r="V10" s="31">
        <v>41</v>
      </c>
      <c r="W10" s="31" t="s">
        <v>36</v>
      </c>
      <c r="X10" s="31">
        <v>16</v>
      </c>
      <c r="Y10" s="31">
        <v>110</v>
      </c>
      <c r="Z10" s="31">
        <v>41</v>
      </c>
      <c r="AA10" s="31">
        <v>10</v>
      </c>
      <c r="AB10" s="31">
        <v>8</v>
      </c>
      <c r="AC10" s="31" t="s">
        <v>135</v>
      </c>
      <c r="AD10" s="31">
        <v>111</v>
      </c>
      <c r="AE10" s="31">
        <v>41</v>
      </c>
      <c r="AF10" s="31">
        <v>11</v>
      </c>
      <c r="AG10" s="31" t="s">
        <v>136</v>
      </c>
      <c r="AH10" s="31">
        <v>41</v>
      </c>
      <c r="AI10" s="31">
        <v>11</v>
      </c>
      <c r="AJ10" s="31">
        <v>38</v>
      </c>
      <c r="AK10" s="31">
        <v>144</v>
      </c>
      <c r="AL10" s="31">
        <v>41</v>
      </c>
      <c r="AM10" s="31">
        <v>44</v>
      </c>
      <c r="AN10" s="31" t="s">
        <v>127</v>
      </c>
      <c r="AO10" s="31" t="s">
        <v>104</v>
      </c>
      <c r="AP10" s="31">
        <v>149</v>
      </c>
      <c r="AQ10" s="31">
        <v>41</v>
      </c>
      <c r="AR10" s="31">
        <v>49</v>
      </c>
      <c r="AS10" s="31">
        <v>47</v>
      </c>
      <c r="AT10" s="31">
        <v>131</v>
      </c>
      <c r="AU10" s="31">
        <v>41</v>
      </c>
      <c r="AV10" s="31">
        <v>31</v>
      </c>
      <c r="AW10" s="31">
        <v>8</v>
      </c>
      <c r="AX10" s="31" t="s">
        <v>97</v>
      </c>
      <c r="AY10" s="31">
        <v>107</v>
      </c>
      <c r="AZ10" s="31">
        <v>41</v>
      </c>
      <c r="BA10" s="31">
        <v>7</v>
      </c>
      <c r="BB10" s="31" t="s">
        <v>130</v>
      </c>
      <c r="BC10" s="31" t="s">
        <v>98</v>
      </c>
      <c r="BD10" s="31">
        <v>41</v>
      </c>
      <c r="BE10" s="31" t="s">
        <v>61</v>
      </c>
      <c r="BF10" s="31" t="s">
        <v>99</v>
      </c>
      <c r="BG10" s="31" t="s">
        <v>100</v>
      </c>
      <c r="BH10" s="31" t="s">
        <v>101</v>
      </c>
      <c r="BI10" s="31" t="s">
        <v>102</v>
      </c>
      <c r="BJ10" s="31">
        <v>142</v>
      </c>
      <c r="BK10" s="31">
        <v>41</v>
      </c>
      <c r="BL10" s="31">
        <v>42</v>
      </c>
      <c r="BM10" s="31" t="s">
        <v>103</v>
      </c>
      <c r="BN10" s="31" t="s">
        <v>104</v>
      </c>
      <c r="BO10" s="31">
        <v>41</v>
      </c>
      <c r="BP10" s="31">
        <v>42</v>
      </c>
      <c r="BQ10" s="31">
        <v>30</v>
      </c>
      <c r="BR10" s="31" t="s">
        <v>31</v>
      </c>
      <c r="BS10" s="31">
        <v>23.020406999999999</v>
      </c>
      <c r="BT10" s="31">
        <v>120.22329999999999</v>
      </c>
      <c r="BU10" s="38">
        <f t="shared" si="0"/>
        <v>0.74901960784313726</v>
      </c>
      <c r="BV10" s="30">
        <f t="shared" si="1"/>
        <v>2100</v>
      </c>
      <c r="BW10" s="31">
        <f t="shared" si="2"/>
        <v>22</v>
      </c>
      <c r="BX10" s="39">
        <f t="shared" si="3"/>
        <v>21.9</v>
      </c>
      <c r="BY10" s="38">
        <f t="shared" si="4"/>
        <v>0.2196078431372549</v>
      </c>
      <c r="BZ10" s="40">
        <f t="shared" si="5"/>
        <v>1.0078740157480315</v>
      </c>
      <c r="CA10" s="38">
        <f t="shared" si="6"/>
        <v>0.27843137254901962</v>
      </c>
      <c r="CB10" s="41">
        <f t="shared" si="7"/>
        <v>2079</v>
      </c>
      <c r="CC10" s="31">
        <f t="shared" si="8"/>
        <v>-3.90625</v>
      </c>
      <c r="CD10" s="31">
        <f t="shared" si="9"/>
        <v>51</v>
      </c>
      <c r="CE10" s="31" t="e">
        <f t="shared" si="10"/>
        <v>#NUM!</v>
      </c>
      <c r="CF10" s="39">
        <f t="shared" si="11"/>
        <v>12.3</v>
      </c>
    </row>
    <row r="11" spans="1:84" ht="16.5" customHeight="1">
      <c r="A11" s="30">
        <v>20210708142736</v>
      </c>
      <c r="B11" s="31">
        <v>104</v>
      </c>
      <c r="C11" s="31">
        <v>41</v>
      </c>
      <c r="D11" s="31">
        <v>4</v>
      </c>
      <c r="E11" s="31">
        <v>87</v>
      </c>
      <c r="F11" s="31">
        <v>41</v>
      </c>
      <c r="G11" s="31">
        <v>4</v>
      </c>
      <c r="H11" s="31" t="s">
        <v>137</v>
      </c>
      <c r="I11" s="31" t="s">
        <v>92</v>
      </c>
      <c r="J11" s="31">
        <v>41</v>
      </c>
      <c r="K11" s="31" t="s">
        <v>31</v>
      </c>
      <c r="L11" s="31" t="s">
        <v>134</v>
      </c>
      <c r="M11" s="31" t="s">
        <v>138</v>
      </c>
      <c r="N11" s="31">
        <v>41</v>
      </c>
      <c r="O11" s="31" t="s">
        <v>31</v>
      </c>
      <c r="P11" s="31">
        <v>20</v>
      </c>
      <c r="Q11" s="31" t="s">
        <v>139</v>
      </c>
      <c r="R11" s="31" t="s">
        <v>95</v>
      </c>
      <c r="S11" s="31">
        <v>41</v>
      </c>
      <c r="T11" s="31" t="s">
        <v>36</v>
      </c>
      <c r="U11" s="31">
        <v>20</v>
      </c>
      <c r="V11" s="31">
        <v>41</v>
      </c>
      <c r="W11" s="31" t="s">
        <v>36</v>
      </c>
      <c r="X11" s="31">
        <v>22</v>
      </c>
      <c r="Y11" s="31">
        <v>110</v>
      </c>
      <c r="Z11" s="31">
        <v>41</v>
      </c>
      <c r="AA11" s="31">
        <v>10</v>
      </c>
      <c r="AB11" s="31">
        <v>1</v>
      </c>
      <c r="AC11" s="31" t="s">
        <v>140</v>
      </c>
      <c r="AD11" s="31">
        <v>111</v>
      </c>
      <c r="AE11" s="31">
        <v>41</v>
      </c>
      <c r="AF11" s="31">
        <v>11</v>
      </c>
      <c r="AG11" s="31" t="s">
        <v>93</v>
      </c>
      <c r="AH11" s="31">
        <v>41</v>
      </c>
      <c r="AI11" s="31">
        <v>11</v>
      </c>
      <c r="AJ11" s="31" t="s">
        <v>66</v>
      </c>
      <c r="AK11" s="31">
        <v>144</v>
      </c>
      <c r="AL11" s="31">
        <v>41</v>
      </c>
      <c r="AM11" s="31">
        <v>44</v>
      </c>
      <c r="AN11" s="31">
        <v>80</v>
      </c>
      <c r="AO11" s="31">
        <v>0</v>
      </c>
      <c r="AP11" s="31">
        <v>149</v>
      </c>
      <c r="AQ11" s="31">
        <v>41</v>
      </c>
      <c r="AR11" s="31">
        <v>49</v>
      </c>
      <c r="AS11" s="31">
        <v>0</v>
      </c>
      <c r="AT11" s="31">
        <v>131</v>
      </c>
      <c r="AU11" s="31">
        <v>41</v>
      </c>
      <c r="AV11" s="31">
        <v>31</v>
      </c>
      <c r="AW11" s="31">
        <v>8</v>
      </c>
      <c r="AX11" s="31" t="s">
        <v>97</v>
      </c>
      <c r="AY11" s="31">
        <v>107</v>
      </c>
      <c r="AZ11" s="31">
        <v>41</v>
      </c>
      <c r="BA11" s="31">
        <v>7</v>
      </c>
      <c r="BB11" s="31">
        <v>78</v>
      </c>
      <c r="BC11" s="31" t="s">
        <v>98</v>
      </c>
      <c r="BD11" s="31">
        <v>41</v>
      </c>
      <c r="BE11" s="31" t="s">
        <v>61</v>
      </c>
      <c r="BF11" s="31" t="s">
        <v>99</v>
      </c>
      <c r="BG11" s="31" t="s">
        <v>100</v>
      </c>
      <c r="BH11" s="31" t="s">
        <v>101</v>
      </c>
      <c r="BI11" s="31" t="s">
        <v>102</v>
      </c>
      <c r="BJ11" s="31">
        <v>142</v>
      </c>
      <c r="BK11" s="31">
        <v>41</v>
      </c>
      <c r="BL11" s="31">
        <v>42</v>
      </c>
      <c r="BM11" s="31" t="s">
        <v>105</v>
      </c>
      <c r="BN11" s="31">
        <v>30</v>
      </c>
      <c r="BO11" s="31">
        <v>41</v>
      </c>
      <c r="BP11" s="31">
        <v>42</v>
      </c>
      <c r="BQ11" s="31">
        <v>30</v>
      </c>
      <c r="BR11" s="31">
        <v>42</v>
      </c>
      <c r="BS11" s="31">
        <v>23.020664</v>
      </c>
      <c r="BT11" s="31">
        <v>120.22315999999999</v>
      </c>
      <c r="BU11" s="38">
        <f t="shared" si="0"/>
        <v>0.80784313725490198</v>
      </c>
      <c r="BV11" s="30">
        <f t="shared" si="1"/>
        <v>2075</v>
      </c>
      <c r="BW11" s="31">
        <f t="shared" si="2"/>
        <v>34</v>
      </c>
      <c r="BX11" s="39">
        <f t="shared" si="3"/>
        <v>3.14</v>
      </c>
      <c r="BY11" s="38">
        <f t="shared" si="4"/>
        <v>4.3137254901960784E-2</v>
      </c>
      <c r="BZ11" s="40">
        <f t="shared" si="5"/>
        <v>1</v>
      </c>
      <c r="CA11" s="38">
        <f t="shared" si="6"/>
        <v>0</v>
      </c>
      <c r="CB11" s="41">
        <f t="shared" si="7"/>
        <v>2079</v>
      </c>
      <c r="CC11" s="31">
        <f t="shared" si="8"/>
        <v>-6.25</v>
      </c>
      <c r="CD11" s="31">
        <f t="shared" si="9"/>
        <v>51</v>
      </c>
      <c r="CE11" s="31" t="e">
        <f t="shared" si="10"/>
        <v>#NUM!</v>
      </c>
      <c r="CF11" s="39">
        <f t="shared" si="11"/>
        <v>12.353999999999999</v>
      </c>
    </row>
    <row r="12" spans="1:84" ht="16.5" customHeight="1">
      <c r="A12" s="30">
        <v>20210708142738</v>
      </c>
      <c r="B12" s="31">
        <v>104</v>
      </c>
      <c r="C12" s="31">
        <v>41</v>
      </c>
      <c r="D12" s="31">
        <v>4</v>
      </c>
      <c r="E12" s="31">
        <v>29</v>
      </c>
      <c r="F12" s="31">
        <v>41</v>
      </c>
      <c r="G12" s="31">
        <v>4</v>
      </c>
      <c r="H12" s="31">
        <v>22</v>
      </c>
      <c r="I12" s="31" t="s">
        <v>92</v>
      </c>
      <c r="J12" s="31">
        <v>41</v>
      </c>
      <c r="K12" s="31" t="s">
        <v>31</v>
      </c>
      <c r="L12" s="31" t="s">
        <v>36</v>
      </c>
      <c r="M12" s="31">
        <v>16</v>
      </c>
      <c r="N12" s="31">
        <v>41</v>
      </c>
      <c r="O12" s="31" t="s">
        <v>31</v>
      </c>
      <c r="P12" s="31">
        <v>11</v>
      </c>
      <c r="Q12" s="31" t="s">
        <v>141</v>
      </c>
      <c r="R12" s="31" t="s">
        <v>95</v>
      </c>
      <c r="S12" s="31">
        <v>41</v>
      </c>
      <c r="T12" s="31" t="s">
        <v>36</v>
      </c>
      <c r="U12" s="31" t="s">
        <v>142</v>
      </c>
      <c r="V12" s="31">
        <v>41</v>
      </c>
      <c r="W12" s="31" t="s">
        <v>36</v>
      </c>
      <c r="X12" s="31">
        <v>20</v>
      </c>
      <c r="Y12" s="31">
        <v>110</v>
      </c>
      <c r="Z12" s="31">
        <v>41</v>
      </c>
      <c r="AA12" s="31">
        <v>10</v>
      </c>
      <c r="AB12" s="31">
        <v>0</v>
      </c>
      <c r="AC12" s="31" t="s">
        <v>138</v>
      </c>
      <c r="AD12" s="31">
        <v>111</v>
      </c>
      <c r="AE12" s="31">
        <v>41</v>
      </c>
      <c r="AF12" s="31">
        <v>11</v>
      </c>
      <c r="AG12" s="31">
        <v>8</v>
      </c>
      <c r="AH12" s="31">
        <v>41</v>
      </c>
      <c r="AI12" s="31">
        <v>11</v>
      </c>
      <c r="AJ12" s="31">
        <v>7</v>
      </c>
      <c r="AK12" s="31">
        <v>144</v>
      </c>
      <c r="AL12" s="31">
        <v>41</v>
      </c>
      <c r="AM12" s="31">
        <v>44</v>
      </c>
      <c r="AN12" s="31">
        <v>82</v>
      </c>
      <c r="AO12" s="31" t="s">
        <v>143</v>
      </c>
      <c r="AP12" s="31">
        <v>149</v>
      </c>
      <c r="AQ12" s="31">
        <v>41</v>
      </c>
      <c r="AR12" s="31">
        <v>49</v>
      </c>
      <c r="AS12" s="31">
        <v>0</v>
      </c>
      <c r="AT12" s="31">
        <v>131</v>
      </c>
      <c r="AU12" s="31">
        <v>41</v>
      </c>
      <c r="AV12" s="31">
        <v>31</v>
      </c>
      <c r="AW12" s="31">
        <v>8</v>
      </c>
      <c r="AX12" s="31" t="s">
        <v>97</v>
      </c>
      <c r="AY12" s="31">
        <v>107</v>
      </c>
      <c r="AZ12" s="31">
        <v>41</v>
      </c>
      <c r="BA12" s="31">
        <v>7</v>
      </c>
      <c r="BB12" s="31">
        <v>77</v>
      </c>
      <c r="BC12" s="31" t="s">
        <v>98</v>
      </c>
      <c r="BD12" s="31">
        <v>41</v>
      </c>
      <c r="BE12" s="31" t="s">
        <v>61</v>
      </c>
      <c r="BF12" s="31" t="s">
        <v>144</v>
      </c>
      <c r="BG12" s="31" t="s">
        <v>100</v>
      </c>
      <c r="BH12" s="31" t="s">
        <v>101</v>
      </c>
      <c r="BI12" s="31" t="s">
        <v>102</v>
      </c>
      <c r="BJ12" s="31">
        <v>142</v>
      </c>
      <c r="BK12" s="31">
        <v>41</v>
      </c>
      <c r="BL12" s="31">
        <v>42</v>
      </c>
      <c r="BM12" s="31" t="s">
        <v>105</v>
      </c>
      <c r="BN12" s="31">
        <v>30</v>
      </c>
      <c r="BO12" s="31">
        <v>41</v>
      </c>
      <c r="BP12" s="31">
        <v>42</v>
      </c>
      <c r="BQ12" s="31">
        <v>30</v>
      </c>
      <c r="BR12" s="31" t="s">
        <v>145</v>
      </c>
      <c r="BS12" s="31">
        <v>23.020664</v>
      </c>
      <c r="BT12" s="31">
        <v>120.22315999999999</v>
      </c>
      <c r="BU12" s="38">
        <f t="shared" si="0"/>
        <v>0.13333333333333333</v>
      </c>
      <c r="BV12" s="30">
        <f t="shared" si="1"/>
        <v>1150</v>
      </c>
      <c r="BW12" s="31">
        <f t="shared" si="2"/>
        <v>32</v>
      </c>
      <c r="BX12" s="39">
        <f t="shared" si="3"/>
        <v>2.44</v>
      </c>
      <c r="BY12" s="38">
        <f t="shared" si="4"/>
        <v>2.7450980392156862E-2</v>
      </c>
      <c r="BZ12" s="40">
        <f t="shared" si="5"/>
        <v>0.98461538461538467</v>
      </c>
      <c r="CA12" s="38">
        <f t="shared" si="6"/>
        <v>0</v>
      </c>
      <c r="CB12" s="41">
        <f t="shared" si="7"/>
        <v>2079</v>
      </c>
      <c r="CC12" s="31">
        <f t="shared" si="8"/>
        <v>-7.03125</v>
      </c>
      <c r="CD12" s="31">
        <f t="shared" si="9"/>
        <v>52</v>
      </c>
      <c r="CE12" s="31" t="e">
        <f t="shared" si="10"/>
        <v>#NUM!</v>
      </c>
      <c r="CF12" s="39">
        <f t="shared" si="11"/>
        <v>12.316000000000001</v>
      </c>
    </row>
    <row r="13" spans="1:84" ht="16.5" customHeight="1">
      <c r="A13" s="30">
        <v>20210708142739</v>
      </c>
      <c r="B13" s="31">
        <v>104</v>
      </c>
      <c r="C13" s="31">
        <v>41</v>
      </c>
      <c r="D13" s="31">
        <v>4</v>
      </c>
      <c r="E13" s="31">
        <v>32</v>
      </c>
      <c r="F13" s="31">
        <v>41</v>
      </c>
      <c r="G13" s="31">
        <v>4</v>
      </c>
      <c r="H13" s="31">
        <v>32</v>
      </c>
      <c r="I13" s="31" t="s">
        <v>92</v>
      </c>
      <c r="J13" s="31">
        <v>41</v>
      </c>
      <c r="K13" s="31" t="s">
        <v>31</v>
      </c>
      <c r="L13" s="31" t="s">
        <v>36</v>
      </c>
      <c r="M13" s="31" t="s">
        <v>146</v>
      </c>
      <c r="N13" s="31">
        <v>41</v>
      </c>
      <c r="O13" s="31" t="s">
        <v>31</v>
      </c>
      <c r="P13" s="31" t="s">
        <v>36</v>
      </c>
      <c r="Q13" s="31" t="s">
        <v>147</v>
      </c>
      <c r="R13" s="31" t="s">
        <v>95</v>
      </c>
      <c r="S13" s="31">
        <v>41</v>
      </c>
      <c r="T13" s="31" t="s">
        <v>36</v>
      </c>
      <c r="U13" s="31">
        <v>18</v>
      </c>
      <c r="V13" s="31">
        <v>41</v>
      </c>
      <c r="W13" s="31" t="s">
        <v>36</v>
      </c>
      <c r="X13" s="31" t="s">
        <v>134</v>
      </c>
      <c r="Y13" s="31">
        <v>110</v>
      </c>
      <c r="Z13" s="31">
        <v>41</v>
      </c>
      <c r="AA13" s="31">
        <v>10</v>
      </c>
      <c r="AB13" s="31">
        <v>0</v>
      </c>
      <c r="AC13" s="31" t="s">
        <v>148</v>
      </c>
      <c r="AD13" s="31">
        <v>111</v>
      </c>
      <c r="AE13" s="31">
        <v>41</v>
      </c>
      <c r="AF13" s="31">
        <v>11</v>
      </c>
      <c r="AG13" s="31">
        <v>7</v>
      </c>
      <c r="AH13" s="31">
        <v>41</v>
      </c>
      <c r="AI13" s="31">
        <v>11</v>
      </c>
      <c r="AJ13" s="31">
        <v>8</v>
      </c>
      <c r="AK13" s="31">
        <v>144</v>
      </c>
      <c r="AL13" s="31">
        <v>41</v>
      </c>
      <c r="AM13" s="31">
        <v>44</v>
      </c>
      <c r="AN13" s="31">
        <v>81</v>
      </c>
      <c r="AO13" s="31" t="s">
        <v>149</v>
      </c>
      <c r="AP13" s="31">
        <v>149</v>
      </c>
      <c r="AQ13" s="31">
        <v>41</v>
      </c>
      <c r="AR13" s="31">
        <v>49</v>
      </c>
      <c r="AS13" s="31">
        <v>0</v>
      </c>
      <c r="AT13" s="31">
        <v>131</v>
      </c>
      <c r="AU13" s="31">
        <v>41</v>
      </c>
      <c r="AV13" s="31">
        <v>31</v>
      </c>
      <c r="AW13" s="31">
        <v>8</v>
      </c>
      <c r="AX13" s="31" t="s">
        <v>97</v>
      </c>
      <c r="AY13" s="31">
        <v>107</v>
      </c>
      <c r="AZ13" s="31">
        <v>41</v>
      </c>
      <c r="BA13" s="31">
        <v>7</v>
      </c>
      <c r="BB13" s="31">
        <v>77</v>
      </c>
      <c r="BC13" s="31" t="s">
        <v>98</v>
      </c>
      <c r="BD13" s="31">
        <v>41</v>
      </c>
      <c r="BE13" s="31" t="s">
        <v>61</v>
      </c>
      <c r="BF13" s="31" t="s">
        <v>144</v>
      </c>
      <c r="BG13" s="31" t="s">
        <v>100</v>
      </c>
      <c r="BH13" s="31" t="s">
        <v>101</v>
      </c>
      <c r="BI13" s="31" t="s">
        <v>102</v>
      </c>
      <c r="BJ13" s="31">
        <v>142</v>
      </c>
      <c r="BK13" s="31">
        <v>41</v>
      </c>
      <c r="BL13" s="31">
        <v>42</v>
      </c>
      <c r="BM13" s="31" t="s">
        <v>103</v>
      </c>
      <c r="BN13" s="31" t="s">
        <v>104</v>
      </c>
      <c r="BO13" s="31">
        <v>41</v>
      </c>
      <c r="BP13" s="31">
        <v>42</v>
      </c>
      <c r="BQ13" s="31">
        <v>30</v>
      </c>
      <c r="BR13" s="31">
        <v>4</v>
      </c>
      <c r="BS13" s="31">
        <v>23.020664</v>
      </c>
      <c r="BT13" s="31">
        <v>120.22315999999999</v>
      </c>
      <c r="BU13" s="38">
        <f t="shared" si="0"/>
        <v>0.19607843137254902</v>
      </c>
      <c r="BV13" s="30">
        <f t="shared" si="1"/>
        <v>887.5</v>
      </c>
      <c r="BW13" s="31">
        <f t="shared" si="2"/>
        <v>26</v>
      </c>
      <c r="BX13" s="39">
        <f t="shared" si="3"/>
        <v>2.36</v>
      </c>
      <c r="BY13" s="38">
        <f t="shared" si="4"/>
        <v>3.1372549019607843E-2</v>
      </c>
      <c r="BZ13" s="40">
        <f t="shared" si="5"/>
        <v>0.99224806201550386</v>
      </c>
      <c r="CA13" s="38">
        <f t="shared" si="6"/>
        <v>0</v>
      </c>
      <c r="CB13" s="41">
        <f t="shared" si="7"/>
        <v>2079</v>
      </c>
      <c r="CC13" s="31">
        <f t="shared" si="8"/>
        <v>-7.03125</v>
      </c>
      <c r="CD13" s="31">
        <f t="shared" si="9"/>
        <v>52</v>
      </c>
      <c r="CE13" s="31" t="e">
        <f t="shared" si="10"/>
        <v>#NUM!</v>
      </c>
      <c r="CF13" s="39">
        <f t="shared" si="11"/>
        <v>12.292</v>
      </c>
    </row>
    <row r="14" spans="1:84" ht="16.5" customHeight="1">
      <c r="A14" s="30">
        <v>20210708142741</v>
      </c>
      <c r="B14" s="31">
        <v>104</v>
      </c>
      <c r="C14" s="31">
        <v>41</v>
      </c>
      <c r="D14" s="31">
        <v>4</v>
      </c>
      <c r="E14" s="31">
        <v>33</v>
      </c>
      <c r="F14" s="31">
        <v>41</v>
      </c>
      <c r="G14" s="31">
        <v>4</v>
      </c>
      <c r="H14" s="31">
        <v>34</v>
      </c>
      <c r="I14" s="31" t="s">
        <v>92</v>
      </c>
      <c r="J14" s="31">
        <v>41</v>
      </c>
      <c r="K14" s="31" t="s">
        <v>31</v>
      </c>
      <c r="L14" s="31" t="s">
        <v>36</v>
      </c>
      <c r="M14" s="31" t="s">
        <v>150</v>
      </c>
      <c r="N14" s="31">
        <v>41</v>
      </c>
      <c r="O14" s="31" t="s">
        <v>31</v>
      </c>
      <c r="P14" s="31" t="s">
        <v>36</v>
      </c>
      <c r="Q14" s="31">
        <v>48</v>
      </c>
      <c r="R14" s="31" t="s">
        <v>95</v>
      </c>
      <c r="S14" s="31">
        <v>41</v>
      </c>
      <c r="T14" s="31" t="s">
        <v>36</v>
      </c>
      <c r="U14" s="31">
        <v>10</v>
      </c>
      <c r="V14" s="31">
        <v>41</v>
      </c>
      <c r="W14" s="31" t="s">
        <v>36</v>
      </c>
      <c r="X14" s="31">
        <v>14</v>
      </c>
      <c r="Y14" s="31">
        <v>110</v>
      </c>
      <c r="Z14" s="31">
        <v>41</v>
      </c>
      <c r="AA14" s="31">
        <v>10</v>
      </c>
      <c r="AB14" s="31">
        <v>0</v>
      </c>
      <c r="AC14" s="31" t="s">
        <v>121</v>
      </c>
      <c r="AD14" s="31">
        <v>111</v>
      </c>
      <c r="AE14" s="31">
        <v>41</v>
      </c>
      <c r="AF14" s="31">
        <v>11</v>
      </c>
      <c r="AG14" s="31">
        <v>7</v>
      </c>
      <c r="AH14" s="31">
        <v>41</v>
      </c>
      <c r="AI14" s="31">
        <v>11</v>
      </c>
      <c r="AJ14" s="31">
        <v>7</v>
      </c>
      <c r="AK14" s="31">
        <v>144</v>
      </c>
      <c r="AL14" s="31">
        <v>41</v>
      </c>
      <c r="AM14" s="31">
        <v>44</v>
      </c>
      <c r="AN14" s="31">
        <v>80</v>
      </c>
      <c r="AO14" s="31">
        <v>47</v>
      </c>
      <c r="AP14" s="31">
        <v>149</v>
      </c>
      <c r="AQ14" s="31">
        <v>41</v>
      </c>
      <c r="AR14" s="31">
        <v>49</v>
      </c>
      <c r="AS14" s="31">
        <v>0</v>
      </c>
      <c r="AT14" s="31">
        <v>131</v>
      </c>
      <c r="AU14" s="31">
        <v>41</v>
      </c>
      <c r="AV14" s="31">
        <v>31</v>
      </c>
      <c r="AW14" s="31">
        <v>8</v>
      </c>
      <c r="AX14" s="31" t="s">
        <v>97</v>
      </c>
      <c r="AY14" s="31">
        <v>107</v>
      </c>
      <c r="AZ14" s="31">
        <v>41</v>
      </c>
      <c r="BA14" s="31">
        <v>7</v>
      </c>
      <c r="BB14" s="31">
        <v>77</v>
      </c>
      <c r="BC14" s="31" t="s">
        <v>98</v>
      </c>
      <c r="BD14" s="31">
        <v>41</v>
      </c>
      <c r="BE14" s="31" t="s">
        <v>61</v>
      </c>
      <c r="BF14" s="31" t="s">
        <v>144</v>
      </c>
      <c r="BG14" s="31" t="s">
        <v>100</v>
      </c>
      <c r="BH14" s="31" t="s">
        <v>101</v>
      </c>
      <c r="BI14" s="31" t="s">
        <v>102</v>
      </c>
      <c r="BJ14" s="31">
        <v>142</v>
      </c>
      <c r="BK14" s="31">
        <v>41</v>
      </c>
      <c r="BL14" s="31">
        <v>42</v>
      </c>
      <c r="BM14" s="31" t="s">
        <v>105</v>
      </c>
      <c r="BN14" s="31">
        <v>30</v>
      </c>
      <c r="BO14" s="31">
        <v>41</v>
      </c>
      <c r="BP14" s="31">
        <v>42</v>
      </c>
      <c r="BQ14" s="31">
        <v>30</v>
      </c>
      <c r="BR14" s="31" t="s">
        <v>125</v>
      </c>
      <c r="BS14" s="31">
        <v>23.020851</v>
      </c>
      <c r="BT14" s="31">
        <v>120.22282</v>
      </c>
      <c r="BU14" s="38">
        <f t="shared" si="0"/>
        <v>0.20392156862745098</v>
      </c>
      <c r="BV14" s="30">
        <f t="shared" si="1"/>
        <v>850</v>
      </c>
      <c r="BW14" s="31">
        <f t="shared" si="2"/>
        <v>20</v>
      </c>
      <c r="BX14" s="39">
        <f t="shared" si="3"/>
        <v>2.4</v>
      </c>
      <c r="BY14" s="38">
        <f t="shared" si="4"/>
        <v>2.7450980392156862E-2</v>
      </c>
      <c r="BZ14" s="40">
        <f t="shared" si="5"/>
        <v>1</v>
      </c>
      <c r="CA14" s="38">
        <f t="shared" si="6"/>
        <v>0</v>
      </c>
      <c r="CB14" s="41">
        <f t="shared" si="7"/>
        <v>2079</v>
      </c>
      <c r="CC14" s="31">
        <f t="shared" si="8"/>
        <v>-7.03125</v>
      </c>
      <c r="CD14" s="31">
        <f t="shared" si="9"/>
        <v>52</v>
      </c>
      <c r="CE14" s="31" t="e">
        <f t="shared" si="10"/>
        <v>#NUM!</v>
      </c>
      <c r="CF14" s="39">
        <f t="shared" si="11"/>
        <v>12.302</v>
      </c>
    </row>
    <row r="15" spans="1:84" ht="16.5" customHeight="1">
      <c r="A15" s="30">
        <v>20210708142743</v>
      </c>
      <c r="B15" s="31">
        <v>104</v>
      </c>
      <c r="C15" s="31">
        <v>41</v>
      </c>
      <c r="D15" s="31">
        <v>4</v>
      </c>
      <c r="E15" s="31">
        <v>33</v>
      </c>
      <c r="F15" s="31">
        <v>41</v>
      </c>
      <c r="G15" s="31">
        <v>4</v>
      </c>
      <c r="H15" s="31">
        <v>33</v>
      </c>
      <c r="I15" s="31" t="s">
        <v>92</v>
      </c>
      <c r="J15" s="31">
        <v>41</v>
      </c>
      <c r="K15" s="31" t="s">
        <v>31</v>
      </c>
      <c r="L15" s="31" t="s">
        <v>36</v>
      </c>
      <c r="M15" s="31">
        <v>48</v>
      </c>
      <c r="N15" s="31">
        <v>41</v>
      </c>
      <c r="O15" s="31" t="s">
        <v>31</v>
      </c>
      <c r="P15" s="31" t="s">
        <v>31</v>
      </c>
      <c r="Q15" s="31" t="s">
        <v>151</v>
      </c>
      <c r="R15" s="31" t="s">
        <v>95</v>
      </c>
      <c r="S15" s="31">
        <v>41</v>
      </c>
      <c r="T15" s="31" t="s">
        <v>36</v>
      </c>
      <c r="U15" s="31">
        <v>8</v>
      </c>
      <c r="V15" s="31">
        <v>41</v>
      </c>
      <c r="W15" s="31" t="s">
        <v>36</v>
      </c>
      <c r="X15" s="31" t="s">
        <v>93</v>
      </c>
      <c r="Y15" s="31">
        <v>110</v>
      </c>
      <c r="Z15" s="31">
        <v>41</v>
      </c>
      <c r="AA15" s="31">
        <v>10</v>
      </c>
      <c r="AB15" s="31">
        <v>1</v>
      </c>
      <c r="AC15" s="31">
        <v>13</v>
      </c>
      <c r="AD15" s="31">
        <v>111</v>
      </c>
      <c r="AE15" s="31">
        <v>41</v>
      </c>
      <c r="AF15" s="31">
        <v>11</v>
      </c>
      <c r="AG15" s="31" t="s">
        <v>31</v>
      </c>
      <c r="AH15" s="31">
        <v>41</v>
      </c>
      <c r="AI15" s="31">
        <v>11</v>
      </c>
      <c r="AJ15" s="31">
        <v>8</v>
      </c>
      <c r="AK15" s="31">
        <v>144</v>
      </c>
      <c r="AL15" s="31">
        <v>41</v>
      </c>
      <c r="AM15" s="31">
        <v>44</v>
      </c>
      <c r="AN15" s="31" t="s">
        <v>127</v>
      </c>
      <c r="AO15" s="31" t="s">
        <v>152</v>
      </c>
      <c r="AP15" s="31">
        <v>149</v>
      </c>
      <c r="AQ15" s="31">
        <v>41</v>
      </c>
      <c r="AR15" s="31">
        <v>49</v>
      </c>
      <c r="AS15" s="31">
        <v>0</v>
      </c>
      <c r="AT15" s="31">
        <v>131</v>
      </c>
      <c r="AU15" s="31">
        <v>41</v>
      </c>
      <c r="AV15" s="31">
        <v>31</v>
      </c>
      <c r="AW15" s="31">
        <v>8</v>
      </c>
      <c r="AX15" s="31" t="s">
        <v>97</v>
      </c>
      <c r="AY15" s="31">
        <v>107</v>
      </c>
      <c r="AZ15" s="31">
        <v>41</v>
      </c>
      <c r="BA15" s="31">
        <v>7</v>
      </c>
      <c r="BB15" s="31">
        <v>77</v>
      </c>
      <c r="BC15" s="31" t="s">
        <v>98</v>
      </c>
      <c r="BD15" s="31">
        <v>41</v>
      </c>
      <c r="BE15" s="31" t="s">
        <v>61</v>
      </c>
      <c r="BF15" s="31" t="s">
        <v>144</v>
      </c>
      <c r="BG15" s="31" t="s">
        <v>100</v>
      </c>
      <c r="BH15" s="31" t="s">
        <v>101</v>
      </c>
      <c r="BI15" s="31" t="s">
        <v>102</v>
      </c>
      <c r="BJ15" s="31">
        <v>142</v>
      </c>
      <c r="BK15" s="31">
        <v>41</v>
      </c>
      <c r="BL15" s="31">
        <v>42</v>
      </c>
      <c r="BM15" s="31" t="s">
        <v>105</v>
      </c>
      <c r="BN15" s="31">
        <v>30</v>
      </c>
      <c r="BO15" s="31">
        <v>41</v>
      </c>
      <c r="BP15" s="31">
        <v>42</v>
      </c>
      <c r="BQ15" s="31" t="s">
        <v>105</v>
      </c>
      <c r="BR15" s="31" t="s">
        <v>153</v>
      </c>
      <c r="BS15" s="31">
        <v>23.020851</v>
      </c>
      <c r="BT15" s="31">
        <v>120.22282</v>
      </c>
      <c r="BU15" s="38">
        <f t="shared" si="0"/>
        <v>0.2</v>
      </c>
      <c r="BV15" s="30">
        <f t="shared" si="1"/>
        <v>825</v>
      </c>
      <c r="BW15" s="31">
        <f t="shared" si="2"/>
        <v>10</v>
      </c>
      <c r="BX15" s="39">
        <f t="shared" si="3"/>
        <v>2.75</v>
      </c>
      <c r="BY15" s="38">
        <f t="shared" si="4"/>
        <v>3.1372549019607843E-2</v>
      </c>
      <c r="BZ15" s="40">
        <f t="shared" si="5"/>
        <v>1.0078740157480315</v>
      </c>
      <c r="CA15" s="38">
        <f t="shared" si="6"/>
        <v>0</v>
      </c>
      <c r="CB15" s="41">
        <f t="shared" si="7"/>
        <v>2079</v>
      </c>
      <c r="CC15" s="31">
        <f t="shared" si="8"/>
        <v>-7.03125</v>
      </c>
      <c r="CD15" s="31">
        <f t="shared" si="9"/>
        <v>52</v>
      </c>
      <c r="CE15" s="31" t="e">
        <f t="shared" si="10"/>
        <v>#NUM!</v>
      </c>
      <c r="CF15" s="39">
        <f t="shared" si="11"/>
        <v>12.234</v>
      </c>
    </row>
    <row r="16" spans="1:84" ht="16.5" customHeight="1">
      <c r="A16" s="30">
        <v>20210708142744</v>
      </c>
      <c r="B16" s="31">
        <v>104</v>
      </c>
      <c r="C16" s="31">
        <v>41</v>
      </c>
      <c r="D16" s="31">
        <v>4</v>
      </c>
      <c r="E16" s="31">
        <v>63</v>
      </c>
      <c r="F16" s="31">
        <v>41</v>
      </c>
      <c r="G16" s="31">
        <v>4</v>
      </c>
      <c r="H16" s="31" t="s">
        <v>124</v>
      </c>
      <c r="I16" s="31" t="s">
        <v>92</v>
      </c>
      <c r="J16" s="31">
        <v>41</v>
      </c>
      <c r="K16" s="31" t="s">
        <v>31</v>
      </c>
      <c r="L16" s="31" t="s">
        <v>93</v>
      </c>
      <c r="M16" s="31" t="s">
        <v>121</v>
      </c>
      <c r="N16" s="31">
        <v>41</v>
      </c>
      <c r="O16" s="31" t="s">
        <v>31</v>
      </c>
      <c r="P16" s="31" t="s">
        <v>93</v>
      </c>
      <c r="Q16" s="31" t="s">
        <v>121</v>
      </c>
      <c r="R16" s="31" t="s">
        <v>95</v>
      </c>
      <c r="S16" s="31">
        <v>41</v>
      </c>
      <c r="T16" s="31" t="s">
        <v>36</v>
      </c>
      <c r="U16" s="31">
        <v>0</v>
      </c>
      <c r="V16" s="31">
        <v>41</v>
      </c>
      <c r="W16" s="31" t="s">
        <v>36</v>
      </c>
      <c r="X16" s="31">
        <v>4</v>
      </c>
      <c r="Y16" s="31">
        <v>110</v>
      </c>
      <c r="Z16" s="31">
        <v>41</v>
      </c>
      <c r="AA16" s="31">
        <v>10</v>
      </c>
      <c r="AB16" s="31">
        <v>1</v>
      </c>
      <c r="AC16" s="31">
        <v>75</v>
      </c>
      <c r="AD16" s="31">
        <v>111</v>
      </c>
      <c r="AE16" s="31">
        <v>41</v>
      </c>
      <c r="AF16" s="31">
        <v>11</v>
      </c>
      <c r="AG16" s="31" t="s">
        <v>31</v>
      </c>
      <c r="AH16" s="31">
        <v>41</v>
      </c>
      <c r="AI16" s="31">
        <v>11</v>
      </c>
      <c r="AJ16" s="31" t="s">
        <v>36</v>
      </c>
      <c r="AK16" s="31">
        <v>144</v>
      </c>
      <c r="AL16" s="31">
        <v>41</v>
      </c>
      <c r="AM16" s="31">
        <v>44</v>
      </c>
      <c r="AN16" s="31">
        <v>81</v>
      </c>
      <c r="AO16" s="31">
        <v>69</v>
      </c>
      <c r="AP16" s="31">
        <v>149</v>
      </c>
      <c r="AQ16" s="31">
        <v>41</v>
      </c>
      <c r="AR16" s="31">
        <v>49</v>
      </c>
      <c r="AS16" s="31">
        <v>0</v>
      </c>
      <c r="AT16" s="31">
        <v>131</v>
      </c>
      <c r="AU16" s="31">
        <v>41</v>
      </c>
      <c r="AV16" s="31">
        <v>31</v>
      </c>
      <c r="AW16" s="31">
        <v>8</v>
      </c>
      <c r="AX16" s="31" t="s">
        <v>97</v>
      </c>
      <c r="AY16" s="31">
        <v>107</v>
      </c>
      <c r="AZ16" s="31">
        <v>41</v>
      </c>
      <c r="BA16" s="31">
        <v>7</v>
      </c>
      <c r="BB16" s="31">
        <v>77</v>
      </c>
      <c r="BC16" s="31" t="s">
        <v>98</v>
      </c>
      <c r="BD16" s="31">
        <v>41</v>
      </c>
      <c r="BE16" s="31" t="s">
        <v>61</v>
      </c>
      <c r="BF16" s="31" t="s">
        <v>144</v>
      </c>
      <c r="BG16" s="31" t="s">
        <v>100</v>
      </c>
      <c r="BH16" s="31" t="s">
        <v>101</v>
      </c>
      <c r="BI16" s="31" t="s">
        <v>102</v>
      </c>
      <c r="BJ16" s="31">
        <v>142</v>
      </c>
      <c r="BK16" s="31">
        <v>41</v>
      </c>
      <c r="BL16" s="31">
        <v>42</v>
      </c>
      <c r="BM16" s="31" t="s">
        <v>105</v>
      </c>
      <c r="BN16" s="31">
        <v>30</v>
      </c>
      <c r="BO16" s="31">
        <v>41</v>
      </c>
      <c r="BP16" s="31">
        <v>42</v>
      </c>
      <c r="BQ16" s="31">
        <v>30</v>
      </c>
      <c r="BR16" s="31" t="s">
        <v>136</v>
      </c>
      <c r="BS16" s="31">
        <v>23.020851</v>
      </c>
      <c r="BT16" s="31">
        <v>120.22282</v>
      </c>
      <c r="BU16" s="38">
        <f t="shared" si="0"/>
        <v>0.29803921568627451</v>
      </c>
      <c r="BV16" s="30">
        <f t="shared" si="1"/>
        <v>700</v>
      </c>
      <c r="BW16" s="31">
        <f t="shared" si="2"/>
        <v>4</v>
      </c>
      <c r="BX16" s="39">
        <f t="shared" si="3"/>
        <v>3.73</v>
      </c>
      <c r="BY16" s="38">
        <f t="shared" si="4"/>
        <v>5.0980392156862744E-2</v>
      </c>
      <c r="BZ16" s="40">
        <f t="shared" si="5"/>
        <v>0.99224806201550386</v>
      </c>
      <c r="CA16" s="38">
        <f t="shared" si="6"/>
        <v>0</v>
      </c>
      <c r="CB16" s="41">
        <f t="shared" si="7"/>
        <v>2079</v>
      </c>
      <c r="CC16" s="31">
        <f t="shared" si="8"/>
        <v>-7.03125</v>
      </c>
      <c r="CD16" s="31">
        <f t="shared" si="9"/>
        <v>52</v>
      </c>
      <c r="CE16" s="31" t="e">
        <f t="shared" si="10"/>
        <v>#NUM!</v>
      </c>
      <c r="CF16" s="39">
        <f t="shared" si="11"/>
        <v>12.349</v>
      </c>
    </row>
    <row r="17" spans="1:84" ht="16.5" customHeight="1">
      <c r="A17" s="30">
        <v>20210708142746</v>
      </c>
      <c r="B17" s="31">
        <v>104</v>
      </c>
      <c r="C17" s="31">
        <v>41</v>
      </c>
      <c r="D17" s="31">
        <v>4</v>
      </c>
      <c r="E17" s="31" t="s">
        <v>154</v>
      </c>
      <c r="F17" s="31">
        <v>41</v>
      </c>
      <c r="G17" s="31">
        <v>4</v>
      </c>
      <c r="H17" s="31" t="s">
        <v>154</v>
      </c>
      <c r="I17" s="31" t="s">
        <v>92</v>
      </c>
      <c r="J17" s="31">
        <v>41</v>
      </c>
      <c r="K17" s="31" t="s">
        <v>31</v>
      </c>
      <c r="L17" s="31">
        <v>9</v>
      </c>
      <c r="M17" s="31" t="s">
        <v>155</v>
      </c>
      <c r="N17" s="31">
        <v>41</v>
      </c>
      <c r="O17" s="31" t="s">
        <v>31</v>
      </c>
      <c r="P17" s="31" t="s">
        <v>93</v>
      </c>
      <c r="Q17" s="31" t="s">
        <v>156</v>
      </c>
      <c r="R17" s="31" t="s">
        <v>95</v>
      </c>
      <c r="S17" s="31">
        <v>41</v>
      </c>
      <c r="T17" s="31" t="s">
        <v>36</v>
      </c>
      <c r="U17" s="31">
        <v>0</v>
      </c>
      <c r="V17" s="31">
        <v>41</v>
      </c>
      <c r="W17" s="31" t="s">
        <v>36</v>
      </c>
      <c r="X17" s="31">
        <v>0</v>
      </c>
      <c r="Y17" s="31">
        <v>110</v>
      </c>
      <c r="Z17" s="31">
        <v>41</v>
      </c>
      <c r="AA17" s="31">
        <v>10</v>
      </c>
      <c r="AB17" s="31">
        <v>1</v>
      </c>
      <c r="AC17" s="31">
        <v>33</v>
      </c>
      <c r="AD17" s="31">
        <v>111</v>
      </c>
      <c r="AE17" s="31">
        <v>41</v>
      </c>
      <c r="AF17" s="31">
        <v>11</v>
      </c>
      <c r="AG17" s="31" t="s">
        <v>66</v>
      </c>
      <c r="AH17" s="31">
        <v>41</v>
      </c>
      <c r="AI17" s="31">
        <v>11</v>
      </c>
      <c r="AJ17" s="31" t="s">
        <v>66</v>
      </c>
      <c r="AK17" s="31">
        <v>144</v>
      </c>
      <c r="AL17" s="31">
        <v>41</v>
      </c>
      <c r="AM17" s="31">
        <v>44</v>
      </c>
      <c r="AN17" s="31">
        <v>80</v>
      </c>
      <c r="AO17" s="31" t="s">
        <v>126</v>
      </c>
      <c r="AP17" s="31">
        <v>149</v>
      </c>
      <c r="AQ17" s="31">
        <v>41</v>
      </c>
      <c r="AR17" s="31">
        <v>49</v>
      </c>
      <c r="AS17" s="31">
        <v>0</v>
      </c>
      <c r="AT17" s="31">
        <v>131</v>
      </c>
      <c r="AU17" s="31">
        <v>41</v>
      </c>
      <c r="AV17" s="31">
        <v>31</v>
      </c>
      <c r="AW17" s="31">
        <v>8</v>
      </c>
      <c r="AX17" s="31" t="s">
        <v>97</v>
      </c>
      <c r="AY17" s="31">
        <v>107</v>
      </c>
      <c r="AZ17" s="31">
        <v>41</v>
      </c>
      <c r="BA17" s="31">
        <v>7</v>
      </c>
      <c r="BB17" s="31">
        <v>77</v>
      </c>
      <c r="BC17" s="31" t="s">
        <v>98</v>
      </c>
      <c r="BD17" s="31">
        <v>41</v>
      </c>
      <c r="BE17" s="31" t="s">
        <v>61</v>
      </c>
      <c r="BF17" s="31" t="s">
        <v>144</v>
      </c>
      <c r="BG17" s="31" t="s">
        <v>100</v>
      </c>
      <c r="BH17" s="31" t="s">
        <v>101</v>
      </c>
      <c r="BI17" s="31" t="s">
        <v>102</v>
      </c>
      <c r="BJ17" s="31">
        <v>142</v>
      </c>
      <c r="BK17" s="31">
        <v>41</v>
      </c>
      <c r="BL17" s="31">
        <v>42</v>
      </c>
      <c r="BM17" s="31">
        <v>30</v>
      </c>
      <c r="BN17" s="31">
        <v>70</v>
      </c>
      <c r="BO17" s="31">
        <v>41</v>
      </c>
      <c r="BP17" s="31">
        <v>42</v>
      </c>
      <c r="BQ17" s="31">
        <v>31</v>
      </c>
      <c r="BR17" s="31" t="s">
        <v>118</v>
      </c>
      <c r="BS17" s="31">
        <v>23.020941000000001</v>
      </c>
      <c r="BT17" s="31">
        <v>120.22272</v>
      </c>
      <c r="BU17" s="38">
        <f t="shared" si="0"/>
        <v>0.37254901960784315</v>
      </c>
      <c r="BV17" s="30">
        <f t="shared" si="1"/>
        <v>675</v>
      </c>
      <c r="BW17" s="31">
        <f t="shared" si="2"/>
        <v>0</v>
      </c>
      <c r="BX17" s="39">
        <f t="shared" si="3"/>
        <v>3.07</v>
      </c>
      <c r="BY17" s="38">
        <f t="shared" si="4"/>
        <v>4.3137254901960784E-2</v>
      </c>
      <c r="BZ17" s="40">
        <f t="shared" si="5"/>
        <v>1</v>
      </c>
      <c r="CA17" s="38">
        <f t="shared" si="6"/>
        <v>0</v>
      </c>
      <c r="CB17" s="41">
        <f t="shared" si="7"/>
        <v>2079</v>
      </c>
      <c r="CC17" s="31">
        <f t="shared" si="8"/>
        <v>-7.03125</v>
      </c>
      <c r="CD17" s="31">
        <f t="shared" si="9"/>
        <v>52</v>
      </c>
      <c r="CE17" s="31" t="e">
        <f t="shared" si="10"/>
        <v>#NUM!</v>
      </c>
      <c r="CF17" s="39">
        <f t="shared" si="11"/>
        <v>12.622999999999999</v>
      </c>
    </row>
    <row r="18" spans="1:84" ht="16.5" customHeight="1">
      <c r="A18" s="30">
        <v>20210708142748</v>
      </c>
      <c r="B18" s="31">
        <v>104</v>
      </c>
      <c r="C18" s="31">
        <v>41</v>
      </c>
      <c r="D18" s="31">
        <v>4</v>
      </c>
      <c r="E18" s="31" t="s">
        <v>157</v>
      </c>
      <c r="F18" s="31">
        <v>41</v>
      </c>
      <c r="G18" s="31">
        <v>4</v>
      </c>
      <c r="H18" s="31" t="s">
        <v>144</v>
      </c>
      <c r="I18" s="31" t="s">
        <v>92</v>
      </c>
      <c r="J18" s="31">
        <v>41</v>
      </c>
      <c r="K18" s="31" t="s">
        <v>31</v>
      </c>
      <c r="L18" s="31" t="s">
        <v>93</v>
      </c>
      <c r="M18" s="31" t="s">
        <v>94</v>
      </c>
      <c r="N18" s="31">
        <v>41</v>
      </c>
      <c r="O18" s="31" t="s">
        <v>31</v>
      </c>
      <c r="P18" s="31" t="s">
        <v>93</v>
      </c>
      <c r="Q18" s="31">
        <v>28</v>
      </c>
      <c r="R18" s="31" t="s">
        <v>95</v>
      </c>
      <c r="S18" s="31">
        <v>41</v>
      </c>
      <c r="T18" s="31" t="s">
        <v>36</v>
      </c>
      <c r="U18" s="31">
        <v>0</v>
      </c>
      <c r="V18" s="31">
        <v>41</v>
      </c>
      <c r="W18" s="31" t="s">
        <v>36</v>
      </c>
      <c r="X18" s="31">
        <v>0</v>
      </c>
      <c r="Y18" s="31">
        <v>110</v>
      </c>
      <c r="Z18" s="31">
        <v>41</v>
      </c>
      <c r="AA18" s="31">
        <v>10</v>
      </c>
      <c r="AB18" s="31">
        <v>1</v>
      </c>
      <c r="AC18" s="31">
        <v>33</v>
      </c>
      <c r="AD18" s="31">
        <v>111</v>
      </c>
      <c r="AE18" s="31">
        <v>41</v>
      </c>
      <c r="AF18" s="31">
        <v>11</v>
      </c>
      <c r="AG18" s="31" t="s">
        <v>66</v>
      </c>
      <c r="AH18" s="31">
        <v>41</v>
      </c>
      <c r="AI18" s="31">
        <v>11</v>
      </c>
      <c r="AJ18" s="31" t="s">
        <v>66</v>
      </c>
      <c r="AK18" s="31">
        <v>144</v>
      </c>
      <c r="AL18" s="31">
        <v>41</v>
      </c>
      <c r="AM18" s="31">
        <v>44</v>
      </c>
      <c r="AN18" s="31">
        <v>80</v>
      </c>
      <c r="AO18" s="31" t="s">
        <v>36</v>
      </c>
      <c r="AP18" s="31">
        <v>149</v>
      </c>
      <c r="AQ18" s="31">
        <v>41</v>
      </c>
      <c r="AR18" s="31">
        <v>49</v>
      </c>
      <c r="AS18" s="31">
        <v>0</v>
      </c>
      <c r="AT18" s="31">
        <v>131</v>
      </c>
      <c r="AU18" s="31">
        <v>41</v>
      </c>
      <c r="AV18" s="31">
        <v>31</v>
      </c>
      <c r="AW18" s="31">
        <v>8</v>
      </c>
      <c r="AX18" s="31" t="s">
        <v>97</v>
      </c>
      <c r="AY18" s="31">
        <v>107</v>
      </c>
      <c r="AZ18" s="31">
        <v>41</v>
      </c>
      <c r="BA18" s="31">
        <v>7</v>
      </c>
      <c r="BB18" s="31">
        <v>77</v>
      </c>
      <c r="BC18" s="31" t="s">
        <v>98</v>
      </c>
      <c r="BD18" s="31">
        <v>41</v>
      </c>
      <c r="BE18" s="31" t="s">
        <v>61</v>
      </c>
      <c r="BF18" s="31" t="s">
        <v>144</v>
      </c>
      <c r="BG18" s="31" t="s">
        <v>100</v>
      </c>
      <c r="BH18" s="31" t="s">
        <v>101</v>
      </c>
      <c r="BI18" s="31" t="s">
        <v>102</v>
      </c>
      <c r="BJ18" s="31">
        <v>142</v>
      </c>
      <c r="BK18" s="31">
        <v>41</v>
      </c>
      <c r="BL18" s="31">
        <v>42</v>
      </c>
      <c r="BM18" s="31">
        <v>30</v>
      </c>
      <c r="BN18" s="31" t="s">
        <v>112</v>
      </c>
      <c r="BO18" s="31">
        <v>41</v>
      </c>
      <c r="BP18" s="31">
        <v>42</v>
      </c>
      <c r="BQ18" s="31">
        <v>31</v>
      </c>
      <c r="BR18" s="31" t="s">
        <v>94</v>
      </c>
      <c r="BS18" s="31">
        <v>23.020941000000001</v>
      </c>
      <c r="BT18" s="31">
        <v>120.22272</v>
      </c>
      <c r="BU18" s="38">
        <f t="shared" si="0"/>
        <v>0.36078431372549019</v>
      </c>
      <c r="BV18" s="30">
        <f t="shared" si="1"/>
        <v>650</v>
      </c>
      <c r="BW18" s="31">
        <f t="shared" si="2"/>
        <v>0</v>
      </c>
      <c r="BX18" s="39">
        <f t="shared" si="3"/>
        <v>3.07</v>
      </c>
      <c r="BY18" s="38">
        <f t="shared" si="4"/>
        <v>4.3137254901960784E-2</v>
      </c>
      <c r="BZ18" s="40">
        <f t="shared" si="5"/>
        <v>1</v>
      </c>
      <c r="CA18" s="38">
        <f t="shared" si="6"/>
        <v>0</v>
      </c>
      <c r="CB18" s="41">
        <f t="shared" si="7"/>
        <v>2079</v>
      </c>
      <c r="CC18" s="31">
        <f t="shared" si="8"/>
        <v>-7.03125</v>
      </c>
      <c r="CD18" s="31">
        <f t="shared" si="9"/>
        <v>52</v>
      </c>
      <c r="CE18" s="31" t="e">
        <f t="shared" si="10"/>
        <v>#NUM!</v>
      </c>
      <c r="CF18" s="39">
        <f t="shared" si="11"/>
        <v>12.634</v>
      </c>
    </row>
    <row r="19" spans="1:84" ht="16.5" customHeight="1">
      <c r="A19" s="30">
        <v>20210708142749</v>
      </c>
      <c r="B19" s="31">
        <v>104</v>
      </c>
      <c r="C19" s="31">
        <v>41</v>
      </c>
      <c r="D19" s="31">
        <v>4</v>
      </c>
      <c r="E19" s="31" t="s">
        <v>154</v>
      </c>
      <c r="F19" s="31">
        <v>41</v>
      </c>
      <c r="G19" s="31">
        <v>4</v>
      </c>
      <c r="H19" s="31" t="s">
        <v>158</v>
      </c>
      <c r="I19" s="31" t="s">
        <v>92</v>
      </c>
      <c r="J19" s="31">
        <v>41</v>
      </c>
      <c r="K19" s="31" t="s">
        <v>31</v>
      </c>
      <c r="L19" s="31">
        <v>9</v>
      </c>
      <c r="M19" s="31" t="s">
        <v>155</v>
      </c>
      <c r="N19" s="31">
        <v>41</v>
      </c>
      <c r="O19" s="31" t="s">
        <v>31</v>
      </c>
      <c r="P19" s="31">
        <v>9</v>
      </c>
      <c r="Q19" s="31" t="s">
        <v>159</v>
      </c>
      <c r="R19" s="31" t="s">
        <v>95</v>
      </c>
      <c r="S19" s="31">
        <v>41</v>
      </c>
      <c r="T19" s="31" t="s">
        <v>36</v>
      </c>
      <c r="U19" s="31">
        <v>0</v>
      </c>
      <c r="V19" s="31">
        <v>41</v>
      </c>
      <c r="W19" s="31" t="s">
        <v>36</v>
      </c>
      <c r="X19" s="31">
        <v>0</v>
      </c>
      <c r="Y19" s="31">
        <v>110</v>
      </c>
      <c r="Z19" s="31">
        <v>41</v>
      </c>
      <c r="AA19" s="31">
        <v>10</v>
      </c>
      <c r="AB19" s="31">
        <v>1</v>
      </c>
      <c r="AC19" s="31">
        <v>55</v>
      </c>
      <c r="AD19" s="31">
        <v>111</v>
      </c>
      <c r="AE19" s="31">
        <v>41</v>
      </c>
      <c r="AF19" s="31">
        <v>11</v>
      </c>
      <c r="AG19" s="31" t="s">
        <v>31</v>
      </c>
      <c r="AH19" s="31">
        <v>41</v>
      </c>
      <c r="AI19" s="31">
        <v>11</v>
      </c>
      <c r="AJ19" s="31" t="s">
        <v>66</v>
      </c>
      <c r="AK19" s="31">
        <v>144</v>
      </c>
      <c r="AL19" s="31">
        <v>41</v>
      </c>
      <c r="AM19" s="31">
        <v>44</v>
      </c>
      <c r="AN19" s="31">
        <v>80</v>
      </c>
      <c r="AO19" s="31">
        <v>11</v>
      </c>
      <c r="AP19" s="31">
        <v>149</v>
      </c>
      <c r="AQ19" s="31">
        <v>41</v>
      </c>
      <c r="AR19" s="31">
        <v>49</v>
      </c>
      <c r="AS19" s="31">
        <v>0</v>
      </c>
      <c r="AT19" s="31">
        <v>131</v>
      </c>
      <c r="AU19" s="31">
        <v>41</v>
      </c>
      <c r="AV19" s="31">
        <v>31</v>
      </c>
      <c r="AW19" s="31">
        <v>8</v>
      </c>
      <c r="AX19" s="31" t="s">
        <v>97</v>
      </c>
      <c r="AY19" s="31">
        <v>107</v>
      </c>
      <c r="AZ19" s="31">
        <v>41</v>
      </c>
      <c r="BA19" s="31">
        <v>7</v>
      </c>
      <c r="BB19" s="31">
        <v>77</v>
      </c>
      <c r="BC19" s="31" t="s">
        <v>98</v>
      </c>
      <c r="BD19" s="31">
        <v>41</v>
      </c>
      <c r="BE19" s="31" t="s">
        <v>61</v>
      </c>
      <c r="BF19" s="31" t="s">
        <v>144</v>
      </c>
      <c r="BG19" s="31" t="s">
        <v>100</v>
      </c>
      <c r="BH19" s="31" t="s">
        <v>101</v>
      </c>
      <c r="BI19" s="31" t="s">
        <v>102</v>
      </c>
      <c r="BJ19" s="31">
        <v>142</v>
      </c>
      <c r="BK19" s="31">
        <v>41</v>
      </c>
      <c r="BL19" s="31">
        <v>42</v>
      </c>
      <c r="BM19" s="31">
        <v>31</v>
      </c>
      <c r="BN19" s="31">
        <v>10</v>
      </c>
      <c r="BO19" s="31">
        <v>41</v>
      </c>
      <c r="BP19" s="31">
        <v>42</v>
      </c>
      <c r="BQ19" s="31">
        <v>31</v>
      </c>
      <c r="BR19" s="31" t="s">
        <v>117</v>
      </c>
      <c r="BS19" s="31">
        <v>23.020941000000001</v>
      </c>
      <c r="BT19" s="31">
        <v>120.22272</v>
      </c>
      <c r="BU19" s="38">
        <f t="shared" si="0"/>
        <v>0.36470588235294116</v>
      </c>
      <c r="BV19" s="30">
        <f t="shared" si="1"/>
        <v>625</v>
      </c>
      <c r="BW19" s="31">
        <f t="shared" si="2"/>
        <v>0</v>
      </c>
      <c r="BX19" s="39">
        <f t="shared" si="3"/>
        <v>3.41</v>
      </c>
      <c r="BY19" s="38">
        <f t="shared" si="4"/>
        <v>4.3137254901960784E-2</v>
      </c>
      <c r="BZ19" s="40">
        <f t="shared" si="5"/>
        <v>1</v>
      </c>
      <c r="CA19" s="38">
        <f t="shared" si="6"/>
        <v>0</v>
      </c>
      <c r="CB19" s="41">
        <f t="shared" si="7"/>
        <v>2079</v>
      </c>
      <c r="CC19" s="31">
        <f t="shared" si="8"/>
        <v>-7.03125</v>
      </c>
      <c r="CD19" s="31">
        <f t="shared" si="9"/>
        <v>52</v>
      </c>
      <c r="CE19" s="31" t="e">
        <f t="shared" si="10"/>
        <v>#NUM!</v>
      </c>
      <c r="CF19" s="39">
        <f t="shared" si="11"/>
        <v>12.718</v>
      </c>
    </row>
    <row r="20" spans="1:84" ht="16.5" customHeight="1">
      <c r="A20" s="30">
        <v>20210708142751</v>
      </c>
      <c r="B20" s="31">
        <v>104</v>
      </c>
      <c r="C20" s="31">
        <v>41</v>
      </c>
      <c r="D20" s="31">
        <v>4</v>
      </c>
      <c r="E20" s="31">
        <v>63</v>
      </c>
      <c r="F20" s="31">
        <v>41</v>
      </c>
      <c r="G20" s="31">
        <v>4</v>
      </c>
      <c r="H20" s="31">
        <v>63</v>
      </c>
      <c r="I20" s="31" t="s">
        <v>92</v>
      </c>
      <c r="J20" s="31">
        <v>41</v>
      </c>
      <c r="K20" s="31" t="s">
        <v>31</v>
      </c>
      <c r="L20" s="31" t="s">
        <v>93</v>
      </c>
      <c r="M20" s="31" t="s">
        <v>94</v>
      </c>
      <c r="N20" s="31">
        <v>41</v>
      </c>
      <c r="O20" s="31" t="s">
        <v>31</v>
      </c>
      <c r="P20" s="31" t="s">
        <v>93</v>
      </c>
      <c r="Q20" s="31">
        <v>28</v>
      </c>
      <c r="R20" s="31" t="s">
        <v>95</v>
      </c>
      <c r="S20" s="31">
        <v>41</v>
      </c>
      <c r="T20" s="31" t="s">
        <v>36</v>
      </c>
      <c r="U20" s="31">
        <v>0</v>
      </c>
      <c r="V20" s="31">
        <v>41</v>
      </c>
      <c r="W20" s="31" t="s">
        <v>36</v>
      </c>
      <c r="X20" s="31">
        <v>0</v>
      </c>
      <c r="Y20" s="31">
        <v>110</v>
      </c>
      <c r="Z20" s="31">
        <v>41</v>
      </c>
      <c r="AA20" s="31">
        <v>10</v>
      </c>
      <c r="AB20" s="31">
        <v>1</v>
      </c>
      <c r="AC20" s="31">
        <v>62</v>
      </c>
      <c r="AD20" s="31">
        <v>111</v>
      </c>
      <c r="AE20" s="31">
        <v>41</v>
      </c>
      <c r="AF20" s="31">
        <v>11</v>
      </c>
      <c r="AG20" s="31" t="s">
        <v>31</v>
      </c>
      <c r="AH20" s="31">
        <v>41</v>
      </c>
      <c r="AI20" s="31">
        <v>11</v>
      </c>
      <c r="AJ20" s="31" t="s">
        <v>31</v>
      </c>
      <c r="AK20" s="31">
        <v>144</v>
      </c>
      <c r="AL20" s="31">
        <v>41</v>
      </c>
      <c r="AM20" s="31">
        <v>44</v>
      </c>
      <c r="AN20" s="31">
        <v>80</v>
      </c>
      <c r="AO20" s="31">
        <v>8</v>
      </c>
      <c r="AP20" s="31">
        <v>149</v>
      </c>
      <c r="AQ20" s="31">
        <v>41</v>
      </c>
      <c r="AR20" s="31">
        <v>49</v>
      </c>
      <c r="AS20" s="31">
        <v>0</v>
      </c>
      <c r="AT20" s="31">
        <v>131</v>
      </c>
      <c r="AU20" s="31">
        <v>41</v>
      </c>
      <c r="AV20" s="31">
        <v>31</v>
      </c>
      <c r="AW20" s="31">
        <v>8</v>
      </c>
      <c r="AX20" s="31" t="s">
        <v>97</v>
      </c>
      <c r="AY20" s="31">
        <v>107</v>
      </c>
      <c r="AZ20" s="31">
        <v>41</v>
      </c>
      <c r="BA20" s="31">
        <v>7</v>
      </c>
      <c r="BB20" s="31">
        <v>77</v>
      </c>
      <c r="BC20" s="31" t="s">
        <v>98</v>
      </c>
      <c r="BD20" s="31">
        <v>41</v>
      </c>
      <c r="BE20" s="31" t="s">
        <v>61</v>
      </c>
      <c r="BF20" s="31" t="s">
        <v>144</v>
      </c>
      <c r="BG20" s="31" t="s">
        <v>100</v>
      </c>
      <c r="BH20" s="31" t="s">
        <v>101</v>
      </c>
      <c r="BI20" s="31" t="s">
        <v>102</v>
      </c>
      <c r="BJ20" s="31">
        <v>142</v>
      </c>
      <c r="BK20" s="31">
        <v>41</v>
      </c>
      <c r="BL20" s="31">
        <v>42</v>
      </c>
      <c r="BM20" s="31">
        <v>31</v>
      </c>
      <c r="BN20" s="31">
        <v>10</v>
      </c>
      <c r="BO20" s="31">
        <v>41</v>
      </c>
      <c r="BP20" s="31">
        <v>42</v>
      </c>
      <c r="BQ20" s="31">
        <v>31</v>
      </c>
      <c r="BR20" s="31" t="s">
        <v>160</v>
      </c>
      <c r="BS20" s="31">
        <v>23.020954</v>
      </c>
      <c r="BT20" s="31">
        <v>120.22272</v>
      </c>
      <c r="BU20" s="38">
        <f t="shared" si="0"/>
        <v>0.38823529411764707</v>
      </c>
      <c r="BV20" s="30">
        <f t="shared" si="1"/>
        <v>650</v>
      </c>
      <c r="BW20" s="31">
        <f t="shared" si="2"/>
        <v>0</v>
      </c>
      <c r="BX20" s="39">
        <f t="shared" si="3"/>
        <v>3.54</v>
      </c>
      <c r="BY20" s="38">
        <f t="shared" si="4"/>
        <v>4.7058823529411764E-2</v>
      </c>
      <c r="BZ20" s="40">
        <f t="shared" si="5"/>
        <v>1</v>
      </c>
      <c r="CA20" s="38">
        <f t="shared" si="6"/>
        <v>0</v>
      </c>
      <c r="CB20" s="41">
        <f t="shared" si="7"/>
        <v>2079</v>
      </c>
      <c r="CC20" s="31">
        <f t="shared" si="8"/>
        <v>-7.03125</v>
      </c>
      <c r="CD20" s="31">
        <f t="shared" si="9"/>
        <v>52</v>
      </c>
      <c r="CE20" s="31" t="e">
        <f t="shared" si="10"/>
        <v>#NUM!</v>
      </c>
      <c r="CF20" s="39">
        <f t="shared" si="11"/>
        <v>12.7</v>
      </c>
    </row>
    <row r="21" spans="1:84" ht="16.5" customHeight="1">
      <c r="A21" s="30">
        <v>20210708142753</v>
      </c>
      <c r="B21" s="31">
        <v>104</v>
      </c>
      <c r="C21" s="31">
        <v>41</v>
      </c>
      <c r="D21" s="31">
        <v>4</v>
      </c>
      <c r="E21" s="31">
        <v>69</v>
      </c>
      <c r="F21" s="31">
        <v>41</v>
      </c>
      <c r="G21" s="31">
        <v>4</v>
      </c>
      <c r="H21" s="31">
        <v>69</v>
      </c>
      <c r="I21" s="31" t="s">
        <v>92</v>
      </c>
      <c r="J21" s="31">
        <v>41</v>
      </c>
      <c r="K21" s="31" t="s">
        <v>31</v>
      </c>
      <c r="L21" s="31" t="s">
        <v>93</v>
      </c>
      <c r="M21" s="31" t="s">
        <v>121</v>
      </c>
      <c r="N21" s="31">
        <v>41</v>
      </c>
      <c r="O21" s="31" t="s">
        <v>31</v>
      </c>
      <c r="P21" s="31" t="s">
        <v>93</v>
      </c>
      <c r="Q21" s="31" t="s">
        <v>161</v>
      </c>
      <c r="R21" s="31" t="s">
        <v>95</v>
      </c>
      <c r="S21" s="31">
        <v>41</v>
      </c>
      <c r="T21" s="31" t="s">
        <v>36</v>
      </c>
      <c r="U21" s="31">
        <v>0</v>
      </c>
      <c r="V21" s="31">
        <v>41</v>
      </c>
      <c r="W21" s="31" t="s">
        <v>36</v>
      </c>
      <c r="X21" s="31">
        <v>0</v>
      </c>
      <c r="Y21" s="31">
        <v>110</v>
      </c>
      <c r="Z21" s="31">
        <v>41</v>
      </c>
      <c r="AA21" s="31">
        <v>10</v>
      </c>
      <c r="AB21" s="31">
        <v>1</v>
      </c>
      <c r="AC21" s="31" t="s">
        <v>162</v>
      </c>
      <c r="AD21" s="31">
        <v>111</v>
      </c>
      <c r="AE21" s="31">
        <v>41</v>
      </c>
      <c r="AF21" s="31">
        <v>11</v>
      </c>
      <c r="AG21" s="31" t="s">
        <v>36</v>
      </c>
      <c r="AH21" s="31">
        <v>41</v>
      </c>
      <c r="AI21" s="31">
        <v>11</v>
      </c>
      <c r="AJ21" s="31" t="s">
        <v>36</v>
      </c>
      <c r="AK21" s="31">
        <v>144</v>
      </c>
      <c r="AL21" s="31">
        <v>41</v>
      </c>
      <c r="AM21" s="31">
        <v>44</v>
      </c>
      <c r="AN21" s="31">
        <v>80</v>
      </c>
      <c r="AO21" s="31">
        <v>8</v>
      </c>
      <c r="AP21" s="31">
        <v>149</v>
      </c>
      <c r="AQ21" s="31">
        <v>41</v>
      </c>
      <c r="AR21" s="31">
        <v>49</v>
      </c>
      <c r="AS21" s="31">
        <v>0</v>
      </c>
      <c r="AT21" s="31">
        <v>131</v>
      </c>
      <c r="AU21" s="31">
        <v>41</v>
      </c>
      <c r="AV21" s="31">
        <v>31</v>
      </c>
      <c r="AW21" s="31">
        <v>8</v>
      </c>
      <c r="AX21" s="31" t="s">
        <v>97</v>
      </c>
      <c r="AY21" s="31">
        <v>107</v>
      </c>
      <c r="AZ21" s="31">
        <v>41</v>
      </c>
      <c r="BA21" s="31">
        <v>7</v>
      </c>
      <c r="BB21" s="31">
        <v>77</v>
      </c>
      <c r="BC21" s="31" t="s">
        <v>98</v>
      </c>
      <c r="BD21" s="31">
        <v>41</v>
      </c>
      <c r="BE21" s="31" t="s">
        <v>61</v>
      </c>
      <c r="BF21" s="31" t="s">
        <v>144</v>
      </c>
      <c r="BG21" s="31" t="s">
        <v>100</v>
      </c>
      <c r="BH21" s="31" t="s">
        <v>101</v>
      </c>
      <c r="BI21" s="31" t="s">
        <v>102</v>
      </c>
      <c r="BJ21" s="31">
        <v>142</v>
      </c>
      <c r="BK21" s="31">
        <v>41</v>
      </c>
      <c r="BL21" s="31">
        <v>42</v>
      </c>
      <c r="BM21" s="31">
        <v>31</v>
      </c>
      <c r="BN21" s="31" t="s">
        <v>163</v>
      </c>
      <c r="BO21" s="31">
        <v>41</v>
      </c>
      <c r="BP21" s="31">
        <v>42</v>
      </c>
      <c r="BQ21" s="31">
        <v>32</v>
      </c>
      <c r="BR21" s="31" t="s">
        <v>164</v>
      </c>
      <c r="BS21" s="31">
        <v>23.020954</v>
      </c>
      <c r="BT21" s="31">
        <v>120.22272</v>
      </c>
      <c r="BU21" s="38">
        <f t="shared" si="0"/>
        <v>0.41176470588235292</v>
      </c>
      <c r="BV21" s="30">
        <f t="shared" si="1"/>
        <v>687.5</v>
      </c>
      <c r="BW21" s="31">
        <f t="shared" si="2"/>
        <v>0</v>
      </c>
      <c r="BX21" s="39">
        <f t="shared" si="3"/>
        <v>4.1100000000000003</v>
      </c>
      <c r="BY21" s="38">
        <f t="shared" si="4"/>
        <v>5.0980392156862744E-2</v>
      </c>
      <c r="BZ21" s="40">
        <f t="shared" si="5"/>
        <v>1</v>
      </c>
      <c r="CA21" s="38">
        <f t="shared" si="6"/>
        <v>0</v>
      </c>
      <c r="CB21" s="41">
        <f t="shared" si="7"/>
        <v>2079</v>
      </c>
      <c r="CC21" s="31">
        <f t="shared" si="8"/>
        <v>-7.03125</v>
      </c>
      <c r="CD21" s="31">
        <f t="shared" si="9"/>
        <v>52</v>
      </c>
      <c r="CE21" s="31" t="e">
        <f t="shared" si="10"/>
        <v>#NUM!</v>
      </c>
      <c r="CF21" s="39">
        <f t="shared" si="11"/>
        <v>12.988</v>
      </c>
    </row>
    <row r="22" spans="1:84" ht="16.5" customHeight="1">
      <c r="A22" s="30">
        <v>20210708142755</v>
      </c>
      <c r="B22" s="31">
        <v>104</v>
      </c>
      <c r="C22" s="31">
        <v>41</v>
      </c>
      <c r="D22" s="31">
        <v>4</v>
      </c>
      <c r="E22" s="31" t="s">
        <v>165</v>
      </c>
      <c r="F22" s="31">
        <v>41</v>
      </c>
      <c r="G22" s="31">
        <v>4</v>
      </c>
      <c r="H22" s="31" t="s">
        <v>165</v>
      </c>
      <c r="I22" s="31" t="s">
        <v>92</v>
      </c>
      <c r="J22" s="31">
        <v>41</v>
      </c>
      <c r="K22" s="31" t="s">
        <v>31</v>
      </c>
      <c r="L22" s="31" t="s">
        <v>66</v>
      </c>
      <c r="M22" s="31">
        <v>22</v>
      </c>
      <c r="N22" s="31">
        <v>41</v>
      </c>
      <c r="O22" s="31" t="s">
        <v>31</v>
      </c>
      <c r="P22" s="31" t="s">
        <v>66</v>
      </c>
      <c r="Q22" s="31">
        <v>22</v>
      </c>
      <c r="R22" s="31" t="s">
        <v>95</v>
      </c>
      <c r="S22" s="31">
        <v>41</v>
      </c>
      <c r="T22" s="31" t="s">
        <v>36</v>
      </c>
      <c r="U22" s="31">
        <v>0</v>
      </c>
      <c r="V22" s="31">
        <v>41</v>
      </c>
      <c r="W22" s="31" t="s">
        <v>36</v>
      </c>
      <c r="X22" s="31">
        <v>0</v>
      </c>
      <c r="Y22" s="31">
        <v>110</v>
      </c>
      <c r="Z22" s="31">
        <v>41</v>
      </c>
      <c r="AA22" s="31">
        <v>10</v>
      </c>
      <c r="AB22" s="31">
        <v>1</v>
      </c>
      <c r="AC22" s="31" t="s">
        <v>96</v>
      </c>
      <c r="AD22" s="31">
        <v>111</v>
      </c>
      <c r="AE22" s="31">
        <v>41</v>
      </c>
      <c r="AF22" s="31">
        <v>11</v>
      </c>
      <c r="AG22" s="31" t="s">
        <v>36</v>
      </c>
      <c r="AH22" s="31">
        <v>41</v>
      </c>
      <c r="AI22" s="31">
        <v>11</v>
      </c>
      <c r="AJ22" s="31" t="s">
        <v>36</v>
      </c>
      <c r="AK22" s="31">
        <v>144</v>
      </c>
      <c r="AL22" s="31">
        <v>41</v>
      </c>
      <c r="AM22" s="31">
        <v>44</v>
      </c>
      <c r="AN22" s="31" t="s">
        <v>127</v>
      </c>
      <c r="AO22" s="31" t="s">
        <v>166</v>
      </c>
      <c r="AP22" s="31">
        <v>149</v>
      </c>
      <c r="AQ22" s="31">
        <v>41</v>
      </c>
      <c r="AR22" s="31">
        <v>49</v>
      </c>
      <c r="AS22" s="31">
        <v>0</v>
      </c>
      <c r="AT22" s="31">
        <v>131</v>
      </c>
      <c r="AU22" s="31">
        <v>41</v>
      </c>
      <c r="AV22" s="31">
        <v>31</v>
      </c>
      <c r="AW22" s="31">
        <v>8</v>
      </c>
      <c r="AX22" s="31" t="s">
        <v>97</v>
      </c>
      <c r="AY22" s="31">
        <v>107</v>
      </c>
      <c r="AZ22" s="31">
        <v>41</v>
      </c>
      <c r="BA22" s="31">
        <v>7</v>
      </c>
      <c r="BB22" s="31">
        <v>77</v>
      </c>
      <c r="BC22" s="31" t="s">
        <v>98</v>
      </c>
      <c r="BD22" s="31">
        <v>41</v>
      </c>
      <c r="BE22" s="31" t="s">
        <v>61</v>
      </c>
      <c r="BF22" s="31" t="s">
        <v>144</v>
      </c>
      <c r="BG22" s="31" t="s">
        <v>100</v>
      </c>
      <c r="BH22" s="31" t="s">
        <v>101</v>
      </c>
      <c r="BI22" s="31" t="s">
        <v>102</v>
      </c>
      <c r="BJ22" s="31">
        <v>142</v>
      </c>
      <c r="BK22" s="31">
        <v>41</v>
      </c>
      <c r="BL22" s="31">
        <v>42</v>
      </c>
      <c r="BM22" s="31">
        <v>32</v>
      </c>
      <c r="BN22" s="31" t="s">
        <v>167</v>
      </c>
      <c r="BO22" s="31">
        <v>41</v>
      </c>
      <c r="BP22" s="31">
        <v>42</v>
      </c>
      <c r="BQ22" s="31">
        <v>33</v>
      </c>
      <c r="BR22" s="31" t="s">
        <v>157</v>
      </c>
      <c r="BS22" s="31">
        <v>23.020962000000001</v>
      </c>
      <c r="BT22" s="31">
        <v>120.2227</v>
      </c>
      <c r="BU22" s="38">
        <f t="shared" si="0"/>
        <v>0.42745098039215684</v>
      </c>
      <c r="BV22" s="30">
        <f t="shared" si="1"/>
        <v>712.5</v>
      </c>
      <c r="BW22" s="31">
        <f t="shared" si="2"/>
        <v>0</v>
      </c>
      <c r="BX22" s="39">
        <f t="shared" si="3"/>
        <v>3.81</v>
      </c>
      <c r="BY22" s="38">
        <f t="shared" si="4"/>
        <v>5.0980392156862744E-2</v>
      </c>
      <c r="BZ22" s="40">
        <f t="shared" si="5"/>
        <v>1.0078740157480315</v>
      </c>
      <c r="CA22" s="38">
        <f t="shared" si="6"/>
        <v>0</v>
      </c>
      <c r="CB22" s="41">
        <f t="shared" si="7"/>
        <v>2079</v>
      </c>
      <c r="CC22" s="31">
        <f t="shared" si="8"/>
        <v>-7.03125</v>
      </c>
      <c r="CD22" s="31">
        <f t="shared" si="9"/>
        <v>52</v>
      </c>
      <c r="CE22" s="31" t="e">
        <f t="shared" si="10"/>
        <v>#NUM!</v>
      </c>
      <c r="CF22" s="39">
        <f t="shared" si="11"/>
        <v>13.15</v>
      </c>
    </row>
    <row r="23" spans="1:84" ht="16.5" customHeight="1">
      <c r="A23" s="30">
        <v>20210708142757</v>
      </c>
      <c r="B23" s="31">
        <v>104</v>
      </c>
      <c r="C23" s="31">
        <v>41</v>
      </c>
      <c r="D23" s="31">
        <v>4</v>
      </c>
      <c r="E23" s="31" t="s">
        <v>168</v>
      </c>
      <c r="F23" s="31">
        <v>41</v>
      </c>
      <c r="G23" s="31">
        <v>4</v>
      </c>
      <c r="H23" s="31" t="s">
        <v>169</v>
      </c>
      <c r="I23" s="31" t="s">
        <v>92</v>
      </c>
      <c r="J23" s="31">
        <v>41</v>
      </c>
      <c r="K23" s="31" t="s">
        <v>31</v>
      </c>
      <c r="L23" s="31" t="s">
        <v>66</v>
      </c>
      <c r="M23" s="31">
        <v>22</v>
      </c>
      <c r="N23" s="31">
        <v>41</v>
      </c>
      <c r="O23" s="31" t="s">
        <v>31</v>
      </c>
      <c r="P23" s="31" t="s">
        <v>93</v>
      </c>
      <c r="Q23" s="31" t="s">
        <v>161</v>
      </c>
      <c r="R23" s="31" t="s">
        <v>95</v>
      </c>
      <c r="S23" s="31">
        <v>41</v>
      </c>
      <c r="T23" s="31" t="s">
        <v>36</v>
      </c>
      <c r="U23" s="31">
        <v>0</v>
      </c>
      <c r="V23" s="31">
        <v>41</v>
      </c>
      <c r="W23" s="31" t="s">
        <v>36</v>
      </c>
      <c r="X23" s="31">
        <v>0</v>
      </c>
      <c r="Y23" s="31">
        <v>110</v>
      </c>
      <c r="Z23" s="31">
        <v>41</v>
      </c>
      <c r="AA23" s="31">
        <v>10</v>
      </c>
      <c r="AB23" s="31">
        <v>1</v>
      </c>
      <c r="AC23" s="31" t="s">
        <v>170</v>
      </c>
      <c r="AD23" s="31">
        <v>111</v>
      </c>
      <c r="AE23" s="31">
        <v>41</v>
      </c>
      <c r="AF23" s="31">
        <v>11</v>
      </c>
      <c r="AG23" s="31" t="s">
        <v>125</v>
      </c>
      <c r="AH23" s="31">
        <v>41</v>
      </c>
      <c r="AI23" s="31">
        <v>11</v>
      </c>
      <c r="AJ23" s="31" t="s">
        <v>36</v>
      </c>
      <c r="AK23" s="31">
        <v>144</v>
      </c>
      <c r="AL23" s="31">
        <v>41</v>
      </c>
      <c r="AM23" s="31">
        <v>44</v>
      </c>
      <c r="AN23" s="31" t="s">
        <v>127</v>
      </c>
      <c r="AO23" s="31" t="s">
        <v>171</v>
      </c>
      <c r="AP23" s="31">
        <v>149</v>
      </c>
      <c r="AQ23" s="31">
        <v>41</v>
      </c>
      <c r="AR23" s="31">
        <v>49</v>
      </c>
      <c r="AS23" s="31">
        <v>0</v>
      </c>
      <c r="AT23" s="31">
        <v>131</v>
      </c>
      <c r="AU23" s="31">
        <v>41</v>
      </c>
      <c r="AV23" s="31">
        <v>31</v>
      </c>
      <c r="AW23" s="31">
        <v>8</v>
      </c>
      <c r="AX23" s="31" t="s">
        <v>97</v>
      </c>
      <c r="AY23" s="31">
        <v>107</v>
      </c>
      <c r="AZ23" s="31">
        <v>41</v>
      </c>
      <c r="BA23" s="31">
        <v>7</v>
      </c>
      <c r="BB23" s="31">
        <v>77</v>
      </c>
      <c r="BC23" s="31" t="s">
        <v>98</v>
      </c>
      <c r="BD23" s="31">
        <v>41</v>
      </c>
      <c r="BE23" s="31" t="s">
        <v>61</v>
      </c>
      <c r="BF23" s="31" t="s">
        <v>144</v>
      </c>
      <c r="BG23" s="31" t="s">
        <v>100</v>
      </c>
      <c r="BH23" s="31" t="s">
        <v>101</v>
      </c>
      <c r="BI23" s="31" t="s">
        <v>102</v>
      </c>
      <c r="BJ23" s="31">
        <v>142</v>
      </c>
      <c r="BK23" s="31">
        <v>41</v>
      </c>
      <c r="BL23" s="31">
        <v>42</v>
      </c>
      <c r="BM23" s="31">
        <v>32</v>
      </c>
      <c r="BN23" s="31" t="s">
        <v>167</v>
      </c>
      <c r="BO23" s="31">
        <v>41</v>
      </c>
      <c r="BP23" s="31">
        <v>42</v>
      </c>
      <c r="BQ23" s="31">
        <v>33</v>
      </c>
      <c r="BR23" s="31" t="s">
        <v>138</v>
      </c>
      <c r="BS23" s="31">
        <v>23.020962000000001</v>
      </c>
      <c r="BT23" s="31">
        <v>120.2227</v>
      </c>
      <c r="BU23" s="38">
        <f t="shared" si="0"/>
        <v>0.43137254901960786</v>
      </c>
      <c r="BV23" s="30">
        <f t="shared" si="1"/>
        <v>687.5</v>
      </c>
      <c r="BW23" s="31">
        <f t="shared" si="2"/>
        <v>0</v>
      </c>
      <c r="BX23" s="39">
        <f t="shared" si="3"/>
        <v>4.3099999999999996</v>
      </c>
      <c r="BY23" s="38">
        <f t="shared" si="4"/>
        <v>5.0980392156862744E-2</v>
      </c>
      <c r="BZ23" s="40">
        <f t="shared" si="5"/>
        <v>1.0078740157480315</v>
      </c>
      <c r="CA23" s="38">
        <f t="shared" si="6"/>
        <v>0</v>
      </c>
      <c r="CB23" s="41">
        <f t="shared" si="7"/>
        <v>2079</v>
      </c>
      <c r="CC23" s="31">
        <f t="shared" si="8"/>
        <v>-7.03125</v>
      </c>
      <c r="CD23" s="31">
        <f t="shared" si="9"/>
        <v>52</v>
      </c>
      <c r="CE23" s="31" t="e">
        <f t="shared" si="10"/>
        <v>#NUM!</v>
      </c>
      <c r="CF23" s="39">
        <f t="shared" si="11"/>
        <v>13.3</v>
      </c>
    </row>
    <row r="24" spans="1:84" ht="16.5" customHeight="1">
      <c r="A24" s="30">
        <v>20210708142758</v>
      </c>
      <c r="B24" s="31">
        <v>104</v>
      </c>
      <c r="C24" s="31">
        <v>41</v>
      </c>
      <c r="D24" s="31">
        <v>4</v>
      </c>
      <c r="E24" s="31" t="s">
        <v>169</v>
      </c>
      <c r="F24" s="31">
        <v>41</v>
      </c>
      <c r="G24" s="31">
        <v>4</v>
      </c>
      <c r="H24" s="31" t="s">
        <v>168</v>
      </c>
      <c r="I24" s="31" t="s">
        <v>92</v>
      </c>
      <c r="J24" s="31">
        <v>41</v>
      </c>
      <c r="K24" s="31" t="s">
        <v>31</v>
      </c>
      <c r="L24" s="31" t="s">
        <v>66</v>
      </c>
      <c r="M24" s="31">
        <v>54</v>
      </c>
      <c r="N24" s="31">
        <v>41</v>
      </c>
      <c r="O24" s="31" t="s">
        <v>31</v>
      </c>
      <c r="P24" s="31" t="s">
        <v>66</v>
      </c>
      <c r="Q24" s="31">
        <v>54</v>
      </c>
      <c r="R24" s="31" t="s">
        <v>95</v>
      </c>
      <c r="S24" s="31">
        <v>41</v>
      </c>
      <c r="T24" s="31" t="s">
        <v>36</v>
      </c>
      <c r="U24" s="31">
        <v>0</v>
      </c>
      <c r="V24" s="31">
        <v>41</v>
      </c>
      <c r="W24" s="31" t="s">
        <v>36</v>
      </c>
      <c r="X24" s="31">
        <v>0</v>
      </c>
      <c r="Y24" s="31">
        <v>110</v>
      </c>
      <c r="Z24" s="31">
        <v>41</v>
      </c>
      <c r="AA24" s="31">
        <v>10</v>
      </c>
      <c r="AB24" s="31">
        <v>1</v>
      </c>
      <c r="AC24" s="31">
        <v>85</v>
      </c>
      <c r="AD24" s="31">
        <v>111</v>
      </c>
      <c r="AE24" s="31">
        <v>41</v>
      </c>
      <c r="AF24" s="31">
        <v>11</v>
      </c>
      <c r="AG24" s="31" t="s">
        <v>36</v>
      </c>
      <c r="AH24" s="31">
        <v>41</v>
      </c>
      <c r="AI24" s="31">
        <v>11</v>
      </c>
      <c r="AJ24" s="31" t="s">
        <v>36</v>
      </c>
      <c r="AK24" s="31">
        <v>144</v>
      </c>
      <c r="AL24" s="31">
        <v>41</v>
      </c>
      <c r="AM24" s="31">
        <v>44</v>
      </c>
      <c r="AN24" s="31" t="s">
        <v>127</v>
      </c>
      <c r="AO24" s="31" t="s">
        <v>172</v>
      </c>
      <c r="AP24" s="31">
        <v>149</v>
      </c>
      <c r="AQ24" s="31">
        <v>41</v>
      </c>
      <c r="AR24" s="31">
        <v>49</v>
      </c>
      <c r="AS24" s="31">
        <v>0</v>
      </c>
      <c r="AT24" s="31">
        <v>131</v>
      </c>
      <c r="AU24" s="31">
        <v>41</v>
      </c>
      <c r="AV24" s="31">
        <v>31</v>
      </c>
      <c r="AW24" s="31">
        <v>8</v>
      </c>
      <c r="AX24" s="31" t="s">
        <v>97</v>
      </c>
      <c r="AY24" s="31">
        <v>107</v>
      </c>
      <c r="AZ24" s="31">
        <v>41</v>
      </c>
      <c r="BA24" s="31">
        <v>7</v>
      </c>
      <c r="BB24" s="31">
        <v>77</v>
      </c>
      <c r="BC24" s="31" t="s">
        <v>98</v>
      </c>
      <c r="BD24" s="31">
        <v>41</v>
      </c>
      <c r="BE24" s="31" t="s">
        <v>61</v>
      </c>
      <c r="BF24" s="31" t="s">
        <v>144</v>
      </c>
      <c r="BG24" s="31" t="s">
        <v>100</v>
      </c>
      <c r="BH24" s="31" t="s">
        <v>101</v>
      </c>
      <c r="BI24" s="31" t="s">
        <v>102</v>
      </c>
      <c r="BJ24" s="31">
        <v>142</v>
      </c>
      <c r="BK24" s="31">
        <v>41</v>
      </c>
      <c r="BL24" s="31">
        <v>42</v>
      </c>
      <c r="BM24" s="31">
        <v>32</v>
      </c>
      <c r="BN24" s="31" t="s">
        <v>167</v>
      </c>
      <c r="BO24" s="31">
        <v>41</v>
      </c>
      <c r="BP24" s="31">
        <v>42</v>
      </c>
      <c r="BQ24" s="31">
        <v>33</v>
      </c>
      <c r="BR24" s="31" t="s">
        <v>173</v>
      </c>
      <c r="BS24" s="31">
        <v>23.020962000000001</v>
      </c>
      <c r="BT24" s="31">
        <v>120.2227</v>
      </c>
      <c r="BU24" s="38">
        <f t="shared" si="0"/>
        <v>0.43529411764705883</v>
      </c>
      <c r="BV24" s="30">
        <f t="shared" si="1"/>
        <v>725</v>
      </c>
      <c r="BW24" s="31">
        <f t="shared" si="2"/>
        <v>0</v>
      </c>
      <c r="BX24" s="39">
        <f t="shared" si="3"/>
        <v>3.89</v>
      </c>
      <c r="BY24" s="38">
        <f t="shared" si="4"/>
        <v>5.0980392156862744E-2</v>
      </c>
      <c r="BZ24" s="40">
        <f t="shared" si="5"/>
        <v>1.0078740157480315</v>
      </c>
      <c r="CA24" s="38">
        <f t="shared" si="6"/>
        <v>0</v>
      </c>
      <c r="CB24" s="41">
        <f t="shared" si="7"/>
        <v>2079</v>
      </c>
      <c r="CC24" s="31">
        <f t="shared" si="8"/>
        <v>-7.03125</v>
      </c>
      <c r="CD24" s="31">
        <f t="shared" si="9"/>
        <v>52</v>
      </c>
      <c r="CE24" s="31" t="e">
        <f t="shared" si="10"/>
        <v>#NUM!</v>
      </c>
      <c r="CF24" s="39">
        <f t="shared" si="11"/>
        <v>13.083</v>
      </c>
    </row>
    <row r="25" spans="1:84" ht="16.5" customHeight="1">
      <c r="A25" s="30">
        <v>20210708142800</v>
      </c>
      <c r="B25" s="31">
        <v>104</v>
      </c>
      <c r="C25" s="31">
        <v>41</v>
      </c>
      <c r="D25" s="31">
        <v>4</v>
      </c>
      <c r="E25" s="31" t="s">
        <v>143</v>
      </c>
      <c r="F25" s="31">
        <v>41</v>
      </c>
      <c r="G25" s="31">
        <v>4</v>
      </c>
      <c r="H25" s="31" t="s">
        <v>139</v>
      </c>
      <c r="I25" s="31" t="s">
        <v>92</v>
      </c>
      <c r="J25" s="31">
        <v>41</v>
      </c>
      <c r="K25" s="31" t="s">
        <v>31</v>
      </c>
      <c r="L25" s="31" t="s">
        <v>66</v>
      </c>
      <c r="M25" s="31">
        <v>22</v>
      </c>
      <c r="N25" s="31">
        <v>41</v>
      </c>
      <c r="O25" s="31" t="s">
        <v>31</v>
      </c>
      <c r="P25" s="31" t="s">
        <v>66</v>
      </c>
      <c r="Q25" s="31">
        <v>22</v>
      </c>
      <c r="R25" s="31" t="s">
        <v>95</v>
      </c>
      <c r="S25" s="31">
        <v>41</v>
      </c>
      <c r="T25" s="31" t="s">
        <v>36</v>
      </c>
      <c r="U25" s="31">
        <v>0</v>
      </c>
      <c r="V25" s="31">
        <v>41</v>
      </c>
      <c r="W25" s="31" t="s">
        <v>36</v>
      </c>
      <c r="X25" s="31">
        <v>0</v>
      </c>
      <c r="Y25" s="31">
        <v>110</v>
      </c>
      <c r="Z25" s="31">
        <v>41</v>
      </c>
      <c r="AA25" s="31">
        <v>10</v>
      </c>
      <c r="AB25" s="31">
        <v>1</v>
      </c>
      <c r="AC25" s="31">
        <v>72</v>
      </c>
      <c r="AD25" s="31">
        <v>111</v>
      </c>
      <c r="AE25" s="31">
        <v>41</v>
      </c>
      <c r="AF25" s="31">
        <v>11</v>
      </c>
      <c r="AG25" s="31" t="s">
        <v>36</v>
      </c>
      <c r="AH25" s="31">
        <v>41</v>
      </c>
      <c r="AI25" s="31">
        <v>11</v>
      </c>
      <c r="AJ25" s="31" t="s">
        <v>36</v>
      </c>
      <c r="AK25" s="31">
        <v>144</v>
      </c>
      <c r="AL25" s="31">
        <v>41</v>
      </c>
      <c r="AM25" s="31">
        <v>44</v>
      </c>
      <c r="AN25" s="31">
        <v>80</v>
      </c>
      <c r="AO25" s="31">
        <v>16</v>
      </c>
      <c r="AP25" s="31">
        <v>149</v>
      </c>
      <c r="AQ25" s="31">
        <v>41</v>
      </c>
      <c r="AR25" s="31">
        <v>49</v>
      </c>
      <c r="AS25" s="31">
        <v>0</v>
      </c>
      <c r="AT25" s="31">
        <v>131</v>
      </c>
      <c r="AU25" s="31">
        <v>41</v>
      </c>
      <c r="AV25" s="31">
        <v>31</v>
      </c>
      <c r="AW25" s="31">
        <v>8</v>
      </c>
      <c r="AX25" s="31" t="s">
        <v>97</v>
      </c>
      <c r="AY25" s="31">
        <v>107</v>
      </c>
      <c r="AZ25" s="31">
        <v>41</v>
      </c>
      <c r="BA25" s="31">
        <v>7</v>
      </c>
      <c r="BB25" s="31">
        <v>77</v>
      </c>
      <c r="BC25" s="31" t="s">
        <v>98</v>
      </c>
      <c r="BD25" s="31">
        <v>41</v>
      </c>
      <c r="BE25" s="31" t="s">
        <v>61</v>
      </c>
      <c r="BF25" s="31" t="s">
        <v>144</v>
      </c>
      <c r="BG25" s="31" t="s">
        <v>100</v>
      </c>
      <c r="BH25" s="31" t="s">
        <v>101</v>
      </c>
      <c r="BI25" s="31" t="s">
        <v>102</v>
      </c>
      <c r="BJ25" s="31">
        <v>142</v>
      </c>
      <c r="BK25" s="31">
        <v>41</v>
      </c>
      <c r="BL25" s="31">
        <v>42</v>
      </c>
      <c r="BM25" s="31">
        <v>33</v>
      </c>
      <c r="BN25" s="31">
        <v>90</v>
      </c>
      <c r="BO25" s="31">
        <v>41</v>
      </c>
      <c r="BP25" s="31">
        <v>42</v>
      </c>
      <c r="BQ25" s="31">
        <v>33</v>
      </c>
      <c r="BR25" s="31" t="s">
        <v>117</v>
      </c>
      <c r="BS25" s="31">
        <v>23.020966000000001</v>
      </c>
      <c r="BT25" s="31">
        <v>120.22269</v>
      </c>
      <c r="BU25" s="38">
        <f t="shared" si="0"/>
        <v>0.42352941176470588</v>
      </c>
      <c r="BV25" s="30">
        <f t="shared" si="1"/>
        <v>712.5</v>
      </c>
      <c r="BW25" s="31">
        <f t="shared" si="2"/>
        <v>0</v>
      </c>
      <c r="BX25" s="39">
        <f t="shared" si="3"/>
        <v>3.7</v>
      </c>
      <c r="BY25" s="38">
        <f t="shared" si="4"/>
        <v>5.0980392156862744E-2</v>
      </c>
      <c r="BZ25" s="40">
        <f t="shared" si="5"/>
        <v>1</v>
      </c>
      <c r="CA25" s="38">
        <f t="shared" si="6"/>
        <v>0</v>
      </c>
      <c r="CB25" s="41">
        <f t="shared" si="7"/>
        <v>2079</v>
      </c>
      <c r="CC25" s="31">
        <f t="shared" si="8"/>
        <v>-7.03125</v>
      </c>
      <c r="CD25" s="31">
        <f t="shared" si="9"/>
        <v>52</v>
      </c>
      <c r="CE25" s="31" t="e">
        <f t="shared" si="10"/>
        <v>#NUM!</v>
      </c>
      <c r="CF25" s="39">
        <f t="shared" si="11"/>
        <v>13.23</v>
      </c>
    </row>
    <row r="26" spans="1:84" ht="16.5" customHeight="1">
      <c r="A26" s="30">
        <v>20210708142802</v>
      </c>
      <c r="B26" s="31">
        <v>104</v>
      </c>
      <c r="C26" s="31">
        <v>41</v>
      </c>
      <c r="D26" s="31">
        <v>4</v>
      </c>
      <c r="E26" s="31" t="s">
        <v>174</v>
      </c>
      <c r="F26" s="31">
        <v>41</v>
      </c>
      <c r="G26" s="31">
        <v>4</v>
      </c>
      <c r="H26" s="31" t="s">
        <v>174</v>
      </c>
      <c r="I26" s="31" t="s">
        <v>92</v>
      </c>
      <c r="J26" s="31">
        <v>41</v>
      </c>
      <c r="K26" s="31" t="s">
        <v>31</v>
      </c>
      <c r="L26" s="31" t="s">
        <v>93</v>
      </c>
      <c r="M26" s="31" t="s">
        <v>121</v>
      </c>
      <c r="N26" s="31">
        <v>41</v>
      </c>
      <c r="O26" s="31" t="s">
        <v>31</v>
      </c>
      <c r="P26" s="31" t="s">
        <v>66</v>
      </c>
      <c r="Q26" s="31">
        <v>22</v>
      </c>
      <c r="R26" s="31" t="s">
        <v>95</v>
      </c>
      <c r="S26" s="31">
        <v>41</v>
      </c>
      <c r="T26" s="31" t="s">
        <v>36</v>
      </c>
      <c r="U26" s="31">
        <v>0</v>
      </c>
      <c r="V26" s="31">
        <v>41</v>
      </c>
      <c r="W26" s="31" t="s">
        <v>36</v>
      </c>
      <c r="X26" s="31">
        <v>0</v>
      </c>
      <c r="Y26" s="31">
        <v>110</v>
      </c>
      <c r="Z26" s="31">
        <v>41</v>
      </c>
      <c r="AA26" s="31">
        <v>10</v>
      </c>
      <c r="AB26" s="31">
        <v>1</v>
      </c>
      <c r="AC26" s="31">
        <v>97</v>
      </c>
      <c r="AD26" s="31">
        <v>111</v>
      </c>
      <c r="AE26" s="31">
        <v>41</v>
      </c>
      <c r="AF26" s="31">
        <v>11</v>
      </c>
      <c r="AG26" s="31" t="s">
        <v>36</v>
      </c>
      <c r="AH26" s="31">
        <v>41</v>
      </c>
      <c r="AI26" s="31">
        <v>11</v>
      </c>
      <c r="AJ26" s="31" t="s">
        <v>36</v>
      </c>
      <c r="AK26" s="31">
        <v>144</v>
      </c>
      <c r="AL26" s="31">
        <v>41</v>
      </c>
      <c r="AM26" s="31">
        <v>44</v>
      </c>
      <c r="AN26" s="31">
        <v>81</v>
      </c>
      <c r="AO26" s="31" t="s">
        <v>149</v>
      </c>
      <c r="AP26" s="31">
        <v>149</v>
      </c>
      <c r="AQ26" s="31">
        <v>41</v>
      </c>
      <c r="AR26" s="31">
        <v>49</v>
      </c>
      <c r="AS26" s="31">
        <v>0</v>
      </c>
      <c r="AT26" s="31">
        <v>131</v>
      </c>
      <c r="AU26" s="31">
        <v>41</v>
      </c>
      <c r="AV26" s="31">
        <v>31</v>
      </c>
      <c r="AW26" s="31">
        <v>8</v>
      </c>
      <c r="AX26" s="31" t="s">
        <v>97</v>
      </c>
      <c r="AY26" s="31">
        <v>107</v>
      </c>
      <c r="AZ26" s="31">
        <v>41</v>
      </c>
      <c r="BA26" s="31">
        <v>7</v>
      </c>
      <c r="BB26" s="31">
        <v>77</v>
      </c>
      <c r="BC26" s="31" t="s">
        <v>98</v>
      </c>
      <c r="BD26" s="31">
        <v>41</v>
      </c>
      <c r="BE26" s="31" t="s">
        <v>61</v>
      </c>
      <c r="BF26" s="31" t="s">
        <v>144</v>
      </c>
      <c r="BG26" s="31" t="s">
        <v>100</v>
      </c>
      <c r="BH26" s="31" t="s">
        <v>101</v>
      </c>
      <c r="BI26" s="31" t="s">
        <v>102</v>
      </c>
      <c r="BJ26" s="31">
        <v>142</v>
      </c>
      <c r="BK26" s="31">
        <v>41</v>
      </c>
      <c r="BL26" s="31">
        <v>42</v>
      </c>
      <c r="BM26" s="31">
        <v>32</v>
      </c>
      <c r="BN26" s="31">
        <v>50</v>
      </c>
      <c r="BO26" s="31">
        <v>41</v>
      </c>
      <c r="BP26" s="31">
        <v>42</v>
      </c>
      <c r="BQ26" s="31">
        <v>33</v>
      </c>
      <c r="BR26" s="31" t="s">
        <v>118</v>
      </c>
      <c r="BS26" s="31">
        <v>23.020966000000001</v>
      </c>
      <c r="BT26" s="31">
        <v>120.22269</v>
      </c>
      <c r="BU26" s="38">
        <f t="shared" si="0"/>
        <v>0.41568627450980394</v>
      </c>
      <c r="BV26" s="30">
        <f t="shared" si="1"/>
        <v>712.5</v>
      </c>
      <c r="BW26" s="31">
        <f t="shared" si="2"/>
        <v>0</v>
      </c>
      <c r="BX26" s="39">
        <f t="shared" si="3"/>
        <v>4.07</v>
      </c>
      <c r="BY26" s="38">
        <f t="shared" si="4"/>
        <v>5.0980392156862744E-2</v>
      </c>
      <c r="BZ26" s="40">
        <f t="shared" si="5"/>
        <v>0.99224806201550386</v>
      </c>
      <c r="CA26" s="38">
        <f t="shared" si="6"/>
        <v>0</v>
      </c>
      <c r="CB26" s="41">
        <f t="shared" si="7"/>
        <v>2079</v>
      </c>
      <c r="CC26" s="31">
        <f t="shared" si="8"/>
        <v>-7.03125</v>
      </c>
      <c r="CD26" s="31">
        <f t="shared" si="9"/>
        <v>52</v>
      </c>
      <c r="CE26" s="31" t="e">
        <f t="shared" si="10"/>
        <v>#NUM!</v>
      </c>
      <c r="CF26" s="39">
        <f t="shared" si="11"/>
        <v>13.135</v>
      </c>
    </row>
    <row r="27" spans="1:84" ht="16.5" customHeight="1">
      <c r="A27" s="30">
        <v>20210708142803</v>
      </c>
      <c r="B27" s="31">
        <v>104</v>
      </c>
      <c r="C27" s="31">
        <v>41</v>
      </c>
      <c r="D27" s="31">
        <v>4</v>
      </c>
      <c r="E27" s="31" t="s">
        <v>174</v>
      </c>
      <c r="F27" s="31">
        <v>41</v>
      </c>
      <c r="G27" s="31">
        <v>4</v>
      </c>
      <c r="H27" s="31" t="s">
        <v>174</v>
      </c>
      <c r="I27" s="31" t="s">
        <v>92</v>
      </c>
      <c r="J27" s="31">
        <v>41</v>
      </c>
      <c r="K27" s="31" t="s">
        <v>31</v>
      </c>
      <c r="L27" s="31" t="s">
        <v>93</v>
      </c>
      <c r="M27" s="31" t="s">
        <v>121</v>
      </c>
      <c r="N27" s="31">
        <v>41</v>
      </c>
      <c r="O27" s="31" t="s">
        <v>31</v>
      </c>
      <c r="P27" s="31" t="s">
        <v>66</v>
      </c>
      <c r="Q27" s="31">
        <v>22</v>
      </c>
      <c r="R27" s="31" t="s">
        <v>95</v>
      </c>
      <c r="S27" s="31">
        <v>41</v>
      </c>
      <c r="T27" s="31" t="s">
        <v>36</v>
      </c>
      <c r="U27" s="31">
        <v>0</v>
      </c>
      <c r="V27" s="31">
        <v>41</v>
      </c>
      <c r="W27" s="31" t="s">
        <v>36</v>
      </c>
      <c r="X27" s="31">
        <v>0</v>
      </c>
      <c r="Y27" s="31">
        <v>110</v>
      </c>
      <c r="Z27" s="31">
        <v>41</v>
      </c>
      <c r="AA27" s="31">
        <v>10</v>
      </c>
      <c r="AB27" s="31">
        <v>1</v>
      </c>
      <c r="AC27" s="31">
        <v>93</v>
      </c>
      <c r="AD27" s="31">
        <v>111</v>
      </c>
      <c r="AE27" s="31">
        <v>41</v>
      </c>
      <c r="AF27" s="31">
        <v>11</v>
      </c>
      <c r="AG27" s="31" t="s">
        <v>36</v>
      </c>
      <c r="AH27" s="31">
        <v>41</v>
      </c>
      <c r="AI27" s="31">
        <v>11</v>
      </c>
      <c r="AJ27" s="31" t="s">
        <v>36</v>
      </c>
      <c r="AK27" s="31">
        <v>144</v>
      </c>
      <c r="AL27" s="31">
        <v>41</v>
      </c>
      <c r="AM27" s="31">
        <v>44</v>
      </c>
      <c r="AN27" s="31">
        <v>81</v>
      </c>
      <c r="AO27" s="31">
        <v>2</v>
      </c>
      <c r="AP27" s="31">
        <v>149</v>
      </c>
      <c r="AQ27" s="31">
        <v>41</v>
      </c>
      <c r="AR27" s="31">
        <v>49</v>
      </c>
      <c r="AS27" s="31">
        <v>0</v>
      </c>
      <c r="AT27" s="31">
        <v>131</v>
      </c>
      <c r="AU27" s="31">
        <v>41</v>
      </c>
      <c r="AV27" s="31">
        <v>31</v>
      </c>
      <c r="AW27" s="31">
        <v>8</v>
      </c>
      <c r="AX27" s="31" t="s">
        <v>97</v>
      </c>
      <c r="AY27" s="31">
        <v>107</v>
      </c>
      <c r="AZ27" s="31">
        <v>41</v>
      </c>
      <c r="BA27" s="31">
        <v>7</v>
      </c>
      <c r="BB27" s="31">
        <v>77</v>
      </c>
      <c r="BC27" s="31" t="s">
        <v>98</v>
      </c>
      <c r="BD27" s="31">
        <v>41</v>
      </c>
      <c r="BE27" s="31" t="s">
        <v>61</v>
      </c>
      <c r="BF27" s="31" t="s">
        <v>144</v>
      </c>
      <c r="BG27" s="31" t="s">
        <v>100</v>
      </c>
      <c r="BH27" s="31" t="s">
        <v>101</v>
      </c>
      <c r="BI27" s="31" t="s">
        <v>102</v>
      </c>
      <c r="BJ27" s="31">
        <v>142</v>
      </c>
      <c r="BK27" s="31">
        <v>41</v>
      </c>
      <c r="BL27" s="31">
        <v>42</v>
      </c>
      <c r="BM27" s="31">
        <v>32</v>
      </c>
      <c r="BN27" s="31">
        <v>50</v>
      </c>
      <c r="BO27" s="31">
        <v>41</v>
      </c>
      <c r="BP27" s="31">
        <v>42</v>
      </c>
      <c r="BQ27" s="31">
        <v>33</v>
      </c>
      <c r="BR27" s="31" t="s">
        <v>175</v>
      </c>
      <c r="BS27" s="31">
        <v>23.020966000000001</v>
      </c>
      <c r="BT27" s="31">
        <v>120.22269</v>
      </c>
      <c r="BU27" s="38">
        <f t="shared" si="0"/>
        <v>0.41568627450980394</v>
      </c>
      <c r="BV27" s="30">
        <f t="shared" si="1"/>
        <v>712.5</v>
      </c>
      <c r="BW27" s="31">
        <f t="shared" si="2"/>
        <v>0</v>
      </c>
      <c r="BX27" s="39">
        <f t="shared" si="3"/>
        <v>4.03</v>
      </c>
      <c r="BY27" s="38">
        <f t="shared" si="4"/>
        <v>5.0980392156862744E-2</v>
      </c>
      <c r="BZ27" s="40">
        <f t="shared" si="5"/>
        <v>0.99224806201550386</v>
      </c>
      <c r="CA27" s="38">
        <f t="shared" si="6"/>
        <v>0</v>
      </c>
      <c r="CB27" s="41">
        <f t="shared" si="7"/>
        <v>2079</v>
      </c>
      <c r="CC27" s="31">
        <f t="shared" si="8"/>
        <v>-7.03125</v>
      </c>
      <c r="CD27" s="31">
        <f t="shared" si="9"/>
        <v>52</v>
      </c>
      <c r="CE27" s="31" t="e">
        <f t="shared" si="10"/>
        <v>#NUM!</v>
      </c>
      <c r="CF27" s="39">
        <f t="shared" si="11"/>
        <v>13.276999999999999</v>
      </c>
    </row>
    <row r="28" spans="1:84" ht="16.5" customHeight="1">
      <c r="A28" s="30">
        <v>20210708142805</v>
      </c>
      <c r="B28" s="31">
        <v>104</v>
      </c>
      <c r="C28" s="31">
        <v>41</v>
      </c>
      <c r="D28" s="31">
        <v>4</v>
      </c>
      <c r="E28" s="31" t="s">
        <v>174</v>
      </c>
      <c r="F28" s="31">
        <v>41</v>
      </c>
      <c r="G28" s="31">
        <v>4</v>
      </c>
      <c r="H28" s="31" t="s">
        <v>174</v>
      </c>
      <c r="I28" s="31" t="s">
        <v>92</v>
      </c>
      <c r="J28" s="31">
        <v>41</v>
      </c>
      <c r="K28" s="31" t="s">
        <v>31</v>
      </c>
      <c r="L28" s="31" t="s">
        <v>93</v>
      </c>
      <c r="M28" s="31" t="s">
        <v>121</v>
      </c>
      <c r="N28" s="31">
        <v>41</v>
      </c>
      <c r="O28" s="31" t="s">
        <v>31</v>
      </c>
      <c r="P28" s="31" t="s">
        <v>66</v>
      </c>
      <c r="Q28" s="31">
        <v>22</v>
      </c>
      <c r="R28" s="31" t="s">
        <v>95</v>
      </c>
      <c r="S28" s="31">
        <v>41</v>
      </c>
      <c r="T28" s="31" t="s">
        <v>36</v>
      </c>
      <c r="U28" s="31">
        <v>0</v>
      </c>
      <c r="V28" s="31">
        <v>41</v>
      </c>
      <c r="W28" s="31" t="s">
        <v>36</v>
      </c>
      <c r="X28" s="31">
        <v>0</v>
      </c>
      <c r="Y28" s="31">
        <v>110</v>
      </c>
      <c r="Z28" s="31">
        <v>41</v>
      </c>
      <c r="AA28" s="31">
        <v>10</v>
      </c>
      <c r="AB28" s="31">
        <v>1</v>
      </c>
      <c r="AC28" s="31" t="s">
        <v>127</v>
      </c>
      <c r="AD28" s="31">
        <v>111</v>
      </c>
      <c r="AE28" s="31">
        <v>41</v>
      </c>
      <c r="AF28" s="31">
        <v>11</v>
      </c>
      <c r="AG28" s="31" t="s">
        <v>36</v>
      </c>
      <c r="AH28" s="31">
        <v>41</v>
      </c>
      <c r="AI28" s="31">
        <v>11</v>
      </c>
      <c r="AJ28" s="31" t="s">
        <v>36</v>
      </c>
      <c r="AK28" s="31">
        <v>144</v>
      </c>
      <c r="AL28" s="31">
        <v>41</v>
      </c>
      <c r="AM28" s="31">
        <v>44</v>
      </c>
      <c r="AN28" s="31">
        <v>80</v>
      </c>
      <c r="AO28" s="31" t="s">
        <v>135</v>
      </c>
      <c r="AP28" s="31">
        <v>149</v>
      </c>
      <c r="AQ28" s="31">
        <v>41</v>
      </c>
      <c r="AR28" s="31">
        <v>49</v>
      </c>
      <c r="AS28" s="31">
        <v>0</v>
      </c>
      <c r="AT28" s="31">
        <v>131</v>
      </c>
      <c r="AU28" s="31">
        <v>41</v>
      </c>
      <c r="AV28" s="31">
        <v>31</v>
      </c>
      <c r="AW28" s="31">
        <v>8</v>
      </c>
      <c r="AX28" s="31" t="s">
        <v>97</v>
      </c>
      <c r="AY28" s="31">
        <v>107</v>
      </c>
      <c r="AZ28" s="31">
        <v>41</v>
      </c>
      <c r="BA28" s="31">
        <v>7</v>
      </c>
      <c r="BB28" s="31">
        <v>77</v>
      </c>
      <c r="BC28" s="31" t="s">
        <v>98</v>
      </c>
      <c r="BD28" s="31">
        <v>41</v>
      </c>
      <c r="BE28" s="31" t="s">
        <v>61</v>
      </c>
      <c r="BF28" s="31" t="s">
        <v>144</v>
      </c>
      <c r="BG28" s="31" t="s">
        <v>100</v>
      </c>
      <c r="BH28" s="31" t="s">
        <v>101</v>
      </c>
      <c r="BI28" s="31" t="s">
        <v>102</v>
      </c>
      <c r="BJ28" s="31">
        <v>142</v>
      </c>
      <c r="BK28" s="31">
        <v>41</v>
      </c>
      <c r="BL28" s="31">
        <v>42</v>
      </c>
      <c r="BM28" s="31">
        <v>32</v>
      </c>
      <c r="BN28" s="31" t="s">
        <v>167</v>
      </c>
      <c r="BO28" s="31">
        <v>41</v>
      </c>
      <c r="BP28" s="31">
        <v>42</v>
      </c>
      <c r="BQ28" s="31">
        <v>33</v>
      </c>
      <c r="BR28" s="31">
        <v>69</v>
      </c>
      <c r="BS28" s="31">
        <v>23.020966999999999</v>
      </c>
      <c r="BT28" s="31">
        <v>120.22268</v>
      </c>
      <c r="BU28" s="38">
        <f t="shared" si="0"/>
        <v>0.41568627450980394</v>
      </c>
      <c r="BV28" s="30">
        <f t="shared" si="1"/>
        <v>712.5</v>
      </c>
      <c r="BW28" s="31">
        <f t="shared" si="2"/>
        <v>0</v>
      </c>
      <c r="BX28" s="39">
        <f t="shared" si="3"/>
        <v>3.83</v>
      </c>
      <c r="BY28" s="38">
        <f t="shared" si="4"/>
        <v>5.0980392156862744E-2</v>
      </c>
      <c r="BZ28" s="40">
        <f t="shared" si="5"/>
        <v>1</v>
      </c>
      <c r="CA28" s="38">
        <f t="shared" si="6"/>
        <v>0</v>
      </c>
      <c r="CB28" s="41">
        <f t="shared" si="7"/>
        <v>2079</v>
      </c>
      <c r="CC28" s="31">
        <f t="shared" si="8"/>
        <v>-7.03125</v>
      </c>
      <c r="CD28" s="31">
        <f t="shared" si="9"/>
        <v>52</v>
      </c>
      <c r="CE28" s="31" t="e">
        <f t="shared" si="10"/>
        <v>#NUM!</v>
      </c>
      <c r="CF28" s="39">
        <f t="shared" si="11"/>
        <v>13.161</v>
      </c>
    </row>
    <row r="29" spans="1:84" ht="16.5" customHeight="1">
      <c r="A29" s="30">
        <v>20210708142807</v>
      </c>
      <c r="B29" s="31">
        <v>104</v>
      </c>
      <c r="C29" s="31">
        <v>41</v>
      </c>
      <c r="D29" s="31">
        <v>4</v>
      </c>
      <c r="E29" s="31">
        <v>69</v>
      </c>
      <c r="F29" s="31">
        <v>41</v>
      </c>
      <c r="G29" s="31">
        <v>4</v>
      </c>
      <c r="H29" s="31">
        <v>69</v>
      </c>
      <c r="I29" s="31" t="s">
        <v>92</v>
      </c>
      <c r="J29" s="31">
        <v>41</v>
      </c>
      <c r="K29" s="31" t="s">
        <v>31</v>
      </c>
      <c r="L29" s="31" t="s">
        <v>66</v>
      </c>
      <c r="M29" s="31">
        <v>22</v>
      </c>
      <c r="N29" s="31">
        <v>41</v>
      </c>
      <c r="O29" s="31" t="s">
        <v>31</v>
      </c>
      <c r="P29" s="31" t="s">
        <v>66</v>
      </c>
      <c r="Q29" s="31">
        <v>22</v>
      </c>
      <c r="R29" s="31" t="s">
        <v>95</v>
      </c>
      <c r="S29" s="31">
        <v>41</v>
      </c>
      <c r="T29" s="31" t="s">
        <v>36</v>
      </c>
      <c r="U29" s="31">
        <v>0</v>
      </c>
      <c r="V29" s="31">
        <v>41</v>
      </c>
      <c r="W29" s="31" t="s">
        <v>36</v>
      </c>
      <c r="X29" s="31">
        <v>0</v>
      </c>
      <c r="Y29" s="31">
        <v>110</v>
      </c>
      <c r="Z29" s="31">
        <v>41</v>
      </c>
      <c r="AA29" s="31">
        <v>10</v>
      </c>
      <c r="AB29" s="31">
        <v>1</v>
      </c>
      <c r="AC29" s="31">
        <v>77</v>
      </c>
      <c r="AD29" s="31">
        <v>111</v>
      </c>
      <c r="AE29" s="31">
        <v>41</v>
      </c>
      <c r="AF29" s="31">
        <v>11</v>
      </c>
      <c r="AG29" s="31" t="s">
        <v>36</v>
      </c>
      <c r="AH29" s="31">
        <v>41</v>
      </c>
      <c r="AI29" s="31">
        <v>11</v>
      </c>
      <c r="AJ29" s="31" t="s">
        <v>36</v>
      </c>
      <c r="AK29" s="31">
        <v>144</v>
      </c>
      <c r="AL29" s="31">
        <v>41</v>
      </c>
      <c r="AM29" s="31">
        <v>44</v>
      </c>
      <c r="AN29" s="31">
        <v>80</v>
      </c>
      <c r="AO29" s="31">
        <v>54</v>
      </c>
      <c r="AP29" s="31">
        <v>149</v>
      </c>
      <c r="AQ29" s="31">
        <v>41</v>
      </c>
      <c r="AR29" s="31">
        <v>49</v>
      </c>
      <c r="AS29" s="31">
        <v>0</v>
      </c>
      <c r="AT29" s="31">
        <v>131</v>
      </c>
      <c r="AU29" s="31">
        <v>41</v>
      </c>
      <c r="AV29" s="31">
        <v>31</v>
      </c>
      <c r="AW29" s="31">
        <v>8</v>
      </c>
      <c r="AX29" s="31" t="s">
        <v>97</v>
      </c>
      <c r="AY29" s="31">
        <v>107</v>
      </c>
      <c r="AZ29" s="31">
        <v>41</v>
      </c>
      <c r="BA29" s="31">
        <v>7</v>
      </c>
      <c r="BB29" s="31">
        <v>77</v>
      </c>
      <c r="BC29" s="31" t="s">
        <v>98</v>
      </c>
      <c r="BD29" s="31">
        <v>41</v>
      </c>
      <c r="BE29" s="31" t="s">
        <v>61</v>
      </c>
      <c r="BF29" s="31" t="s">
        <v>158</v>
      </c>
      <c r="BG29" s="31" t="s">
        <v>100</v>
      </c>
      <c r="BH29" s="31" t="s">
        <v>101</v>
      </c>
      <c r="BI29" s="31" t="s">
        <v>102</v>
      </c>
      <c r="BJ29" s="31">
        <v>142</v>
      </c>
      <c r="BK29" s="31">
        <v>41</v>
      </c>
      <c r="BL29" s="31">
        <v>42</v>
      </c>
      <c r="BM29" s="31">
        <v>33</v>
      </c>
      <c r="BN29" s="31">
        <v>40</v>
      </c>
      <c r="BO29" s="31">
        <v>41</v>
      </c>
      <c r="BP29" s="31">
        <v>42</v>
      </c>
      <c r="BQ29" s="31">
        <v>33</v>
      </c>
      <c r="BR29" s="31" t="s">
        <v>141</v>
      </c>
      <c r="BS29" s="31">
        <v>23.020966999999999</v>
      </c>
      <c r="BT29" s="31">
        <v>120.22268</v>
      </c>
      <c r="BU29" s="38">
        <f t="shared" si="0"/>
        <v>0.41176470588235292</v>
      </c>
      <c r="BV29" s="30">
        <f t="shared" si="1"/>
        <v>712.5</v>
      </c>
      <c r="BW29" s="31">
        <f t="shared" si="2"/>
        <v>0</v>
      </c>
      <c r="BX29" s="39">
        <f t="shared" si="3"/>
        <v>3.75</v>
      </c>
      <c r="BY29" s="38">
        <f t="shared" si="4"/>
        <v>5.0980392156862744E-2</v>
      </c>
      <c r="BZ29" s="40">
        <f t="shared" si="5"/>
        <v>1</v>
      </c>
      <c r="CA29" s="38">
        <f t="shared" si="6"/>
        <v>0</v>
      </c>
      <c r="CB29" s="41">
        <f t="shared" si="7"/>
        <v>2079</v>
      </c>
      <c r="CC29" s="31">
        <f t="shared" si="8"/>
        <v>-7.03125</v>
      </c>
      <c r="CD29" s="31">
        <f t="shared" si="9"/>
        <v>53</v>
      </c>
      <c r="CE29" s="31" t="e">
        <f t="shared" si="10"/>
        <v>#NUM!</v>
      </c>
      <c r="CF29" s="39">
        <f t="shared" si="11"/>
        <v>13.304</v>
      </c>
    </row>
    <row r="30" spans="1:84" ht="16.5" customHeight="1">
      <c r="A30" s="30">
        <v>20210708142808</v>
      </c>
      <c r="B30" s="31">
        <v>104</v>
      </c>
      <c r="C30" s="31">
        <v>41</v>
      </c>
      <c r="D30" s="31">
        <v>4</v>
      </c>
      <c r="E30" s="31">
        <v>69</v>
      </c>
      <c r="F30" s="31">
        <v>41</v>
      </c>
      <c r="G30" s="31">
        <v>4</v>
      </c>
      <c r="H30" s="31">
        <v>69</v>
      </c>
      <c r="I30" s="31" t="s">
        <v>92</v>
      </c>
      <c r="J30" s="31">
        <v>41</v>
      </c>
      <c r="K30" s="31" t="s">
        <v>31</v>
      </c>
      <c r="L30" s="31" t="s">
        <v>66</v>
      </c>
      <c r="M30" s="31">
        <v>22</v>
      </c>
      <c r="N30" s="31">
        <v>41</v>
      </c>
      <c r="O30" s="31" t="s">
        <v>31</v>
      </c>
      <c r="P30" s="31" t="s">
        <v>66</v>
      </c>
      <c r="Q30" s="31">
        <v>22</v>
      </c>
      <c r="R30" s="31" t="s">
        <v>95</v>
      </c>
      <c r="S30" s="31">
        <v>41</v>
      </c>
      <c r="T30" s="31" t="s">
        <v>36</v>
      </c>
      <c r="U30" s="31">
        <v>0</v>
      </c>
      <c r="V30" s="31">
        <v>41</v>
      </c>
      <c r="W30" s="31" t="s">
        <v>36</v>
      </c>
      <c r="X30" s="31">
        <v>0</v>
      </c>
      <c r="Y30" s="31">
        <v>110</v>
      </c>
      <c r="Z30" s="31">
        <v>41</v>
      </c>
      <c r="AA30" s="31">
        <v>10</v>
      </c>
      <c r="AB30" s="31">
        <v>1</v>
      </c>
      <c r="AC30" s="31" t="s">
        <v>96</v>
      </c>
      <c r="AD30" s="31">
        <v>111</v>
      </c>
      <c r="AE30" s="31">
        <v>41</v>
      </c>
      <c r="AF30" s="31">
        <v>11</v>
      </c>
      <c r="AG30" s="31" t="s">
        <v>36</v>
      </c>
      <c r="AH30" s="31">
        <v>41</v>
      </c>
      <c r="AI30" s="31">
        <v>11</v>
      </c>
      <c r="AJ30" s="31" t="s">
        <v>36</v>
      </c>
      <c r="AK30" s="31">
        <v>144</v>
      </c>
      <c r="AL30" s="31">
        <v>41</v>
      </c>
      <c r="AM30" s="31">
        <v>44</v>
      </c>
      <c r="AN30" s="31">
        <v>80</v>
      </c>
      <c r="AO30" s="31" t="s">
        <v>176</v>
      </c>
      <c r="AP30" s="31">
        <v>149</v>
      </c>
      <c r="AQ30" s="31">
        <v>41</v>
      </c>
      <c r="AR30" s="31">
        <v>49</v>
      </c>
      <c r="AS30" s="31">
        <v>0</v>
      </c>
      <c r="AT30" s="31">
        <v>131</v>
      </c>
      <c r="AU30" s="31">
        <v>41</v>
      </c>
      <c r="AV30" s="31">
        <v>31</v>
      </c>
      <c r="AW30" s="31">
        <v>8</v>
      </c>
      <c r="AX30" s="31" t="s">
        <v>97</v>
      </c>
      <c r="AY30" s="31">
        <v>107</v>
      </c>
      <c r="AZ30" s="31">
        <v>41</v>
      </c>
      <c r="BA30" s="31">
        <v>7</v>
      </c>
      <c r="BB30" s="31">
        <v>77</v>
      </c>
      <c r="BC30" s="31" t="s">
        <v>98</v>
      </c>
      <c r="BD30" s="31">
        <v>41</v>
      </c>
      <c r="BE30" s="31" t="s">
        <v>61</v>
      </c>
      <c r="BF30" s="31" t="s">
        <v>158</v>
      </c>
      <c r="BG30" s="31" t="s">
        <v>100</v>
      </c>
      <c r="BH30" s="31" t="s">
        <v>101</v>
      </c>
      <c r="BI30" s="31" t="s">
        <v>102</v>
      </c>
      <c r="BJ30" s="31">
        <v>142</v>
      </c>
      <c r="BK30" s="31">
        <v>41</v>
      </c>
      <c r="BL30" s="31">
        <v>42</v>
      </c>
      <c r="BM30" s="31">
        <v>32</v>
      </c>
      <c r="BN30" s="31">
        <v>50</v>
      </c>
      <c r="BO30" s="31">
        <v>41</v>
      </c>
      <c r="BP30" s="31">
        <v>42</v>
      </c>
      <c r="BQ30" s="31">
        <v>33</v>
      </c>
      <c r="BR30" s="31">
        <v>52</v>
      </c>
      <c r="BS30" s="31">
        <v>23.020966999999999</v>
      </c>
      <c r="BT30" s="31">
        <v>120.22268</v>
      </c>
      <c r="BU30" s="38">
        <f t="shared" si="0"/>
        <v>0.41176470588235292</v>
      </c>
      <c r="BV30" s="30">
        <f t="shared" si="1"/>
        <v>712.5</v>
      </c>
      <c r="BW30" s="31">
        <f t="shared" si="2"/>
        <v>0</v>
      </c>
      <c r="BX30" s="39">
        <f t="shared" si="3"/>
        <v>3.81</v>
      </c>
      <c r="BY30" s="38">
        <f t="shared" si="4"/>
        <v>5.0980392156862744E-2</v>
      </c>
      <c r="BZ30" s="40">
        <f t="shared" si="5"/>
        <v>1</v>
      </c>
      <c r="CA30" s="38">
        <f t="shared" si="6"/>
        <v>0</v>
      </c>
      <c r="CB30" s="41">
        <f t="shared" si="7"/>
        <v>2079</v>
      </c>
      <c r="CC30" s="31">
        <f t="shared" si="8"/>
        <v>-7.03125</v>
      </c>
      <c r="CD30" s="31">
        <f t="shared" si="9"/>
        <v>53</v>
      </c>
      <c r="CE30" s="31" t="e">
        <f t="shared" si="10"/>
        <v>#NUM!</v>
      </c>
      <c r="CF30" s="39">
        <f t="shared" si="11"/>
        <v>13.138</v>
      </c>
    </row>
    <row r="31" spans="1:84" ht="16.5" customHeight="1">
      <c r="A31" s="30">
        <v>20210708142810</v>
      </c>
      <c r="B31" s="31">
        <v>104</v>
      </c>
      <c r="C31" s="31">
        <v>41</v>
      </c>
      <c r="D31" s="31">
        <v>4</v>
      </c>
      <c r="E31" s="31">
        <v>69</v>
      </c>
      <c r="F31" s="31">
        <v>41</v>
      </c>
      <c r="G31" s="31">
        <v>4</v>
      </c>
      <c r="H31" s="31">
        <v>69</v>
      </c>
      <c r="I31" s="31" t="s">
        <v>92</v>
      </c>
      <c r="J31" s="31">
        <v>41</v>
      </c>
      <c r="K31" s="31" t="s">
        <v>31</v>
      </c>
      <c r="L31" s="31" t="s">
        <v>66</v>
      </c>
      <c r="M31" s="31">
        <v>22</v>
      </c>
      <c r="N31" s="31">
        <v>41</v>
      </c>
      <c r="O31" s="31" t="s">
        <v>31</v>
      </c>
      <c r="P31" s="31" t="s">
        <v>66</v>
      </c>
      <c r="Q31" s="31">
        <v>22</v>
      </c>
      <c r="R31" s="31" t="s">
        <v>95</v>
      </c>
      <c r="S31" s="31">
        <v>41</v>
      </c>
      <c r="T31" s="31" t="s">
        <v>36</v>
      </c>
      <c r="U31" s="31">
        <v>0</v>
      </c>
      <c r="V31" s="31">
        <v>41</v>
      </c>
      <c r="W31" s="31" t="s">
        <v>36</v>
      </c>
      <c r="X31" s="31">
        <v>0</v>
      </c>
      <c r="Y31" s="31">
        <v>110</v>
      </c>
      <c r="Z31" s="31">
        <v>41</v>
      </c>
      <c r="AA31" s="31">
        <v>10</v>
      </c>
      <c r="AB31" s="31">
        <v>1</v>
      </c>
      <c r="AC31" s="31" t="s">
        <v>139</v>
      </c>
      <c r="AD31" s="31">
        <v>111</v>
      </c>
      <c r="AE31" s="31">
        <v>41</v>
      </c>
      <c r="AF31" s="31">
        <v>11</v>
      </c>
      <c r="AG31" s="31" t="s">
        <v>36</v>
      </c>
      <c r="AH31" s="31">
        <v>41</v>
      </c>
      <c r="AI31" s="31">
        <v>11</v>
      </c>
      <c r="AJ31" s="31" t="s">
        <v>36</v>
      </c>
      <c r="AK31" s="31">
        <v>144</v>
      </c>
      <c r="AL31" s="31">
        <v>41</v>
      </c>
      <c r="AM31" s="31">
        <v>44</v>
      </c>
      <c r="AN31" s="31">
        <v>80</v>
      </c>
      <c r="AO31" s="31">
        <v>28</v>
      </c>
      <c r="AP31" s="31">
        <v>149</v>
      </c>
      <c r="AQ31" s="31">
        <v>41</v>
      </c>
      <c r="AR31" s="31">
        <v>49</v>
      </c>
      <c r="AS31" s="31">
        <v>0</v>
      </c>
      <c r="AT31" s="31">
        <v>131</v>
      </c>
      <c r="AU31" s="31">
        <v>41</v>
      </c>
      <c r="AV31" s="31">
        <v>31</v>
      </c>
      <c r="AW31" s="31">
        <v>8</v>
      </c>
      <c r="AX31" s="31" t="s">
        <v>97</v>
      </c>
      <c r="AY31" s="31">
        <v>107</v>
      </c>
      <c r="AZ31" s="31">
        <v>41</v>
      </c>
      <c r="BA31" s="31">
        <v>7</v>
      </c>
      <c r="BB31" s="31">
        <v>77</v>
      </c>
      <c r="BC31" s="31" t="s">
        <v>98</v>
      </c>
      <c r="BD31" s="31">
        <v>41</v>
      </c>
      <c r="BE31" s="31" t="s">
        <v>61</v>
      </c>
      <c r="BF31" s="31" t="s">
        <v>158</v>
      </c>
      <c r="BG31" s="31" t="s">
        <v>100</v>
      </c>
      <c r="BH31" s="31" t="s">
        <v>101</v>
      </c>
      <c r="BI31" s="31" t="s">
        <v>102</v>
      </c>
      <c r="BJ31" s="31">
        <v>142</v>
      </c>
      <c r="BK31" s="31">
        <v>41</v>
      </c>
      <c r="BL31" s="31">
        <v>42</v>
      </c>
      <c r="BM31" s="31">
        <v>32</v>
      </c>
      <c r="BN31" s="31" t="s">
        <v>167</v>
      </c>
      <c r="BO31" s="31">
        <v>41</v>
      </c>
      <c r="BP31" s="31">
        <v>42</v>
      </c>
      <c r="BQ31" s="31">
        <v>33</v>
      </c>
      <c r="BR31" s="31">
        <v>38</v>
      </c>
      <c r="BS31" s="31">
        <v>23.020963999999999</v>
      </c>
      <c r="BT31" s="31">
        <v>120.22266</v>
      </c>
      <c r="BU31" s="38">
        <f t="shared" si="0"/>
        <v>0.41176470588235292</v>
      </c>
      <c r="BV31" s="30">
        <f t="shared" si="1"/>
        <v>712.5</v>
      </c>
      <c r="BW31" s="31">
        <f t="shared" si="2"/>
        <v>0</v>
      </c>
      <c r="BX31" s="39">
        <f t="shared" si="3"/>
        <v>3.64</v>
      </c>
      <c r="BY31" s="38">
        <f t="shared" si="4"/>
        <v>5.0980392156862744E-2</v>
      </c>
      <c r="BZ31" s="40">
        <f t="shared" si="5"/>
        <v>1</v>
      </c>
      <c r="CA31" s="38">
        <f t="shared" si="6"/>
        <v>0</v>
      </c>
      <c r="CB31" s="41">
        <f t="shared" si="7"/>
        <v>2079</v>
      </c>
      <c r="CC31" s="31">
        <f t="shared" si="8"/>
        <v>-7.03125</v>
      </c>
      <c r="CD31" s="31">
        <f t="shared" si="9"/>
        <v>53</v>
      </c>
      <c r="CE31" s="31" t="e">
        <f t="shared" si="10"/>
        <v>#NUM!</v>
      </c>
      <c r="CF31" s="39">
        <f t="shared" si="11"/>
        <v>13.112</v>
      </c>
    </row>
    <row r="32" spans="1:84" ht="16.5" customHeight="1">
      <c r="A32" s="30">
        <v>20210708142812</v>
      </c>
      <c r="B32" s="31">
        <v>104</v>
      </c>
      <c r="C32" s="31">
        <v>41</v>
      </c>
      <c r="D32" s="31">
        <v>4</v>
      </c>
      <c r="E32" s="31">
        <v>68</v>
      </c>
      <c r="F32" s="31">
        <v>41</v>
      </c>
      <c r="G32" s="31">
        <v>4</v>
      </c>
      <c r="H32" s="31">
        <v>69</v>
      </c>
      <c r="I32" s="31" t="s">
        <v>92</v>
      </c>
      <c r="J32" s="31">
        <v>41</v>
      </c>
      <c r="K32" s="31" t="s">
        <v>31</v>
      </c>
      <c r="L32" s="31" t="s">
        <v>93</v>
      </c>
      <c r="M32" s="31" t="s">
        <v>121</v>
      </c>
      <c r="N32" s="31">
        <v>41</v>
      </c>
      <c r="O32" s="31" t="s">
        <v>31</v>
      </c>
      <c r="P32" s="31" t="s">
        <v>93</v>
      </c>
      <c r="Q32" s="31" t="s">
        <v>121</v>
      </c>
      <c r="R32" s="31" t="s">
        <v>95</v>
      </c>
      <c r="S32" s="31">
        <v>41</v>
      </c>
      <c r="T32" s="31" t="s">
        <v>36</v>
      </c>
      <c r="U32" s="31">
        <v>0</v>
      </c>
      <c r="V32" s="31">
        <v>41</v>
      </c>
      <c r="W32" s="31" t="s">
        <v>36</v>
      </c>
      <c r="X32" s="31">
        <v>0</v>
      </c>
      <c r="Y32" s="31">
        <v>110</v>
      </c>
      <c r="Z32" s="31">
        <v>41</v>
      </c>
      <c r="AA32" s="31">
        <v>10</v>
      </c>
      <c r="AB32" s="31">
        <v>1</v>
      </c>
      <c r="AC32" s="31" t="s">
        <v>135</v>
      </c>
      <c r="AD32" s="31">
        <v>111</v>
      </c>
      <c r="AE32" s="31">
        <v>41</v>
      </c>
      <c r="AF32" s="31">
        <v>11</v>
      </c>
      <c r="AG32" s="31" t="s">
        <v>36</v>
      </c>
      <c r="AH32" s="31">
        <v>41</v>
      </c>
      <c r="AI32" s="31">
        <v>11</v>
      </c>
      <c r="AJ32" s="31" t="s">
        <v>36</v>
      </c>
      <c r="AK32" s="31">
        <v>144</v>
      </c>
      <c r="AL32" s="31">
        <v>41</v>
      </c>
      <c r="AM32" s="31">
        <v>44</v>
      </c>
      <c r="AN32" s="31" t="s">
        <v>127</v>
      </c>
      <c r="AO32" s="31" t="s">
        <v>177</v>
      </c>
      <c r="AP32" s="31">
        <v>149</v>
      </c>
      <c r="AQ32" s="31">
        <v>41</v>
      </c>
      <c r="AR32" s="31">
        <v>49</v>
      </c>
      <c r="AS32" s="31">
        <v>0</v>
      </c>
      <c r="AT32" s="31">
        <v>131</v>
      </c>
      <c r="AU32" s="31">
        <v>41</v>
      </c>
      <c r="AV32" s="31">
        <v>31</v>
      </c>
      <c r="AW32" s="31">
        <v>8</v>
      </c>
      <c r="AX32" s="31" t="s">
        <v>97</v>
      </c>
      <c r="AY32" s="31">
        <v>107</v>
      </c>
      <c r="AZ32" s="31">
        <v>41</v>
      </c>
      <c r="BA32" s="31">
        <v>7</v>
      </c>
      <c r="BB32" s="31">
        <v>77</v>
      </c>
      <c r="BC32" s="31" t="s">
        <v>98</v>
      </c>
      <c r="BD32" s="31">
        <v>41</v>
      </c>
      <c r="BE32" s="31" t="s">
        <v>61</v>
      </c>
      <c r="BF32" s="31" t="s">
        <v>158</v>
      </c>
      <c r="BG32" s="31" t="s">
        <v>100</v>
      </c>
      <c r="BH32" s="31" t="s">
        <v>101</v>
      </c>
      <c r="BI32" s="31" t="s">
        <v>102</v>
      </c>
      <c r="BJ32" s="31">
        <v>142</v>
      </c>
      <c r="BK32" s="31">
        <v>41</v>
      </c>
      <c r="BL32" s="31">
        <v>42</v>
      </c>
      <c r="BM32" s="31">
        <v>32</v>
      </c>
      <c r="BN32" s="31" t="s">
        <v>121</v>
      </c>
      <c r="BO32" s="31">
        <v>41</v>
      </c>
      <c r="BP32" s="31">
        <v>42</v>
      </c>
      <c r="BQ32" s="31">
        <v>33</v>
      </c>
      <c r="BR32" s="31">
        <v>56</v>
      </c>
      <c r="BS32" s="31">
        <v>23.020963999999999</v>
      </c>
      <c r="BT32" s="31">
        <v>120.22266</v>
      </c>
      <c r="BU32" s="38">
        <f t="shared" si="0"/>
        <v>0.41176470588235292</v>
      </c>
      <c r="BV32" s="30">
        <f t="shared" si="1"/>
        <v>700</v>
      </c>
      <c r="BW32" s="31">
        <f t="shared" si="2"/>
        <v>0</v>
      </c>
      <c r="BX32" s="39">
        <f t="shared" si="3"/>
        <v>3.98</v>
      </c>
      <c r="BY32" s="38">
        <f t="shared" si="4"/>
        <v>5.0980392156862744E-2</v>
      </c>
      <c r="BZ32" s="40">
        <f t="shared" si="5"/>
        <v>1.0078740157480315</v>
      </c>
      <c r="CA32" s="38">
        <f t="shared" si="6"/>
        <v>0</v>
      </c>
      <c r="CB32" s="41">
        <f t="shared" si="7"/>
        <v>2079</v>
      </c>
      <c r="CC32" s="31">
        <f t="shared" si="8"/>
        <v>-7.03125</v>
      </c>
      <c r="CD32" s="31">
        <f t="shared" si="9"/>
        <v>53</v>
      </c>
      <c r="CE32" s="31" t="e">
        <f t="shared" si="10"/>
        <v>#NUM!</v>
      </c>
      <c r="CF32" s="39">
        <f t="shared" si="11"/>
        <v>13.141999999999999</v>
      </c>
    </row>
    <row r="33" spans="1:84" ht="16.5" customHeight="1">
      <c r="A33" s="30">
        <v>20210708142813</v>
      </c>
      <c r="B33" s="31">
        <v>104</v>
      </c>
      <c r="C33" s="31">
        <v>41</v>
      </c>
      <c r="D33" s="31">
        <v>4</v>
      </c>
      <c r="E33" s="31">
        <v>68</v>
      </c>
      <c r="F33" s="31">
        <v>41</v>
      </c>
      <c r="G33" s="31">
        <v>4</v>
      </c>
      <c r="H33" s="31">
        <v>69</v>
      </c>
      <c r="I33" s="31" t="s">
        <v>92</v>
      </c>
      <c r="J33" s="31">
        <v>41</v>
      </c>
      <c r="K33" s="31" t="s">
        <v>31</v>
      </c>
      <c r="L33" s="31" t="s">
        <v>66</v>
      </c>
      <c r="M33" s="31">
        <v>22</v>
      </c>
      <c r="N33" s="31">
        <v>41</v>
      </c>
      <c r="O33" s="31" t="s">
        <v>31</v>
      </c>
      <c r="P33" s="31" t="s">
        <v>66</v>
      </c>
      <c r="Q33" s="31">
        <v>22</v>
      </c>
      <c r="R33" s="31" t="s">
        <v>95</v>
      </c>
      <c r="S33" s="31">
        <v>41</v>
      </c>
      <c r="T33" s="31" t="s">
        <v>36</v>
      </c>
      <c r="U33" s="31">
        <v>0</v>
      </c>
      <c r="V33" s="31">
        <v>41</v>
      </c>
      <c r="W33" s="31" t="s">
        <v>36</v>
      </c>
      <c r="X33" s="31">
        <v>0</v>
      </c>
      <c r="Y33" s="31">
        <v>110</v>
      </c>
      <c r="Z33" s="31">
        <v>41</v>
      </c>
      <c r="AA33" s="31">
        <v>10</v>
      </c>
      <c r="AB33" s="31">
        <v>1</v>
      </c>
      <c r="AC33" s="31">
        <v>93</v>
      </c>
      <c r="AD33" s="31">
        <v>111</v>
      </c>
      <c r="AE33" s="31">
        <v>41</v>
      </c>
      <c r="AF33" s="31">
        <v>11</v>
      </c>
      <c r="AG33" s="31" t="s">
        <v>36</v>
      </c>
      <c r="AH33" s="31">
        <v>41</v>
      </c>
      <c r="AI33" s="31">
        <v>11</v>
      </c>
      <c r="AJ33" s="31" t="s">
        <v>36</v>
      </c>
      <c r="AK33" s="31">
        <v>144</v>
      </c>
      <c r="AL33" s="31">
        <v>41</v>
      </c>
      <c r="AM33" s="31">
        <v>44</v>
      </c>
      <c r="AN33" s="31" t="s">
        <v>127</v>
      </c>
      <c r="AO33" s="31" t="s">
        <v>177</v>
      </c>
      <c r="AP33" s="31">
        <v>149</v>
      </c>
      <c r="AQ33" s="31">
        <v>41</v>
      </c>
      <c r="AR33" s="31">
        <v>49</v>
      </c>
      <c r="AS33" s="31">
        <v>0</v>
      </c>
      <c r="AT33" s="31">
        <v>131</v>
      </c>
      <c r="AU33" s="31">
        <v>41</v>
      </c>
      <c r="AV33" s="31">
        <v>31</v>
      </c>
      <c r="AW33" s="31">
        <v>8</v>
      </c>
      <c r="AX33" s="31" t="s">
        <v>97</v>
      </c>
      <c r="AY33" s="31">
        <v>107</v>
      </c>
      <c r="AZ33" s="31">
        <v>41</v>
      </c>
      <c r="BA33" s="31">
        <v>7</v>
      </c>
      <c r="BB33" s="31">
        <v>77</v>
      </c>
      <c r="BC33" s="31" t="s">
        <v>98</v>
      </c>
      <c r="BD33" s="31">
        <v>41</v>
      </c>
      <c r="BE33" s="31" t="s">
        <v>61</v>
      </c>
      <c r="BF33" s="31" t="s">
        <v>158</v>
      </c>
      <c r="BG33" s="31" t="s">
        <v>100</v>
      </c>
      <c r="BH33" s="31" t="s">
        <v>101</v>
      </c>
      <c r="BI33" s="31" t="s">
        <v>102</v>
      </c>
      <c r="BJ33" s="31">
        <v>142</v>
      </c>
      <c r="BK33" s="31">
        <v>41</v>
      </c>
      <c r="BL33" s="31">
        <v>42</v>
      </c>
      <c r="BM33" s="31">
        <v>32</v>
      </c>
      <c r="BN33" s="31" t="s">
        <v>121</v>
      </c>
      <c r="BO33" s="31">
        <v>41</v>
      </c>
      <c r="BP33" s="31">
        <v>42</v>
      </c>
      <c r="BQ33" s="31">
        <v>33</v>
      </c>
      <c r="BR33" s="31" t="s">
        <v>178</v>
      </c>
      <c r="BS33" s="31">
        <v>23.020963999999999</v>
      </c>
      <c r="BT33" s="31">
        <v>120.22266</v>
      </c>
      <c r="BU33" s="38">
        <f t="shared" si="0"/>
        <v>0.41176470588235292</v>
      </c>
      <c r="BV33" s="30">
        <f t="shared" si="1"/>
        <v>712.5</v>
      </c>
      <c r="BW33" s="31">
        <f t="shared" si="2"/>
        <v>0</v>
      </c>
      <c r="BX33" s="39">
        <f t="shared" si="3"/>
        <v>4.03</v>
      </c>
      <c r="BY33" s="38">
        <f t="shared" si="4"/>
        <v>5.0980392156862744E-2</v>
      </c>
      <c r="BZ33" s="40">
        <f t="shared" si="5"/>
        <v>1.0078740157480315</v>
      </c>
      <c r="CA33" s="38">
        <f t="shared" si="6"/>
        <v>0</v>
      </c>
      <c r="CB33" s="41">
        <f t="shared" si="7"/>
        <v>2079</v>
      </c>
      <c r="CC33" s="31">
        <f t="shared" si="8"/>
        <v>-7.03125</v>
      </c>
      <c r="CD33" s="31">
        <f t="shared" si="9"/>
        <v>53</v>
      </c>
      <c r="CE33" s="31" t="e">
        <f t="shared" si="10"/>
        <v>#NUM!</v>
      </c>
      <c r="CF33" s="39">
        <f t="shared" si="11"/>
        <v>13.221</v>
      </c>
    </row>
    <row r="34" spans="1:84" ht="16.5" customHeight="1">
      <c r="A34" s="30">
        <v>20210708142815</v>
      </c>
      <c r="B34" s="31">
        <v>104</v>
      </c>
      <c r="C34" s="31">
        <v>41</v>
      </c>
      <c r="D34" s="31">
        <v>4</v>
      </c>
      <c r="E34" s="31">
        <v>60</v>
      </c>
      <c r="F34" s="31">
        <v>41</v>
      </c>
      <c r="G34" s="31">
        <v>4</v>
      </c>
      <c r="H34" s="31">
        <v>62</v>
      </c>
      <c r="I34" s="31" t="s">
        <v>92</v>
      </c>
      <c r="J34" s="31">
        <v>41</v>
      </c>
      <c r="K34" s="31" t="s">
        <v>31</v>
      </c>
      <c r="L34" s="31" t="s">
        <v>66</v>
      </c>
      <c r="M34" s="31" t="s">
        <v>179</v>
      </c>
      <c r="N34" s="31">
        <v>41</v>
      </c>
      <c r="O34" s="31" t="s">
        <v>31</v>
      </c>
      <c r="P34" s="31" t="s">
        <v>66</v>
      </c>
      <c r="Q34" s="31" t="s">
        <v>179</v>
      </c>
      <c r="R34" s="31" t="s">
        <v>95</v>
      </c>
      <c r="S34" s="31">
        <v>41</v>
      </c>
      <c r="T34" s="31" t="s">
        <v>36</v>
      </c>
      <c r="U34" s="31">
        <v>0</v>
      </c>
      <c r="V34" s="31">
        <v>41</v>
      </c>
      <c r="W34" s="31" t="s">
        <v>36</v>
      </c>
      <c r="X34" s="31">
        <v>0</v>
      </c>
      <c r="Y34" s="31">
        <v>110</v>
      </c>
      <c r="Z34" s="31">
        <v>41</v>
      </c>
      <c r="AA34" s="31">
        <v>10</v>
      </c>
      <c r="AB34" s="31">
        <v>1</v>
      </c>
      <c r="AC34" s="31" t="s">
        <v>180</v>
      </c>
      <c r="AD34" s="31">
        <v>111</v>
      </c>
      <c r="AE34" s="31">
        <v>41</v>
      </c>
      <c r="AF34" s="31">
        <v>11</v>
      </c>
      <c r="AG34" s="31" t="s">
        <v>66</v>
      </c>
      <c r="AH34" s="31">
        <v>41</v>
      </c>
      <c r="AI34" s="31">
        <v>11</v>
      </c>
      <c r="AJ34" s="31" t="s">
        <v>66</v>
      </c>
      <c r="AK34" s="31">
        <v>144</v>
      </c>
      <c r="AL34" s="31">
        <v>41</v>
      </c>
      <c r="AM34" s="31">
        <v>44</v>
      </c>
      <c r="AN34" s="31">
        <v>80</v>
      </c>
      <c r="AO34" s="31">
        <v>0</v>
      </c>
      <c r="AP34" s="31">
        <v>149</v>
      </c>
      <c r="AQ34" s="31">
        <v>41</v>
      </c>
      <c r="AR34" s="31">
        <v>49</v>
      </c>
      <c r="AS34" s="31">
        <v>0</v>
      </c>
      <c r="AT34" s="31">
        <v>131</v>
      </c>
      <c r="AU34" s="31">
        <v>41</v>
      </c>
      <c r="AV34" s="31">
        <v>31</v>
      </c>
      <c r="AW34" s="31">
        <v>8</v>
      </c>
      <c r="AX34" s="31" t="s">
        <v>97</v>
      </c>
      <c r="AY34" s="31">
        <v>107</v>
      </c>
      <c r="AZ34" s="31">
        <v>41</v>
      </c>
      <c r="BA34" s="31">
        <v>7</v>
      </c>
      <c r="BB34" s="31">
        <v>77</v>
      </c>
      <c r="BC34" s="31" t="s">
        <v>98</v>
      </c>
      <c r="BD34" s="31">
        <v>41</v>
      </c>
      <c r="BE34" s="31" t="s">
        <v>61</v>
      </c>
      <c r="BF34" s="31" t="s">
        <v>158</v>
      </c>
      <c r="BG34" s="31" t="s">
        <v>100</v>
      </c>
      <c r="BH34" s="31" t="s">
        <v>101</v>
      </c>
      <c r="BI34" s="31" t="s">
        <v>102</v>
      </c>
      <c r="BJ34" s="31">
        <v>142</v>
      </c>
      <c r="BK34" s="31">
        <v>41</v>
      </c>
      <c r="BL34" s="31">
        <v>42</v>
      </c>
      <c r="BM34" s="31">
        <v>30</v>
      </c>
      <c r="BN34" s="31">
        <v>20</v>
      </c>
      <c r="BO34" s="31">
        <v>41</v>
      </c>
      <c r="BP34" s="31">
        <v>42</v>
      </c>
      <c r="BQ34" s="31">
        <v>30</v>
      </c>
      <c r="BR34" s="31" t="s">
        <v>181</v>
      </c>
      <c r="BS34" s="31">
        <v>23.020963999999999</v>
      </c>
      <c r="BT34" s="31">
        <v>120.22266</v>
      </c>
      <c r="BU34" s="38">
        <f t="shared" si="0"/>
        <v>0.3843137254901961</v>
      </c>
      <c r="BV34" s="30">
        <f t="shared" si="1"/>
        <v>762.5</v>
      </c>
      <c r="BW34" s="31">
        <f t="shared" si="2"/>
        <v>0</v>
      </c>
      <c r="BX34" s="39">
        <f t="shared" si="3"/>
        <v>3.19</v>
      </c>
      <c r="BY34" s="38">
        <f t="shared" si="4"/>
        <v>4.3137254901960784E-2</v>
      </c>
      <c r="BZ34" s="40">
        <f t="shared" si="5"/>
        <v>1</v>
      </c>
      <c r="CA34" s="38">
        <f t="shared" si="6"/>
        <v>0</v>
      </c>
      <c r="CB34" s="41">
        <f t="shared" si="7"/>
        <v>2079</v>
      </c>
      <c r="CC34" s="31">
        <f t="shared" si="8"/>
        <v>-7.03125</v>
      </c>
      <c r="CD34" s="31">
        <f t="shared" si="9"/>
        <v>53</v>
      </c>
      <c r="CE34" s="31" t="e">
        <f t="shared" si="10"/>
        <v>#NUM!</v>
      </c>
      <c r="CF34" s="39">
        <f t="shared" si="11"/>
        <v>12.499000000000001</v>
      </c>
    </row>
    <row r="35" spans="1:84" ht="16.5" customHeight="1">
      <c r="A35" s="30">
        <v>20210708142817</v>
      </c>
      <c r="B35" s="31">
        <v>104</v>
      </c>
      <c r="C35" s="31">
        <v>41</v>
      </c>
      <c r="D35" s="31">
        <v>4</v>
      </c>
      <c r="E35" s="31">
        <v>56</v>
      </c>
      <c r="F35" s="31">
        <v>41</v>
      </c>
      <c r="G35" s="31">
        <v>4</v>
      </c>
      <c r="H35" s="31">
        <v>57</v>
      </c>
      <c r="I35" s="31" t="s">
        <v>92</v>
      </c>
      <c r="J35" s="31">
        <v>41</v>
      </c>
      <c r="K35" s="31" t="s">
        <v>31</v>
      </c>
      <c r="L35" s="31" t="s">
        <v>66</v>
      </c>
      <c r="M35" s="31">
        <v>86</v>
      </c>
      <c r="N35" s="31">
        <v>41</v>
      </c>
      <c r="O35" s="31" t="s">
        <v>31</v>
      </c>
      <c r="P35" s="31" t="s">
        <v>66</v>
      </c>
      <c r="Q35" s="31">
        <v>86</v>
      </c>
      <c r="R35" s="31" t="s">
        <v>95</v>
      </c>
      <c r="S35" s="31">
        <v>41</v>
      </c>
      <c r="T35" s="31" t="s">
        <v>36</v>
      </c>
      <c r="U35" s="31">
        <v>0</v>
      </c>
      <c r="V35" s="31">
        <v>41</v>
      </c>
      <c r="W35" s="31" t="s">
        <v>36</v>
      </c>
      <c r="X35" s="31">
        <v>0</v>
      </c>
      <c r="Y35" s="31">
        <v>110</v>
      </c>
      <c r="Z35" s="31">
        <v>41</v>
      </c>
      <c r="AA35" s="31">
        <v>10</v>
      </c>
      <c r="AB35" s="31">
        <v>1</v>
      </c>
      <c r="AC35" s="31">
        <v>50</v>
      </c>
      <c r="AD35" s="31">
        <v>111</v>
      </c>
      <c r="AE35" s="31">
        <v>41</v>
      </c>
      <c r="AF35" s="31">
        <v>11</v>
      </c>
      <c r="AG35" s="31" t="s">
        <v>66</v>
      </c>
      <c r="AH35" s="31">
        <v>41</v>
      </c>
      <c r="AI35" s="31">
        <v>11</v>
      </c>
      <c r="AJ35" s="31" t="s">
        <v>66</v>
      </c>
      <c r="AK35" s="31">
        <v>144</v>
      </c>
      <c r="AL35" s="31">
        <v>41</v>
      </c>
      <c r="AM35" s="31">
        <v>44</v>
      </c>
      <c r="AN35" s="31" t="s">
        <v>127</v>
      </c>
      <c r="AO35" s="31" t="s">
        <v>153</v>
      </c>
      <c r="AP35" s="31">
        <v>149</v>
      </c>
      <c r="AQ35" s="31">
        <v>41</v>
      </c>
      <c r="AR35" s="31">
        <v>49</v>
      </c>
      <c r="AS35" s="31">
        <v>0</v>
      </c>
      <c r="AT35" s="31">
        <v>131</v>
      </c>
      <c r="AU35" s="31">
        <v>41</v>
      </c>
      <c r="AV35" s="31">
        <v>31</v>
      </c>
      <c r="AW35" s="31">
        <v>8</v>
      </c>
      <c r="AX35" s="31" t="s">
        <v>97</v>
      </c>
      <c r="AY35" s="31">
        <v>107</v>
      </c>
      <c r="AZ35" s="31">
        <v>41</v>
      </c>
      <c r="BA35" s="31">
        <v>7</v>
      </c>
      <c r="BB35" s="31">
        <v>77</v>
      </c>
      <c r="BC35" s="31" t="s">
        <v>98</v>
      </c>
      <c r="BD35" s="31">
        <v>41</v>
      </c>
      <c r="BE35" s="31" t="s">
        <v>61</v>
      </c>
      <c r="BF35" s="31" t="s">
        <v>158</v>
      </c>
      <c r="BG35" s="31" t="s">
        <v>100</v>
      </c>
      <c r="BH35" s="31" t="s">
        <v>101</v>
      </c>
      <c r="BI35" s="31" t="s">
        <v>102</v>
      </c>
      <c r="BJ35" s="31">
        <v>142</v>
      </c>
      <c r="BK35" s="31">
        <v>41</v>
      </c>
      <c r="BL35" s="31">
        <v>42</v>
      </c>
      <c r="BM35" s="31" t="s">
        <v>105</v>
      </c>
      <c r="BN35" s="31" t="s">
        <v>133</v>
      </c>
      <c r="BO35" s="31">
        <v>41</v>
      </c>
      <c r="BP35" s="31">
        <v>42</v>
      </c>
      <c r="BQ35" s="31">
        <v>30</v>
      </c>
      <c r="BR35" s="31">
        <v>50</v>
      </c>
      <c r="BS35" s="31">
        <v>23.020956000000002</v>
      </c>
      <c r="BT35" s="31">
        <v>120.22266</v>
      </c>
      <c r="BU35" s="38">
        <f t="shared" si="0"/>
        <v>0.3411764705882353</v>
      </c>
      <c r="BV35" s="30">
        <f t="shared" si="1"/>
        <v>737.5</v>
      </c>
      <c r="BW35" s="31">
        <f t="shared" si="2"/>
        <v>0</v>
      </c>
      <c r="BX35" s="39">
        <f t="shared" si="3"/>
        <v>3.36</v>
      </c>
      <c r="BY35" s="38">
        <f t="shared" si="4"/>
        <v>4.3137254901960784E-2</v>
      </c>
      <c r="BZ35" s="40">
        <f t="shared" si="5"/>
        <v>1.0078740157480315</v>
      </c>
      <c r="CA35" s="38">
        <f t="shared" si="6"/>
        <v>0</v>
      </c>
      <c r="CB35" s="41">
        <f t="shared" si="7"/>
        <v>2079</v>
      </c>
      <c r="CC35" s="31">
        <f t="shared" si="8"/>
        <v>-7.03125</v>
      </c>
      <c r="CD35" s="31">
        <f t="shared" si="9"/>
        <v>53</v>
      </c>
      <c r="CE35" s="31" t="e">
        <f t="shared" si="10"/>
        <v>#NUM!</v>
      </c>
      <c r="CF35" s="39">
        <f t="shared" si="11"/>
        <v>12.368</v>
      </c>
    </row>
    <row r="36" spans="1:84" ht="16.5" customHeight="1">
      <c r="A36" s="30">
        <v>20210708142819</v>
      </c>
      <c r="B36" s="31">
        <v>104</v>
      </c>
      <c r="C36" s="31">
        <v>41</v>
      </c>
      <c r="D36" s="31">
        <v>4</v>
      </c>
      <c r="E36" s="31">
        <v>54</v>
      </c>
      <c r="F36" s="31">
        <v>41</v>
      </c>
      <c r="G36" s="31">
        <v>4</v>
      </c>
      <c r="H36" s="31">
        <v>54</v>
      </c>
      <c r="I36" s="31" t="s">
        <v>92</v>
      </c>
      <c r="J36" s="31">
        <v>41</v>
      </c>
      <c r="K36" s="31" t="s">
        <v>31</v>
      </c>
      <c r="L36" s="31" t="s">
        <v>66</v>
      </c>
      <c r="M36" s="31">
        <v>22</v>
      </c>
      <c r="N36" s="31">
        <v>41</v>
      </c>
      <c r="O36" s="31" t="s">
        <v>31</v>
      </c>
      <c r="P36" s="31" t="s">
        <v>66</v>
      </c>
      <c r="Q36" s="31">
        <v>54</v>
      </c>
      <c r="R36" s="31" t="s">
        <v>95</v>
      </c>
      <c r="S36" s="31">
        <v>41</v>
      </c>
      <c r="T36" s="31" t="s">
        <v>36</v>
      </c>
      <c r="U36" s="31">
        <v>0</v>
      </c>
      <c r="V36" s="31">
        <v>41</v>
      </c>
      <c r="W36" s="31" t="s">
        <v>36</v>
      </c>
      <c r="X36" s="31">
        <v>0</v>
      </c>
      <c r="Y36" s="31">
        <v>110</v>
      </c>
      <c r="Z36" s="31">
        <v>41</v>
      </c>
      <c r="AA36" s="31">
        <v>10</v>
      </c>
      <c r="AB36" s="31">
        <v>1</v>
      </c>
      <c r="AC36" s="31">
        <v>36</v>
      </c>
      <c r="AD36" s="31">
        <v>111</v>
      </c>
      <c r="AE36" s="31">
        <v>41</v>
      </c>
      <c r="AF36" s="31">
        <v>11</v>
      </c>
      <c r="AG36" s="31" t="s">
        <v>66</v>
      </c>
      <c r="AH36" s="31">
        <v>41</v>
      </c>
      <c r="AI36" s="31">
        <v>11</v>
      </c>
      <c r="AJ36" s="31" t="s">
        <v>66</v>
      </c>
      <c r="AK36" s="31">
        <v>144</v>
      </c>
      <c r="AL36" s="31">
        <v>41</v>
      </c>
      <c r="AM36" s="31">
        <v>44</v>
      </c>
      <c r="AN36" s="31" t="s">
        <v>127</v>
      </c>
      <c r="AO36" s="31" t="s">
        <v>137</v>
      </c>
      <c r="AP36" s="31">
        <v>149</v>
      </c>
      <c r="AQ36" s="31">
        <v>41</v>
      </c>
      <c r="AR36" s="31">
        <v>49</v>
      </c>
      <c r="AS36" s="31">
        <v>0</v>
      </c>
      <c r="AT36" s="31">
        <v>131</v>
      </c>
      <c r="AU36" s="31">
        <v>41</v>
      </c>
      <c r="AV36" s="31">
        <v>31</v>
      </c>
      <c r="AW36" s="31">
        <v>8</v>
      </c>
      <c r="AX36" s="31" t="s">
        <v>97</v>
      </c>
      <c r="AY36" s="31">
        <v>107</v>
      </c>
      <c r="AZ36" s="31">
        <v>41</v>
      </c>
      <c r="BA36" s="31">
        <v>7</v>
      </c>
      <c r="BB36" s="31">
        <v>77</v>
      </c>
      <c r="BC36" s="31" t="s">
        <v>98</v>
      </c>
      <c r="BD36" s="31">
        <v>41</v>
      </c>
      <c r="BE36" s="31" t="s">
        <v>61</v>
      </c>
      <c r="BF36" s="31" t="s">
        <v>157</v>
      </c>
      <c r="BG36" s="31" t="s">
        <v>100</v>
      </c>
      <c r="BH36" s="31" t="s">
        <v>101</v>
      </c>
      <c r="BI36" s="31" t="s">
        <v>102</v>
      </c>
      <c r="BJ36" s="31">
        <v>142</v>
      </c>
      <c r="BK36" s="31">
        <v>41</v>
      </c>
      <c r="BL36" s="31">
        <v>42</v>
      </c>
      <c r="BM36" s="31" t="s">
        <v>105</v>
      </c>
      <c r="BN36" s="31">
        <v>30</v>
      </c>
      <c r="BO36" s="31">
        <v>41</v>
      </c>
      <c r="BP36" s="31">
        <v>42</v>
      </c>
      <c r="BQ36" s="31">
        <v>30</v>
      </c>
      <c r="BR36" s="31" t="s">
        <v>182</v>
      </c>
      <c r="BS36" s="31">
        <v>23.020956000000002</v>
      </c>
      <c r="BT36" s="31">
        <v>120.22266</v>
      </c>
      <c r="BU36" s="38">
        <f t="shared" si="0"/>
        <v>0.32941176470588235</v>
      </c>
      <c r="BV36" s="30">
        <f t="shared" si="1"/>
        <v>725</v>
      </c>
      <c r="BW36" s="31">
        <f t="shared" si="2"/>
        <v>0</v>
      </c>
      <c r="BX36" s="39">
        <f t="shared" si="3"/>
        <v>3.1</v>
      </c>
      <c r="BY36" s="38">
        <f t="shared" si="4"/>
        <v>4.3137254901960784E-2</v>
      </c>
      <c r="BZ36" s="40">
        <f t="shared" si="5"/>
        <v>1.0078740157480315</v>
      </c>
      <c r="CA36" s="38">
        <f t="shared" si="6"/>
        <v>0</v>
      </c>
      <c r="CB36" s="41">
        <f t="shared" si="7"/>
        <v>2079</v>
      </c>
      <c r="CC36" s="31">
        <f t="shared" si="8"/>
        <v>-7.03125</v>
      </c>
      <c r="CD36" s="31">
        <f t="shared" si="9"/>
        <v>54</v>
      </c>
      <c r="CE36" s="31" t="e">
        <f t="shared" si="10"/>
        <v>#NUM!</v>
      </c>
      <c r="CF36" s="39">
        <f t="shared" si="11"/>
        <v>12.366</v>
      </c>
    </row>
    <row r="37" spans="1:84" ht="16.5" customHeight="1">
      <c r="A37" s="30">
        <v>20210708142820</v>
      </c>
      <c r="B37" s="31">
        <v>104</v>
      </c>
      <c r="C37" s="31">
        <v>41</v>
      </c>
      <c r="D37" s="31">
        <v>4</v>
      </c>
      <c r="E37" s="31">
        <v>54</v>
      </c>
      <c r="F37" s="31">
        <v>41</v>
      </c>
      <c r="G37" s="31">
        <v>4</v>
      </c>
      <c r="H37" s="31">
        <v>53</v>
      </c>
      <c r="I37" s="31" t="s">
        <v>92</v>
      </c>
      <c r="J37" s="31">
        <v>41</v>
      </c>
      <c r="K37" s="31" t="s">
        <v>31</v>
      </c>
      <c r="L37" s="31" t="s">
        <v>66</v>
      </c>
      <c r="M37" s="31">
        <v>22</v>
      </c>
      <c r="N37" s="31">
        <v>41</v>
      </c>
      <c r="O37" s="31" t="s">
        <v>31</v>
      </c>
      <c r="P37" s="31" t="s">
        <v>66</v>
      </c>
      <c r="Q37" s="31">
        <v>22</v>
      </c>
      <c r="R37" s="31" t="s">
        <v>95</v>
      </c>
      <c r="S37" s="31">
        <v>41</v>
      </c>
      <c r="T37" s="31" t="s">
        <v>36</v>
      </c>
      <c r="U37" s="31">
        <v>0</v>
      </c>
      <c r="V37" s="31">
        <v>41</v>
      </c>
      <c r="W37" s="31" t="s">
        <v>36</v>
      </c>
      <c r="X37" s="31">
        <v>0</v>
      </c>
      <c r="Y37" s="31">
        <v>110</v>
      </c>
      <c r="Z37" s="31">
        <v>41</v>
      </c>
      <c r="AA37" s="31">
        <v>10</v>
      </c>
      <c r="AB37" s="31">
        <v>1</v>
      </c>
      <c r="AC37" s="31">
        <v>35</v>
      </c>
      <c r="AD37" s="31">
        <v>111</v>
      </c>
      <c r="AE37" s="31">
        <v>41</v>
      </c>
      <c r="AF37" s="31">
        <v>11</v>
      </c>
      <c r="AG37" s="31" t="s">
        <v>66</v>
      </c>
      <c r="AH37" s="31">
        <v>41</v>
      </c>
      <c r="AI37" s="31">
        <v>11</v>
      </c>
      <c r="AJ37" s="31" t="s">
        <v>66</v>
      </c>
      <c r="AK37" s="31">
        <v>144</v>
      </c>
      <c r="AL37" s="31">
        <v>41</v>
      </c>
      <c r="AM37" s="31">
        <v>44</v>
      </c>
      <c r="AN37" s="31" t="s">
        <v>127</v>
      </c>
      <c r="AO37" s="31" t="s">
        <v>166</v>
      </c>
      <c r="AP37" s="31">
        <v>149</v>
      </c>
      <c r="AQ37" s="31">
        <v>41</v>
      </c>
      <c r="AR37" s="31">
        <v>49</v>
      </c>
      <c r="AS37" s="31">
        <v>0</v>
      </c>
      <c r="AT37" s="31">
        <v>131</v>
      </c>
      <c r="AU37" s="31">
        <v>41</v>
      </c>
      <c r="AV37" s="31">
        <v>31</v>
      </c>
      <c r="AW37" s="31">
        <v>8</v>
      </c>
      <c r="AX37" s="31" t="s">
        <v>97</v>
      </c>
      <c r="AY37" s="31">
        <v>107</v>
      </c>
      <c r="AZ37" s="31">
        <v>41</v>
      </c>
      <c r="BA37" s="31">
        <v>7</v>
      </c>
      <c r="BB37" s="31">
        <v>77</v>
      </c>
      <c r="BC37" s="31" t="s">
        <v>98</v>
      </c>
      <c r="BD37" s="31">
        <v>41</v>
      </c>
      <c r="BE37" s="31" t="s">
        <v>61</v>
      </c>
      <c r="BF37" s="31" t="s">
        <v>157</v>
      </c>
      <c r="BG37" s="31" t="s">
        <v>100</v>
      </c>
      <c r="BH37" s="31" t="s">
        <v>101</v>
      </c>
      <c r="BI37" s="31" t="s">
        <v>102</v>
      </c>
      <c r="BJ37" s="31">
        <v>142</v>
      </c>
      <c r="BK37" s="31">
        <v>41</v>
      </c>
      <c r="BL37" s="31">
        <v>42</v>
      </c>
      <c r="BM37" s="31" t="s">
        <v>103</v>
      </c>
      <c r="BN37" s="31" t="s">
        <v>104</v>
      </c>
      <c r="BO37" s="31">
        <v>41</v>
      </c>
      <c r="BP37" s="31">
        <v>42</v>
      </c>
      <c r="BQ37" s="31">
        <v>30</v>
      </c>
      <c r="BR37" s="31">
        <v>26</v>
      </c>
      <c r="BS37" s="31">
        <v>23.020956000000002</v>
      </c>
      <c r="BT37" s="31">
        <v>120.22266</v>
      </c>
      <c r="BU37" s="38">
        <f t="shared" si="0"/>
        <v>0.32549019607843138</v>
      </c>
      <c r="BV37" s="30">
        <f t="shared" si="1"/>
        <v>712.5</v>
      </c>
      <c r="BW37" s="31">
        <f t="shared" si="2"/>
        <v>0</v>
      </c>
      <c r="BX37" s="39">
        <f t="shared" si="3"/>
        <v>3.09</v>
      </c>
      <c r="BY37" s="38">
        <f t="shared" si="4"/>
        <v>4.3137254901960784E-2</v>
      </c>
      <c r="BZ37" s="40">
        <f t="shared" si="5"/>
        <v>1.0078740157480315</v>
      </c>
      <c r="CA37" s="38">
        <f t="shared" si="6"/>
        <v>0</v>
      </c>
      <c r="CB37" s="41">
        <f t="shared" si="7"/>
        <v>2079</v>
      </c>
      <c r="CC37" s="31">
        <f t="shared" si="8"/>
        <v>-7.03125</v>
      </c>
      <c r="CD37" s="31">
        <f t="shared" si="9"/>
        <v>54</v>
      </c>
      <c r="CE37" s="31" t="e">
        <f t="shared" si="10"/>
        <v>#NUM!</v>
      </c>
      <c r="CF37" s="39">
        <f t="shared" si="11"/>
        <v>12.326000000000001</v>
      </c>
    </row>
    <row r="38" spans="1:84" ht="16.5" customHeight="1">
      <c r="A38" s="30">
        <v>20210708142822</v>
      </c>
      <c r="B38" s="31">
        <v>104</v>
      </c>
      <c r="C38" s="31">
        <v>41</v>
      </c>
      <c r="D38" s="31">
        <v>4</v>
      </c>
      <c r="E38" s="31">
        <v>54</v>
      </c>
      <c r="F38" s="31">
        <v>41</v>
      </c>
      <c r="G38" s="31">
        <v>4</v>
      </c>
      <c r="H38" s="31">
        <v>54</v>
      </c>
      <c r="I38" s="31" t="s">
        <v>92</v>
      </c>
      <c r="J38" s="31">
        <v>41</v>
      </c>
      <c r="K38" s="31" t="s">
        <v>31</v>
      </c>
      <c r="L38" s="31" t="s">
        <v>66</v>
      </c>
      <c r="M38" s="31">
        <v>22</v>
      </c>
      <c r="N38" s="31">
        <v>41</v>
      </c>
      <c r="O38" s="31" t="s">
        <v>31</v>
      </c>
      <c r="P38" s="31" t="s">
        <v>93</v>
      </c>
      <c r="Q38" s="31" t="s">
        <v>121</v>
      </c>
      <c r="R38" s="31" t="s">
        <v>95</v>
      </c>
      <c r="S38" s="31">
        <v>41</v>
      </c>
      <c r="T38" s="31" t="s">
        <v>36</v>
      </c>
      <c r="U38" s="31">
        <v>0</v>
      </c>
      <c r="V38" s="31">
        <v>41</v>
      </c>
      <c r="W38" s="31" t="s">
        <v>36</v>
      </c>
      <c r="X38" s="31">
        <v>0</v>
      </c>
      <c r="Y38" s="31">
        <v>110</v>
      </c>
      <c r="Z38" s="31">
        <v>41</v>
      </c>
      <c r="AA38" s="31">
        <v>10</v>
      </c>
      <c r="AB38" s="31">
        <v>1</v>
      </c>
      <c r="AC38" s="31">
        <v>35</v>
      </c>
      <c r="AD38" s="31">
        <v>111</v>
      </c>
      <c r="AE38" s="31">
        <v>41</v>
      </c>
      <c r="AF38" s="31">
        <v>11</v>
      </c>
      <c r="AG38" s="31" t="s">
        <v>66</v>
      </c>
      <c r="AH38" s="31">
        <v>41</v>
      </c>
      <c r="AI38" s="31">
        <v>11</v>
      </c>
      <c r="AJ38" s="31" t="s">
        <v>66</v>
      </c>
      <c r="AK38" s="31">
        <v>144</v>
      </c>
      <c r="AL38" s="31">
        <v>41</v>
      </c>
      <c r="AM38" s="31">
        <v>44</v>
      </c>
      <c r="AN38" s="31" t="s">
        <v>127</v>
      </c>
      <c r="AO38" s="31" t="s">
        <v>104</v>
      </c>
      <c r="AP38" s="31">
        <v>149</v>
      </c>
      <c r="AQ38" s="31">
        <v>41</v>
      </c>
      <c r="AR38" s="31">
        <v>49</v>
      </c>
      <c r="AS38" s="31">
        <v>0</v>
      </c>
      <c r="AT38" s="31">
        <v>131</v>
      </c>
      <c r="AU38" s="31">
        <v>41</v>
      </c>
      <c r="AV38" s="31">
        <v>31</v>
      </c>
      <c r="AW38" s="31">
        <v>8</v>
      </c>
      <c r="AX38" s="31" t="s">
        <v>97</v>
      </c>
      <c r="AY38" s="31">
        <v>107</v>
      </c>
      <c r="AZ38" s="31">
        <v>41</v>
      </c>
      <c r="BA38" s="31">
        <v>7</v>
      </c>
      <c r="BB38" s="31">
        <v>77</v>
      </c>
      <c r="BC38" s="31" t="s">
        <v>98</v>
      </c>
      <c r="BD38" s="31">
        <v>41</v>
      </c>
      <c r="BE38" s="31" t="s">
        <v>61</v>
      </c>
      <c r="BF38" s="31" t="s">
        <v>157</v>
      </c>
      <c r="BG38" s="31" t="s">
        <v>100</v>
      </c>
      <c r="BH38" s="31" t="s">
        <v>101</v>
      </c>
      <c r="BI38" s="31" t="s">
        <v>102</v>
      </c>
      <c r="BJ38" s="31">
        <v>142</v>
      </c>
      <c r="BK38" s="31">
        <v>41</v>
      </c>
      <c r="BL38" s="31">
        <v>42</v>
      </c>
      <c r="BM38" s="31" t="s">
        <v>105</v>
      </c>
      <c r="BN38" s="31" t="s">
        <v>133</v>
      </c>
      <c r="BO38" s="31">
        <v>41</v>
      </c>
      <c r="BP38" s="31">
        <v>42</v>
      </c>
      <c r="BQ38" s="31">
        <v>30</v>
      </c>
      <c r="BR38" s="31">
        <v>89</v>
      </c>
      <c r="BS38" s="31">
        <v>23.020949999999999</v>
      </c>
      <c r="BT38" s="31">
        <v>120.22266</v>
      </c>
      <c r="BU38" s="38">
        <f t="shared" si="0"/>
        <v>0.32941176470588235</v>
      </c>
      <c r="BV38" s="30">
        <f t="shared" si="1"/>
        <v>700</v>
      </c>
      <c r="BW38" s="31">
        <f t="shared" si="2"/>
        <v>0</v>
      </c>
      <c r="BX38" s="39">
        <f t="shared" si="3"/>
        <v>3.09</v>
      </c>
      <c r="BY38" s="38">
        <f t="shared" si="4"/>
        <v>4.3137254901960784E-2</v>
      </c>
      <c r="BZ38" s="40">
        <f t="shared" si="5"/>
        <v>1.0078740157480315</v>
      </c>
      <c r="CA38" s="38">
        <f t="shared" si="6"/>
        <v>0</v>
      </c>
      <c r="CB38" s="41">
        <f t="shared" si="7"/>
        <v>2079</v>
      </c>
      <c r="CC38" s="31">
        <f t="shared" si="8"/>
        <v>-7.03125</v>
      </c>
      <c r="CD38" s="31">
        <f t="shared" si="9"/>
        <v>54</v>
      </c>
      <c r="CE38" s="31" t="e">
        <f t="shared" si="10"/>
        <v>#NUM!</v>
      </c>
      <c r="CF38" s="39">
        <f t="shared" si="11"/>
        <v>12.425000000000001</v>
      </c>
    </row>
    <row r="39" spans="1:84" ht="16.5" customHeight="1">
      <c r="A39" s="30">
        <v>20210708142824</v>
      </c>
      <c r="B39" s="31">
        <v>104</v>
      </c>
      <c r="C39" s="31">
        <v>41</v>
      </c>
      <c r="D39" s="31">
        <v>4</v>
      </c>
      <c r="E39" s="31">
        <v>54</v>
      </c>
      <c r="F39" s="31">
        <v>41</v>
      </c>
      <c r="G39" s="31">
        <v>4</v>
      </c>
      <c r="H39" s="31">
        <v>54</v>
      </c>
      <c r="I39" s="31" t="s">
        <v>92</v>
      </c>
      <c r="J39" s="31">
        <v>41</v>
      </c>
      <c r="K39" s="31" t="s">
        <v>31</v>
      </c>
      <c r="L39" s="31" t="s">
        <v>93</v>
      </c>
      <c r="M39" s="31" t="s">
        <v>121</v>
      </c>
      <c r="N39" s="31">
        <v>41</v>
      </c>
      <c r="O39" s="31" t="s">
        <v>31</v>
      </c>
      <c r="P39" s="31" t="s">
        <v>93</v>
      </c>
      <c r="Q39" s="31" t="s">
        <v>121</v>
      </c>
      <c r="R39" s="31" t="s">
        <v>95</v>
      </c>
      <c r="S39" s="31">
        <v>41</v>
      </c>
      <c r="T39" s="31" t="s">
        <v>36</v>
      </c>
      <c r="U39" s="31">
        <v>0</v>
      </c>
      <c r="V39" s="31">
        <v>41</v>
      </c>
      <c r="W39" s="31" t="s">
        <v>36</v>
      </c>
      <c r="X39" s="31">
        <v>0</v>
      </c>
      <c r="Y39" s="31">
        <v>110</v>
      </c>
      <c r="Z39" s="31">
        <v>41</v>
      </c>
      <c r="AA39" s="31">
        <v>10</v>
      </c>
      <c r="AB39" s="31">
        <v>1</v>
      </c>
      <c r="AC39" s="31">
        <v>32</v>
      </c>
      <c r="AD39" s="31">
        <v>111</v>
      </c>
      <c r="AE39" s="31">
        <v>41</v>
      </c>
      <c r="AF39" s="31">
        <v>11</v>
      </c>
      <c r="AG39" s="31" t="s">
        <v>66</v>
      </c>
      <c r="AH39" s="31">
        <v>41</v>
      </c>
      <c r="AI39" s="31">
        <v>11</v>
      </c>
      <c r="AJ39" s="31" t="s">
        <v>66</v>
      </c>
      <c r="AK39" s="31">
        <v>144</v>
      </c>
      <c r="AL39" s="31">
        <v>41</v>
      </c>
      <c r="AM39" s="31">
        <v>44</v>
      </c>
      <c r="AN39" s="31" t="s">
        <v>127</v>
      </c>
      <c r="AO39" s="31" t="s">
        <v>171</v>
      </c>
      <c r="AP39" s="31">
        <v>149</v>
      </c>
      <c r="AQ39" s="31">
        <v>41</v>
      </c>
      <c r="AR39" s="31">
        <v>49</v>
      </c>
      <c r="AS39" s="31">
        <v>0</v>
      </c>
      <c r="AT39" s="31">
        <v>131</v>
      </c>
      <c r="AU39" s="31">
        <v>41</v>
      </c>
      <c r="AV39" s="31">
        <v>31</v>
      </c>
      <c r="AW39" s="31">
        <v>8</v>
      </c>
      <c r="AX39" s="31" t="s">
        <v>97</v>
      </c>
      <c r="AY39" s="31">
        <v>107</v>
      </c>
      <c r="AZ39" s="31">
        <v>41</v>
      </c>
      <c r="BA39" s="31">
        <v>7</v>
      </c>
      <c r="BB39" s="31">
        <v>77</v>
      </c>
      <c r="BC39" s="31" t="s">
        <v>98</v>
      </c>
      <c r="BD39" s="31">
        <v>41</v>
      </c>
      <c r="BE39" s="31" t="s">
        <v>61</v>
      </c>
      <c r="BF39" s="31" t="s">
        <v>157</v>
      </c>
      <c r="BG39" s="31" t="s">
        <v>100</v>
      </c>
      <c r="BH39" s="31" t="s">
        <v>101</v>
      </c>
      <c r="BI39" s="31" t="s">
        <v>102</v>
      </c>
      <c r="BJ39" s="31">
        <v>142</v>
      </c>
      <c r="BK39" s="31">
        <v>41</v>
      </c>
      <c r="BL39" s="31">
        <v>42</v>
      </c>
      <c r="BM39" s="31" t="s">
        <v>105</v>
      </c>
      <c r="BN39" s="31">
        <v>30</v>
      </c>
      <c r="BO39" s="31">
        <v>41</v>
      </c>
      <c r="BP39" s="31">
        <v>42</v>
      </c>
      <c r="BQ39" s="31">
        <v>30</v>
      </c>
      <c r="BR39" s="31" t="s">
        <v>183</v>
      </c>
      <c r="BS39" s="31">
        <v>23.020949999999999</v>
      </c>
      <c r="BT39" s="31">
        <v>120.22266</v>
      </c>
      <c r="BU39" s="38">
        <f t="shared" si="0"/>
        <v>0.32941176470588235</v>
      </c>
      <c r="BV39" s="30">
        <f t="shared" si="1"/>
        <v>700</v>
      </c>
      <c r="BW39" s="31">
        <f t="shared" si="2"/>
        <v>0</v>
      </c>
      <c r="BX39" s="39">
        <f t="shared" si="3"/>
        <v>3.06</v>
      </c>
      <c r="BY39" s="38">
        <f t="shared" si="4"/>
        <v>4.3137254901960784E-2</v>
      </c>
      <c r="BZ39" s="40">
        <f t="shared" si="5"/>
        <v>1.0078740157480315</v>
      </c>
      <c r="CA39" s="38">
        <f t="shared" si="6"/>
        <v>0</v>
      </c>
      <c r="CB39" s="41">
        <f t="shared" si="7"/>
        <v>2079</v>
      </c>
      <c r="CC39" s="31">
        <f t="shared" si="8"/>
        <v>-7.03125</v>
      </c>
      <c r="CD39" s="31">
        <f t="shared" si="9"/>
        <v>54</v>
      </c>
      <c r="CE39" s="31" t="e">
        <f t="shared" si="10"/>
        <v>#NUM!</v>
      </c>
      <c r="CF39" s="39">
        <f t="shared" si="11"/>
        <v>12.331</v>
      </c>
    </row>
    <row r="40" spans="1:84" ht="16.5" customHeight="1">
      <c r="A40" s="30">
        <v>20210708142825</v>
      </c>
      <c r="B40" s="31">
        <v>104</v>
      </c>
      <c r="C40" s="31">
        <v>41</v>
      </c>
      <c r="D40" s="31">
        <v>4</v>
      </c>
      <c r="E40" s="31">
        <v>55</v>
      </c>
      <c r="F40" s="31">
        <v>41</v>
      </c>
      <c r="G40" s="31">
        <v>4</v>
      </c>
      <c r="H40" s="31">
        <v>55</v>
      </c>
      <c r="I40" s="31" t="s">
        <v>92</v>
      </c>
      <c r="J40" s="31">
        <v>41</v>
      </c>
      <c r="K40" s="31" t="s">
        <v>31</v>
      </c>
      <c r="L40" s="31" t="s">
        <v>93</v>
      </c>
      <c r="M40" s="31" t="s">
        <v>121</v>
      </c>
      <c r="N40" s="31">
        <v>41</v>
      </c>
      <c r="O40" s="31" t="s">
        <v>31</v>
      </c>
      <c r="P40" s="31" t="s">
        <v>93</v>
      </c>
      <c r="Q40" s="31" t="s">
        <v>121</v>
      </c>
      <c r="R40" s="31" t="s">
        <v>95</v>
      </c>
      <c r="S40" s="31">
        <v>41</v>
      </c>
      <c r="T40" s="31" t="s">
        <v>36</v>
      </c>
      <c r="U40" s="31">
        <v>0</v>
      </c>
      <c r="V40" s="31">
        <v>41</v>
      </c>
      <c r="W40" s="31" t="s">
        <v>36</v>
      </c>
      <c r="X40" s="31">
        <v>0</v>
      </c>
      <c r="Y40" s="31">
        <v>110</v>
      </c>
      <c r="Z40" s="31">
        <v>41</v>
      </c>
      <c r="AA40" s="31">
        <v>10</v>
      </c>
      <c r="AB40" s="31">
        <v>1</v>
      </c>
      <c r="AC40" s="31">
        <v>49</v>
      </c>
      <c r="AD40" s="31">
        <v>111</v>
      </c>
      <c r="AE40" s="31">
        <v>41</v>
      </c>
      <c r="AF40" s="31">
        <v>11</v>
      </c>
      <c r="AG40" s="31" t="s">
        <v>66</v>
      </c>
      <c r="AH40" s="31">
        <v>41</v>
      </c>
      <c r="AI40" s="31">
        <v>11</v>
      </c>
      <c r="AJ40" s="31" t="s">
        <v>66</v>
      </c>
      <c r="AK40" s="31">
        <v>144</v>
      </c>
      <c r="AL40" s="31">
        <v>41</v>
      </c>
      <c r="AM40" s="31">
        <v>44</v>
      </c>
      <c r="AN40" s="31" t="s">
        <v>127</v>
      </c>
      <c r="AO40" s="31" t="s">
        <v>152</v>
      </c>
      <c r="AP40" s="31">
        <v>149</v>
      </c>
      <c r="AQ40" s="31">
        <v>41</v>
      </c>
      <c r="AR40" s="31">
        <v>49</v>
      </c>
      <c r="AS40" s="31">
        <v>0</v>
      </c>
      <c r="AT40" s="31">
        <v>131</v>
      </c>
      <c r="AU40" s="31">
        <v>41</v>
      </c>
      <c r="AV40" s="31">
        <v>31</v>
      </c>
      <c r="AW40" s="31">
        <v>8</v>
      </c>
      <c r="AX40" s="31" t="s">
        <v>97</v>
      </c>
      <c r="AY40" s="31">
        <v>107</v>
      </c>
      <c r="AZ40" s="31">
        <v>41</v>
      </c>
      <c r="BA40" s="31">
        <v>7</v>
      </c>
      <c r="BB40" s="31">
        <v>77</v>
      </c>
      <c r="BC40" s="31" t="s">
        <v>98</v>
      </c>
      <c r="BD40" s="31">
        <v>41</v>
      </c>
      <c r="BE40" s="31" t="s">
        <v>61</v>
      </c>
      <c r="BF40" s="31" t="s">
        <v>157</v>
      </c>
      <c r="BG40" s="31" t="s">
        <v>100</v>
      </c>
      <c r="BH40" s="31" t="s">
        <v>101</v>
      </c>
      <c r="BI40" s="31" t="s">
        <v>102</v>
      </c>
      <c r="BJ40" s="31">
        <v>142</v>
      </c>
      <c r="BK40" s="31">
        <v>41</v>
      </c>
      <c r="BL40" s="31">
        <v>42</v>
      </c>
      <c r="BM40" s="31" t="s">
        <v>103</v>
      </c>
      <c r="BN40" s="31">
        <v>90</v>
      </c>
      <c r="BO40" s="31">
        <v>41</v>
      </c>
      <c r="BP40" s="31">
        <v>42</v>
      </c>
      <c r="BQ40" s="31" t="s">
        <v>105</v>
      </c>
      <c r="BR40" s="31" t="s">
        <v>184</v>
      </c>
      <c r="BS40" s="31">
        <v>23.020949999999999</v>
      </c>
      <c r="BT40" s="31">
        <v>120.22266</v>
      </c>
      <c r="BU40" s="38">
        <f t="shared" si="0"/>
        <v>0.33333333333333331</v>
      </c>
      <c r="BV40" s="30">
        <f t="shared" si="1"/>
        <v>700</v>
      </c>
      <c r="BW40" s="31">
        <f t="shared" si="2"/>
        <v>0</v>
      </c>
      <c r="BX40" s="39">
        <f t="shared" si="3"/>
        <v>3.29</v>
      </c>
      <c r="BY40" s="38">
        <f t="shared" si="4"/>
        <v>4.3137254901960784E-2</v>
      </c>
      <c r="BZ40" s="40">
        <f t="shared" si="5"/>
        <v>1.0078740157480315</v>
      </c>
      <c r="CA40" s="38">
        <f t="shared" si="6"/>
        <v>0</v>
      </c>
      <c r="CB40" s="41">
        <f t="shared" si="7"/>
        <v>2079</v>
      </c>
      <c r="CC40" s="31">
        <f t="shared" si="8"/>
        <v>-7.03125</v>
      </c>
      <c r="CD40" s="31">
        <f t="shared" si="9"/>
        <v>54</v>
      </c>
      <c r="CE40" s="31" t="e">
        <f t="shared" si="10"/>
        <v>#NUM!</v>
      </c>
      <c r="CF40" s="39">
        <f t="shared" si="11"/>
        <v>12.276999999999999</v>
      </c>
    </row>
    <row r="41" spans="1:84" ht="16.5" customHeight="1">
      <c r="A41" s="30">
        <v>20210708142827</v>
      </c>
      <c r="B41" s="31">
        <v>104</v>
      </c>
      <c r="C41" s="31">
        <v>41</v>
      </c>
      <c r="D41" s="31">
        <v>4</v>
      </c>
      <c r="E41" s="31">
        <v>55</v>
      </c>
      <c r="F41" s="31">
        <v>41</v>
      </c>
      <c r="G41" s="31">
        <v>4</v>
      </c>
      <c r="H41" s="31">
        <v>56</v>
      </c>
      <c r="I41" s="31" t="s">
        <v>92</v>
      </c>
      <c r="J41" s="31">
        <v>41</v>
      </c>
      <c r="K41" s="31" t="s">
        <v>31</v>
      </c>
      <c r="L41" s="31" t="s">
        <v>93</v>
      </c>
      <c r="M41" s="31" t="s">
        <v>121</v>
      </c>
      <c r="N41" s="31">
        <v>41</v>
      </c>
      <c r="O41" s="31" t="s">
        <v>31</v>
      </c>
      <c r="P41" s="31" t="s">
        <v>93</v>
      </c>
      <c r="Q41" s="31" t="s">
        <v>121</v>
      </c>
      <c r="R41" s="31" t="s">
        <v>95</v>
      </c>
      <c r="S41" s="31">
        <v>41</v>
      </c>
      <c r="T41" s="31" t="s">
        <v>36</v>
      </c>
      <c r="U41" s="31">
        <v>0</v>
      </c>
      <c r="V41" s="31">
        <v>41</v>
      </c>
      <c r="W41" s="31" t="s">
        <v>36</v>
      </c>
      <c r="X41" s="31">
        <v>0</v>
      </c>
      <c r="Y41" s="31">
        <v>110</v>
      </c>
      <c r="Z41" s="31">
        <v>41</v>
      </c>
      <c r="AA41" s="31">
        <v>10</v>
      </c>
      <c r="AB41" s="31">
        <v>1</v>
      </c>
      <c r="AC41" s="31">
        <v>45</v>
      </c>
      <c r="AD41" s="31">
        <v>111</v>
      </c>
      <c r="AE41" s="31">
        <v>41</v>
      </c>
      <c r="AF41" s="31">
        <v>11</v>
      </c>
      <c r="AG41" s="31" t="s">
        <v>66</v>
      </c>
      <c r="AH41" s="31">
        <v>41</v>
      </c>
      <c r="AI41" s="31">
        <v>11</v>
      </c>
      <c r="AJ41" s="31" t="s">
        <v>66</v>
      </c>
      <c r="AK41" s="31">
        <v>144</v>
      </c>
      <c r="AL41" s="31">
        <v>41</v>
      </c>
      <c r="AM41" s="31">
        <v>44</v>
      </c>
      <c r="AN41" s="31" t="s">
        <v>127</v>
      </c>
      <c r="AO41" s="31" t="s">
        <v>185</v>
      </c>
      <c r="AP41" s="31">
        <v>149</v>
      </c>
      <c r="AQ41" s="31">
        <v>41</v>
      </c>
      <c r="AR41" s="31">
        <v>49</v>
      </c>
      <c r="AS41" s="31">
        <v>0</v>
      </c>
      <c r="AT41" s="31">
        <v>131</v>
      </c>
      <c r="AU41" s="31">
        <v>41</v>
      </c>
      <c r="AV41" s="31">
        <v>31</v>
      </c>
      <c r="AW41" s="31">
        <v>8</v>
      </c>
      <c r="AX41" s="31" t="s">
        <v>97</v>
      </c>
      <c r="AY41" s="31">
        <v>107</v>
      </c>
      <c r="AZ41" s="31">
        <v>41</v>
      </c>
      <c r="BA41" s="31">
        <v>7</v>
      </c>
      <c r="BB41" s="31">
        <v>77</v>
      </c>
      <c r="BC41" s="31" t="s">
        <v>98</v>
      </c>
      <c r="BD41" s="31">
        <v>41</v>
      </c>
      <c r="BE41" s="31" t="s">
        <v>61</v>
      </c>
      <c r="BF41" s="31" t="s">
        <v>157</v>
      </c>
      <c r="BG41" s="31" t="s">
        <v>100</v>
      </c>
      <c r="BH41" s="31" t="s">
        <v>101</v>
      </c>
      <c r="BI41" s="31" t="s">
        <v>102</v>
      </c>
      <c r="BJ41" s="31">
        <v>142</v>
      </c>
      <c r="BK41" s="31">
        <v>41</v>
      </c>
      <c r="BL41" s="31">
        <v>42</v>
      </c>
      <c r="BM41" s="31" t="s">
        <v>105</v>
      </c>
      <c r="BN41" s="31">
        <v>80</v>
      </c>
      <c r="BO41" s="31">
        <v>41</v>
      </c>
      <c r="BP41" s="31">
        <v>42</v>
      </c>
      <c r="BQ41" s="31">
        <v>30</v>
      </c>
      <c r="BR41" s="31">
        <v>37</v>
      </c>
      <c r="BS41" s="31">
        <v>23.020949999999999</v>
      </c>
      <c r="BT41" s="31">
        <v>120.22266</v>
      </c>
      <c r="BU41" s="38">
        <f t="shared" si="0"/>
        <v>0.33725490196078434</v>
      </c>
      <c r="BV41" s="30">
        <f t="shared" si="1"/>
        <v>700</v>
      </c>
      <c r="BW41" s="31">
        <f t="shared" si="2"/>
        <v>0</v>
      </c>
      <c r="BX41" s="39">
        <f t="shared" si="3"/>
        <v>3.25</v>
      </c>
      <c r="BY41" s="38">
        <f t="shared" si="4"/>
        <v>4.3137254901960784E-2</v>
      </c>
      <c r="BZ41" s="40">
        <f t="shared" si="5"/>
        <v>1.0078740157480315</v>
      </c>
      <c r="CA41" s="38">
        <f t="shared" si="6"/>
        <v>0</v>
      </c>
      <c r="CB41" s="41">
        <f t="shared" si="7"/>
        <v>2079</v>
      </c>
      <c r="CC41" s="31">
        <f t="shared" si="8"/>
        <v>-7.03125</v>
      </c>
      <c r="CD41" s="31">
        <f t="shared" si="9"/>
        <v>54</v>
      </c>
      <c r="CE41" s="31" t="e">
        <f t="shared" si="10"/>
        <v>#NUM!</v>
      </c>
      <c r="CF41" s="39">
        <f t="shared" si="11"/>
        <v>12.343</v>
      </c>
    </row>
    <row r="42" spans="1:84" ht="16.5" customHeight="1">
      <c r="A42" s="30">
        <v>20210708142829</v>
      </c>
      <c r="B42" s="31">
        <v>104</v>
      </c>
      <c r="C42" s="31">
        <v>41</v>
      </c>
      <c r="D42" s="31">
        <v>4</v>
      </c>
      <c r="E42" s="31">
        <v>56</v>
      </c>
      <c r="F42" s="31">
        <v>41</v>
      </c>
      <c r="G42" s="31">
        <v>4</v>
      </c>
      <c r="H42" s="31">
        <v>56</v>
      </c>
      <c r="I42" s="31" t="s">
        <v>92</v>
      </c>
      <c r="J42" s="31">
        <v>41</v>
      </c>
      <c r="K42" s="31" t="s">
        <v>31</v>
      </c>
      <c r="L42" s="31" t="s">
        <v>66</v>
      </c>
      <c r="M42" s="31">
        <v>22</v>
      </c>
      <c r="N42" s="31">
        <v>41</v>
      </c>
      <c r="O42" s="31" t="s">
        <v>31</v>
      </c>
      <c r="P42" s="31" t="s">
        <v>93</v>
      </c>
      <c r="Q42" s="31" t="s">
        <v>121</v>
      </c>
      <c r="R42" s="31" t="s">
        <v>95</v>
      </c>
      <c r="S42" s="31">
        <v>41</v>
      </c>
      <c r="T42" s="31" t="s">
        <v>36</v>
      </c>
      <c r="U42" s="31">
        <v>0</v>
      </c>
      <c r="V42" s="31">
        <v>41</v>
      </c>
      <c r="W42" s="31" t="s">
        <v>36</v>
      </c>
      <c r="X42" s="31">
        <v>0</v>
      </c>
      <c r="Y42" s="31">
        <v>110</v>
      </c>
      <c r="Z42" s="31">
        <v>41</v>
      </c>
      <c r="AA42" s="31">
        <v>10</v>
      </c>
      <c r="AB42" s="31">
        <v>1</v>
      </c>
      <c r="AC42" s="31" t="s">
        <v>186</v>
      </c>
      <c r="AD42" s="31">
        <v>111</v>
      </c>
      <c r="AE42" s="31">
        <v>41</v>
      </c>
      <c r="AF42" s="31">
        <v>11</v>
      </c>
      <c r="AG42" s="31" t="s">
        <v>66</v>
      </c>
      <c r="AH42" s="31">
        <v>41</v>
      </c>
      <c r="AI42" s="31">
        <v>11</v>
      </c>
      <c r="AJ42" s="31" t="s">
        <v>66</v>
      </c>
      <c r="AK42" s="31">
        <v>144</v>
      </c>
      <c r="AL42" s="31">
        <v>41</v>
      </c>
      <c r="AM42" s="31">
        <v>44</v>
      </c>
      <c r="AN42" s="31" t="s">
        <v>127</v>
      </c>
      <c r="AO42" s="31" t="s">
        <v>137</v>
      </c>
      <c r="AP42" s="31">
        <v>149</v>
      </c>
      <c r="AQ42" s="31">
        <v>41</v>
      </c>
      <c r="AR42" s="31">
        <v>49</v>
      </c>
      <c r="AS42" s="31">
        <v>0</v>
      </c>
      <c r="AT42" s="31">
        <v>131</v>
      </c>
      <c r="AU42" s="31">
        <v>41</v>
      </c>
      <c r="AV42" s="31">
        <v>31</v>
      </c>
      <c r="AW42" s="31">
        <v>8</v>
      </c>
      <c r="AX42" s="31" t="s">
        <v>97</v>
      </c>
      <c r="AY42" s="31">
        <v>107</v>
      </c>
      <c r="AZ42" s="31">
        <v>41</v>
      </c>
      <c r="BA42" s="31">
        <v>7</v>
      </c>
      <c r="BB42" s="31">
        <v>77</v>
      </c>
      <c r="BC42" s="31" t="s">
        <v>98</v>
      </c>
      <c r="BD42" s="31">
        <v>41</v>
      </c>
      <c r="BE42" s="31" t="s">
        <v>61</v>
      </c>
      <c r="BF42" s="31" t="s">
        <v>157</v>
      </c>
      <c r="BG42" s="31" t="s">
        <v>100</v>
      </c>
      <c r="BH42" s="31" t="s">
        <v>101</v>
      </c>
      <c r="BI42" s="31" t="s">
        <v>102</v>
      </c>
      <c r="BJ42" s="31">
        <v>142</v>
      </c>
      <c r="BK42" s="31">
        <v>41</v>
      </c>
      <c r="BL42" s="31">
        <v>42</v>
      </c>
      <c r="BM42" s="31" t="s">
        <v>105</v>
      </c>
      <c r="BN42" s="31">
        <v>80</v>
      </c>
      <c r="BO42" s="31">
        <v>41</v>
      </c>
      <c r="BP42" s="31">
        <v>42</v>
      </c>
      <c r="BQ42" s="31">
        <v>30</v>
      </c>
      <c r="BR42" s="31" t="s">
        <v>182</v>
      </c>
      <c r="BS42" s="31">
        <v>23.020949999999999</v>
      </c>
      <c r="BT42" s="31">
        <v>120.22266</v>
      </c>
      <c r="BU42" s="38">
        <f t="shared" si="0"/>
        <v>0.33725490196078434</v>
      </c>
      <c r="BV42" s="30">
        <f t="shared" si="1"/>
        <v>700</v>
      </c>
      <c r="BW42" s="31">
        <f t="shared" si="2"/>
        <v>0</v>
      </c>
      <c r="BX42" s="39">
        <f t="shared" si="3"/>
        <v>3.16</v>
      </c>
      <c r="BY42" s="38">
        <f t="shared" si="4"/>
        <v>4.3137254901960784E-2</v>
      </c>
      <c r="BZ42" s="40">
        <f t="shared" si="5"/>
        <v>1.0078740157480315</v>
      </c>
      <c r="CA42" s="38">
        <f t="shared" si="6"/>
        <v>0</v>
      </c>
      <c r="CB42" s="41">
        <f t="shared" si="7"/>
        <v>2079</v>
      </c>
      <c r="CC42" s="31">
        <f t="shared" si="8"/>
        <v>-7.03125</v>
      </c>
      <c r="CD42" s="31">
        <f t="shared" si="9"/>
        <v>54</v>
      </c>
      <c r="CE42" s="31" t="e">
        <f t="shared" si="10"/>
        <v>#NUM!</v>
      </c>
      <c r="CF42" s="39">
        <f t="shared" si="11"/>
        <v>12.366</v>
      </c>
    </row>
    <row r="43" spans="1:84" ht="16.5" customHeight="1">
      <c r="A43" s="30">
        <v>20210708142830</v>
      </c>
      <c r="B43" s="31">
        <v>104</v>
      </c>
      <c r="C43" s="31">
        <v>41</v>
      </c>
      <c r="D43" s="31">
        <v>4</v>
      </c>
      <c r="E43" s="31">
        <v>57</v>
      </c>
      <c r="F43" s="31">
        <v>41</v>
      </c>
      <c r="G43" s="31">
        <v>4</v>
      </c>
      <c r="H43" s="31">
        <v>56</v>
      </c>
      <c r="I43" s="31" t="s">
        <v>92</v>
      </c>
      <c r="J43" s="31">
        <v>41</v>
      </c>
      <c r="K43" s="31" t="s">
        <v>31</v>
      </c>
      <c r="L43" s="31" t="s">
        <v>93</v>
      </c>
      <c r="M43" s="31" t="s">
        <v>121</v>
      </c>
      <c r="N43" s="31">
        <v>41</v>
      </c>
      <c r="O43" s="31" t="s">
        <v>31</v>
      </c>
      <c r="P43" s="31" t="s">
        <v>93</v>
      </c>
      <c r="Q43" s="31" t="s">
        <v>121</v>
      </c>
      <c r="R43" s="31" t="s">
        <v>95</v>
      </c>
      <c r="S43" s="31">
        <v>41</v>
      </c>
      <c r="T43" s="31" t="s">
        <v>36</v>
      </c>
      <c r="U43" s="31">
        <v>0</v>
      </c>
      <c r="V43" s="31">
        <v>41</v>
      </c>
      <c r="W43" s="31" t="s">
        <v>36</v>
      </c>
      <c r="X43" s="31">
        <v>0</v>
      </c>
      <c r="Y43" s="31">
        <v>110</v>
      </c>
      <c r="Z43" s="31">
        <v>41</v>
      </c>
      <c r="AA43" s="31">
        <v>10</v>
      </c>
      <c r="AB43" s="31">
        <v>1</v>
      </c>
      <c r="AC43" s="31">
        <v>64</v>
      </c>
      <c r="AD43" s="31">
        <v>111</v>
      </c>
      <c r="AE43" s="31">
        <v>41</v>
      </c>
      <c r="AF43" s="31">
        <v>11</v>
      </c>
      <c r="AG43" s="31" t="s">
        <v>66</v>
      </c>
      <c r="AH43" s="31">
        <v>41</v>
      </c>
      <c r="AI43" s="31">
        <v>11</v>
      </c>
      <c r="AJ43" s="31" t="s">
        <v>66</v>
      </c>
      <c r="AK43" s="31">
        <v>144</v>
      </c>
      <c r="AL43" s="31">
        <v>41</v>
      </c>
      <c r="AM43" s="31">
        <v>44</v>
      </c>
      <c r="AN43" s="31" t="s">
        <v>127</v>
      </c>
      <c r="AO43" s="31" t="s">
        <v>128</v>
      </c>
      <c r="AP43" s="31">
        <v>149</v>
      </c>
      <c r="AQ43" s="31">
        <v>41</v>
      </c>
      <c r="AR43" s="31">
        <v>49</v>
      </c>
      <c r="AS43" s="31">
        <v>0</v>
      </c>
      <c r="AT43" s="31">
        <v>131</v>
      </c>
      <c r="AU43" s="31">
        <v>41</v>
      </c>
      <c r="AV43" s="31">
        <v>31</v>
      </c>
      <c r="AW43" s="31">
        <v>8</v>
      </c>
      <c r="AX43" s="31" t="s">
        <v>97</v>
      </c>
      <c r="AY43" s="31">
        <v>107</v>
      </c>
      <c r="AZ43" s="31">
        <v>41</v>
      </c>
      <c r="BA43" s="31">
        <v>7</v>
      </c>
      <c r="BB43" s="31">
        <v>77</v>
      </c>
      <c r="BC43" s="31" t="s">
        <v>98</v>
      </c>
      <c r="BD43" s="31">
        <v>41</v>
      </c>
      <c r="BE43" s="31" t="s">
        <v>61</v>
      </c>
      <c r="BF43" s="31" t="s">
        <v>157</v>
      </c>
      <c r="BG43" s="31" t="s">
        <v>100</v>
      </c>
      <c r="BH43" s="31" t="s">
        <v>101</v>
      </c>
      <c r="BI43" s="31" t="s">
        <v>102</v>
      </c>
      <c r="BJ43" s="31">
        <v>142</v>
      </c>
      <c r="BK43" s="31">
        <v>41</v>
      </c>
      <c r="BL43" s="31">
        <v>42</v>
      </c>
      <c r="BM43" s="31" t="s">
        <v>105</v>
      </c>
      <c r="BN43" s="31">
        <v>80</v>
      </c>
      <c r="BO43" s="31">
        <v>41</v>
      </c>
      <c r="BP43" s="31">
        <v>42</v>
      </c>
      <c r="BQ43" s="31">
        <v>30</v>
      </c>
      <c r="BR43" s="31">
        <v>80</v>
      </c>
      <c r="BS43" s="31">
        <v>23.020949999999999</v>
      </c>
      <c r="BT43" s="31">
        <v>120.22266</v>
      </c>
      <c r="BU43" s="38">
        <f t="shared" si="0"/>
        <v>0.33725490196078434</v>
      </c>
      <c r="BV43" s="30">
        <f t="shared" si="1"/>
        <v>700</v>
      </c>
      <c r="BW43" s="31">
        <f t="shared" si="2"/>
        <v>0</v>
      </c>
      <c r="BX43" s="39">
        <f t="shared" si="3"/>
        <v>3.56</v>
      </c>
      <c r="BY43" s="38">
        <f t="shared" si="4"/>
        <v>4.3137254901960784E-2</v>
      </c>
      <c r="BZ43" s="40">
        <f t="shared" si="5"/>
        <v>1.0078740157480315</v>
      </c>
      <c r="CA43" s="38">
        <f t="shared" si="6"/>
        <v>0</v>
      </c>
      <c r="CB43" s="41">
        <f t="shared" si="7"/>
        <v>2079</v>
      </c>
      <c r="CC43" s="31">
        <f t="shared" si="8"/>
        <v>-7.03125</v>
      </c>
      <c r="CD43" s="31">
        <f t="shared" si="9"/>
        <v>54</v>
      </c>
      <c r="CE43" s="31" t="e">
        <f t="shared" si="10"/>
        <v>#NUM!</v>
      </c>
      <c r="CF43" s="39">
        <f t="shared" si="11"/>
        <v>12.416</v>
      </c>
    </row>
    <row r="44" spans="1:84" ht="16.5" customHeight="1">
      <c r="A44" s="30">
        <v>20210708142832</v>
      </c>
      <c r="B44" s="31">
        <v>104</v>
      </c>
      <c r="C44" s="31">
        <v>41</v>
      </c>
      <c r="D44" s="31">
        <v>4</v>
      </c>
      <c r="E44" s="31" t="s">
        <v>158</v>
      </c>
      <c r="F44" s="31">
        <v>41</v>
      </c>
      <c r="G44" s="31">
        <v>4</v>
      </c>
      <c r="H44" s="31" t="s">
        <v>94</v>
      </c>
      <c r="I44" s="31" t="s">
        <v>92</v>
      </c>
      <c r="J44" s="31">
        <v>41</v>
      </c>
      <c r="K44" s="31" t="s">
        <v>31</v>
      </c>
      <c r="L44" s="31" t="s">
        <v>93</v>
      </c>
      <c r="M44" s="31" t="s">
        <v>121</v>
      </c>
      <c r="N44" s="31">
        <v>41</v>
      </c>
      <c r="O44" s="31" t="s">
        <v>31</v>
      </c>
      <c r="P44" s="31" t="s">
        <v>93</v>
      </c>
      <c r="Q44" s="31" t="s">
        <v>121</v>
      </c>
      <c r="R44" s="31" t="s">
        <v>95</v>
      </c>
      <c r="S44" s="31">
        <v>41</v>
      </c>
      <c r="T44" s="31" t="s">
        <v>36</v>
      </c>
      <c r="U44" s="31">
        <v>0</v>
      </c>
      <c r="V44" s="31">
        <v>41</v>
      </c>
      <c r="W44" s="31" t="s">
        <v>36</v>
      </c>
      <c r="X44" s="31">
        <v>0</v>
      </c>
      <c r="Y44" s="31">
        <v>110</v>
      </c>
      <c r="Z44" s="31">
        <v>41</v>
      </c>
      <c r="AA44" s="31">
        <v>10</v>
      </c>
      <c r="AB44" s="31">
        <v>1</v>
      </c>
      <c r="AC44" s="31" t="s">
        <v>169</v>
      </c>
      <c r="AD44" s="31">
        <v>111</v>
      </c>
      <c r="AE44" s="31">
        <v>41</v>
      </c>
      <c r="AF44" s="31">
        <v>11</v>
      </c>
      <c r="AG44" s="31" t="s">
        <v>31</v>
      </c>
      <c r="AH44" s="31">
        <v>41</v>
      </c>
      <c r="AI44" s="31">
        <v>11</v>
      </c>
      <c r="AJ44" s="31" t="s">
        <v>31</v>
      </c>
      <c r="AK44" s="31">
        <v>144</v>
      </c>
      <c r="AL44" s="31">
        <v>41</v>
      </c>
      <c r="AM44" s="31">
        <v>44</v>
      </c>
      <c r="AN44" s="31">
        <v>80</v>
      </c>
      <c r="AO44" s="31" t="s">
        <v>134</v>
      </c>
      <c r="AP44" s="31">
        <v>149</v>
      </c>
      <c r="AQ44" s="31">
        <v>41</v>
      </c>
      <c r="AR44" s="31">
        <v>49</v>
      </c>
      <c r="AS44" s="31">
        <v>0</v>
      </c>
      <c r="AT44" s="31">
        <v>131</v>
      </c>
      <c r="AU44" s="31">
        <v>41</v>
      </c>
      <c r="AV44" s="31">
        <v>31</v>
      </c>
      <c r="AW44" s="31">
        <v>8</v>
      </c>
      <c r="AX44" s="31" t="s">
        <v>97</v>
      </c>
      <c r="AY44" s="31">
        <v>107</v>
      </c>
      <c r="AZ44" s="31">
        <v>41</v>
      </c>
      <c r="BA44" s="31">
        <v>7</v>
      </c>
      <c r="BB44" s="31">
        <v>77</v>
      </c>
      <c r="BC44" s="31" t="s">
        <v>98</v>
      </c>
      <c r="BD44" s="31">
        <v>41</v>
      </c>
      <c r="BE44" s="31" t="s">
        <v>61</v>
      </c>
      <c r="BF44" s="31" t="s">
        <v>157</v>
      </c>
      <c r="BG44" s="31" t="s">
        <v>100</v>
      </c>
      <c r="BH44" s="31" t="s">
        <v>101</v>
      </c>
      <c r="BI44" s="31" t="s">
        <v>102</v>
      </c>
      <c r="BJ44" s="31">
        <v>142</v>
      </c>
      <c r="BK44" s="31">
        <v>41</v>
      </c>
      <c r="BL44" s="31">
        <v>42</v>
      </c>
      <c r="BM44" s="31" t="s">
        <v>105</v>
      </c>
      <c r="BN44" s="31" t="s">
        <v>133</v>
      </c>
      <c r="BO44" s="31">
        <v>41</v>
      </c>
      <c r="BP44" s="31">
        <v>42</v>
      </c>
      <c r="BQ44" s="31">
        <v>30</v>
      </c>
      <c r="BR44" s="31" t="s">
        <v>133</v>
      </c>
      <c r="BS44" s="31">
        <v>23.020942999999999</v>
      </c>
      <c r="BT44" s="31">
        <v>120.22265</v>
      </c>
      <c r="BU44" s="38">
        <f t="shared" si="0"/>
        <v>0.35294117647058826</v>
      </c>
      <c r="BV44" s="30">
        <f t="shared" si="1"/>
        <v>700</v>
      </c>
      <c r="BW44" s="31">
        <f t="shared" si="2"/>
        <v>0</v>
      </c>
      <c r="BX44" s="39">
        <f t="shared" si="3"/>
        <v>3.66</v>
      </c>
      <c r="BY44" s="38">
        <f t="shared" si="4"/>
        <v>4.7058823529411764E-2</v>
      </c>
      <c r="BZ44" s="40">
        <f t="shared" si="5"/>
        <v>1</v>
      </c>
      <c r="CA44" s="38">
        <f t="shared" si="6"/>
        <v>0</v>
      </c>
      <c r="CB44" s="41">
        <f t="shared" si="7"/>
        <v>2079</v>
      </c>
      <c r="CC44" s="31">
        <f t="shared" si="8"/>
        <v>-7.03125</v>
      </c>
      <c r="CD44" s="31">
        <f t="shared" si="9"/>
        <v>54</v>
      </c>
      <c r="CE44" s="31" t="e">
        <f t="shared" si="10"/>
        <v>#NUM!</v>
      </c>
      <c r="CF44" s="39">
        <f t="shared" si="11"/>
        <v>12.496</v>
      </c>
    </row>
    <row r="45" spans="1:84" ht="16.5" customHeight="1">
      <c r="A45" s="30">
        <v>20210708142834</v>
      </c>
      <c r="B45" s="31">
        <v>104</v>
      </c>
      <c r="C45" s="31">
        <v>41</v>
      </c>
      <c r="D45" s="31">
        <v>4</v>
      </c>
      <c r="E45" s="31">
        <v>60</v>
      </c>
      <c r="F45" s="31">
        <v>41</v>
      </c>
      <c r="G45" s="31">
        <v>4</v>
      </c>
      <c r="H45" s="31">
        <v>60</v>
      </c>
      <c r="I45" s="31" t="s">
        <v>92</v>
      </c>
      <c r="J45" s="31">
        <v>41</v>
      </c>
      <c r="K45" s="31" t="s">
        <v>31</v>
      </c>
      <c r="L45" s="31" t="s">
        <v>93</v>
      </c>
      <c r="M45" s="31" t="s">
        <v>121</v>
      </c>
      <c r="N45" s="31">
        <v>41</v>
      </c>
      <c r="O45" s="31" t="s">
        <v>31</v>
      </c>
      <c r="P45" s="31" t="s">
        <v>66</v>
      </c>
      <c r="Q45" s="31">
        <v>22</v>
      </c>
      <c r="R45" s="31" t="s">
        <v>95</v>
      </c>
      <c r="S45" s="31">
        <v>41</v>
      </c>
      <c r="T45" s="31" t="s">
        <v>36</v>
      </c>
      <c r="U45" s="31">
        <v>0</v>
      </c>
      <c r="V45" s="31">
        <v>41</v>
      </c>
      <c r="W45" s="31" t="s">
        <v>36</v>
      </c>
      <c r="X45" s="31">
        <v>0</v>
      </c>
      <c r="Y45" s="31">
        <v>110</v>
      </c>
      <c r="Z45" s="31">
        <v>41</v>
      </c>
      <c r="AA45" s="31">
        <v>10</v>
      </c>
      <c r="AB45" s="31">
        <v>1</v>
      </c>
      <c r="AC45" s="31">
        <v>62</v>
      </c>
      <c r="AD45" s="31">
        <v>111</v>
      </c>
      <c r="AE45" s="31">
        <v>41</v>
      </c>
      <c r="AF45" s="31">
        <v>11</v>
      </c>
      <c r="AG45" s="31" t="s">
        <v>31</v>
      </c>
      <c r="AH45" s="31">
        <v>41</v>
      </c>
      <c r="AI45" s="31">
        <v>11</v>
      </c>
      <c r="AJ45" s="31" t="s">
        <v>31</v>
      </c>
      <c r="AK45" s="31">
        <v>144</v>
      </c>
      <c r="AL45" s="31">
        <v>41</v>
      </c>
      <c r="AM45" s="31">
        <v>44</v>
      </c>
      <c r="AN45" s="31">
        <v>80</v>
      </c>
      <c r="AO45" s="31">
        <v>11</v>
      </c>
      <c r="AP45" s="31">
        <v>149</v>
      </c>
      <c r="AQ45" s="31">
        <v>41</v>
      </c>
      <c r="AR45" s="31">
        <v>49</v>
      </c>
      <c r="AS45" s="31">
        <v>0</v>
      </c>
      <c r="AT45" s="31">
        <v>131</v>
      </c>
      <c r="AU45" s="31">
        <v>41</v>
      </c>
      <c r="AV45" s="31">
        <v>31</v>
      </c>
      <c r="AW45" s="31">
        <v>8</v>
      </c>
      <c r="AX45" s="31" t="s">
        <v>97</v>
      </c>
      <c r="AY45" s="31">
        <v>107</v>
      </c>
      <c r="AZ45" s="31">
        <v>41</v>
      </c>
      <c r="BA45" s="31">
        <v>7</v>
      </c>
      <c r="BB45" s="31">
        <v>77</v>
      </c>
      <c r="BC45" s="31" t="s">
        <v>98</v>
      </c>
      <c r="BD45" s="31">
        <v>41</v>
      </c>
      <c r="BE45" s="31" t="s">
        <v>61</v>
      </c>
      <c r="BF45" s="31" t="s">
        <v>157</v>
      </c>
      <c r="BG45" s="31" t="s">
        <v>100</v>
      </c>
      <c r="BH45" s="31" t="s">
        <v>101</v>
      </c>
      <c r="BI45" s="31" t="s">
        <v>102</v>
      </c>
      <c r="BJ45" s="31">
        <v>142</v>
      </c>
      <c r="BK45" s="31">
        <v>41</v>
      </c>
      <c r="BL45" s="31">
        <v>42</v>
      </c>
      <c r="BM45" s="31">
        <v>30</v>
      </c>
      <c r="BN45" s="31">
        <v>70</v>
      </c>
      <c r="BO45" s="31">
        <v>41</v>
      </c>
      <c r="BP45" s="31">
        <v>42</v>
      </c>
      <c r="BQ45" s="31">
        <v>31</v>
      </c>
      <c r="BR45" s="31">
        <v>58</v>
      </c>
      <c r="BS45" s="31">
        <v>23.020942999999999</v>
      </c>
      <c r="BT45" s="31">
        <v>120.22265</v>
      </c>
      <c r="BU45" s="38">
        <f t="shared" si="0"/>
        <v>0.37647058823529411</v>
      </c>
      <c r="BV45" s="30">
        <f t="shared" si="1"/>
        <v>712.5</v>
      </c>
      <c r="BW45" s="31">
        <f t="shared" si="2"/>
        <v>0</v>
      </c>
      <c r="BX45" s="39">
        <f t="shared" si="3"/>
        <v>3.54</v>
      </c>
      <c r="BY45" s="38">
        <f t="shared" si="4"/>
        <v>4.7058823529411764E-2</v>
      </c>
      <c r="BZ45" s="40">
        <f t="shared" si="5"/>
        <v>1</v>
      </c>
      <c r="CA45" s="38">
        <f t="shared" si="6"/>
        <v>0</v>
      </c>
      <c r="CB45" s="41">
        <f t="shared" si="7"/>
        <v>2079</v>
      </c>
      <c r="CC45" s="31">
        <f t="shared" si="8"/>
        <v>-7.03125</v>
      </c>
      <c r="CD45" s="31">
        <f t="shared" si="9"/>
        <v>54</v>
      </c>
      <c r="CE45" s="31" t="e">
        <f t="shared" si="10"/>
        <v>#NUM!</v>
      </c>
      <c r="CF45" s="39">
        <f t="shared" si="11"/>
        <v>12.632</v>
      </c>
    </row>
    <row r="46" spans="1:84" ht="16.5" customHeight="1">
      <c r="A46" s="30">
        <v>20210708142835</v>
      </c>
      <c r="B46" s="31">
        <v>104</v>
      </c>
      <c r="C46" s="31">
        <v>41</v>
      </c>
      <c r="D46" s="31">
        <v>4</v>
      </c>
      <c r="E46" s="31">
        <v>64</v>
      </c>
      <c r="F46" s="31">
        <v>41</v>
      </c>
      <c r="G46" s="31">
        <v>4</v>
      </c>
      <c r="H46" s="31">
        <v>61</v>
      </c>
      <c r="I46" s="31" t="s">
        <v>92</v>
      </c>
      <c r="J46" s="31">
        <v>41</v>
      </c>
      <c r="K46" s="31" t="s">
        <v>31</v>
      </c>
      <c r="L46" s="31" t="s">
        <v>66</v>
      </c>
      <c r="M46" s="31">
        <v>22</v>
      </c>
      <c r="N46" s="31">
        <v>41</v>
      </c>
      <c r="O46" s="31" t="s">
        <v>31</v>
      </c>
      <c r="P46" s="31" t="s">
        <v>93</v>
      </c>
      <c r="Q46" s="31" t="s">
        <v>121</v>
      </c>
      <c r="R46" s="31" t="s">
        <v>95</v>
      </c>
      <c r="S46" s="31">
        <v>41</v>
      </c>
      <c r="T46" s="31" t="s">
        <v>36</v>
      </c>
      <c r="U46" s="31">
        <v>0</v>
      </c>
      <c r="V46" s="31">
        <v>41</v>
      </c>
      <c r="W46" s="31" t="s">
        <v>36</v>
      </c>
      <c r="X46" s="31">
        <v>0</v>
      </c>
      <c r="Y46" s="31">
        <v>110</v>
      </c>
      <c r="Z46" s="31">
        <v>41</v>
      </c>
      <c r="AA46" s="31">
        <v>10</v>
      </c>
      <c r="AB46" s="31">
        <v>1</v>
      </c>
      <c r="AC46" s="31" t="s">
        <v>169</v>
      </c>
      <c r="AD46" s="31">
        <v>111</v>
      </c>
      <c r="AE46" s="31">
        <v>41</v>
      </c>
      <c r="AF46" s="31">
        <v>11</v>
      </c>
      <c r="AG46" s="31" t="s">
        <v>36</v>
      </c>
      <c r="AH46" s="31">
        <v>41</v>
      </c>
      <c r="AI46" s="31">
        <v>11</v>
      </c>
      <c r="AJ46" s="31" t="s">
        <v>36</v>
      </c>
      <c r="AK46" s="31">
        <v>144</v>
      </c>
      <c r="AL46" s="31">
        <v>41</v>
      </c>
      <c r="AM46" s="31">
        <v>44</v>
      </c>
      <c r="AN46" s="31">
        <v>80</v>
      </c>
      <c r="AO46" s="31">
        <v>23</v>
      </c>
      <c r="AP46" s="31">
        <v>149</v>
      </c>
      <c r="AQ46" s="31">
        <v>41</v>
      </c>
      <c r="AR46" s="31">
        <v>49</v>
      </c>
      <c r="AS46" s="31">
        <v>0</v>
      </c>
      <c r="AT46" s="31">
        <v>131</v>
      </c>
      <c r="AU46" s="31">
        <v>41</v>
      </c>
      <c r="AV46" s="31">
        <v>31</v>
      </c>
      <c r="AW46" s="31">
        <v>8</v>
      </c>
      <c r="AX46" s="31" t="s">
        <v>97</v>
      </c>
      <c r="AY46" s="31">
        <v>107</v>
      </c>
      <c r="AZ46" s="31">
        <v>41</v>
      </c>
      <c r="BA46" s="31">
        <v>7</v>
      </c>
      <c r="BB46" s="31">
        <v>77</v>
      </c>
      <c r="BC46" s="31" t="s">
        <v>98</v>
      </c>
      <c r="BD46" s="31">
        <v>41</v>
      </c>
      <c r="BE46" s="31" t="s">
        <v>61</v>
      </c>
      <c r="BF46" s="31" t="s">
        <v>154</v>
      </c>
      <c r="BG46" s="31" t="s">
        <v>100</v>
      </c>
      <c r="BH46" s="31" t="s">
        <v>101</v>
      </c>
      <c r="BI46" s="31" t="s">
        <v>102</v>
      </c>
      <c r="BJ46" s="31">
        <v>142</v>
      </c>
      <c r="BK46" s="31">
        <v>41</v>
      </c>
      <c r="BL46" s="31">
        <v>42</v>
      </c>
      <c r="BM46" s="31">
        <v>30</v>
      </c>
      <c r="BN46" s="31">
        <v>70</v>
      </c>
      <c r="BO46" s="31">
        <v>41</v>
      </c>
      <c r="BP46" s="31">
        <v>42</v>
      </c>
      <c r="BQ46" s="31">
        <v>31</v>
      </c>
      <c r="BR46" s="31" t="s">
        <v>146</v>
      </c>
      <c r="BS46" s="31">
        <v>23.020942999999999</v>
      </c>
      <c r="BT46" s="31">
        <v>120.22265</v>
      </c>
      <c r="BU46" s="38">
        <f t="shared" si="0"/>
        <v>0.38039215686274508</v>
      </c>
      <c r="BV46" s="30">
        <f t="shared" si="1"/>
        <v>700</v>
      </c>
      <c r="BW46" s="31">
        <f t="shared" si="2"/>
        <v>0</v>
      </c>
      <c r="BX46" s="39">
        <f t="shared" si="3"/>
        <v>3.66</v>
      </c>
      <c r="BY46" s="38">
        <f t="shared" si="4"/>
        <v>5.0980392156862744E-2</v>
      </c>
      <c r="BZ46" s="40">
        <f t="shared" si="5"/>
        <v>1</v>
      </c>
      <c r="CA46" s="38">
        <f t="shared" si="6"/>
        <v>0</v>
      </c>
      <c r="CB46" s="41">
        <f t="shared" si="7"/>
        <v>2079</v>
      </c>
      <c r="CC46" s="31">
        <f t="shared" si="8"/>
        <v>-7.03125</v>
      </c>
      <c r="CD46" s="31">
        <f t="shared" si="9"/>
        <v>55</v>
      </c>
      <c r="CE46" s="31" t="e">
        <f t="shared" si="10"/>
        <v>#NUM!</v>
      </c>
      <c r="CF46" s="39">
        <f t="shared" si="11"/>
        <v>12.666</v>
      </c>
    </row>
    <row r="47" spans="1:84" ht="16.5" customHeight="1">
      <c r="A47" s="30">
        <v>20210708142837</v>
      </c>
      <c r="B47" s="31">
        <v>104</v>
      </c>
      <c r="C47" s="31">
        <v>41</v>
      </c>
      <c r="D47" s="31">
        <v>4</v>
      </c>
      <c r="E47" s="31">
        <v>67</v>
      </c>
      <c r="F47" s="31">
        <v>41</v>
      </c>
      <c r="G47" s="31">
        <v>4</v>
      </c>
      <c r="H47" s="31">
        <v>66</v>
      </c>
      <c r="I47" s="31" t="s">
        <v>92</v>
      </c>
      <c r="J47" s="31">
        <v>41</v>
      </c>
      <c r="K47" s="31" t="s">
        <v>31</v>
      </c>
      <c r="L47" s="31" t="s">
        <v>66</v>
      </c>
      <c r="M47" s="31">
        <v>22</v>
      </c>
      <c r="N47" s="31">
        <v>41</v>
      </c>
      <c r="O47" s="31" t="s">
        <v>31</v>
      </c>
      <c r="P47" s="31" t="s">
        <v>66</v>
      </c>
      <c r="Q47" s="31">
        <v>22</v>
      </c>
      <c r="R47" s="31" t="s">
        <v>95</v>
      </c>
      <c r="S47" s="31">
        <v>41</v>
      </c>
      <c r="T47" s="31" t="s">
        <v>36</v>
      </c>
      <c r="U47" s="31">
        <v>0</v>
      </c>
      <c r="V47" s="31">
        <v>41</v>
      </c>
      <c r="W47" s="31" t="s">
        <v>36</v>
      </c>
      <c r="X47" s="31">
        <v>0</v>
      </c>
      <c r="Y47" s="31">
        <v>110</v>
      </c>
      <c r="Z47" s="31">
        <v>41</v>
      </c>
      <c r="AA47" s="31">
        <v>10</v>
      </c>
      <c r="AB47" s="31">
        <v>1</v>
      </c>
      <c r="AC47" s="31">
        <v>71</v>
      </c>
      <c r="AD47" s="31">
        <v>111</v>
      </c>
      <c r="AE47" s="31">
        <v>41</v>
      </c>
      <c r="AF47" s="31">
        <v>11</v>
      </c>
      <c r="AG47" s="31" t="s">
        <v>36</v>
      </c>
      <c r="AH47" s="31">
        <v>41</v>
      </c>
      <c r="AI47" s="31">
        <v>11</v>
      </c>
      <c r="AJ47" s="31" t="s">
        <v>36</v>
      </c>
      <c r="AK47" s="31">
        <v>144</v>
      </c>
      <c r="AL47" s="31">
        <v>41</v>
      </c>
      <c r="AM47" s="31">
        <v>44</v>
      </c>
      <c r="AN47" s="31">
        <v>80</v>
      </c>
      <c r="AO47" s="31">
        <v>35</v>
      </c>
      <c r="AP47" s="31">
        <v>149</v>
      </c>
      <c r="AQ47" s="31">
        <v>41</v>
      </c>
      <c r="AR47" s="31">
        <v>49</v>
      </c>
      <c r="AS47" s="31">
        <v>0</v>
      </c>
      <c r="AT47" s="31">
        <v>131</v>
      </c>
      <c r="AU47" s="31">
        <v>41</v>
      </c>
      <c r="AV47" s="31">
        <v>31</v>
      </c>
      <c r="AW47" s="31">
        <v>8</v>
      </c>
      <c r="AX47" s="31" t="s">
        <v>97</v>
      </c>
      <c r="AY47" s="31">
        <v>107</v>
      </c>
      <c r="AZ47" s="31">
        <v>41</v>
      </c>
      <c r="BA47" s="31">
        <v>7</v>
      </c>
      <c r="BB47" s="31">
        <v>77</v>
      </c>
      <c r="BC47" s="31" t="s">
        <v>98</v>
      </c>
      <c r="BD47" s="31">
        <v>41</v>
      </c>
      <c r="BE47" s="31" t="s">
        <v>61</v>
      </c>
      <c r="BF47" s="31" t="s">
        <v>154</v>
      </c>
      <c r="BG47" s="31" t="s">
        <v>100</v>
      </c>
      <c r="BH47" s="31" t="s">
        <v>101</v>
      </c>
      <c r="BI47" s="31" t="s">
        <v>102</v>
      </c>
      <c r="BJ47" s="31">
        <v>142</v>
      </c>
      <c r="BK47" s="31">
        <v>41</v>
      </c>
      <c r="BL47" s="31">
        <v>42</v>
      </c>
      <c r="BM47" s="31">
        <v>31</v>
      </c>
      <c r="BN47" s="31">
        <v>60</v>
      </c>
      <c r="BO47" s="31">
        <v>41</v>
      </c>
      <c r="BP47" s="31">
        <v>42</v>
      </c>
      <c r="BQ47" s="31">
        <v>32</v>
      </c>
      <c r="BR47" s="31" t="s">
        <v>135</v>
      </c>
      <c r="BS47" s="31">
        <v>23.020942999999999</v>
      </c>
      <c r="BT47" s="31">
        <v>120.22265</v>
      </c>
      <c r="BU47" s="38">
        <f t="shared" si="0"/>
        <v>0.4</v>
      </c>
      <c r="BV47" s="30">
        <f t="shared" si="1"/>
        <v>712.5</v>
      </c>
      <c r="BW47" s="31">
        <f t="shared" si="2"/>
        <v>0</v>
      </c>
      <c r="BX47" s="39">
        <f t="shared" si="3"/>
        <v>3.69</v>
      </c>
      <c r="BY47" s="38">
        <f t="shared" si="4"/>
        <v>5.0980392156862744E-2</v>
      </c>
      <c r="BZ47" s="40">
        <f t="shared" si="5"/>
        <v>1</v>
      </c>
      <c r="CA47" s="38">
        <f t="shared" si="6"/>
        <v>0</v>
      </c>
      <c r="CB47" s="41">
        <f t="shared" si="7"/>
        <v>2079</v>
      </c>
      <c r="CC47" s="31">
        <f t="shared" si="8"/>
        <v>-7.03125</v>
      </c>
      <c r="CD47" s="31">
        <f t="shared" si="9"/>
        <v>55</v>
      </c>
      <c r="CE47" s="31" t="e">
        <f t="shared" si="10"/>
        <v>#NUM!</v>
      </c>
      <c r="CF47" s="39">
        <f t="shared" si="11"/>
        <v>12.942</v>
      </c>
    </row>
    <row r="48" spans="1:84" ht="16.5" customHeight="1">
      <c r="A48" s="30">
        <v>20210708142839</v>
      </c>
      <c r="B48" s="31">
        <v>104</v>
      </c>
      <c r="C48" s="31">
        <v>41</v>
      </c>
      <c r="D48" s="31">
        <v>4</v>
      </c>
      <c r="E48" s="31" t="s">
        <v>174</v>
      </c>
      <c r="F48" s="31">
        <v>41</v>
      </c>
      <c r="G48" s="31">
        <v>4</v>
      </c>
      <c r="H48" s="31" t="s">
        <v>174</v>
      </c>
      <c r="I48" s="31" t="s">
        <v>92</v>
      </c>
      <c r="J48" s="31">
        <v>41</v>
      </c>
      <c r="K48" s="31" t="s">
        <v>31</v>
      </c>
      <c r="L48" s="31" t="s">
        <v>93</v>
      </c>
      <c r="M48" s="31" t="s">
        <v>121</v>
      </c>
      <c r="N48" s="31">
        <v>41</v>
      </c>
      <c r="O48" s="31" t="s">
        <v>31</v>
      </c>
      <c r="P48" s="31" t="s">
        <v>93</v>
      </c>
      <c r="Q48" s="31" t="s">
        <v>121</v>
      </c>
      <c r="R48" s="31" t="s">
        <v>95</v>
      </c>
      <c r="S48" s="31">
        <v>41</v>
      </c>
      <c r="T48" s="31" t="s">
        <v>36</v>
      </c>
      <c r="U48" s="31">
        <v>0</v>
      </c>
      <c r="V48" s="31">
        <v>41</v>
      </c>
      <c r="W48" s="31" t="s">
        <v>36</v>
      </c>
      <c r="X48" s="31">
        <v>0</v>
      </c>
      <c r="Y48" s="31">
        <v>110</v>
      </c>
      <c r="Z48" s="31">
        <v>41</v>
      </c>
      <c r="AA48" s="31">
        <v>10</v>
      </c>
      <c r="AB48" s="31">
        <v>1</v>
      </c>
      <c r="AC48" s="31">
        <v>95</v>
      </c>
      <c r="AD48" s="31">
        <v>111</v>
      </c>
      <c r="AE48" s="31">
        <v>41</v>
      </c>
      <c r="AF48" s="31">
        <v>11</v>
      </c>
      <c r="AG48" s="31" t="s">
        <v>36</v>
      </c>
      <c r="AH48" s="31">
        <v>41</v>
      </c>
      <c r="AI48" s="31">
        <v>11</v>
      </c>
      <c r="AJ48" s="31" t="s">
        <v>36</v>
      </c>
      <c r="AK48" s="31">
        <v>144</v>
      </c>
      <c r="AL48" s="31">
        <v>41</v>
      </c>
      <c r="AM48" s="31">
        <v>44</v>
      </c>
      <c r="AN48" s="31" t="s">
        <v>108</v>
      </c>
      <c r="AO48" s="31" t="s">
        <v>187</v>
      </c>
      <c r="AP48" s="31">
        <v>149</v>
      </c>
      <c r="AQ48" s="31">
        <v>41</v>
      </c>
      <c r="AR48" s="31">
        <v>49</v>
      </c>
      <c r="AS48" s="31">
        <v>0</v>
      </c>
      <c r="AT48" s="31">
        <v>131</v>
      </c>
      <c r="AU48" s="31">
        <v>41</v>
      </c>
      <c r="AV48" s="31">
        <v>31</v>
      </c>
      <c r="AW48" s="31">
        <v>8</v>
      </c>
      <c r="AX48" s="31" t="s">
        <v>97</v>
      </c>
      <c r="AY48" s="31">
        <v>107</v>
      </c>
      <c r="AZ48" s="31">
        <v>41</v>
      </c>
      <c r="BA48" s="31">
        <v>7</v>
      </c>
      <c r="BB48" s="31">
        <v>77</v>
      </c>
      <c r="BC48" s="31" t="s">
        <v>98</v>
      </c>
      <c r="BD48" s="31">
        <v>41</v>
      </c>
      <c r="BE48" s="31" t="s">
        <v>61</v>
      </c>
      <c r="BF48" s="31" t="s">
        <v>154</v>
      </c>
      <c r="BG48" s="31" t="s">
        <v>100</v>
      </c>
      <c r="BH48" s="31" t="s">
        <v>101</v>
      </c>
      <c r="BI48" s="31" t="s">
        <v>102</v>
      </c>
      <c r="BJ48" s="31">
        <v>142</v>
      </c>
      <c r="BK48" s="31">
        <v>41</v>
      </c>
      <c r="BL48" s="31">
        <v>42</v>
      </c>
      <c r="BM48" s="31">
        <v>31</v>
      </c>
      <c r="BN48" s="31" t="s">
        <v>163</v>
      </c>
      <c r="BO48" s="31">
        <v>41</v>
      </c>
      <c r="BP48" s="31">
        <v>42</v>
      </c>
      <c r="BQ48" s="31">
        <v>32</v>
      </c>
      <c r="BR48" s="31">
        <v>89</v>
      </c>
      <c r="BS48" s="31">
        <v>23.020945000000001</v>
      </c>
      <c r="BT48" s="31">
        <v>120.22266</v>
      </c>
      <c r="BU48" s="38">
        <f t="shared" si="0"/>
        <v>0.41568627450980394</v>
      </c>
      <c r="BV48" s="30">
        <f t="shared" si="1"/>
        <v>700</v>
      </c>
      <c r="BW48" s="31">
        <f t="shared" si="2"/>
        <v>0</v>
      </c>
      <c r="BX48" s="39">
        <f t="shared" si="3"/>
        <v>4.05</v>
      </c>
      <c r="BY48" s="38">
        <f t="shared" si="4"/>
        <v>5.0980392156862744E-2</v>
      </c>
      <c r="BZ48" s="40">
        <f t="shared" si="5"/>
        <v>1.0158730158730158</v>
      </c>
      <c r="CA48" s="38">
        <f t="shared" si="6"/>
        <v>0</v>
      </c>
      <c r="CB48" s="41">
        <f t="shared" si="7"/>
        <v>2079</v>
      </c>
      <c r="CC48" s="31">
        <f t="shared" si="8"/>
        <v>-7.03125</v>
      </c>
      <c r="CD48" s="31">
        <f t="shared" si="9"/>
        <v>55</v>
      </c>
      <c r="CE48" s="31" t="e">
        <f t="shared" si="10"/>
        <v>#NUM!</v>
      </c>
      <c r="CF48" s="39">
        <f t="shared" si="11"/>
        <v>12.936999999999999</v>
      </c>
    </row>
    <row r="49" spans="1:84" ht="16.5" customHeight="1">
      <c r="A49" s="30">
        <v>20210708142841</v>
      </c>
      <c r="B49" s="31">
        <v>104</v>
      </c>
      <c r="C49" s="31">
        <v>41</v>
      </c>
      <c r="D49" s="31">
        <v>4</v>
      </c>
      <c r="E49" s="31" t="s">
        <v>139</v>
      </c>
      <c r="F49" s="31">
        <v>41</v>
      </c>
      <c r="G49" s="31">
        <v>4</v>
      </c>
      <c r="H49" s="31" t="s">
        <v>143</v>
      </c>
      <c r="I49" s="31" t="s">
        <v>92</v>
      </c>
      <c r="J49" s="31">
        <v>41</v>
      </c>
      <c r="K49" s="31" t="s">
        <v>31</v>
      </c>
      <c r="L49" s="31" t="s">
        <v>93</v>
      </c>
      <c r="M49" s="31" t="s">
        <v>121</v>
      </c>
      <c r="N49" s="31">
        <v>41</v>
      </c>
      <c r="O49" s="31" t="s">
        <v>31</v>
      </c>
      <c r="P49" s="31" t="s">
        <v>66</v>
      </c>
      <c r="Q49" s="31">
        <v>22</v>
      </c>
      <c r="R49" s="31" t="s">
        <v>95</v>
      </c>
      <c r="S49" s="31">
        <v>41</v>
      </c>
      <c r="T49" s="31" t="s">
        <v>36</v>
      </c>
      <c r="U49" s="31">
        <v>0</v>
      </c>
      <c r="V49" s="31">
        <v>41</v>
      </c>
      <c r="W49" s="31" t="s">
        <v>36</v>
      </c>
      <c r="X49" s="31">
        <v>0</v>
      </c>
      <c r="Y49" s="31">
        <v>110</v>
      </c>
      <c r="Z49" s="31">
        <v>41</v>
      </c>
      <c r="AA49" s="31">
        <v>10</v>
      </c>
      <c r="AB49" s="31">
        <v>1</v>
      </c>
      <c r="AC49" s="31" t="s">
        <v>188</v>
      </c>
      <c r="AD49" s="31">
        <v>111</v>
      </c>
      <c r="AE49" s="31">
        <v>41</v>
      </c>
      <c r="AF49" s="31">
        <v>11</v>
      </c>
      <c r="AG49" s="31" t="s">
        <v>36</v>
      </c>
      <c r="AH49" s="31">
        <v>41</v>
      </c>
      <c r="AI49" s="31">
        <v>11</v>
      </c>
      <c r="AJ49" s="31" t="s">
        <v>36</v>
      </c>
      <c r="AK49" s="31">
        <v>144</v>
      </c>
      <c r="AL49" s="31">
        <v>41</v>
      </c>
      <c r="AM49" s="31">
        <v>44</v>
      </c>
      <c r="AN49" s="31" t="s">
        <v>127</v>
      </c>
      <c r="AO49" s="31">
        <v>21</v>
      </c>
      <c r="AP49" s="31">
        <v>149</v>
      </c>
      <c r="AQ49" s="31">
        <v>41</v>
      </c>
      <c r="AR49" s="31">
        <v>49</v>
      </c>
      <c r="AS49" s="31">
        <v>0</v>
      </c>
      <c r="AT49" s="31">
        <v>131</v>
      </c>
      <c r="AU49" s="31">
        <v>41</v>
      </c>
      <c r="AV49" s="31">
        <v>31</v>
      </c>
      <c r="AW49" s="31">
        <v>8</v>
      </c>
      <c r="AX49" s="31" t="s">
        <v>97</v>
      </c>
      <c r="AY49" s="31">
        <v>107</v>
      </c>
      <c r="AZ49" s="31">
        <v>41</v>
      </c>
      <c r="BA49" s="31">
        <v>7</v>
      </c>
      <c r="BB49" s="31">
        <v>77</v>
      </c>
      <c r="BC49" s="31" t="s">
        <v>98</v>
      </c>
      <c r="BD49" s="31">
        <v>41</v>
      </c>
      <c r="BE49" s="31" t="s">
        <v>61</v>
      </c>
      <c r="BF49" s="31" t="s">
        <v>154</v>
      </c>
      <c r="BG49" s="31" t="s">
        <v>100</v>
      </c>
      <c r="BH49" s="31" t="s">
        <v>101</v>
      </c>
      <c r="BI49" s="31" t="s">
        <v>102</v>
      </c>
      <c r="BJ49" s="31">
        <v>142</v>
      </c>
      <c r="BK49" s="31">
        <v>41</v>
      </c>
      <c r="BL49" s="31">
        <v>42</v>
      </c>
      <c r="BM49" s="31">
        <v>32</v>
      </c>
      <c r="BN49" s="31">
        <v>0</v>
      </c>
      <c r="BO49" s="31">
        <v>41</v>
      </c>
      <c r="BP49" s="31">
        <v>42</v>
      </c>
      <c r="BQ49" s="31">
        <v>32</v>
      </c>
      <c r="BR49" s="31" t="s">
        <v>189</v>
      </c>
      <c r="BS49" s="31">
        <v>23.020945000000001</v>
      </c>
      <c r="BT49" s="31">
        <v>120.22266</v>
      </c>
      <c r="BU49" s="38">
        <f t="shared" si="0"/>
        <v>0.41960784313725491</v>
      </c>
      <c r="BV49" s="30">
        <f t="shared" si="1"/>
        <v>712.5</v>
      </c>
      <c r="BW49" s="31">
        <f t="shared" si="2"/>
        <v>0</v>
      </c>
      <c r="BX49" s="39">
        <f t="shared" si="3"/>
        <v>4.0999999999999996</v>
      </c>
      <c r="BY49" s="38">
        <f t="shared" si="4"/>
        <v>5.0980392156862744E-2</v>
      </c>
      <c r="BZ49" s="40">
        <f t="shared" si="5"/>
        <v>1.0078740157480315</v>
      </c>
      <c r="CA49" s="38">
        <f t="shared" si="6"/>
        <v>0</v>
      </c>
      <c r="CB49" s="41">
        <f t="shared" si="7"/>
        <v>2079</v>
      </c>
      <c r="CC49" s="31">
        <f t="shared" si="8"/>
        <v>-7.03125</v>
      </c>
      <c r="CD49" s="31">
        <f t="shared" si="9"/>
        <v>55</v>
      </c>
      <c r="CE49" s="31" t="e">
        <f t="shared" si="10"/>
        <v>#NUM!</v>
      </c>
      <c r="CF49" s="39">
        <f t="shared" si="11"/>
        <v>13.007</v>
      </c>
    </row>
    <row r="50" spans="1:84" ht="16.5" customHeight="1">
      <c r="A50" s="30">
        <v>20210708142842</v>
      </c>
      <c r="B50" s="31">
        <v>104</v>
      </c>
      <c r="C50" s="31">
        <v>41</v>
      </c>
      <c r="D50" s="31">
        <v>4</v>
      </c>
      <c r="E50" s="31" t="s">
        <v>169</v>
      </c>
      <c r="F50" s="31">
        <v>41</v>
      </c>
      <c r="G50" s="31">
        <v>4</v>
      </c>
      <c r="H50" s="31" t="s">
        <v>169</v>
      </c>
      <c r="I50" s="31" t="s">
        <v>92</v>
      </c>
      <c r="J50" s="31">
        <v>41</v>
      </c>
      <c r="K50" s="31" t="s">
        <v>31</v>
      </c>
      <c r="L50" s="31" t="s">
        <v>93</v>
      </c>
      <c r="M50" s="31" t="s">
        <v>161</v>
      </c>
      <c r="N50" s="31">
        <v>41</v>
      </c>
      <c r="O50" s="31" t="s">
        <v>31</v>
      </c>
      <c r="P50" s="31" t="s">
        <v>93</v>
      </c>
      <c r="Q50" s="31" t="s">
        <v>121</v>
      </c>
      <c r="R50" s="31" t="s">
        <v>95</v>
      </c>
      <c r="S50" s="31">
        <v>41</v>
      </c>
      <c r="T50" s="31" t="s">
        <v>36</v>
      </c>
      <c r="U50" s="31">
        <v>0</v>
      </c>
      <c r="V50" s="31">
        <v>41</v>
      </c>
      <c r="W50" s="31" t="s">
        <v>36</v>
      </c>
      <c r="X50" s="31">
        <v>0</v>
      </c>
      <c r="Y50" s="31">
        <v>110</v>
      </c>
      <c r="Z50" s="31">
        <v>41</v>
      </c>
      <c r="AA50" s="31">
        <v>10</v>
      </c>
      <c r="AB50" s="31">
        <v>1</v>
      </c>
      <c r="AC50" s="31" t="s">
        <v>188</v>
      </c>
      <c r="AD50" s="31">
        <v>111</v>
      </c>
      <c r="AE50" s="31">
        <v>41</v>
      </c>
      <c r="AF50" s="31">
        <v>11</v>
      </c>
      <c r="AG50" s="31" t="s">
        <v>125</v>
      </c>
      <c r="AH50" s="31">
        <v>41</v>
      </c>
      <c r="AI50" s="31">
        <v>11</v>
      </c>
      <c r="AJ50" s="31" t="s">
        <v>36</v>
      </c>
      <c r="AK50" s="31">
        <v>144</v>
      </c>
      <c r="AL50" s="31">
        <v>41</v>
      </c>
      <c r="AM50" s="31">
        <v>44</v>
      </c>
      <c r="AN50" s="31" t="s">
        <v>127</v>
      </c>
      <c r="AO50" s="31">
        <v>87</v>
      </c>
      <c r="AP50" s="31">
        <v>149</v>
      </c>
      <c r="AQ50" s="31">
        <v>41</v>
      </c>
      <c r="AR50" s="31">
        <v>49</v>
      </c>
      <c r="AS50" s="31">
        <v>0</v>
      </c>
      <c r="AT50" s="31">
        <v>131</v>
      </c>
      <c r="AU50" s="31">
        <v>41</v>
      </c>
      <c r="AV50" s="31">
        <v>31</v>
      </c>
      <c r="AW50" s="31">
        <v>8</v>
      </c>
      <c r="AX50" s="31" t="s">
        <v>97</v>
      </c>
      <c r="AY50" s="31">
        <v>107</v>
      </c>
      <c r="AZ50" s="31">
        <v>41</v>
      </c>
      <c r="BA50" s="31">
        <v>7</v>
      </c>
      <c r="BB50" s="31">
        <v>77</v>
      </c>
      <c r="BC50" s="31" t="s">
        <v>98</v>
      </c>
      <c r="BD50" s="31">
        <v>41</v>
      </c>
      <c r="BE50" s="31" t="s">
        <v>61</v>
      </c>
      <c r="BF50" s="31" t="s">
        <v>154</v>
      </c>
      <c r="BG50" s="31" t="s">
        <v>100</v>
      </c>
      <c r="BH50" s="31" t="s">
        <v>101</v>
      </c>
      <c r="BI50" s="31" t="s">
        <v>102</v>
      </c>
      <c r="BJ50" s="31">
        <v>142</v>
      </c>
      <c r="BK50" s="31">
        <v>41</v>
      </c>
      <c r="BL50" s="31">
        <v>42</v>
      </c>
      <c r="BM50" s="31">
        <v>32</v>
      </c>
      <c r="BN50" s="31">
        <v>0</v>
      </c>
      <c r="BO50" s="31">
        <v>41</v>
      </c>
      <c r="BP50" s="31">
        <v>42</v>
      </c>
      <c r="BQ50" s="31">
        <v>33</v>
      </c>
      <c r="BR50" s="31">
        <v>28</v>
      </c>
      <c r="BS50" s="31">
        <v>23.020945000000001</v>
      </c>
      <c r="BT50" s="31">
        <v>120.22266</v>
      </c>
      <c r="BU50" s="38">
        <f t="shared" si="0"/>
        <v>0.43137254901960786</v>
      </c>
      <c r="BV50" s="30">
        <f t="shared" si="1"/>
        <v>700</v>
      </c>
      <c r="BW50" s="31">
        <f t="shared" si="2"/>
        <v>0</v>
      </c>
      <c r="BX50" s="39">
        <f t="shared" si="3"/>
        <v>4.0999999999999996</v>
      </c>
      <c r="BY50" s="38">
        <f t="shared" si="4"/>
        <v>5.0980392156862744E-2</v>
      </c>
      <c r="BZ50" s="40">
        <f t="shared" si="5"/>
        <v>1.0078740157480315</v>
      </c>
      <c r="CA50" s="38">
        <f t="shared" si="6"/>
        <v>0</v>
      </c>
      <c r="CB50" s="41">
        <f t="shared" si="7"/>
        <v>2079</v>
      </c>
      <c r="CC50" s="31">
        <f t="shared" si="8"/>
        <v>-7.03125</v>
      </c>
      <c r="CD50" s="31">
        <f t="shared" si="9"/>
        <v>55</v>
      </c>
      <c r="CE50" s="31" t="e">
        <f t="shared" si="10"/>
        <v>#NUM!</v>
      </c>
      <c r="CF50" s="39">
        <f t="shared" si="11"/>
        <v>13.096</v>
      </c>
    </row>
    <row r="51" spans="1:84" ht="16.5" customHeight="1">
      <c r="A51" s="30">
        <v>20210708142844</v>
      </c>
      <c r="B51" s="31">
        <v>104</v>
      </c>
      <c r="C51" s="31">
        <v>41</v>
      </c>
      <c r="D51" s="31">
        <v>4</v>
      </c>
      <c r="E51" s="31" t="s">
        <v>169</v>
      </c>
      <c r="F51" s="31">
        <v>41</v>
      </c>
      <c r="G51" s="31">
        <v>4</v>
      </c>
      <c r="H51" s="31" t="s">
        <v>168</v>
      </c>
      <c r="I51" s="31" t="s">
        <v>92</v>
      </c>
      <c r="J51" s="31">
        <v>41</v>
      </c>
      <c r="K51" s="31" t="s">
        <v>31</v>
      </c>
      <c r="L51" s="31" t="s">
        <v>66</v>
      </c>
      <c r="M51" s="31">
        <v>54</v>
      </c>
      <c r="N51" s="31">
        <v>41</v>
      </c>
      <c r="O51" s="31" t="s">
        <v>31</v>
      </c>
      <c r="P51" s="31" t="s">
        <v>66</v>
      </c>
      <c r="Q51" s="31">
        <v>22</v>
      </c>
      <c r="R51" s="31" t="s">
        <v>95</v>
      </c>
      <c r="S51" s="31">
        <v>41</v>
      </c>
      <c r="T51" s="31" t="s">
        <v>36</v>
      </c>
      <c r="U51" s="31">
        <v>0</v>
      </c>
      <c r="V51" s="31">
        <v>41</v>
      </c>
      <c r="W51" s="31" t="s">
        <v>36</v>
      </c>
      <c r="X51" s="31">
        <v>0</v>
      </c>
      <c r="Y51" s="31">
        <v>110</v>
      </c>
      <c r="Z51" s="31">
        <v>41</v>
      </c>
      <c r="AA51" s="31">
        <v>10</v>
      </c>
      <c r="AB51" s="31">
        <v>1</v>
      </c>
      <c r="AC51" s="31" t="s">
        <v>111</v>
      </c>
      <c r="AD51" s="31">
        <v>111</v>
      </c>
      <c r="AE51" s="31">
        <v>41</v>
      </c>
      <c r="AF51" s="31">
        <v>11</v>
      </c>
      <c r="AG51" s="31" t="s">
        <v>36</v>
      </c>
      <c r="AH51" s="31">
        <v>41</v>
      </c>
      <c r="AI51" s="31">
        <v>11</v>
      </c>
      <c r="AJ51" s="31" t="s">
        <v>125</v>
      </c>
      <c r="AK51" s="31">
        <v>144</v>
      </c>
      <c r="AL51" s="31">
        <v>41</v>
      </c>
      <c r="AM51" s="31">
        <v>44</v>
      </c>
      <c r="AN51" s="31" t="s">
        <v>127</v>
      </c>
      <c r="AO51" s="31" t="s">
        <v>170</v>
      </c>
      <c r="AP51" s="31">
        <v>149</v>
      </c>
      <c r="AQ51" s="31">
        <v>41</v>
      </c>
      <c r="AR51" s="31">
        <v>49</v>
      </c>
      <c r="AS51" s="31">
        <v>0</v>
      </c>
      <c r="AT51" s="31">
        <v>131</v>
      </c>
      <c r="AU51" s="31">
        <v>41</v>
      </c>
      <c r="AV51" s="31">
        <v>31</v>
      </c>
      <c r="AW51" s="31">
        <v>8</v>
      </c>
      <c r="AX51" s="31" t="s">
        <v>97</v>
      </c>
      <c r="AY51" s="31">
        <v>107</v>
      </c>
      <c r="AZ51" s="31">
        <v>41</v>
      </c>
      <c r="BA51" s="31">
        <v>7</v>
      </c>
      <c r="BB51" s="31">
        <v>77</v>
      </c>
      <c r="BC51" s="31" t="s">
        <v>98</v>
      </c>
      <c r="BD51" s="31">
        <v>41</v>
      </c>
      <c r="BE51" s="31" t="s">
        <v>61</v>
      </c>
      <c r="BF51" s="31" t="s">
        <v>154</v>
      </c>
      <c r="BG51" s="31" t="s">
        <v>100</v>
      </c>
      <c r="BH51" s="31" t="s">
        <v>101</v>
      </c>
      <c r="BI51" s="31" t="s">
        <v>102</v>
      </c>
      <c r="BJ51" s="31">
        <v>142</v>
      </c>
      <c r="BK51" s="31">
        <v>41</v>
      </c>
      <c r="BL51" s="31">
        <v>42</v>
      </c>
      <c r="BM51" s="31">
        <v>32</v>
      </c>
      <c r="BN51" s="31">
        <v>0</v>
      </c>
      <c r="BO51" s="31">
        <v>41</v>
      </c>
      <c r="BP51" s="31">
        <v>42</v>
      </c>
      <c r="BQ51" s="31">
        <v>33</v>
      </c>
      <c r="BR51" s="31" t="s">
        <v>190</v>
      </c>
      <c r="BS51" s="31">
        <v>23.020947</v>
      </c>
      <c r="BT51" s="31">
        <v>120.22265</v>
      </c>
      <c r="BU51" s="38">
        <f t="shared" si="0"/>
        <v>0.43529411764705883</v>
      </c>
      <c r="BV51" s="30">
        <f t="shared" si="1"/>
        <v>712.5</v>
      </c>
      <c r="BW51" s="31">
        <f t="shared" si="2"/>
        <v>0</v>
      </c>
      <c r="BX51" s="39">
        <f t="shared" si="3"/>
        <v>4.1399999999999997</v>
      </c>
      <c r="BY51" s="38">
        <f t="shared" si="4"/>
        <v>5.4901960784313725E-2</v>
      </c>
      <c r="BZ51" s="40">
        <f t="shared" si="5"/>
        <v>1.0078740157480315</v>
      </c>
      <c r="CA51" s="38">
        <f t="shared" si="6"/>
        <v>0</v>
      </c>
      <c r="CB51" s="41">
        <f t="shared" si="7"/>
        <v>2079</v>
      </c>
      <c r="CC51" s="31">
        <f t="shared" si="8"/>
        <v>-7.03125</v>
      </c>
      <c r="CD51" s="31">
        <f t="shared" si="9"/>
        <v>55</v>
      </c>
      <c r="CE51" s="31" t="e">
        <f t="shared" si="10"/>
        <v>#NUM!</v>
      </c>
      <c r="CF51" s="39">
        <f t="shared" si="11"/>
        <v>13.288</v>
      </c>
    </row>
    <row r="52" spans="1:84" ht="16.5" customHeight="1">
      <c r="A52" s="30">
        <v>20210708142846</v>
      </c>
      <c r="B52" s="31">
        <v>104</v>
      </c>
      <c r="C52" s="31">
        <v>41</v>
      </c>
      <c r="D52" s="31">
        <v>4</v>
      </c>
      <c r="E52" s="31" t="s">
        <v>165</v>
      </c>
      <c r="F52" s="31">
        <v>41</v>
      </c>
      <c r="G52" s="31">
        <v>4</v>
      </c>
      <c r="H52" s="31" t="s">
        <v>165</v>
      </c>
      <c r="I52" s="31" t="s">
        <v>92</v>
      </c>
      <c r="J52" s="31">
        <v>41</v>
      </c>
      <c r="K52" s="31" t="s">
        <v>31</v>
      </c>
      <c r="L52" s="31" t="s">
        <v>66</v>
      </c>
      <c r="M52" s="31">
        <v>22</v>
      </c>
      <c r="N52" s="31">
        <v>41</v>
      </c>
      <c r="O52" s="31" t="s">
        <v>31</v>
      </c>
      <c r="P52" s="31" t="s">
        <v>66</v>
      </c>
      <c r="Q52" s="31">
        <v>22</v>
      </c>
      <c r="R52" s="31" t="s">
        <v>95</v>
      </c>
      <c r="S52" s="31">
        <v>41</v>
      </c>
      <c r="T52" s="31" t="s">
        <v>36</v>
      </c>
      <c r="U52" s="31">
        <v>0</v>
      </c>
      <c r="V52" s="31">
        <v>41</v>
      </c>
      <c r="W52" s="31" t="s">
        <v>36</v>
      </c>
      <c r="X52" s="31">
        <v>0</v>
      </c>
      <c r="Y52" s="31">
        <v>110</v>
      </c>
      <c r="Z52" s="31">
        <v>41</v>
      </c>
      <c r="AA52" s="31">
        <v>10</v>
      </c>
      <c r="AB52" s="31">
        <v>1</v>
      </c>
      <c r="AC52" s="31">
        <v>71</v>
      </c>
      <c r="AD52" s="31">
        <v>111</v>
      </c>
      <c r="AE52" s="31">
        <v>41</v>
      </c>
      <c r="AF52" s="31">
        <v>11</v>
      </c>
      <c r="AG52" s="31" t="s">
        <v>36</v>
      </c>
      <c r="AH52" s="31">
        <v>41</v>
      </c>
      <c r="AI52" s="31">
        <v>11</v>
      </c>
      <c r="AJ52" s="31" t="s">
        <v>36</v>
      </c>
      <c r="AK52" s="31">
        <v>144</v>
      </c>
      <c r="AL52" s="31">
        <v>41</v>
      </c>
      <c r="AM52" s="31">
        <v>44</v>
      </c>
      <c r="AN52" s="31" t="s">
        <v>127</v>
      </c>
      <c r="AO52" s="31" t="s">
        <v>181</v>
      </c>
      <c r="AP52" s="31">
        <v>149</v>
      </c>
      <c r="AQ52" s="31">
        <v>41</v>
      </c>
      <c r="AR52" s="31">
        <v>49</v>
      </c>
      <c r="AS52" s="31">
        <v>0</v>
      </c>
      <c r="AT52" s="31">
        <v>131</v>
      </c>
      <c r="AU52" s="31">
        <v>41</v>
      </c>
      <c r="AV52" s="31">
        <v>31</v>
      </c>
      <c r="AW52" s="31">
        <v>8</v>
      </c>
      <c r="AX52" s="31" t="s">
        <v>97</v>
      </c>
      <c r="AY52" s="31">
        <v>107</v>
      </c>
      <c r="AZ52" s="31">
        <v>41</v>
      </c>
      <c r="BA52" s="31">
        <v>7</v>
      </c>
      <c r="BB52" s="31">
        <v>77</v>
      </c>
      <c r="BC52" s="31" t="s">
        <v>98</v>
      </c>
      <c r="BD52" s="31">
        <v>41</v>
      </c>
      <c r="BE52" s="31" t="s">
        <v>61</v>
      </c>
      <c r="BF52" s="31" t="s">
        <v>154</v>
      </c>
      <c r="BG52" s="31" t="s">
        <v>100</v>
      </c>
      <c r="BH52" s="31" t="s">
        <v>101</v>
      </c>
      <c r="BI52" s="31" t="s">
        <v>102</v>
      </c>
      <c r="BJ52" s="31">
        <v>142</v>
      </c>
      <c r="BK52" s="31">
        <v>41</v>
      </c>
      <c r="BL52" s="31">
        <v>42</v>
      </c>
      <c r="BM52" s="31">
        <v>33</v>
      </c>
      <c r="BN52" s="31">
        <v>40</v>
      </c>
      <c r="BO52" s="31">
        <v>41</v>
      </c>
      <c r="BP52" s="31">
        <v>42</v>
      </c>
      <c r="BQ52" s="31">
        <v>33</v>
      </c>
      <c r="BR52" s="31" t="s">
        <v>184</v>
      </c>
      <c r="BS52" s="31">
        <v>23.020947</v>
      </c>
      <c r="BT52" s="31">
        <v>120.22265</v>
      </c>
      <c r="BU52" s="38">
        <f t="shared" si="0"/>
        <v>0.42745098039215684</v>
      </c>
      <c r="BV52" s="30">
        <f t="shared" si="1"/>
        <v>712.5</v>
      </c>
      <c r="BW52" s="31">
        <f t="shared" si="2"/>
        <v>0</v>
      </c>
      <c r="BX52" s="39">
        <f t="shared" si="3"/>
        <v>3.69</v>
      </c>
      <c r="BY52" s="38">
        <f t="shared" si="4"/>
        <v>5.0980392156862744E-2</v>
      </c>
      <c r="BZ52" s="40">
        <f t="shared" si="5"/>
        <v>1.0078740157480315</v>
      </c>
      <c r="CA52" s="38">
        <f t="shared" si="6"/>
        <v>0</v>
      </c>
      <c r="CB52" s="41">
        <f t="shared" si="7"/>
        <v>2079</v>
      </c>
      <c r="CC52" s="31">
        <f t="shared" si="8"/>
        <v>-7.03125</v>
      </c>
      <c r="CD52" s="31">
        <f t="shared" si="9"/>
        <v>55</v>
      </c>
      <c r="CE52" s="31" t="e">
        <f t="shared" si="10"/>
        <v>#NUM!</v>
      </c>
      <c r="CF52" s="39">
        <f t="shared" si="11"/>
        <v>13.301</v>
      </c>
    </row>
    <row r="53" spans="1:84" ht="16.5" customHeight="1">
      <c r="A53" s="30">
        <v>20210708142847</v>
      </c>
      <c r="B53" s="31">
        <v>104</v>
      </c>
      <c r="C53" s="31">
        <v>41</v>
      </c>
      <c r="D53" s="31">
        <v>4</v>
      </c>
      <c r="E53" s="31" t="s">
        <v>143</v>
      </c>
      <c r="F53" s="31">
        <v>41</v>
      </c>
      <c r="G53" s="31">
        <v>4</v>
      </c>
      <c r="H53" s="31" t="s">
        <v>143</v>
      </c>
      <c r="I53" s="31" t="s">
        <v>92</v>
      </c>
      <c r="J53" s="31">
        <v>41</v>
      </c>
      <c r="K53" s="31" t="s">
        <v>31</v>
      </c>
      <c r="L53" s="31" t="s">
        <v>93</v>
      </c>
      <c r="M53" s="31" t="s">
        <v>121</v>
      </c>
      <c r="N53" s="31">
        <v>41</v>
      </c>
      <c r="O53" s="31" t="s">
        <v>31</v>
      </c>
      <c r="P53" s="31" t="s">
        <v>66</v>
      </c>
      <c r="Q53" s="31">
        <v>22</v>
      </c>
      <c r="R53" s="31" t="s">
        <v>95</v>
      </c>
      <c r="S53" s="31">
        <v>41</v>
      </c>
      <c r="T53" s="31" t="s">
        <v>36</v>
      </c>
      <c r="U53" s="31">
        <v>0</v>
      </c>
      <c r="V53" s="31">
        <v>41</v>
      </c>
      <c r="W53" s="31" t="s">
        <v>36</v>
      </c>
      <c r="X53" s="31">
        <v>0</v>
      </c>
      <c r="Y53" s="31">
        <v>110</v>
      </c>
      <c r="Z53" s="31">
        <v>41</v>
      </c>
      <c r="AA53" s="31">
        <v>10</v>
      </c>
      <c r="AB53" s="31">
        <v>1</v>
      </c>
      <c r="AC53" s="31">
        <v>76</v>
      </c>
      <c r="AD53" s="31">
        <v>111</v>
      </c>
      <c r="AE53" s="31">
        <v>41</v>
      </c>
      <c r="AF53" s="31">
        <v>11</v>
      </c>
      <c r="AG53" s="31" t="s">
        <v>36</v>
      </c>
      <c r="AH53" s="31">
        <v>41</v>
      </c>
      <c r="AI53" s="31">
        <v>11</v>
      </c>
      <c r="AJ53" s="31" t="s">
        <v>36</v>
      </c>
      <c r="AK53" s="31">
        <v>144</v>
      </c>
      <c r="AL53" s="31">
        <v>41</v>
      </c>
      <c r="AM53" s="31">
        <v>44</v>
      </c>
      <c r="AN53" s="31" t="s">
        <v>127</v>
      </c>
      <c r="AO53" s="31" t="s">
        <v>185</v>
      </c>
      <c r="AP53" s="31">
        <v>149</v>
      </c>
      <c r="AQ53" s="31">
        <v>41</v>
      </c>
      <c r="AR53" s="31">
        <v>49</v>
      </c>
      <c r="AS53" s="31">
        <v>0</v>
      </c>
      <c r="AT53" s="31">
        <v>131</v>
      </c>
      <c r="AU53" s="31">
        <v>41</v>
      </c>
      <c r="AV53" s="31">
        <v>31</v>
      </c>
      <c r="AW53" s="31">
        <v>8</v>
      </c>
      <c r="AX53" s="31" t="s">
        <v>97</v>
      </c>
      <c r="AY53" s="31">
        <v>107</v>
      </c>
      <c r="AZ53" s="31">
        <v>41</v>
      </c>
      <c r="BA53" s="31">
        <v>7</v>
      </c>
      <c r="BB53" s="31">
        <v>77</v>
      </c>
      <c r="BC53" s="31" t="s">
        <v>98</v>
      </c>
      <c r="BD53" s="31">
        <v>41</v>
      </c>
      <c r="BE53" s="31" t="s">
        <v>61</v>
      </c>
      <c r="BF53" s="31" t="s">
        <v>154</v>
      </c>
      <c r="BG53" s="31" t="s">
        <v>100</v>
      </c>
      <c r="BH53" s="31" t="s">
        <v>101</v>
      </c>
      <c r="BI53" s="31" t="s">
        <v>102</v>
      </c>
      <c r="BJ53" s="31">
        <v>142</v>
      </c>
      <c r="BK53" s="31">
        <v>41</v>
      </c>
      <c r="BL53" s="31">
        <v>42</v>
      </c>
      <c r="BM53" s="31">
        <v>33</v>
      </c>
      <c r="BN53" s="31">
        <v>40</v>
      </c>
      <c r="BO53" s="31">
        <v>41</v>
      </c>
      <c r="BP53" s="31">
        <v>42</v>
      </c>
      <c r="BQ53" s="31">
        <v>34</v>
      </c>
      <c r="BR53" s="31">
        <v>6</v>
      </c>
      <c r="BS53" s="31">
        <v>23.020947</v>
      </c>
      <c r="BT53" s="31">
        <v>120.22265</v>
      </c>
      <c r="BU53" s="38">
        <f t="shared" si="0"/>
        <v>0.41960784313725491</v>
      </c>
      <c r="BV53" s="30">
        <f t="shared" si="1"/>
        <v>712.5</v>
      </c>
      <c r="BW53" s="31">
        <f t="shared" si="2"/>
        <v>0</v>
      </c>
      <c r="BX53" s="39">
        <f t="shared" si="3"/>
        <v>3.74</v>
      </c>
      <c r="BY53" s="38">
        <f t="shared" si="4"/>
        <v>5.0980392156862744E-2</v>
      </c>
      <c r="BZ53" s="40">
        <f t="shared" si="5"/>
        <v>1.0078740157480315</v>
      </c>
      <c r="CA53" s="38">
        <f t="shared" si="6"/>
        <v>0</v>
      </c>
      <c r="CB53" s="41">
        <f t="shared" si="7"/>
        <v>2079</v>
      </c>
      <c r="CC53" s="31">
        <f t="shared" si="8"/>
        <v>-7.03125</v>
      </c>
      <c r="CD53" s="31">
        <f t="shared" si="9"/>
        <v>55</v>
      </c>
      <c r="CE53" s="31" t="e">
        <f t="shared" si="10"/>
        <v>#NUM!</v>
      </c>
      <c r="CF53" s="39">
        <f t="shared" si="11"/>
        <v>13.318</v>
      </c>
    </row>
    <row r="54" spans="1:84" ht="16.5" customHeight="1">
      <c r="A54" s="30">
        <v>20210708142849</v>
      </c>
      <c r="B54" s="31">
        <v>104</v>
      </c>
      <c r="C54" s="31">
        <v>41</v>
      </c>
      <c r="D54" s="31">
        <v>4</v>
      </c>
      <c r="E54" s="31" t="s">
        <v>143</v>
      </c>
      <c r="F54" s="31">
        <v>41</v>
      </c>
      <c r="G54" s="31">
        <v>4</v>
      </c>
      <c r="H54" s="31" t="s">
        <v>143</v>
      </c>
      <c r="I54" s="31" t="s">
        <v>92</v>
      </c>
      <c r="J54" s="31">
        <v>41</v>
      </c>
      <c r="K54" s="31" t="s">
        <v>31</v>
      </c>
      <c r="L54" s="31" t="s">
        <v>66</v>
      </c>
      <c r="M54" s="31">
        <v>22</v>
      </c>
      <c r="N54" s="31">
        <v>41</v>
      </c>
      <c r="O54" s="31" t="s">
        <v>31</v>
      </c>
      <c r="P54" s="31" t="s">
        <v>66</v>
      </c>
      <c r="Q54" s="31">
        <v>22</v>
      </c>
      <c r="R54" s="31" t="s">
        <v>95</v>
      </c>
      <c r="S54" s="31">
        <v>41</v>
      </c>
      <c r="T54" s="31" t="s">
        <v>36</v>
      </c>
      <c r="U54" s="31">
        <v>0</v>
      </c>
      <c r="V54" s="31">
        <v>41</v>
      </c>
      <c r="W54" s="31" t="s">
        <v>36</v>
      </c>
      <c r="X54" s="31">
        <v>0</v>
      </c>
      <c r="Y54" s="31">
        <v>110</v>
      </c>
      <c r="Z54" s="31">
        <v>41</v>
      </c>
      <c r="AA54" s="31">
        <v>10</v>
      </c>
      <c r="AB54" s="31">
        <v>1</v>
      </c>
      <c r="AC54" s="31" t="s">
        <v>135</v>
      </c>
      <c r="AD54" s="31">
        <v>111</v>
      </c>
      <c r="AE54" s="31">
        <v>41</v>
      </c>
      <c r="AF54" s="31">
        <v>11</v>
      </c>
      <c r="AG54" s="31" t="s">
        <v>36</v>
      </c>
      <c r="AH54" s="31">
        <v>41</v>
      </c>
      <c r="AI54" s="31">
        <v>11</v>
      </c>
      <c r="AJ54" s="31" t="s">
        <v>36</v>
      </c>
      <c r="AK54" s="31">
        <v>144</v>
      </c>
      <c r="AL54" s="31">
        <v>41</v>
      </c>
      <c r="AM54" s="31">
        <v>44</v>
      </c>
      <c r="AN54" s="31" t="s">
        <v>127</v>
      </c>
      <c r="AO54" s="31" t="s">
        <v>185</v>
      </c>
      <c r="AP54" s="31">
        <v>149</v>
      </c>
      <c r="AQ54" s="31">
        <v>41</v>
      </c>
      <c r="AR54" s="31">
        <v>49</v>
      </c>
      <c r="AS54" s="31">
        <v>0</v>
      </c>
      <c r="AT54" s="31">
        <v>131</v>
      </c>
      <c r="AU54" s="31">
        <v>41</v>
      </c>
      <c r="AV54" s="31">
        <v>31</v>
      </c>
      <c r="AW54" s="31">
        <v>8</v>
      </c>
      <c r="AX54" s="31" t="s">
        <v>97</v>
      </c>
      <c r="AY54" s="31">
        <v>107</v>
      </c>
      <c r="AZ54" s="31">
        <v>41</v>
      </c>
      <c r="BA54" s="31">
        <v>7</v>
      </c>
      <c r="BB54" s="31">
        <v>77</v>
      </c>
      <c r="BC54" s="31" t="s">
        <v>98</v>
      </c>
      <c r="BD54" s="31">
        <v>41</v>
      </c>
      <c r="BE54" s="31" t="s">
        <v>61</v>
      </c>
      <c r="BF54" s="31" t="s">
        <v>154</v>
      </c>
      <c r="BG54" s="31" t="s">
        <v>100</v>
      </c>
      <c r="BH54" s="31" t="s">
        <v>101</v>
      </c>
      <c r="BI54" s="31" t="s">
        <v>102</v>
      </c>
      <c r="BJ54" s="31">
        <v>142</v>
      </c>
      <c r="BK54" s="31">
        <v>41</v>
      </c>
      <c r="BL54" s="31">
        <v>42</v>
      </c>
      <c r="BM54" s="31">
        <v>32</v>
      </c>
      <c r="BN54" s="31">
        <v>50</v>
      </c>
      <c r="BO54" s="31">
        <v>41</v>
      </c>
      <c r="BP54" s="31">
        <v>42</v>
      </c>
      <c r="BQ54" s="31">
        <v>33</v>
      </c>
      <c r="BR54" s="31">
        <v>33</v>
      </c>
      <c r="BS54" s="31">
        <v>23.020948000000001</v>
      </c>
      <c r="BT54" s="31">
        <v>120.22265</v>
      </c>
      <c r="BU54" s="38">
        <f t="shared" si="0"/>
        <v>0.41960784313725491</v>
      </c>
      <c r="BV54" s="30">
        <f t="shared" si="1"/>
        <v>712.5</v>
      </c>
      <c r="BW54" s="31">
        <f t="shared" si="2"/>
        <v>0</v>
      </c>
      <c r="BX54" s="39">
        <f t="shared" si="3"/>
        <v>3.98</v>
      </c>
      <c r="BY54" s="38">
        <f t="shared" si="4"/>
        <v>5.0980392156862744E-2</v>
      </c>
      <c r="BZ54" s="40">
        <f t="shared" si="5"/>
        <v>1.0078740157480315</v>
      </c>
      <c r="CA54" s="38">
        <f t="shared" si="6"/>
        <v>0</v>
      </c>
      <c r="CB54" s="41">
        <f t="shared" si="7"/>
        <v>2079</v>
      </c>
      <c r="CC54" s="31">
        <f t="shared" si="8"/>
        <v>-7.03125</v>
      </c>
      <c r="CD54" s="31">
        <f t="shared" si="9"/>
        <v>55</v>
      </c>
      <c r="CE54" s="31" t="e">
        <f t="shared" si="10"/>
        <v>#NUM!</v>
      </c>
      <c r="CF54" s="39">
        <f t="shared" si="11"/>
        <v>13.106999999999999</v>
      </c>
    </row>
    <row r="55" spans="1:84" ht="16.5" customHeight="1">
      <c r="A55" s="30">
        <v>20210708142851</v>
      </c>
      <c r="B55" s="31">
        <v>104</v>
      </c>
      <c r="C55" s="31">
        <v>41</v>
      </c>
      <c r="D55" s="31">
        <v>4</v>
      </c>
      <c r="E55" s="31" t="s">
        <v>143</v>
      </c>
      <c r="F55" s="31">
        <v>41</v>
      </c>
      <c r="G55" s="31">
        <v>4</v>
      </c>
      <c r="H55" s="31" t="s">
        <v>174</v>
      </c>
      <c r="I55" s="31" t="s">
        <v>92</v>
      </c>
      <c r="J55" s="31">
        <v>41</v>
      </c>
      <c r="K55" s="31" t="s">
        <v>31</v>
      </c>
      <c r="L55" s="31" t="s">
        <v>93</v>
      </c>
      <c r="M55" s="31" t="s">
        <v>121</v>
      </c>
      <c r="N55" s="31">
        <v>41</v>
      </c>
      <c r="O55" s="31" t="s">
        <v>31</v>
      </c>
      <c r="P55" s="31" t="s">
        <v>93</v>
      </c>
      <c r="Q55" s="31" t="s">
        <v>121</v>
      </c>
      <c r="R55" s="31" t="s">
        <v>95</v>
      </c>
      <c r="S55" s="31">
        <v>41</v>
      </c>
      <c r="T55" s="31" t="s">
        <v>36</v>
      </c>
      <c r="U55" s="31">
        <v>0</v>
      </c>
      <c r="V55" s="31">
        <v>41</v>
      </c>
      <c r="W55" s="31" t="s">
        <v>36</v>
      </c>
      <c r="X55" s="31">
        <v>0</v>
      </c>
      <c r="Y55" s="31">
        <v>110</v>
      </c>
      <c r="Z55" s="31">
        <v>41</v>
      </c>
      <c r="AA55" s="31">
        <v>10</v>
      </c>
      <c r="AB55" s="31">
        <v>1</v>
      </c>
      <c r="AC55" s="31" t="s">
        <v>96</v>
      </c>
      <c r="AD55" s="31">
        <v>111</v>
      </c>
      <c r="AE55" s="31">
        <v>41</v>
      </c>
      <c r="AF55" s="31">
        <v>11</v>
      </c>
      <c r="AG55" s="31" t="s">
        <v>36</v>
      </c>
      <c r="AH55" s="31">
        <v>41</v>
      </c>
      <c r="AI55" s="31">
        <v>11</v>
      </c>
      <c r="AJ55" s="31" t="s">
        <v>36</v>
      </c>
      <c r="AK55" s="31">
        <v>144</v>
      </c>
      <c r="AL55" s="31">
        <v>41</v>
      </c>
      <c r="AM55" s="31">
        <v>44</v>
      </c>
      <c r="AN55" s="31" t="s">
        <v>127</v>
      </c>
      <c r="AO55" s="31" t="s">
        <v>104</v>
      </c>
      <c r="AP55" s="31">
        <v>149</v>
      </c>
      <c r="AQ55" s="31">
        <v>41</v>
      </c>
      <c r="AR55" s="31">
        <v>49</v>
      </c>
      <c r="AS55" s="31">
        <v>0</v>
      </c>
      <c r="AT55" s="31">
        <v>131</v>
      </c>
      <c r="AU55" s="31">
        <v>41</v>
      </c>
      <c r="AV55" s="31">
        <v>31</v>
      </c>
      <c r="AW55" s="31">
        <v>8</v>
      </c>
      <c r="AX55" s="31" t="s">
        <v>97</v>
      </c>
      <c r="AY55" s="31">
        <v>107</v>
      </c>
      <c r="AZ55" s="31">
        <v>41</v>
      </c>
      <c r="BA55" s="31">
        <v>7</v>
      </c>
      <c r="BB55" s="31">
        <v>77</v>
      </c>
      <c r="BC55" s="31" t="s">
        <v>98</v>
      </c>
      <c r="BD55" s="31">
        <v>41</v>
      </c>
      <c r="BE55" s="31" t="s">
        <v>61</v>
      </c>
      <c r="BF55" s="31" t="s">
        <v>154</v>
      </c>
      <c r="BG55" s="31" t="s">
        <v>100</v>
      </c>
      <c r="BH55" s="31" t="s">
        <v>101</v>
      </c>
      <c r="BI55" s="31" t="s">
        <v>102</v>
      </c>
      <c r="BJ55" s="31">
        <v>142</v>
      </c>
      <c r="BK55" s="31">
        <v>41</v>
      </c>
      <c r="BL55" s="31">
        <v>42</v>
      </c>
      <c r="BM55" s="31">
        <v>33</v>
      </c>
      <c r="BN55" s="31" t="s">
        <v>104</v>
      </c>
      <c r="BO55" s="31">
        <v>41</v>
      </c>
      <c r="BP55" s="31">
        <v>42</v>
      </c>
      <c r="BQ55" s="31">
        <v>34</v>
      </c>
      <c r="BR55" s="31" t="s">
        <v>61</v>
      </c>
      <c r="BS55" s="31">
        <v>23.020948000000001</v>
      </c>
      <c r="BT55" s="31">
        <v>120.22265</v>
      </c>
      <c r="BU55" s="38">
        <f t="shared" si="0"/>
        <v>0.41568627450980394</v>
      </c>
      <c r="BV55" s="30">
        <f t="shared" si="1"/>
        <v>700</v>
      </c>
      <c r="BW55" s="31">
        <f t="shared" si="2"/>
        <v>0</v>
      </c>
      <c r="BX55" s="39">
        <f t="shared" si="3"/>
        <v>3.81</v>
      </c>
      <c r="BY55" s="38">
        <f t="shared" si="4"/>
        <v>5.0980392156862744E-2</v>
      </c>
      <c r="BZ55" s="40">
        <f t="shared" si="5"/>
        <v>1.0078740157480315</v>
      </c>
      <c r="CA55" s="38">
        <f t="shared" si="6"/>
        <v>0</v>
      </c>
      <c r="CB55" s="41">
        <f t="shared" si="7"/>
        <v>2079</v>
      </c>
      <c r="CC55" s="31">
        <f t="shared" si="8"/>
        <v>-7.03125</v>
      </c>
      <c r="CD55" s="31">
        <f t="shared" si="9"/>
        <v>55</v>
      </c>
      <c r="CE55" s="31" t="e">
        <f t="shared" si="10"/>
        <v>#NUM!</v>
      </c>
      <c r="CF55" s="39">
        <f t="shared" si="11"/>
        <v>13.327</v>
      </c>
    </row>
    <row r="56" spans="1:84" ht="16.5" customHeight="1">
      <c r="A56" s="30">
        <v>20210708142852</v>
      </c>
      <c r="B56" s="31">
        <v>104</v>
      </c>
      <c r="C56" s="31">
        <v>41</v>
      </c>
      <c r="D56" s="31">
        <v>4</v>
      </c>
      <c r="E56" s="31" t="s">
        <v>174</v>
      </c>
      <c r="F56" s="31">
        <v>41</v>
      </c>
      <c r="G56" s="31">
        <v>4</v>
      </c>
      <c r="H56" s="31" t="s">
        <v>174</v>
      </c>
      <c r="I56" s="31" t="s">
        <v>92</v>
      </c>
      <c r="J56" s="31">
        <v>41</v>
      </c>
      <c r="K56" s="31" t="s">
        <v>31</v>
      </c>
      <c r="L56" s="31" t="s">
        <v>66</v>
      </c>
      <c r="M56" s="31">
        <v>22</v>
      </c>
      <c r="N56" s="31">
        <v>41</v>
      </c>
      <c r="O56" s="31" t="s">
        <v>31</v>
      </c>
      <c r="P56" s="31" t="s">
        <v>66</v>
      </c>
      <c r="Q56" s="31">
        <v>22</v>
      </c>
      <c r="R56" s="31" t="s">
        <v>95</v>
      </c>
      <c r="S56" s="31">
        <v>41</v>
      </c>
      <c r="T56" s="31" t="s">
        <v>36</v>
      </c>
      <c r="U56" s="31">
        <v>0</v>
      </c>
      <c r="V56" s="31">
        <v>41</v>
      </c>
      <c r="W56" s="31" t="s">
        <v>36</v>
      </c>
      <c r="X56" s="31">
        <v>0</v>
      </c>
      <c r="Y56" s="31">
        <v>110</v>
      </c>
      <c r="Z56" s="31">
        <v>41</v>
      </c>
      <c r="AA56" s="31">
        <v>10</v>
      </c>
      <c r="AB56" s="31">
        <v>1</v>
      </c>
      <c r="AC56" s="31">
        <v>74</v>
      </c>
      <c r="AD56" s="31">
        <v>111</v>
      </c>
      <c r="AE56" s="31">
        <v>41</v>
      </c>
      <c r="AF56" s="31">
        <v>11</v>
      </c>
      <c r="AG56" s="31" t="s">
        <v>36</v>
      </c>
      <c r="AH56" s="31">
        <v>41</v>
      </c>
      <c r="AI56" s="31">
        <v>11</v>
      </c>
      <c r="AJ56" s="31" t="s">
        <v>36</v>
      </c>
      <c r="AK56" s="31">
        <v>144</v>
      </c>
      <c r="AL56" s="31">
        <v>41</v>
      </c>
      <c r="AM56" s="31">
        <v>44</v>
      </c>
      <c r="AN56" s="31" t="s">
        <v>127</v>
      </c>
      <c r="AO56" s="31" t="s">
        <v>172</v>
      </c>
      <c r="AP56" s="31">
        <v>149</v>
      </c>
      <c r="AQ56" s="31">
        <v>41</v>
      </c>
      <c r="AR56" s="31">
        <v>49</v>
      </c>
      <c r="AS56" s="31">
        <v>0</v>
      </c>
      <c r="AT56" s="31">
        <v>131</v>
      </c>
      <c r="AU56" s="31">
        <v>41</v>
      </c>
      <c r="AV56" s="31">
        <v>31</v>
      </c>
      <c r="AW56" s="31">
        <v>8</v>
      </c>
      <c r="AX56" s="31" t="s">
        <v>97</v>
      </c>
      <c r="AY56" s="31">
        <v>107</v>
      </c>
      <c r="AZ56" s="31">
        <v>41</v>
      </c>
      <c r="BA56" s="31">
        <v>7</v>
      </c>
      <c r="BB56" s="31">
        <v>77</v>
      </c>
      <c r="BC56" s="31" t="s">
        <v>98</v>
      </c>
      <c r="BD56" s="31">
        <v>41</v>
      </c>
      <c r="BE56" s="31" t="s">
        <v>61</v>
      </c>
      <c r="BF56" s="31">
        <v>60</v>
      </c>
      <c r="BG56" s="31" t="s">
        <v>100</v>
      </c>
      <c r="BH56" s="31" t="s">
        <v>101</v>
      </c>
      <c r="BI56" s="31" t="s">
        <v>102</v>
      </c>
      <c r="BJ56" s="31">
        <v>142</v>
      </c>
      <c r="BK56" s="31">
        <v>41</v>
      </c>
      <c r="BL56" s="31">
        <v>42</v>
      </c>
      <c r="BM56" s="31">
        <v>33</v>
      </c>
      <c r="BN56" s="31">
        <v>90</v>
      </c>
      <c r="BO56" s="31">
        <v>41</v>
      </c>
      <c r="BP56" s="31">
        <v>42</v>
      </c>
      <c r="BQ56" s="31">
        <v>33</v>
      </c>
      <c r="BR56" s="31" t="s">
        <v>191</v>
      </c>
      <c r="BS56" s="31">
        <v>23.020948000000001</v>
      </c>
      <c r="BT56" s="31">
        <v>120.22265</v>
      </c>
      <c r="BU56" s="38">
        <f t="shared" si="0"/>
        <v>0.41568627450980394</v>
      </c>
      <c r="BV56" s="30">
        <f t="shared" si="1"/>
        <v>712.5</v>
      </c>
      <c r="BW56" s="31">
        <f t="shared" si="2"/>
        <v>0</v>
      </c>
      <c r="BX56" s="39">
        <f t="shared" si="3"/>
        <v>3.72</v>
      </c>
      <c r="BY56" s="38">
        <f t="shared" si="4"/>
        <v>5.0980392156862744E-2</v>
      </c>
      <c r="BZ56" s="40">
        <f t="shared" si="5"/>
        <v>1.0078740157480315</v>
      </c>
      <c r="CA56" s="38">
        <f t="shared" si="6"/>
        <v>0</v>
      </c>
      <c r="CB56" s="41">
        <f t="shared" si="7"/>
        <v>2079</v>
      </c>
      <c r="CC56" s="31">
        <f t="shared" si="8"/>
        <v>-7.03125</v>
      </c>
      <c r="CD56" s="31">
        <f t="shared" si="9"/>
        <v>56</v>
      </c>
      <c r="CE56" s="31" t="e">
        <f t="shared" si="10"/>
        <v>#NUM!</v>
      </c>
      <c r="CF56" s="39">
        <f t="shared" si="11"/>
        <v>13.31</v>
      </c>
    </row>
    <row r="57" spans="1:84" ht="16.5" customHeight="1">
      <c r="A57" s="30">
        <v>20210708142854</v>
      </c>
      <c r="B57" s="31">
        <v>104</v>
      </c>
      <c r="C57" s="31">
        <v>41</v>
      </c>
      <c r="D57" s="31">
        <v>4</v>
      </c>
      <c r="E57" s="31">
        <v>69</v>
      </c>
      <c r="F57" s="31">
        <v>41</v>
      </c>
      <c r="G57" s="31">
        <v>4</v>
      </c>
      <c r="H57" s="31">
        <v>69</v>
      </c>
      <c r="I57" s="31" t="s">
        <v>92</v>
      </c>
      <c r="J57" s="31">
        <v>41</v>
      </c>
      <c r="K57" s="31" t="s">
        <v>31</v>
      </c>
      <c r="L57" s="31" t="s">
        <v>93</v>
      </c>
      <c r="M57" s="31" t="s">
        <v>121</v>
      </c>
      <c r="N57" s="31">
        <v>41</v>
      </c>
      <c r="O57" s="31" t="s">
        <v>31</v>
      </c>
      <c r="P57" s="31" t="s">
        <v>66</v>
      </c>
      <c r="Q57" s="31">
        <v>22</v>
      </c>
      <c r="R57" s="31" t="s">
        <v>95</v>
      </c>
      <c r="S57" s="31">
        <v>41</v>
      </c>
      <c r="T57" s="31" t="s">
        <v>36</v>
      </c>
      <c r="U57" s="31">
        <v>0</v>
      </c>
      <c r="V57" s="31">
        <v>41</v>
      </c>
      <c r="W57" s="31" t="s">
        <v>36</v>
      </c>
      <c r="X57" s="31">
        <v>0</v>
      </c>
      <c r="Y57" s="31">
        <v>110</v>
      </c>
      <c r="Z57" s="31">
        <v>41</v>
      </c>
      <c r="AA57" s="31">
        <v>10</v>
      </c>
      <c r="AB57" s="31">
        <v>1</v>
      </c>
      <c r="AC57" s="31">
        <v>91</v>
      </c>
      <c r="AD57" s="31">
        <v>111</v>
      </c>
      <c r="AE57" s="31">
        <v>41</v>
      </c>
      <c r="AF57" s="31">
        <v>11</v>
      </c>
      <c r="AG57" s="31" t="s">
        <v>36</v>
      </c>
      <c r="AH57" s="31">
        <v>41</v>
      </c>
      <c r="AI57" s="31">
        <v>11</v>
      </c>
      <c r="AJ57" s="31" t="s">
        <v>36</v>
      </c>
      <c r="AK57" s="31">
        <v>144</v>
      </c>
      <c r="AL57" s="31">
        <v>41</v>
      </c>
      <c r="AM57" s="31">
        <v>44</v>
      </c>
      <c r="AN57" s="31" t="s">
        <v>127</v>
      </c>
      <c r="AO57" s="31" t="s">
        <v>171</v>
      </c>
      <c r="AP57" s="31">
        <v>149</v>
      </c>
      <c r="AQ57" s="31">
        <v>41</v>
      </c>
      <c r="AR57" s="31">
        <v>49</v>
      </c>
      <c r="AS57" s="31">
        <v>0</v>
      </c>
      <c r="AT57" s="31">
        <v>131</v>
      </c>
      <c r="AU57" s="31">
        <v>41</v>
      </c>
      <c r="AV57" s="31">
        <v>31</v>
      </c>
      <c r="AW57" s="31">
        <v>8</v>
      </c>
      <c r="AX57" s="31" t="s">
        <v>97</v>
      </c>
      <c r="AY57" s="31">
        <v>107</v>
      </c>
      <c r="AZ57" s="31">
        <v>41</v>
      </c>
      <c r="BA57" s="31">
        <v>7</v>
      </c>
      <c r="BB57" s="31">
        <v>77</v>
      </c>
      <c r="BC57" s="31" t="s">
        <v>98</v>
      </c>
      <c r="BD57" s="31">
        <v>41</v>
      </c>
      <c r="BE57" s="31" t="s">
        <v>61</v>
      </c>
      <c r="BF57" s="31">
        <v>60</v>
      </c>
      <c r="BG57" s="31" t="s">
        <v>100</v>
      </c>
      <c r="BH57" s="31" t="s">
        <v>101</v>
      </c>
      <c r="BI57" s="31" t="s">
        <v>102</v>
      </c>
      <c r="BJ57" s="31">
        <v>142</v>
      </c>
      <c r="BK57" s="31">
        <v>41</v>
      </c>
      <c r="BL57" s="31">
        <v>42</v>
      </c>
      <c r="BM57" s="31">
        <v>33</v>
      </c>
      <c r="BN57" s="31">
        <v>90</v>
      </c>
      <c r="BO57" s="31">
        <v>41</v>
      </c>
      <c r="BP57" s="31">
        <v>42</v>
      </c>
      <c r="BQ57" s="31">
        <v>34</v>
      </c>
      <c r="BR57" s="31" t="s">
        <v>61</v>
      </c>
      <c r="BS57" s="31">
        <v>23.020952000000001</v>
      </c>
      <c r="BT57" s="31">
        <v>120.22264</v>
      </c>
      <c r="BU57" s="38">
        <f t="shared" si="0"/>
        <v>0.41176470588235292</v>
      </c>
      <c r="BV57" s="30">
        <f t="shared" si="1"/>
        <v>712.5</v>
      </c>
      <c r="BW57" s="31">
        <f t="shared" si="2"/>
        <v>0</v>
      </c>
      <c r="BX57" s="39">
        <f t="shared" si="3"/>
        <v>4.01</v>
      </c>
      <c r="BY57" s="38">
        <f t="shared" si="4"/>
        <v>5.0980392156862744E-2</v>
      </c>
      <c r="BZ57" s="40">
        <f t="shared" si="5"/>
        <v>1.0078740157480315</v>
      </c>
      <c r="CA57" s="38">
        <f t="shared" si="6"/>
        <v>0</v>
      </c>
      <c r="CB57" s="41">
        <f t="shared" si="7"/>
        <v>2079</v>
      </c>
      <c r="CC57" s="31">
        <f t="shared" si="8"/>
        <v>-7.03125</v>
      </c>
      <c r="CD57" s="31">
        <f t="shared" si="9"/>
        <v>56</v>
      </c>
      <c r="CE57" s="31" t="e">
        <f t="shared" si="10"/>
        <v>#NUM!</v>
      </c>
      <c r="CF57" s="39">
        <f t="shared" si="11"/>
        <v>13.327</v>
      </c>
    </row>
    <row r="58" spans="1:84" ht="16.5" customHeight="1">
      <c r="A58" s="30">
        <v>20210708142856</v>
      </c>
      <c r="B58" s="31">
        <v>104</v>
      </c>
      <c r="C58" s="31">
        <v>41</v>
      </c>
      <c r="D58" s="31">
        <v>4</v>
      </c>
      <c r="E58" s="31">
        <v>69</v>
      </c>
      <c r="F58" s="31">
        <v>41</v>
      </c>
      <c r="G58" s="31">
        <v>4</v>
      </c>
      <c r="H58" s="31">
        <v>69</v>
      </c>
      <c r="I58" s="31" t="s">
        <v>92</v>
      </c>
      <c r="J58" s="31">
        <v>41</v>
      </c>
      <c r="K58" s="31" t="s">
        <v>31</v>
      </c>
      <c r="L58" s="31" t="s">
        <v>66</v>
      </c>
      <c r="M58" s="31">
        <v>22</v>
      </c>
      <c r="N58" s="31">
        <v>41</v>
      </c>
      <c r="O58" s="31" t="s">
        <v>31</v>
      </c>
      <c r="P58" s="31" t="s">
        <v>66</v>
      </c>
      <c r="Q58" s="31">
        <v>22</v>
      </c>
      <c r="R58" s="31" t="s">
        <v>95</v>
      </c>
      <c r="S58" s="31">
        <v>41</v>
      </c>
      <c r="T58" s="31" t="s">
        <v>36</v>
      </c>
      <c r="U58" s="31">
        <v>0</v>
      </c>
      <c r="V58" s="31">
        <v>41</v>
      </c>
      <c r="W58" s="31" t="s">
        <v>36</v>
      </c>
      <c r="X58" s="31">
        <v>0</v>
      </c>
      <c r="Y58" s="31">
        <v>110</v>
      </c>
      <c r="Z58" s="31">
        <v>41</v>
      </c>
      <c r="AA58" s="31">
        <v>10</v>
      </c>
      <c r="AB58" s="31">
        <v>1</v>
      </c>
      <c r="AC58" s="31">
        <v>75</v>
      </c>
      <c r="AD58" s="31">
        <v>111</v>
      </c>
      <c r="AE58" s="31">
        <v>41</v>
      </c>
      <c r="AF58" s="31">
        <v>11</v>
      </c>
      <c r="AG58" s="31" t="s">
        <v>36</v>
      </c>
      <c r="AH58" s="31">
        <v>41</v>
      </c>
      <c r="AI58" s="31">
        <v>11</v>
      </c>
      <c r="AJ58" s="31" t="s">
        <v>36</v>
      </c>
      <c r="AK58" s="31">
        <v>144</v>
      </c>
      <c r="AL58" s="31">
        <v>41</v>
      </c>
      <c r="AM58" s="31">
        <v>44</v>
      </c>
      <c r="AN58" s="31" t="s">
        <v>127</v>
      </c>
      <c r="AO58" s="31" t="s">
        <v>185</v>
      </c>
      <c r="AP58" s="31">
        <v>149</v>
      </c>
      <c r="AQ58" s="31">
        <v>41</v>
      </c>
      <c r="AR58" s="31">
        <v>49</v>
      </c>
      <c r="AS58" s="31">
        <v>0</v>
      </c>
      <c r="AT58" s="31">
        <v>131</v>
      </c>
      <c r="AU58" s="31">
        <v>41</v>
      </c>
      <c r="AV58" s="31">
        <v>31</v>
      </c>
      <c r="AW58" s="31">
        <v>8</v>
      </c>
      <c r="AX58" s="31" t="s">
        <v>97</v>
      </c>
      <c r="AY58" s="31">
        <v>107</v>
      </c>
      <c r="AZ58" s="31">
        <v>41</v>
      </c>
      <c r="BA58" s="31">
        <v>7</v>
      </c>
      <c r="BB58" s="31">
        <v>77</v>
      </c>
      <c r="BC58" s="31" t="s">
        <v>98</v>
      </c>
      <c r="BD58" s="31">
        <v>41</v>
      </c>
      <c r="BE58" s="31" t="s">
        <v>61</v>
      </c>
      <c r="BF58" s="31">
        <v>60</v>
      </c>
      <c r="BG58" s="31" t="s">
        <v>100</v>
      </c>
      <c r="BH58" s="31" t="s">
        <v>101</v>
      </c>
      <c r="BI58" s="31" t="s">
        <v>102</v>
      </c>
      <c r="BJ58" s="31">
        <v>142</v>
      </c>
      <c r="BK58" s="31">
        <v>41</v>
      </c>
      <c r="BL58" s="31">
        <v>42</v>
      </c>
      <c r="BM58" s="31">
        <v>32</v>
      </c>
      <c r="BN58" s="31" t="s">
        <v>167</v>
      </c>
      <c r="BO58" s="31">
        <v>41</v>
      </c>
      <c r="BP58" s="31">
        <v>42</v>
      </c>
      <c r="BQ58" s="31">
        <v>33</v>
      </c>
      <c r="BR58" s="31">
        <v>53</v>
      </c>
      <c r="BS58" s="31">
        <v>23.020952000000001</v>
      </c>
      <c r="BT58" s="31">
        <v>120.22264</v>
      </c>
      <c r="BU58" s="38">
        <f t="shared" si="0"/>
        <v>0.41176470588235292</v>
      </c>
      <c r="BV58" s="30">
        <f t="shared" si="1"/>
        <v>712.5</v>
      </c>
      <c r="BW58" s="31">
        <f t="shared" si="2"/>
        <v>0</v>
      </c>
      <c r="BX58" s="39">
        <f t="shared" si="3"/>
        <v>3.73</v>
      </c>
      <c r="BY58" s="38">
        <f t="shared" si="4"/>
        <v>5.0980392156862744E-2</v>
      </c>
      <c r="BZ58" s="40">
        <f t="shared" si="5"/>
        <v>1.0078740157480315</v>
      </c>
      <c r="CA58" s="38">
        <f t="shared" si="6"/>
        <v>0</v>
      </c>
      <c r="CB58" s="41">
        <f t="shared" si="7"/>
        <v>2079</v>
      </c>
      <c r="CC58" s="31">
        <f t="shared" si="8"/>
        <v>-7.03125</v>
      </c>
      <c r="CD58" s="31">
        <f t="shared" si="9"/>
        <v>56</v>
      </c>
      <c r="CE58" s="31" t="e">
        <f t="shared" si="10"/>
        <v>#NUM!</v>
      </c>
      <c r="CF58" s="39">
        <f t="shared" si="11"/>
        <v>13.138999999999999</v>
      </c>
    </row>
    <row r="59" spans="1:84" ht="16.5" customHeight="1">
      <c r="A59" s="30">
        <v>20210708142857</v>
      </c>
      <c r="B59" s="31">
        <v>104</v>
      </c>
      <c r="C59" s="31">
        <v>41</v>
      </c>
      <c r="D59" s="31">
        <v>4</v>
      </c>
      <c r="E59" s="31">
        <v>69</v>
      </c>
      <c r="F59" s="31">
        <v>41</v>
      </c>
      <c r="G59" s="31">
        <v>4</v>
      </c>
      <c r="H59" s="31">
        <v>69</v>
      </c>
      <c r="I59" s="31" t="s">
        <v>92</v>
      </c>
      <c r="J59" s="31">
        <v>41</v>
      </c>
      <c r="K59" s="31" t="s">
        <v>31</v>
      </c>
      <c r="L59" s="31" t="s">
        <v>66</v>
      </c>
      <c r="M59" s="31">
        <v>22</v>
      </c>
      <c r="N59" s="31">
        <v>41</v>
      </c>
      <c r="O59" s="31" t="s">
        <v>31</v>
      </c>
      <c r="P59" s="31" t="s">
        <v>66</v>
      </c>
      <c r="Q59" s="31">
        <v>54</v>
      </c>
      <c r="R59" s="31" t="s">
        <v>95</v>
      </c>
      <c r="S59" s="31">
        <v>41</v>
      </c>
      <c r="T59" s="31" t="s">
        <v>36</v>
      </c>
      <c r="U59" s="31">
        <v>0</v>
      </c>
      <c r="V59" s="31">
        <v>41</v>
      </c>
      <c r="W59" s="31" t="s">
        <v>36</v>
      </c>
      <c r="X59" s="31">
        <v>0</v>
      </c>
      <c r="Y59" s="31">
        <v>110</v>
      </c>
      <c r="Z59" s="31">
        <v>41</v>
      </c>
      <c r="AA59" s="31">
        <v>10</v>
      </c>
      <c r="AB59" s="31">
        <v>1</v>
      </c>
      <c r="AC59" s="31">
        <v>69</v>
      </c>
      <c r="AD59" s="31">
        <v>111</v>
      </c>
      <c r="AE59" s="31">
        <v>41</v>
      </c>
      <c r="AF59" s="31">
        <v>11</v>
      </c>
      <c r="AG59" s="31" t="s">
        <v>36</v>
      </c>
      <c r="AH59" s="31">
        <v>41</v>
      </c>
      <c r="AI59" s="31">
        <v>11</v>
      </c>
      <c r="AJ59" s="31" t="s">
        <v>36</v>
      </c>
      <c r="AK59" s="31">
        <v>144</v>
      </c>
      <c r="AL59" s="31">
        <v>41</v>
      </c>
      <c r="AM59" s="31">
        <v>44</v>
      </c>
      <c r="AN59" s="31" t="s">
        <v>127</v>
      </c>
      <c r="AO59" s="31" t="s">
        <v>128</v>
      </c>
      <c r="AP59" s="31">
        <v>149</v>
      </c>
      <c r="AQ59" s="31">
        <v>41</v>
      </c>
      <c r="AR59" s="31">
        <v>49</v>
      </c>
      <c r="AS59" s="31">
        <v>0</v>
      </c>
      <c r="AT59" s="31">
        <v>131</v>
      </c>
      <c r="AU59" s="31">
        <v>41</v>
      </c>
      <c r="AV59" s="31">
        <v>31</v>
      </c>
      <c r="AW59" s="31">
        <v>8</v>
      </c>
      <c r="AX59" s="31" t="s">
        <v>97</v>
      </c>
      <c r="AY59" s="31">
        <v>107</v>
      </c>
      <c r="AZ59" s="31">
        <v>41</v>
      </c>
      <c r="BA59" s="31">
        <v>7</v>
      </c>
      <c r="BB59" s="31">
        <v>77</v>
      </c>
      <c r="BC59" s="31" t="s">
        <v>98</v>
      </c>
      <c r="BD59" s="31">
        <v>41</v>
      </c>
      <c r="BE59" s="31" t="s">
        <v>61</v>
      </c>
      <c r="BF59" s="31">
        <v>60</v>
      </c>
      <c r="BG59" s="31" t="s">
        <v>100</v>
      </c>
      <c r="BH59" s="31" t="s">
        <v>101</v>
      </c>
      <c r="BI59" s="31" t="s">
        <v>102</v>
      </c>
      <c r="BJ59" s="31">
        <v>142</v>
      </c>
      <c r="BK59" s="31">
        <v>41</v>
      </c>
      <c r="BL59" s="31">
        <v>42</v>
      </c>
      <c r="BM59" s="31">
        <v>33</v>
      </c>
      <c r="BN59" s="31">
        <v>40</v>
      </c>
      <c r="BO59" s="31">
        <v>41</v>
      </c>
      <c r="BP59" s="31">
        <v>42</v>
      </c>
      <c r="BQ59" s="31">
        <v>33</v>
      </c>
      <c r="BR59" s="31" t="s">
        <v>192</v>
      </c>
      <c r="BS59" s="31">
        <v>23.020952000000001</v>
      </c>
      <c r="BT59" s="31">
        <v>120.22264</v>
      </c>
      <c r="BU59" s="38">
        <f t="shared" si="0"/>
        <v>0.41176470588235292</v>
      </c>
      <c r="BV59" s="30">
        <f t="shared" si="1"/>
        <v>725</v>
      </c>
      <c r="BW59" s="31">
        <f t="shared" si="2"/>
        <v>0</v>
      </c>
      <c r="BX59" s="39">
        <f t="shared" si="3"/>
        <v>3.61</v>
      </c>
      <c r="BY59" s="38">
        <f t="shared" si="4"/>
        <v>5.0980392156862744E-2</v>
      </c>
      <c r="BZ59" s="40">
        <f t="shared" si="5"/>
        <v>1.0078740157480315</v>
      </c>
      <c r="CA59" s="38">
        <f t="shared" si="6"/>
        <v>0</v>
      </c>
      <c r="CB59" s="41">
        <f t="shared" si="7"/>
        <v>2079</v>
      </c>
      <c r="CC59" s="31">
        <f t="shared" si="8"/>
        <v>-7.03125</v>
      </c>
      <c r="CD59" s="31">
        <f t="shared" si="9"/>
        <v>56</v>
      </c>
      <c r="CE59" s="31" t="e">
        <f t="shared" si="10"/>
        <v>#NUM!</v>
      </c>
      <c r="CF59" s="39">
        <f t="shared" si="11"/>
        <v>13.311</v>
      </c>
    </row>
    <row r="60" spans="1:84" ht="16.5" customHeight="1">
      <c r="A60" s="30">
        <v>20210708142900</v>
      </c>
      <c r="B60" s="31">
        <v>104</v>
      </c>
      <c r="C60" s="31">
        <v>41</v>
      </c>
      <c r="D60" s="31">
        <v>4</v>
      </c>
      <c r="E60" s="31">
        <v>69</v>
      </c>
      <c r="F60" s="31">
        <v>41</v>
      </c>
      <c r="G60" s="31">
        <v>4</v>
      </c>
      <c r="H60" s="31">
        <v>69</v>
      </c>
      <c r="I60" s="31" t="s">
        <v>92</v>
      </c>
      <c r="J60" s="31">
        <v>41</v>
      </c>
      <c r="K60" s="31" t="s">
        <v>31</v>
      </c>
      <c r="L60" s="31" t="s">
        <v>66</v>
      </c>
      <c r="M60" s="31">
        <v>22</v>
      </c>
      <c r="N60" s="31">
        <v>41</v>
      </c>
      <c r="O60" s="31" t="s">
        <v>31</v>
      </c>
      <c r="P60" s="31" t="s">
        <v>93</v>
      </c>
      <c r="Q60" s="31" t="s">
        <v>121</v>
      </c>
      <c r="R60" s="31" t="s">
        <v>95</v>
      </c>
      <c r="S60" s="31">
        <v>41</v>
      </c>
      <c r="T60" s="31" t="s">
        <v>36</v>
      </c>
      <c r="U60" s="31">
        <v>0</v>
      </c>
      <c r="V60" s="31">
        <v>41</v>
      </c>
      <c r="W60" s="31" t="s">
        <v>36</v>
      </c>
      <c r="X60" s="31">
        <v>0</v>
      </c>
      <c r="Y60" s="31">
        <v>110</v>
      </c>
      <c r="Z60" s="31">
        <v>41</v>
      </c>
      <c r="AA60" s="31">
        <v>10</v>
      </c>
      <c r="AB60" s="31">
        <v>1</v>
      </c>
      <c r="AC60" s="31">
        <v>66</v>
      </c>
      <c r="AD60" s="31">
        <v>111</v>
      </c>
      <c r="AE60" s="31">
        <v>41</v>
      </c>
      <c r="AF60" s="31">
        <v>11</v>
      </c>
      <c r="AG60" s="31" t="s">
        <v>36</v>
      </c>
      <c r="AH60" s="31">
        <v>41</v>
      </c>
      <c r="AI60" s="31">
        <v>11</v>
      </c>
      <c r="AJ60" s="31" t="s">
        <v>36</v>
      </c>
      <c r="AK60" s="31">
        <v>144</v>
      </c>
      <c r="AL60" s="31">
        <v>41</v>
      </c>
      <c r="AM60" s="31">
        <v>44</v>
      </c>
      <c r="AN60" s="31" t="s">
        <v>127</v>
      </c>
      <c r="AO60" s="31" t="s">
        <v>104</v>
      </c>
      <c r="AP60" s="31">
        <v>149</v>
      </c>
      <c r="AQ60" s="31">
        <v>41</v>
      </c>
      <c r="AR60" s="31">
        <v>49</v>
      </c>
      <c r="AS60" s="31">
        <v>0</v>
      </c>
      <c r="AT60" s="31">
        <v>131</v>
      </c>
      <c r="AU60" s="31">
        <v>41</v>
      </c>
      <c r="AV60" s="31">
        <v>31</v>
      </c>
      <c r="AW60" s="31">
        <v>8</v>
      </c>
      <c r="AX60" s="31" t="s">
        <v>97</v>
      </c>
      <c r="AY60" s="31">
        <v>107</v>
      </c>
      <c r="AZ60" s="31">
        <v>41</v>
      </c>
      <c r="BA60" s="31">
        <v>7</v>
      </c>
      <c r="BB60" s="31">
        <v>77</v>
      </c>
      <c r="BC60" s="31" t="s">
        <v>98</v>
      </c>
      <c r="BD60" s="31">
        <v>41</v>
      </c>
      <c r="BE60" s="31" t="s">
        <v>61</v>
      </c>
      <c r="BF60" s="31">
        <v>60</v>
      </c>
      <c r="BG60" s="31" t="s">
        <v>100</v>
      </c>
      <c r="BH60" s="31" t="s">
        <v>101</v>
      </c>
      <c r="BI60" s="31" t="s">
        <v>102</v>
      </c>
      <c r="BJ60" s="31">
        <v>142</v>
      </c>
      <c r="BK60" s="31">
        <v>41</v>
      </c>
      <c r="BL60" s="31">
        <v>42</v>
      </c>
      <c r="BM60" s="31">
        <v>32</v>
      </c>
      <c r="BN60" s="31" t="s">
        <v>121</v>
      </c>
      <c r="BO60" s="31">
        <v>41</v>
      </c>
      <c r="BP60" s="31">
        <v>42</v>
      </c>
      <c r="BQ60" s="31">
        <v>33</v>
      </c>
      <c r="BR60" s="31" t="s">
        <v>193</v>
      </c>
      <c r="BS60" s="31">
        <v>23.020952000000001</v>
      </c>
      <c r="BT60" s="31">
        <v>120.22264</v>
      </c>
      <c r="BU60" s="38">
        <f t="shared" si="0"/>
        <v>0.41176470588235292</v>
      </c>
      <c r="BV60" s="30">
        <f t="shared" si="1"/>
        <v>700</v>
      </c>
      <c r="BW60" s="31">
        <f t="shared" si="2"/>
        <v>0</v>
      </c>
      <c r="BX60" s="39">
        <f t="shared" si="3"/>
        <v>3.58</v>
      </c>
      <c r="BY60" s="38">
        <f t="shared" si="4"/>
        <v>5.0980392156862744E-2</v>
      </c>
      <c r="BZ60" s="40">
        <f t="shared" si="5"/>
        <v>1.0078740157480315</v>
      </c>
      <c r="CA60" s="38">
        <f t="shared" si="6"/>
        <v>0</v>
      </c>
      <c r="CB60" s="41">
        <f t="shared" si="7"/>
        <v>2079</v>
      </c>
      <c r="CC60" s="31">
        <f t="shared" si="8"/>
        <v>-7.03125</v>
      </c>
      <c r="CD60" s="31">
        <f t="shared" si="9"/>
        <v>56</v>
      </c>
      <c r="CE60" s="31" t="e">
        <f t="shared" si="10"/>
        <v>#NUM!</v>
      </c>
      <c r="CF60" s="39">
        <f t="shared" si="11"/>
        <v>13.254</v>
      </c>
    </row>
    <row r="61" spans="1:84" ht="16.5" customHeight="1">
      <c r="A61" s="30">
        <v>20210708142901</v>
      </c>
      <c r="B61" s="31">
        <v>104</v>
      </c>
      <c r="C61" s="31">
        <v>41</v>
      </c>
      <c r="D61" s="31">
        <v>4</v>
      </c>
      <c r="E61" s="31">
        <v>67</v>
      </c>
      <c r="F61" s="31">
        <v>41</v>
      </c>
      <c r="G61" s="31">
        <v>4</v>
      </c>
      <c r="H61" s="31">
        <v>68</v>
      </c>
      <c r="I61" s="31" t="s">
        <v>92</v>
      </c>
      <c r="J61" s="31">
        <v>41</v>
      </c>
      <c r="K61" s="31" t="s">
        <v>31</v>
      </c>
      <c r="L61" s="31" t="s">
        <v>66</v>
      </c>
      <c r="M61" s="31" t="s">
        <v>194</v>
      </c>
      <c r="N61" s="31">
        <v>41</v>
      </c>
      <c r="O61" s="31" t="s">
        <v>31</v>
      </c>
      <c r="P61" s="31" t="s">
        <v>93</v>
      </c>
      <c r="Q61" s="31" t="s">
        <v>121</v>
      </c>
      <c r="R61" s="31" t="s">
        <v>95</v>
      </c>
      <c r="S61" s="31">
        <v>41</v>
      </c>
      <c r="T61" s="31" t="s">
        <v>36</v>
      </c>
      <c r="U61" s="31">
        <v>0</v>
      </c>
      <c r="V61" s="31">
        <v>41</v>
      </c>
      <c r="W61" s="31" t="s">
        <v>36</v>
      </c>
      <c r="X61" s="31">
        <v>0</v>
      </c>
      <c r="Y61" s="31">
        <v>110</v>
      </c>
      <c r="Z61" s="31">
        <v>41</v>
      </c>
      <c r="AA61" s="31">
        <v>10</v>
      </c>
      <c r="AB61" s="31">
        <v>1</v>
      </c>
      <c r="AC61" s="31" t="s">
        <v>165</v>
      </c>
      <c r="AD61" s="31">
        <v>111</v>
      </c>
      <c r="AE61" s="31">
        <v>41</v>
      </c>
      <c r="AF61" s="31">
        <v>11</v>
      </c>
      <c r="AG61" s="31" t="s">
        <v>31</v>
      </c>
      <c r="AH61" s="31">
        <v>41</v>
      </c>
      <c r="AI61" s="31">
        <v>11</v>
      </c>
      <c r="AJ61" s="31" t="s">
        <v>36</v>
      </c>
      <c r="AK61" s="31">
        <v>144</v>
      </c>
      <c r="AL61" s="31">
        <v>41</v>
      </c>
      <c r="AM61" s="31">
        <v>44</v>
      </c>
      <c r="AN61" s="31" t="s">
        <v>127</v>
      </c>
      <c r="AO61" s="31" t="s">
        <v>195</v>
      </c>
      <c r="AP61" s="31">
        <v>149</v>
      </c>
      <c r="AQ61" s="31">
        <v>41</v>
      </c>
      <c r="AR61" s="31">
        <v>49</v>
      </c>
      <c r="AS61" s="31">
        <v>7</v>
      </c>
      <c r="AT61" s="31">
        <v>131</v>
      </c>
      <c r="AU61" s="31">
        <v>41</v>
      </c>
      <c r="AV61" s="31">
        <v>31</v>
      </c>
      <c r="AW61" s="31">
        <v>8</v>
      </c>
      <c r="AX61" s="31" t="s">
        <v>97</v>
      </c>
      <c r="AY61" s="31">
        <v>107</v>
      </c>
      <c r="AZ61" s="31">
        <v>41</v>
      </c>
      <c r="BA61" s="31">
        <v>7</v>
      </c>
      <c r="BB61" s="31">
        <v>77</v>
      </c>
      <c r="BC61" s="31" t="s">
        <v>98</v>
      </c>
      <c r="BD61" s="31">
        <v>41</v>
      </c>
      <c r="BE61" s="31" t="s">
        <v>61</v>
      </c>
      <c r="BF61" s="31">
        <v>60</v>
      </c>
      <c r="BG61" s="31" t="s">
        <v>100</v>
      </c>
      <c r="BH61" s="31" t="s">
        <v>101</v>
      </c>
      <c r="BI61" s="31" t="s">
        <v>102</v>
      </c>
      <c r="BJ61" s="31">
        <v>142</v>
      </c>
      <c r="BK61" s="31">
        <v>41</v>
      </c>
      <c r="BL61" s="31">
        <v>42</v>
      </c>
      <c r="BM61" s="31">
        <v>30</v>
      </c>
      <c r="BN61" s="31" t="s">
        <v>112</v>
      </c>
      <c r="BO61" s="31">
        <v>41</v>
      </c>
      <c r="BP61" s="31">
        <v>42</v>
      </c>
      <c r="BQ61" s="31">
        <v>31</v>
      </c>
      <c r="BR61" s="31" t="s">
        <v>196</v>
      </c>
      <c r="BS61" s="31">
        <v>23.020952000000001</v>
      </c>
      <c r="BT61" s="31">
        <v>120.22264</v>
      </c>
      <c r="BU61" s="38">
        <f t="shared" si="0"/>
        <v>0.40784313725490196</v>
      </c>
      <c r="BV61" s="30">
        <f t="shared" si="1"/>
        <v>700</v>
      </c>
      <c r="BW61" s="31">
        <f t="shared" si="2"/>
        <v>0</v>
      </c>
      <c r="BX61" s="39">
        <f t="shared" si="3"/>
        <v>3.65</v>
      </c>
      <c r="BY61" s="38">
        <f t="shared" si="4"/>
        <v>5.0980392156862744E-2</v>
      </c>
      <c r="BZ61" s="40">
        <f t="shared" si="5"/>
        <v>1.0078740157480315</v>
      </c>
      <c r="CA61" s="38">
        <f t="shared" si="6"/>
        <v>2.7450980392156862E-2</v>
      </c>
      <c r="CB61" s="41">
        <f t="shared" si="7"/>
        <v>2079</v>
      </c>
      <c r="CC61" s="31">
        <f t="shared" si="8"/>
        <v>-7.03125</v>
      </c>
      <c r="CD61" s="31">
        <f t="shared" si="9"/>
        <v>56</v>
      </c>
      <c r="CE61" s="31" t="e">
        <f t="shared" si="10"/>
        <v>#NUM!</v>
      </c>
      <c r="CF61" s="39">
        <f t="shared" si="11"/>
        <v>12.721</v>
      </c>
    </row>
    <row r="62" spans="1:84" ht="16.5" customHeight="1">
      <c r="A62" s="30">
        <v>20210708142903</v>
      </c>
      <c r="B62" s="31">
        <v>104</v>
      </c>
      <c r="C62" s="31">
        <v>41</v>
      </c>
      <c r="D62" s="31">
        <v>4</v>
      </c>
      <c r="E62" s="31">
        <v>56</v>
      </c>
      <c r="F62" s="31">
        <v>41</v>
      </c>
      <c r="G62" s="31">
        <v>4</v>
      </c>
      <c r="H62" s="31" t="s">
        <v>94</v>
      </c>
      <c r="I62" s="31" t="s">
        <v>92</v>
      </c>
      <c r="J62" s="31">
        <v>41</v>
      </c>
      <c r="K62" s="31" t="s">
        <v>31</v>
      </c>
      <c r="L62" s="31" t="s">
        <v>66</v>
      </c>
      <c r="M62" s="31" t="s">
        <v>194</v>
      </c>
      <c r="N62" s="31">
        <v>41</v>
      </c>
      <c r="O62" s="31" t="s">
        <v>31</v>
      </c>
      <c r="P62" s="31" t="s">
        <v>66</v>
      </c>
      <c r="Q62" s="31" t="s">
        <v>194</v>
      </c>
      <c r="R62" s="31" t="s">
        <v>95</v>
      </c>
      <c r="S62" s="31">
        <v>41</v>
      </c>
      <c r="T62" s="31" t="s">
        <v>36</v>
      </c>
      <c r="U62" s="31">
        <v>2</v>
      </c>
      <c r="V62" s="31">
        <v>41</v>
      </c>
      <c r="W62" s="31" t="s">
        <v>36</v>
      </c>
      <c r="X62" s="31">
        <v>2</v>
      </c>
      <c r="Y62" s="31">
        <v>110</v>
      </c>
      <c r="Z62" s="31">
        <v>41</v>
      </c>
      <c r="AA62" s="31">
        <v>10</v>
      </c>
      <c r="AB62" s="31">
        <v>1</v>
      </c>
      <c r="AC62" s="31">
        <v>44</v>
      </c>
      <c r="AD62" s="31">
        <v>111</v>
      </c>
      <c r="AE62" s="31">
        <v>41</v>
      </c>
      <c r="AF62" s="31">
        <v>11</v>
      </c>
      <c r="AG62" s="31" t="s">
        <v>66</v>
      </c>
      <c r="AH62" s="31">
        <v>41</v>
      </c>
      <c r="AI62" s="31">
        <v>11</v>
      </c>
      <c r="AJ62" s="31" t="s">
        <v>66</v>
      </c>
      <c r="AK62" s="31">
        <v>144</v>
      </c>
      <c r="AL62" s="31">
        <v>41</v>
      </c>
      <c r="AM62" s="31">
        <v>44</v>
      </c>
      <c r="AN62" s="31" t="s">
        <v>108</v>
      </c>
      <c r="AO62" s="31" t="s">
        <v>197</v>
      </c>
      <c r="AP62" s="31">
        <v>149</v>
      </c>
      <c r="AQ62" s="31">
        <v>41</v>
      </c>
      <c r="AR62" s="31">
        <v>49</v>
      </c>
      <c r="AS62" s="31" t="s">
        <v>93</v>
      </c>
      <c r="AT62" s="31">
        <v>131</v>
      </c>
      <c r="AU62" s="31">
        <v>41</v>
      </c>
      <c r="AV62" s="31">
        <v>31</v>
      </c>
      <c r="AW62" s="31">
        <v>8</v>
      </c>
      <c r="AX62" s="31" t="s">
        <v>97</v>
      </c>
      <c r="AY62" s="31">
        <v>107</v>
      </c>
      <c r="AZ62" s="31">
        <v>41</v>
      </c>
      <c r="BA62" s="31">
        <v>7</v>
      </c>
      <c r="BB62" s="31">
        <v>77</v>
      </c>
      <c r="BC62" s="31" t="s">
        <v>98</v>
      </c>
      <c r="BD62" s="31">
        <v>41</v>
      </c>
      <c r="BE62" s="31" t="s">
        <v>61</v>
      </c>
      <c r="BF62" s="31">
        <v>60</v>
      </c>
      <c r="BG62" s="31" t="s">
        <v>100</v>
      </c>
      <c r="BH62" s="31" t="s">
        <v>101</v>
      </c>
      <c r="BI62" s="31" t="s">
        <v>102</v>
      </c>
      <c r="BJ62" s="31">
        <v>142</v>
      </c>
      <c r="BK62" s="31">
        <v>41</v>
      </c>
      <c r="BL62" s="31">
        <v>42</v>
      </c>
      <c r="BM62" s="31" t="s">
        <v>105</v>
      </c>
      <c r="BN62" s="31">
        <v>80</v>
      </c>
      <c r="BO62" s="31">
        <v>41</v>
      </c>
      <c r="BP62" s="31">
        <v>42</v>
      </c>
      <c r="BQ62" s="31">
        <v>30</v>
      </c>
      <c r="BR62" s="31" t="s">
        <v>96</v>
      </c>
      <c r="BS62" s="31">
        <v>23.020966999999999</v>
      </c>
      <c r="BT62" s="31">
        <v>120.22263</v>
      </c>
      <c r="BU62" s="38">
        <f t="shared" si="0"/>
        <v>0.35294117647058826</v>
      </c>
      <c r="BV62" s="30">
        <f t="shared" si="1"/>
        <v>750</v>
      </c>
      <c r="BW62" s="31">
        <f t="shared" si="2"/>
        <v>2</v>
      </c>
      <c r="BX62" s="39">
        <f t="shared" si="3"/>
        <v>3.24</v>
      </c>
      <c r="BY62" s="38">
        <f t="shared" si="4"/>
        <v>4.3137254901960784E-2</v>
      </c>
      <c r="BZ62" s="40">
        <f t="shared" si="5"/>
        <v>1.0158730158730158</v>
      </c>
      <c r="CA62" s="38">
        <f t="shared" si="6"/>
        <v>3.9215686274509803E-2</v>
      </c>
      <c r="CB62" s="41">
        <f t="shared" si="7"/>
        <v>2079</v>
      </c>
      <c r="CC62" s="31">
        <f t="shared" si="8"/>
        <v>-7.03125</v>
      </c>
      <c r="CD62" s="31">
        <f t="shared" si="9"/>
        <v>56</v>
      </c>
      <c r="CE62" s="31" t="e">
        <f t="shared" si="10"/>
        <v>#NUM!</v>
      </c>
      <c r="CF62" s="39">
        <f t="shared" si="11"/>
        <v>12.413</v>
      </c>
    </row>
    <row r="63" spans="1:84" ht="16.5" customHeight="1">
      <c r="A63" s="30">
        <v>20210708142905</v>
      </c>
      <c r="B63" s="31">
        <v>104</v>
      </c>
      <c r="C63" s="31">
        <v>41</v>
      </c>
      <c r="D63" s="31">
        <v>4</v>
      </c>
      <c r="E63" s="31">
        <v>64</v>
      </c>
      <c r="F63" s="31">
        <v>41</v>
      </c>
      <c r="G63" s="31">
        <v>4</v>
      </c>
      <c r="H63" s="31">
        <v>56</v>
      </c>
      <c r="I63" s="31" t="s">
        <v>92</v>
      </c>
      <c r="J63" s="31">
        <v>41</v>
      </c>
      <c r="K63" s="31" t="s">
        <v>31</v>
      </c>
      <c r="L63" s="31">
        <v>11</v>
      </c>
      <c r="M63" s="31">
        <v>94</v>
      </c>
      <c r="N63" s="31">
        <v>41</v>
      </c>
      <c r="O63" s="31" t="s">
        <v>31</v>
      </c>
      <c r="P63" s="31">
        <v>11</v>
      </c>
      <c r="Q63" s="31">
        <v>62</v>
      </c>
      <c r="R63" s="31" t="s">
        <v>95</v>
      </c>
      <c r="S63" s="31">
        <v>41</v>
      </c>
      <c r="T63" s="31" t="s">
        <v>36</v>
      </c>
      <c r="U63" s="31">
        <v>4</v>
      </c>
      <c r="V63" s="31">
        <v>41</v>
      </c>
      <c r="W63" s="31" t="s">
        <v>36</v>
      </c>
      <c r="X63" s="31">
        <v>4</v>
      </c>
      <c r="Y63" s="31">
        <v>110</v>
      </c>
      <c r="Z63" s="31">
        <v>41</v>
      </c>
      <c r="AA63" s="31">
        <v>10</v>
      </c>
      <c r="AB63" s="31">
        <v>2</v>
      </c>
      <c r="AC63" s="31">
        <v>68</v>
      </c>
      <c r="AD63" s="31">
        <v>111</v>
      </c>
      <c r="AE63" s="31">
        <v>41</v>
      </c>
      <c r="AF63" s="31">
        <v>11</v>
      </c>
      <c r="AG63" s="31">
        <v>13</v>
      </c>
      <c r="AH63" s="31">
        <v>41</v>
      </c>
      <c r="AI63" s="31">
        <v>11</v>
      </c>
      <c r="AJ63" s="31">
        <v>12</v>
      </c>
      <c r="AK63" s="31">
        <v>144</v>
      </c>
      <c r="AL63" s="31">
        <v>41</v>
      </c>
      <c r="AM63" s="31">
        <v>44</v>
      </c>
      <c r="AN63" s="31" t="s">
        <v>108</v>
      </c>
      <c r="AO63" s="31" t="s">
        <v>144</v>
      </c>
      <c r="AP63" s="31">
        <v>149</v>
      </c>
      <c r="AQ63" s="31">
        <v>41</v>
      </c>
      <c r="AR63" s="31">
        <v>49</v>
      </c>
      <c r="AS63" s="31" t="s">
        <v>119</v>
      </c>
      <c r="AT63" s="31">
        <v>131</v>
      </c>
      <c r="AU63" s="31">
        <v>41</v>
      </c>
      <c r="AV63" s="31">
        <v>31</v>
      </c>
      <c r="AW63" s="31">
        <v>8</v>
      </c>
      <c r="AX63" s="31" t="s">
        <v>97</v>
      </c>
      <c r="AY63" s="31">
        <v>107</v>
      </c>
      <c r="AZ63" s="31">
        <v>41</v>
      </c>
      <c r="BA63" s="31">
        <v>7</v>
      </c>
      <c r="BB63" s="31">
        <v>78</v>
      </c>
      <c r="BC63" s="31" t="s">
        <v>98</v>
      </c>
      <c r="BD63" s="31">
        <v>41</v>
      </c>
      <c r="BE63" s="31" t="s">
        <v>61</v>
      </c>
      <c r="BF63" s="31">
        <v>60</v>
      </c>
      <c r="BG63" s="31" t="s">
        <v>100</v>
      </c>
      <c r="BH63" s="31" t="s">
        <v>101</v>
      </c>
      <c r="BI63" s="31" t="s">
        <v>102</v>
      </c>
      <c r="BJ63" s="31">
        <v>142</v>
      </c>
      <c r="BK63" s="31">
        <v>41</v>
      </c>
      <c r="BL63" s="31">
        <v>42</v>
      </c>
      <c r="BM63" s="31">
        <v>30</v>
      </c>
      <c r="BN63" s="31">
        <v>20</v>
      </c>
      <c r="BO63" s="31">
        <v>41</v>
      </c>
      <c r="BP63" s="31">
        <v>42</v>
      </c>
      <c r="BQ63" s="31">
        <v>31</v>
      </c>
      <c r="BR63" s="31" t="s">
        <v>183</v>
      </c>
      <c r="BS63" s="31">
        <v>23.020966999999999</v>
      </c>
      <c r="BT63" s="31">
        <v>120.22263</v>
      </c>
      <c r="BU63" s="38">
        <f t="shared" si="0"/>
        <v>0.33725490196078434</v>
      </c>
      <c r="BV63" s="30">
        <f t="shared" si="1"/>
        <v>1112.5</v>
      </c>
      <c r="BW63" s="31">
        <f t="shared" si="2"/>
        <v>4</v>
      </c>
      <c r="BX63" s="39">
        <f t="shared" si="3"/>
        <v>6.16</v>
      </c>
      <c r="BY63" s="38">
        <f t="shared" si="4"/>
        <v>7.0588235294117646E-2</v>
      </c>
      <c r="BZ63" s="40">
        <f t="shared" si="5"/>
        <v>1.0158730158730158</v>
      </c>
      <c r="CA63" s="38">
        <f t="shared" si="6"/>
        <v>0.11372549019607843</v>
      </c>
      <c r="CB63" s="41">
        <f t="shared" si="7"/>
        <v>2079</v>
      </c>
      <c r="CC63" s="31">
        <f t="shared" si="8"/>
        <v>-6.25</v>
      </c>
      <c r="CD63" s="31">
        <f t="shared" si="9"/>
        <v>56</v>
      </c>
      <c r="CE63" s="31" t="e">
        <f t="shared" si="10"/>
        <v>#NUM!</v>
      </c>
      <c r="CF63" s="39">
        <f t="shared" si="11"/>
        <v>12.587</v>
      </c>
    </row>
    <row r="64" spans="1:84" ht="16.5" customHeight="1">
      <c r="A64" s="30">
        <v>20210708142906</v>
      </c>
      <c r="B64" s="31">
        <v>104</v>
      </c>
      <c r="C64" s="31">
        <v>41</v>
      </c>
      <c r="D64" s="31">
        <v>4</v>
      </c>
      <c r="E64" s="31">
        <v>73</v>
      </c>
      <c r="F64" s="31">
        <v>41</v>
      </c>
      <c r="G64" s="31">
        <v>4</v>
      </c>
      <c r="H64" s="31">
        <v>67</v>
      </c>
      <c r="I64" s="31" t="s">
        <v>92</v>
      </c>
      <c r="J64" s="31">
        <v>41</v>
      </c>
      <c r="K64" s="31" t="s">
        <v>31</v>
      </c>
      <c r="L64" s="31">
        <v>15</v>
      </c>
      <c r="M64" s="31" t="s">
        <v>198</v>
      </c>
      <c r="N64" s="31">
        <v>41</v>
      </c>
      <c r="O64" s="31" t="s">
        <v>31</v>
      </c>
      <c r="P64" s="31">
        <v>14</v>
      </c>
      <c r="Q64" s="31">
        <v>50</v>
      </c>
      <c r="R64" s="31" t="s">
        <v>95</v>
      </c>
      <c r="S64" s="31">
        <v>41</v>
      </c>
      <c r="T64" s="31" t="s">
        <v>36</v>
      </c>
      <c r="U64" s="31">
        <v>8</v>
      </c>
      <c r="V64" s="31">
        <v>41</v>
      </c>
      <c r="W64" s="31" t="s">
        <v>36</v>
      </c>
      <c r="X64" s="31">
        <v>6</v>
      </c>
      <c r="Y64" s="31">
        <v>110</v>
      </c>
      <c r="Z64" s="31">
        <v>41</v>
      </c>
      <c r="AA64" s="31">
        <v>10</v>
      </c>
      <c r="AB64" s="31">
        <v>3</v>
      </c>
      <c r="AC64" s="31" t="s">
        <v>188</v>
      </c>
      <c r="AD64" s="31">
        <v>111</v>
      </c>
      <c r="AE64" s="31">
        <v>41</v>
      </c>
      <c r="AF64" s="31">
        <v>11</v>
      </c>
      <c r="AG64" s="31" t="s">
        <v>134</v>
      </c>
      <c r="AH64" s="31">
        <v>41</v>
      </c>
      <c r="AI64" s="31">
        <v>11</v>
      </c>
      <c r="AJ64" s="31">
        <v>18</v>
      </c>
      <c r="AK64" s="31">
        <v>144</v>
      </c>
      <c r="AL64" s="31">
        <v>41</v>
      </c>
      <c r="AM64" s="31">
        <v>44</v>
      </c>
      <c r="AN64" s="31" t="s">
        <v>127</v>
      </c>
      <c r="AO64" s="31" t="s">
        <v>194</v>
      </c>
      <c r="AP64" s="31">
        <v>149</v>
      </c>
      <c r="AQ64" s="31">
        <v>41</v>
      </c>
      <c r="AR64" s="31">
        <v>49</v>
      </c>
      <c r="AS64" s="31">
        <v>26</v>
      </c>
      <c r="AT64" s="31">
        <v>131</v>
      </c>
      <c r="AU64" s="31">
        <v>41</v>
      </c>
      <c r="AV64" s="31">
        <v>31</v>
      </c>
      <c r="AW64" s="31">
        <v>8</v>
      </c>
      <c r="AX64" s="31" t="s">
        <v>97</v>
      </c>
      <c r="AY64" s="31">
        <v>107</v>
      </c>
      <c r="AZ64" s="31">
        <v>41</v>
      </c>
      <c r="BA64" s="31">
        <v>7</v>
      </c>
      <c r="BB64" s="31">
        <v>78</v>
      </c>
      <c r="BC64" s="31" t="s">
        <v>98</v>
      </c>
      <c r="BD64" s="31">
        <v>41</v>
      </c>
      <c r="BE64" s="31" t="s">
        <v>61</v>
      </c>
      <c r="BF64" s="31">
        <v>60</v>
      </c>
      <c r="BG64" s="31" t="s">
        <v>100</v>
      </c>
      <c r="BH64" s="31" t="s">
        <v>101</v>
      </c>
      <c r="BI64" s="31" t="s">
        <v>102</v>
      </c>
      <c r="BJ64" s="31">
        <v>142</v>
      </c>
      <c r="BK64" s="31">
        <v>41</v>
      </c>
      <c r="BL64" s="31">
        <v>42</v>
      </c>
      <c r="BM64" s="31">
        <v>32</v>
      </c>
      <c r="BN64" s="31" t="s">
        <v>121</v>
      </c>
      <c r="BO64" s="31">
        <v>41</v>
      </c>
      <c r="BP64" s="31">
        <v>42</v>
      </c>
      <c r="BQ64" s="31">
        <v>33</v>
      </c>
      <c r="BR64" s="31" t="s">
        <v>199</v>
      </c>
      <c r="BS64" s="31">
        <v>23.020966999999999</v>
      </c>
      <c r="BT64" s="31">
        <v>120.22263</v>
      </c>
      <c r="BU64" s="38">
        <f t="shared" si="0"/>
        <v>0.40392156862745099</v>
      </c>
      <c r="BV64" s="30">
        <f t="shared" si="1"/>
        <v>1300</v>
      </c>
      <c r="BW64" s="31">
        <f t="shared" si="2"/>
        <v>6</v>
      </c>
      <c r="BX64" s="39">
        <f t="shared" si="3"/>
        <v>9.2200000000000006</v>
      </c>
      <c r="BY64" s="38">
        <f t="shared" si="4"/>
        <v>9.4117647058823528E-2</v>
      </c>
      <c r="BZ64" s="40">
        <f t="shared" si="5"/>
        <v>1.0078740157480315</v>
      </c>
      <c r="CA64" s="38">
        <f t="shared" si="6"/>
        <v>0.14901960784313725</v>
      </c>
      <c r="CB64" s="41">
        <f t="shared" si="7"/>
        <v>2079</v>
      </c>
      <c r="CC64" s="31">
        <f t="shared" si="8"/>
        <v>-6.25</v>
      </c>
      <c r="CD64" s="31">
        <f t="shared" si="9"/>
        <v>56</v>
      </c>
      <c r="CE64" s="31" t="e">
        <f t="shared" si="10"/>
        <v>#NUM!</v>
      </c>
      <c r="CF64" s="39">
        <f t="shared" si="11"/>
        <v>13.273</v>
      </c>
    </row>
    <row r="65" spans="1:84" ht="16.5" customHeight="1">
      <c r="A65" s="30">
        <v>20210708142908</v>
      </c>
      <c r="B65" s="31">
        <v>104</v>
      </c>
      <c r="C65" s="31">
        <v>41</v>
      </c>
      <c r="D65" s="31">
        <v>4</v>
      </c>
      <c r="E65" s="31">
        <v>82</v>
      </c>
      <c r="F65" s="31">
        <v>41</v>
      </c>
      <c r="G65" s="31">
        <v>4</v>
      </c>
      <c r="H65" s="31">
        <v>81</v>
      </c>
      <c r="I65" s="31" t="s">
        <v>92</v>
      </c>
      <c r="J65" s="31">
        <v>41</v>
      </c>
      <c r="K65" s="31" t="s">
        <v>31</v>
      </c>
      <c r="L65" s="31">
        <v>16</v>
      </c>
      <c r="M65" s="31">
        <v>76</v>
      </c>
      <c r="N65" s="31">
        <v>41</v>
      </c>
      <c r="O65" s="31" t="s">
        <v>31</v>
      </c>
      <c r="P65" s="31">
        <v>16</v>
      </c>
      <c r="Q65" s="31">
        <v>76</v>
      </c>
      <c r="R65" s="31" t="s">
        <v>95</v>
      </c>
      <c r="S65" s="31">
        <v>41</v>
      </c>
      <c r="T65" s="31" t="s">
        <v>36</v>
      </c>
      <c r="U65" s="31" t="s">
        <v>125</v>
      </c>
      <c r="V65" s="31">
        <v>41</v>
      </c>
      <c r="W65" s="31" t="s">
        <v>36</v>
      </c>
      <c r="X65" s="31" t="s">
        <v>31</v>
      </c>
      <c r="Y65" s="31">
        <v>110</v>
      </c>
      <c r="Z65" s="31">
        <v>41</v>
      </c>
      <c r="AA65" s="31">
        <v>10</v>
      </c>
      <c r="AB65" s="31">
        <v>4</v>
      </c>
      <c r="AC65" s="31" t="s">
        <v>36</v>
      </c>
      <c r="AD65" s="31">
        <v>111</v>
      </c>
      <c r="AE65" s="31">
        <v>41</v>
      </c>
      <c r="AF65" s="31">
        <v>11</v>
      </c>
      <c r="AG65" s="31" t="s">
        <v>119</v>
      </c>
      <c r="AH65" s="31">
        <v>41</v>
      </c>
      <c r="AI65" s="31">
        <v>11</v>
      </c>
      <c r="AJ65" s="31" t="s">
        <v>145</v>
      </c>
      <c r="AK65" s="31">
        <v>144</v>
      </c>
      <c r="AL65" s="31">
        <v>41</v>
      </c>
      <c r="AM65" s="31">
        <v>44</v>
      </c>
      <c r="AN65" s="31">
        <v>80</v>
      </c>
      <c r="AO65" s="31">
        <v>47</v>
      </c>
      <c r="AP65" s="31">
        <v>149</v>
      </c>
      <c r="AQ65" s="31">
        <v>41</v>
      </c>
      <c r="AR65" s="31">
        <v>49</v>
      </c>
      <c r="AS65" s="31">
        <v>28</v>
      </c>
      <c r="AT65" s="31">
        <v>131</v>
      </c>
      <c r="AU65" s="31">
        <v>41</v>
      </c>
      <c r="AV65" s="31">
        <v>31</v>
      </c>
      <c r="AW65" s="31">
        <v>8</v>
      </c>
      <c r="AX65" s="31" t="s">
        <v>97</v>
      </c>
      <c r="AY65" s="31">
        <v>107</v>
      </c>
      <c r="AZ65" s="31">
        <v>41</v>
      </c>
      <c r="BA65" s="31">
        <v>7</v>
      </c>
      <c r="BB65" s="31">
        <v>79</v>
      </c>
      <c r="BC65" s="31" t="s">
        <v>98</v>
      </c>
      <c r="BD65" s="31">
        <v>41</v>
      </c>
      <c r="BE65" s="31" t="s">
        <v>61</v>
      </c>
      <c r="BF65" s="31">
        <v>60</v>
      </c>
      <c r="BG65" s="31" t="s">
        <v>100</v>
      </c>
      <c r="BH65" s="31" t="s">
        <v>101</v>
      </c>
      <c r="BI65" s="31" t="s">
        <v>102</v>
      </c>
      <c r="BJ65" s="31">
        <v>142</v>
      </c>
      <c r="BK65" s="31">
        <v>41</v>
      </c>
      <c r="BL65" s="31">
        <v>42</v>
      </c>
      <c r="BM65" s="31">
        <v>32</v>
      </c>
      <c r="BN65" s="31" t="s">
        <v>121</v>
      </c>
      <c r="BO65" s="31">
        <v>41</v>
      </c>
      <c r="BP65" s="31">
        <v>42</v>
      </c>
      <c r="BQ65" s="31">
        <v>33</v>
      </c>
      <c r="BR65" s="31" t="s">
        <v>128</v>
      </c>
      <c r="BS65" s="31">
        <v>23.021014999999998</v>
      </c>
      <c r="BT65" s="31">
        <v>120.22256</v>
      </c>
      <c r="BU65" s="38">
        <f t="shared" si="0"/>
        <v>0.50588235294117645</v>
      </c>
      <c r="BV65" s="30">
        <f t="shared" si="1"/>
        <v>1437.5</v>
      </c>
      <c r="BW65" s="31">
        <f t="shared" si="2"/>
        <v>12</v>
      </c>
      <c r="BX65" s="39">
        <f t="shared" si="3"/>
        <v>10.37</v>
      </c>
      <c r="BY65" s="38">
        <f t="shared" si="4"/>
        <v>0.10980392156862745</v>
      </c>
      <c r="BZ65" s="40">
        <f t="shared" si="5"/>
        <v>1</v>
      </c>
      <c r="CA65" s="38">
        <f t="shared" si="6"/>
        <v>0.15686274509803921</v>
      </c>
      <c r="CB65" s="41">
        <f t="shared" si="7"/>
        <v>2079</v>
      </c>
      <c r="CC65" s="31">
        <f t="shared" si="8"/>
        <v>-5.46875</v>
      </c>
      <c r="CD65" s="31">
        <f t="shared" si="9"/>
        <v>56</v>
      </c>
      <c r="CE65" s="31" t="e">
        <f t="shared" si="10"/>
        <v>#NUM!</v>
      </c>
      <c r="CF65" s="39">
        <f t="shared" si="11"/>
        <v>13.294</v>
      </c>
    </row>
    <row r="66" spans="1:84" ht="16.5" customHeight="1">
      <c r="A66" s="30">
        <v>20210708142910</v>
      </c>
      <c r="B66" s="31">
        <v>104</v>
      </c>
      <c r="C66" s="31">
        <v>41</v>
      </c>
      <c r="D66" s="31">
        <v>4</v>
      </c>
      <c r="E66" s="31" t="s">
        <v>135</v>
      </c>
      <c r="F66" s="31">
        <v>41</v>
      </c>
      <c r="G66" s="31">
        <v>4</v>
      </c>
      <c r="H66" s="31" t="s">
        <v>135</v>
      </c>
      <c r="I66" s="31" t="s">
        <v>92</v>
      </c>
      <c r="J66" s="31">
        <v>41</v>
      </c>
      <c r="K66" s="31" t="s">
        <v>31</v>
      </c>
      <c r="L66" s="31">
        <v>15</v>
      </c>
      <c r="M66" s="31" t="s">
        <v>117</v>
      </c>
      <c r="N66" s="31">
        <v>41</v>
      </c>
      <c r="O66" s="31" t="s">
        <v>31</v>
      </c>
      <c r="P66" s="31">
        <v>16</v>
      </c>
      <c r="Q66" s="31">
        <v>44</v>
      </c>
      <c r="R66" s="31" t="s">
        <v>95</v>
      </c>
      <c r="S66" s="31">
        <v>41</v>
      </c>
      <c r="T66" s="31" t="s">
        <v>36</v>
      </c>
      <c r="U66" s="31">
        <v>12</v>
      </c>
      <c r="V66" s="31">
        <v>41</v>
      </c>
      <c r="W66" s="31" t="s">
        <v>36</v>
      </c>
      <c r="X66" s="31">
        <v>10</v>
      </c>
      <c r="Y66" s="31">
        <v>110</v>
      </c>
      <c r="Z66" s="31">
        <v>41</v>
      </c>
      <c r="AA66" s="31">
        <v>10</v>
      </c>
      <c r="AB66" s="31">
        <v>4</v>
      </c>
      <c r="AC66" s="31" t="s">
        <v>140</v>
      </c>
      <c r="AD66" s="31">
        <v>111</v>
      </c>
      <c r="AE66" s="31">
        <v>41</v>
      </c>
      <c r="AF66" s="31">
        <v>11</v>
      </c>
      <c r="AG66" s="31" t="s">
        <v>142</v>
      </c>
      <c r="AH66" s="31">
        <v>41</v>
      </c>
      <c r="AI66" s="31">
        <v>11</v>
      </c>
      <c r="AJ66" s="31" t="s">
        <v>142</v>
      </c>
      <c r="AK66" s="31">
        <v>144</v>
      </c>
      <c r="AL66" s="31">
        <v>41</v>
      </c>
      <c r="AM66" s="31">
        <v>44</v>
      </c>
      <c r="AN66" s="31">
        <v>80</v>
      </c>
      <c r="AO66" s="31">
        <v>59</v>
      </c>
      <c r="AP66" s="31">
        <v>149</v>
      </c>
      <c r="AQ66" s="31">
        <v>41</v>
      </c>
      <c r="AR66" s="31">
        <v>49</v>
      </c>
      <c r="AS66" s="31">
        <v>29</v>
      </c>
      <c r="AT66" s="31">
        <v>131</v>
      </c>
      <c r="AU66" s="31">
        <v>41</v>
      </c>
      <c r="AV66" s="31">
        <v>31</v>
      </c>
      <c r="AW66" s="31">
        <v>8</v>
      </c>
      <c r="AX66" s="31" t="s">
        <v>97</v>
      </c>
      <c r="AY66" s="31">
        <v>107</v>
      </c>
      <c r="AZ66" s="31">
        <v>41</v>
      </c>
      <c r="BA66" s="31">
        <v>7</v>
      </c>
      <c r="BB66" s="31">
        <v>79</v>
      </c>
      <c r="BC66" s="31" t="s">
        <v>98</v>
      </c>
      <c r="BD66" s="31">
        <v>41</v>
      </c>
      <c r="BE66" s="31" t="s">
        <v>61</v>
      </c>
      <c r="BF66" s="31">
        <v>60</v>
      </c>
      <c r="BG66" s="31" t="s">
        <v>100</v>
      </c>
      <c r="BH66" s="31" t="s">
        <v>101</v>
      </c>
      <c r="BI66" s="31" t="s">
        <v>102</v>
      </c>
      <c r="BJ66" s="31">
        <v>142</v>
      </c>
      <c r="BK66" s="31">
        <v>41</v>
      </c>
      <c r="BL66" s="31">
        <v>42</v>
      </c>
      <c r="BM66" s="31">
        <v>33</v>
      </c>
      <c r="BN66" s="31">
        <v>40</v>
      </c>
      <c r="BO66" s="31">
        <v>41</v>
      </c>
      <c r="BP66" s="31">
        <v>42</v>
      </c>
      <c r="BQ66" s="31">
        <v>34</v>
      </c>
      <c r="BR66" s="31" t="s">
        <v>66</v>
      </c>
      <c r="BS66" s="31">
        <v>23.021014999999998</v>
      </c>
      <c r="BT66" s="31">
        <v>120.22256</v>
      </c>
      <c r="BU66" s="38">
        <f t="shared" si="0"/>
        <v>0.55686274509803924</v>
      </c>
      <c r="BV66" s="30">
        <f t="shared" si="1"/>
        <v>1425</v>
      </c>
      <c r="BW66" s="31">
        <f t="shared" si="2"/>
        <v>16</v>
      </c>
      <c r="BX66" s="39">
        <f t="shared" si="3"/>
        <v>10.82</v>
      </c>
      <c r="BY66" s="38">
        <f t="shared" si="4"/>
        <v>0.11764705882352941</v>
      </c>
      <c r="BZ66" s="40">
        <f t="shared" si="5"/>
        <v>1</v>
      </c>
      <c r="CA66" s="38">
        <f t="shared" si="6"/>
        <v>0.16078431372549021</v>
      </c>
      <c r="CB66" s="41">
        <f t="shared" si="7"/>
        <v>2079</v>
      </c>
      <c r="CC66" s="31">
        <f t="shared" si="8"/>
        <v>-5.46875</v>
      </c>
      <c r="CD66" s="31">
        <f t="shared" si="9"/>
        <v>56</v>
      </c>
      <c r="CE66" s="31" t="e">
        <f t="shared" si="10"/>
        <v>#NUM!</v>
      </c>
      <c r="CF66" s="39">
        <f t="shared" si="11"/>
        <v>13.323</v>
      </c>
    </row>
    <row r="67" spans="1:84" ht="16.5" customHeight="1">
      <c r="A67" s="30">
        <v>20210708142911</v>
      </c>
      <c r="B67" s="31">
        <v>104</v>
      </c>
      <c r="C67" s="31">
        <v>41</v>
      </c>
      <c r="D67" s="31">
        <v>4</v>
      </c>
      <c r="E67" s="31">
        <v>97</v>
      </c>
      <c r="F67" s="31">
        <v>41</v>
      </c>
      <c r="G67" s="31">
        <v>4</v>
      </c>
      <c r="H67" s="31">
        <v>94</v>
      </c>
      <c r="I67" s="31" t="s">
        <v>92</v>
      </c>
      <c r="J67" s="31">
        <v>41</v>
      </c>
      <c r="K67" s="31" t="s">
        <v>31</v>
      </c>
      <c r="L67" s="31">
        <v>15</v>
      </c>
      <c r="M67" s="31" t="s">
        <v>117</v>
      </c>
      <c r="N67" s="31">
        <v>41</v>
      </c>
      <c r="O67" s="31" t="s">
        <v>31</v>
      </c>
      <c r="P67" s="31">
        <v>15</v>
      </c>
      <c r="Q67" s="31" t="s">
        <v>117</v>
      </c>
      <c r="R67" s="31" t="s">
        <v>95</v>
      </c>
      <c r="S67" s="31">
        <v>41</v>
      </c>
      <c r="T67" s="31" t="s">
        <v>36</v>
      </c>
      <c r="U67" s="31">
        <v>14</v>
      </c>
      <c r="V67" s="31">
        <v>41</v>
      </c>
      <c r="W67" s="31" t="s">
        <v>36</v>
      </c>
      <c r="X67" s="31">
        <v>14</v>
      </c>
      <c r="Y67" s="31">
        <v>110</v>
      </c>
      <c r="Z67" s="31">
        <v>41</v>
      </c>
      <c r="AA67" s="31">
        <v>10</v>
      </c>
      <c r="AB67" s="31">
        <v>4</v>
      </c>
      <c r="AC67" s="31" t="s">
        <v>182</v>
      </c>
      <c r="AD67" s="31">
        <v>111</v>
      </c>
      <c r="AE67" s="31">
        <v>41</v>
      </c>
      <c r="AF67" s="31">
        <v>11</v>
      </c>
      <c r="AG67" s="31">
        <v>20</v>
      </c>
      <c r="AH67" s="31">
        <v>41</v>
      </c>
      <c r="AI67" s="31">
        <v>11</v>
      </c>
      <c r="AJ67" s="31" t="s">
        <v>97</v>
      </c>
      <c r="AK67" s="31">
        <v>144</v>
      </c>
      <c r="AL67" s="31">
        <v>41</v>
      </c>
      <c r="AM67" s="31">
        <v>44</v>
      </c>
      <c r="AN67" s="31">
        <v>80</v>
      </c>
      <c r="AO67" s="31">
        <v>47</v>
      </c>
      <c r="AP67" s="31">
        <v>149</v>
      </c>
      <c r="AQ67" s="31">
        <v>41</v>
      </c>
      <c r="AR67" s="31">
        <v>49</v>
      </c>
      <c r="AS67" s="31">
        <v>29</v>
      </c>
      <c r="AT67" s="31">
        <v>131</v>
      </c>
      <c r="AU67" s="31">
        <v>41</v>
      </c>
      <c r="AV67" s="31">
        <v>31</v>
      </c>
      <c r="AW67" s="31">
        <v>8</v>
      </c>
      <c r="AX67" s="31" t="s">
        <v>97</v>
      </c>
      <c r="AY67" s="31">
        <v>107</v>
      </c>
      <c r="AZ67" s="31">
        <v>41</v>
      </c>
      <c r="BA67" s="31">
        <v>7</v>
      </c>
      <c r="BB67" s="31">
        <v>79</v>
      </c>
      <c r="BC67" s="31" t="s">
        <v>98</v>
      </c>
      <c r="BD67" s="31">
        <v>41</v>
      </c>
      <c r="BE67" s="31" t="s">
        <v>61</v>
      </c>
      <c r="BF67" s="31">
        <v>61</v>
      </c>
      <c r="BG67" s="31" t="s">
        <v>100</v>
      </c>
      <c r="BH67" s="31" t="s">
        <v>101</v>
      </c>
      <c r="BI67" s="31" t="s">
        <v>102</v>
      </c>
      <c r="BJ67" s="31">
        <v>142</v>
      </c>
      <c r="BK67" s="31">
        <v>41</v>
      </c>
      <c r="BL67" s="31">
        <v>42</v>
      </c>
      <c r="BM67" s="31">
        <v>33</v>
      </c>
      <c r="BN67" s="31">
        <v>40</v>
      </c>
      <c r="BO67" s="31">
        <v>41</v>
      </c>
      <c r="BP67" s="31">
        <v>42</v>
      </c>
      <c r="BQ67" s="31">
        <v>34</v>
      </c>
      <c r="BR67" s="31">
        <v>0</v>
      </c>
      <c r="BS67" s="31">
        <v>23.021014999999998</v>
      </c>
      <c r="BT67" s="31">
        <v>120.22256</v>
      </c>
      <c r="BU67" s="38">
        <f t="shared" si="0"/>
        <v>0.58039215686274515</v>
      </c>
      <c r="BV67" s="30">
        <f t="shared" si="1"/>
        <v>1387.5</v>
      </c>
      <c r="BW67" s="31">
        <f t="shared" si="2"/>
        <v>20</v>
      </c>
      <c r="BX67" s="39">
        <f t="shared" si="3"/>
        <v>11.02</v>
      </c>
      <c r="BY67" s="38">
        <f t="shared" si="4"/>
        <v>0.12156862745098039</v>
      </c>
      <c r="BZ67" s="40">
        <f t="shared" si="5"/>
        <v>1</v>
      </c>
      <c r="CA67" s="38">
        <f t="shared" si="6"/>
        <v>0.16078431372549021</v>
      </c>
      <c r="CB67" s="41">
        <f t="shared" si="7"/>
        <v>2079</v>
      </c>
      <c r="CC67" s="31">
        <f t="shared" si="8"/>
        <v>-5.46875</v>
      </c>
      <c r="CD67" s="31">
        <f t="shared" si="9"/>
        <v>57</v>
      </c>
      <c r="CE67" s="31" t="e">
        <f t="shared" si="10"/>
        <v>#NUM!</v>
      </c>
      <c r="CF67" s="39">
        <f t="shared" si="11"/>
        <v>13.311999999999999</v>
      </c>
    </row>
    <row r="68" spans="1:84" ht="16.5" customHeight="1">
      <c r="A68" s="30">
        <v>20210708142913</v>
      </c>
      <c r="B68" s="31">
        <v>104</v>
      </c>
      <c r="C68" s="31">
        <v>41</v>
      </c>
      <c r="D68" s="31">
        <v>4</v>
      </c>
      <c r="E68" s="31" t="s">
        <v>108</v>
      </c>
      <c r="F68" s="31">
        <v>41</v>
      </c>
      <c r="G68" s="31">
        <v>4</v>
      </c>
      <c r="H68" s="31" t="s">
        <v>200</v>
      </c>
      <c r="I68" s="31" t="s">
        <v>92</v>
      </c>
      <c r="J68" s="31">
        <v>41</v>
      </c>
      <c r="K68" s="31" t="s">
        <v>31</v>
      </c>
      <c r="L68" s="31">
        <v>13</v>
      </c>
      <c r="M68" s="31" t="s">
        <v>201</v>
      </c>
      <c r="N68" s="31">
        <v>41</v>
      </c>
      <c r="O68" s="31" t="s">
        <v>31</v>
      </c>
      <c r="P68" s="31">
        <v>15</v>
      </c>
      <c r="Q68" s="31" t="s">
        <v>202</v>
      </c>
      <c r="R68" s="31" t="s">
        <v>95</v>
      </c>
      <c r="S68" s="31">
        <v>41</v>
      </c>
      <c r="T68" s="31" t="s">
        <v>36</v>
      </c>
      <c r="U68" s="31">
        <v>16</v>
      </c>
      <c r="V68" s="31">
        <v>41</v>
      </c>
      <c r="W68" s="31" t="s">
        <v>36</v>
      </c>
      <c r="X68" s="31">
        <v>16</v>
      </c>
      <c r="Y68" s="31">
        <v>110</v>
      </c>
      <c r="Z68" s="31">
        <v>41</v>
      </c>
      <c r="AA68" s="31">
        <v>10</v>
      </c>
      <c r="AB68" s="31">
        <v>1</v>
      </c>
      <c r="AC68" s="31">
        <v>97</v>
      </c>
      <c r="AD68" s="31">
        <v>111</v>
      </c>
      <c r="AE68" s="31">
        <v>41</v>
      </c>
      <c r="AF68" s="31">
        <v>11</v>
      </c>
      <c r="AG68" s="31" t="s">
        <v>36</v>
      </c>
      <c r="AH68" s="31">
        <v>41</v>
      </c>
      <c r="AI68" s="31">
        <v>11</v>
      </c>
      <c r="AJ68" s="31" t="s">
        <v>61</v>
      </c>
      <c r="AK68" s="31">
        <v>144</v>
      </c>
      <c r="AL68" s="31">
        <v>41</v>
      </c>
      <c r="AM68" s="31">
        <v>44</v>
      </c>
      <c r="AN68" s="31">
        <v>81</v>
      </c>
      <c r="AO68" s="31" t="s">
        <v>149</v>
      </c>
      <c r="AP68" s="31">
        <v>149</v>
      </c>
      <c r="AQ68" s="31">
        <v>41</v>
      </c>
      <c r="AR68" s="31">
        <v>49</v>
      </c>
      <c r="AS68" s="31">
        <v>0</v>
      </c>
      <c r="AT68" s="31">
        <v>131</v>
      </c>
      <c r="AU68" s="31">
        <v>41</v>
      </c>
      <c r="AV68" s="31">
        <v>31</v>
      </c>
      <c r="AW68" s="31">
        <v>8</v>
      </c>
      <c r="AX68" s="31" t="s">
        <v>97</v>
      </c>
      <c r="AY68" s="31">
        <v>107</v>
      </c>
      <c r="AZ68" s="31">
        <v>41</v>
      </c>
      <c r="BA68" s="31">
        <v>7</v>
      </c>
      <c r="BB68" s="31">
        <v>78</v>
      </c>
      <c r="BC68" s="31" t="s">
        <v>98</v>
      </c>
      <c r="BD68" s="31">
        <v>41</v>
      </c>
      <c r="BE68" s="31" t="s">
        <v>61</v>
      </c>
      <c r="BF68" s="31">
        <v>61</v>
      </c>
      <c r="BG68" s="31" t="s">
        <v>100</v>
      </c>
      <c r="BH68" s="31" t="s">
        <v>101</v>
      </c>
      <c r="BI68" s="31" t="s">
        <v>102</v>
      </c>
      <c r="BJ68" s="31">
        <v>142</v>
      </c>
      <c r="BK68" s="31">
        <v>41</v>
      </c>
      <c r="BL68" s="31">
        <v>42</v>
      </c>
      <c r="BM68" s="31">
        <v>32</v>
      </c>
      <c r="BN68" s="31" t="s">
        <v>167</v>
      </c>
      <c r="BO68" s="31">
        <v>41</v>
      </c>
      <c r="BP68" s="31">
        <v>42</v>
      </c>
      <c r="BQ68" s="31">
        <v>33</v>
      </c>
      <c r="BR68" s="31">
        <v>82</v>
      </c>
      <c r="BS68" s="31">
        <v>23.02112</v>
      </c>
      <c r="BT68" s="31">
        <v>120.22234</v>
      </c>
      <c r="BU68" s="38">
        <f t="shared" si="0"/>
        <v>0.62352941176470589</v>
      </c>
      <c r="BV68" s="30">
        <f t="shared" si="1"/>
        <v>1375</v>
      </c>
      <c r="BW68" s="31">
        <f t="shared" si="2"/>
        <v>22</v>
      </c>
      <c r="BX68" s="39">
        <f t="shared" si="3"/>
        <v>4.07</v>
      </c>
      <c r="BY68" s="38">
        <f t="shared" si="4"/>
        <v>5.8823529411764705E-2</v>
      </c>
      <c r="BZ68" s="40">
        <f t="shared" si="5"/>
        <v>0.99224806201550386</v>
      </c>
      <c r="CA68" s="38">
        <f t="shared" si="6"/>
        <v>0</v>
      </c>
      <c r="CB68" s="41">
        <f t="shared" si="7"/>
        <v>2079</v>
      </c>
      <c r="CC68" s="31">
        <f t="shared" si="8"/>
        <v>-6.25</v>
      </c>
      <c r="CD68" s="31">
        <f t="shared" si="9"/>
        <v>57</v>
      </c>
      <c r="CE68" s="31" t="e">
        <f t="shared" si="10"/>
        <v>#NUM!</v>
      </c>
      <c r="CF68" s="39">
        <f t="shared" si="11"/>
        <v>13.186</v>
      </c>
    </row>
    <row r="69" spans="1:84" ht="16.5" customHeight="1">
      <c r="A69" s="30">
        <v>20210708142915</v>
      </c>
      <c r="B69" s="31">
        <v>104</v>
      </c>
      <c r="C69" s="31">
        <v>41</v>
      </c>
      <c r="D69" s="31">
        <v>4</v>
      </c>
      <c r="E69" s="31">
        <v>50</v>
      </c>
      <c r="F69" s="31">
        <v>41</v>
      </c>
      <c r="G69" s="31">
        <v>4</v>
      </c>
      <c r="H69" s="31" t="s">
        <v>126</v>
      </c>
      <c r="I69" s="31" t="s">
        <v>92</v>
      </c>
      <c r="J69" s="31">
        <v>41</v>
      </c>
      <c r="K69" s="31" t="s">
        <v>31</v>
      </c>
      <c r="L69" s="31" t="s">
        <v>125</v>
      </c>
      <c r="M69" s="31" t="s">
        <v>203</v>
      </c>
      <c r="N69" s="31">
        <v>41</v>
      </c>
      <c r="O69" s="31" t="s">
        <v>31</v>
      </c>
      <c r="P69" s="31">
        <v>11</v>
      </c>
      <c r="Q69" s="31" t="s">
        <v>141</v>
      </c>
      <c r="R69" s="31" t="s">
        <v>95</v>
      </c>
      <c r="S69" s="31">
        <v>41</v>
      </c>
      <c r="T69" s="31" t="s">
        <v>36</v>
      </c>
      <c r="U69" s="31">
        <v>16</v>
      </c>
      <c r="V69" s="31">
        <v>41</v>
      </c>
      <c r="W69" s="31" t="s">
        <v>36</v>
      </c>
      <c r="X69" s="31">
        <v>16</v>
      </c>
      <c r="Y69" s="31">
        <v>110</v>
      </c>
      <c r="Z69" s="31">
        <v>41</v>
      </c>
      <c r="AA69" s="31">
        <v>10</v>
      </c>
      <c r="AB69" s="31">
        <v>1</v>
      </c>
      <c r="AC69" s="31" t="s">
        <v>139</v>
      </c>
      <c r="AD69" s="31">
        <v>111</v>
      </c>
      <c r="AE69" s="31">
        <v>41</v>
      </c>
      <c r="AF69" s="31">
        <v>11</v>
      </c>
      <c r="AG69" s="31" t="s">
        <v>31</v>
      </c>
      <c r="AH69" s="31">
        <v>41</v>
      </c>
      <c r="AI69" s="31">
        <v>11</v>
      </c>
      <c r="AJ69" s="31" t="s">
        <v>31</v>
      </c>
      <c r="AK69" s="31">
        <v>144</v>
      </c>
      <c r="AL69" s="31">
        <v>41</v>
      </c>
      <c r="AM69" s="31">
        <v>44</v>
      </c>
      <c r="AN69" s="31">
        <v>81</v>
      </c>
      <c r="AO69" s="31" t="s">
        <v>182</v>
      </c>
      <c r="AP69" s="31">
        <v>149</v>
      </c>
      <c r="AQ69" s="31">
        <v>41</v>
      </c>
      <c r="AR69" s="31">
        <v>49</v>
      </c>
      <c r="AS69" s="31">
        <v>0</v>
      </c>
      <c r="AT69" s="31">
        <v>131</v>
      </c>
      <c r="AU69" s="31">
        <v>41</v>
      </c>
      <c r="AV69" s="31">
        <v>31</v>
      </c>
      <c r="AW69" s="31">
        <v>8</v>
      </c>
      <c r="AX69" s="31" t="s">
        <v>97</v>
      </c>
      <c r="AY69" s="31">
        <v>107</v>
      </c>
      <c r="AZ69" s="31">
        <v>41</v>
      </c>
      <c r="BA69" s="31">
        <v>7</v>
      </c>
      <c r="BB69" s="31">
        <v>77</v>
      </c>
      <c r="BC69" s="31" t="s">
        <v>98</v>
      </c>
      <c r="BD69" s="31">
        <v>41</v>
      </c>
      <c r="BE69" s="31" t="s">
        <v>61</v>
      </c>
      <c r="BF69" s="31">
        <v>61</v>
      </c>
      <c r="BG69" s="31" t="s">
        <v>100</v>
      </c>
      <c r="BH69" s="31" t="s">
        <v>101</v>
      </c>
      <c r="BI69" s="31" t="s">
        <v>102</v>
      </c>
      <c r="BJ69" s="31">
        <v>142</v>
      </c>
      <c r="BK69" s="31">
        <v>41</v>
      </c>
      <c r="BL69" s="31">
        <v>42</v>
      </c>
      <c r="BM69" s="31">
        <v>30</v>
      </c>
      <c r="BN69" s="31">
        <v>70</v>
      </c>
      <c r="BO69" s="31">
        <v>41</v>
      </c>
      <c r="BP69" s="31">
        <v>42</v>
      </c>
      <c r="BQ69" s="31">
        <v>31</v>
      </c>
      <c r="BR69" s="31">
        <v>4</v>
      </c>
      <c r="BS69" s="31">
        <v>23.02112</v>
      </c>
      <c r="BT69" s="31">
        <v>120.22234</v>
      </c>
      <c r="BU69" s="38">
        <f t="shared" si="0"/>
        <v>0.24313725490196078</v>
      </c>
      <c r="BV69" s="30">
        <f t="shared" si="1"/>
        <v>1150</v>
      </c>
      <c r="BW69" s="31">
        <f t="shared" si="2"/>
        <v>22</v>
      </c>
      <c r="BX69" s="39">
        <f t="shared" si="3"/>
        <v>3.64</v>
      </c>
      <c r="BY69" s="38">
        <f t="shared" si="4"/>
        <v>4.7058823529411764E-2</v>
      </c>
      <c r="BZ69" s="40">
        <f t="shared" si="5"/>
        <v>0.99224806201550386</v>
      </c>
      <c r="CA69" s="38">
        <f t="shared" si="6"/>
        <v>0</v>
      </c>
      <c r="CB69" s="41">
        <f t="shared" si="7"/>
        <v>2079</v>
      </c>
      <c r="CC69" s="31">
        <f t="shared" si="8"/>
        <v>-7.03125</v>
      </c>
      <c r="CD69" s="31">
        <f t="shared" si="9"/>
        <v>57</v>
      </c>
      <c r="CE69" s="31" t="e">
        <f t="shared" si="10"/>
        <v>#NUM!</v>
      </c>
      <c r="CF69" s="39">
        <f t="shared" si="11"/>
        <v>12.548</v>
      </c>
    </row>
    <row r="70" spans="1:84" ht="16.5" customHeight="1">
      <c r="A70" s="30">
        <v>20210708142916</v>
      </c>
      <c r="B70" s="31">
        <v>104</v>
      </c>
      <c r="C70" s="31">
        <v>41</v>
      </c>
      <c r="D70" s="31">
        <v>4</v>
      </c>
      <c r="E70" s="31">
        <v>45</v>
      </c>
      <c r="F70" s="31">
        <v>41</v>
      </c>
      <c r="G70" s="31">
        <v>4</v>
      </c>
      <c r="H70" s="31">
        <v>44</v>
      </c>
      <c r="I70" s="31" t="s">
        <v>92</v>
      </c>
      <c r="J70" s="31">
        <v>41</v>
      </c>
      <c r="K70" s="31" t="s">
        <v>31</v>
      </c>
      <c r="L70" s="31" t="s">
        <v>125</v>
      </c>
      <c r="M70" s="31" t="s">
        <v>203</v>
      </c>
      <c r="N70" s="31">
        <v>41</v>
      </c>
      <c r="O70" s="31" t="s">
        <v>31</v>
      </c>
      <c r="P70" s="31" t="s">
        <v>125</v>
      </c>
      <c r="Q70" s="31">
        <v>42</v>
      </c>
      <c r="R70" s="31" t="s">
        <v>95</v>
      </c>
      <c r="S70" s="31">
        <v>41</v>
      </c>
      <c r="T70" s="31" t="s">
        <v>36</v>
      </c>
      <c r="U70" s="31">
        <v>10</v>
      </c>
      <c r="V70" s="31">
        <v>41</v>
      </c>
      <c r="W70" s="31" t="s">
        <v>36</v>
      </c>
      <c r="X70" s="31">
        <v>12</v>
      </c>
      <c r="Y70" s="31">
        <v>110</v>
      </c>
      <c r="Z70" s="31">
        <v>41</v>
      </c>
      <c r="AA70" s="31">
        <v>10</v>
      </c>
      <c r="AB70" s="31">
        <v>1</v>
      </c>
      <c r="AC70" s="31">
        <v>65</v>
      </c>
      <c r="AD70" s="31">
        <v>111</v>
      </c>
      <c r="AE70" s="31">
        <v>41</v>
      </c>
      <c r="AF70" s="31">
        <v>11</v>
      </c>
      <c r="AG70" s="31" t="s">
        <v>66</v>
      </c>
      <c r="AH70" s="31">
        <v>41</v>
      </c>
      <c r="AI70" s="31">
        <v>11</v>
      </c>
      <c r="AJ70" s="31" t="s">
        <v>66</v>
      </c>
      <c r="AK70" s="31">
        <v>144</v>
      </c>
      <c r="AL70" s="31">
        <v>41</v>
      </c>
      <c r="AM70" s="31">
        <v>44</v>
      </c>
      <c r="AN70" s="31" t="s">
        <v>127</v>
      </c>
      <c r="AO70" s="31" t="s">
        <v>177</v>
      </c>
      <c r="AP70" s="31">
        <v>149</v>
      </c>
      <c r="AQ70" s="31">
        <v>41</v>
      </c>
      <c r="AR70" s="31">
        <v>49</v>
      </c>
      <c r="AS70" s="31">
        <v>0</v>
      </c>
      <c r="AT70" s="31">
        <v>131</v>
      </c>
      <c r="AU70" s="31">
        <v>41</v>
      </c>
      <c r="AV70" s="31">
        <v>31</v>
      </c>
      <c r="AW70" s="31">
        <v>8</v>
      </c>
      <c r="AX70" s="31" t="s">
        <v>97</v>
      </c>
      <c r="AY70" s="31">
        <v>107</v>
      </c>
      <c r="AZ70" s="31">
        <v>41</v>
      </c>
      <c r="BA70" s="31">
        <v>7</v>
      </c>
      <c r="BB70" s="31">
        <v>77</v>
      </c>
      <c r="BC70" s="31" t="s">
        <v>98</v>
      </c>
      <c r="BD70" s="31">
        <v>41</v>
      </c>
      <c r="BE70" s="31" t="s">
        <v>61</v>
      </c>
      <c r="BF70" s="31">
        <v>61</v>
      </c>
      <c r="BG70" s="31" t="s">
        <v>100</v>
      </c>
      <c r="BH70" s="31" t="s">
        <v>101</v>
      </c>
      <c r="BI70" s="31" t="s">
        <v>102</v>
      </c>
      <c r="BJ70" s="31">
        <v>142</v>
      </c>
      <c r="BK70" s="31">
        <v>41</v>
      </c>
      <c r="BL70" s="31">
        <v>42</v>
      </c>
      <c r="BM70" s="31" t="s">
        <v>105</v>
      </c>
      <c r="BN70" s="31">
        <v>80</v>
      </c>
      <c r="BO70" s="31">
        <v>41</v>
      </c>
      <c r="BP70" s="31">
        <v>42</v>
      </c>
      <c r="BQ70" s="31">
        <v>30</v>
      </c>
      <c r="BR70" s="31">
        <v>67</v>
      </c>
      <c r="BS70" s="31">
        <v>23.02112</v>
      </c>
      <c r="BT70" s="31">
        <v>120.22234</v>
      </c>
      <c r="BU70" s="38">
        <f t="shared" si="0"/>
        <v>0.26666666666666666</v>
      </c>
      <c r="BV70" s="30">
        <f t="shared" si="1"/>
        <v>912.5</v>
      </c>
      <c r="BW70" s="31">
        <f t="shared" si="2"/>
        <v>18</v>
      </c>
      <c r="BX70" s="39">
        <f t="shared" si="3"/>
        <v>3.57</v>
      </c>
      <c r="BY70" s="38">
        <f t="shared" si="4"/>
        <v>4.3137254901960784E-2</v>
      </c>
      <c r="BZ70" s="40">
        <f t="shared" si="5"/>
        <v>1.0078740157480315</v>
      </c>
      <c r="CA70" s="38">
        <f t="shared" si="6"/>
        <v>0</v>
      </c>
      <c r="CB70" s="41">
        <f t="shared" si="7"/>
        <v>2079</v>
      </c>
      <c r="CC70" s="31">
        <f t="shared" si="8"/>
        <v>-7.03125</v>
      </c>
      <c r="CD70" s="31">
        <f t="shared" si="9"/>
        <v>57</v>
      </c>
      <c r="CE70" s="31" t="e">
        <f t="shared" si="10"/>
        <v>#NUM!</v>
      </c>
      <c r="CF70" s="39">
        <f t="shared" si="11"/>
        <v>12.391</v>
      </c>
    </row>
    <row r="71" spans="1:84" ht="16.5" customHeight="1">
      <c r="A71" s="30">
        <v>20210708142918</v>
      </c>
      <c r="B71" s="31">
        <v>104</v>
      </c>
      <c r="C71" s="31">
        <v>41</v>
      </c>
      <c r="D71" s="31">
        <v>4</v>
      </c>
      <c r="E71" s="31">
        <v>43</v>
      </c>
      <c r="F71" s="31">
        <v>41</v>
      </c>
      <c r="G71" s="31">
        <v>4</v>
      </c>
      <c r="H71" s="31">
        <v>43</v>
      </c>
      <c r="I71" s="31" t="s">
        <v>92</v>
      </c>
      <c r="J71" s="31">
        <v>41</v>
      </c>
      <c r="K71" s="31" t="s">
        <v>31</v>
      </c>
      <c r="L71" s="31" t="s">
        <v>61</v>
      </c>
      <c r="M71" s="31" t="s">
        <v>93</v>
      </c>
      <c r="N71" s="31">
        <v>41</v>
      </c>
      <c r="O71" s="31" t="s">
        <v>31</v>
      </c>
      <c r="P71" s="31" t="s">
        <v>61</v>
      </c>
      <c r="Q71" s="31" t="s">
        <v>93</v>
      </c>
      <c r="R71" s="31" t="s">
        <v>95</v>
      </c>
      <c r="S71" s="31">
        <v>41</v>
      </c>
      <c r="T71" s="31" t="s">
        <v>36</v>
      </c>
      <c r="U71" s="31">
        <v>8</v>
      </c>
      <c r="V71" s="31">
        <v>41</v>
      </c>
      <c r="W71" s="31" t="s">
        <v>36</v>
      </c>
      <c r="X71" s="31">
        <v>8</v>
      </c>
      <c r="Y71" s="31">
        <v>110</v>
      </c>
      <c r="Z71" s="31">
        <v>41</v>
      </c>
      <c r="AA71" s="31">
        <v>10</v>
      </c>
      <c r="AB71" s="31">
        <v>1</v>
      </c>
      <c r="AC71" s="31">
        <v>58</v>
      </c>
      <c r="AD71" s="31">
        <v>111</v>
      </c>
      <c r="AE71" s="31">
        <v>41</v>
      </c>
      <c r="AF71" s="31">
        <v>11</v>
      </c>
      <c r="AG71" s="31" t="s">
        <v>66</v>
      </c>
      <c r="AH71" s="31">
        <v>41</v>
      </c>
      <c r="AI71" s="31">
        <v>11</v>
      </c>
      <c r="AJ71" s="31" t="s">
        <v>66</v>
      </c>
      <c r="AK71" s="31">
        <v>144</v>
      </c>
      <c r="AL71" s="31">
        <v>41</v>
      </c>
      <c r="AM71" s="31">
        <v>44</v>
      </c>
      <c r="AN71" s="31" t="s">
        <v>127</v>
      </c>
      <c r="AO71" s="31">
        <v>90</v>
      </c>
      <c r="AP71" s="31">
        <v>149</v>
      </c>
      <c r="AQ71" s="31">
        <v>41</v>
      </c>
      <c r="AR71" s="31">
        <v>49</v>
      </c>
      <c r="AS71" s="31">
        <v>0</v>
      </c>
      <c r="AT71" s="31">
        <v>131</v>
      </c>
      <c r="AU71" s="31">
        <v>41</v>
      </c>
      <c r="AV71" s="31">
        <v>31</v>
      </c>
      <c r="AW71" s="31">
        <v>8</v>
      </c>
      <c r="AX71" s="31" t="s">
        <v>97</v>
      </c>
      <c r="AY71" s="31">
        <v>107</v>
      </c>
      <c r="AZ71" s="31">
        <v>41</v>
      </c>
      <c r="BA71" s="31">
        <v>7</v>
      </c>
      <c r="BB71" s="31">
        <v>77</v>
      </c>
      <c r="BC71" s="31" t="s">
        <v>98</v>
      </c>
      <c r="BD71" s="31">
        <v>41</v>
      </c>
      <c r="BE71" s="31" t="s">
        <v>61</v>
      </c>
      <c r="BF71" s="31">
        <v>61</v>
      </c>
      <c r="BG71" s="31" t="s">
        <v>100</v>
      </c>
      <c r="BH71" s="31" t="s">
        <v>101</v>
      </c>
      <c r="BI71" s="31" t="s">
        <v>102</v>
      </c>
      <c r="BJ71" s="31">
        <v>142</v>
      </c>
      <c r="BK71" s="31">
        <v>41</v>
      </c>
      <c r="BL71" s="31">
        <v>42</v>
      </c>
      <c r="BM71" s="31" t="s">
        <v>105</v>
      </c>
      <c r="BN71" s="31">
        <v>30</v>
      </c>
      <c r="BO71" s="31">
        <v>41</v>
      </c>
      <c r="BP71" s="31">
        <v>42</v>
      </c>
      <c r="BQ71" s="31">
        <v>30</v>
      </c>
      <c r="BR71" s="31">
        <v>52</v>
      </c>
      <c r="BS71" s="31">
        <v>23.021242000000001</v>
      </c>
      <c r="BT71" s="31">
        <v>120.22208000000001</v>
      </c>
      <c r="BU71" s="38">
        <f t="shared" si="0"/>
        <v>0.2627450980392157</v>
      </c>
      <c r="BV71" s="30">
        <f t="shared" si="1"/>
        <v>962.5</v>
      </c>
      <c r="BW71" s="31">
        <f t="shared" si="2"/>
        <v>8</v>
      </c>
      <c r="BX71" s="39">
        <f t="shared" si="3"/>
        <v>3.44</v>
      </c>
      <c r="BY71" s="38">
        <f t="shared" si="4"/>
        <v>4.3137254901960784E-2</v>
      </c>
      <c r="BZ71" s="40">
        <f t="shared" si="5"/>
        <v>1.0078740157480315</v>
      </c>
      <c r="CA71" s="38">
        <f t="shared" si="6"/>
        <v>0</v>
      </c>
      <c r="CB71" s="41">
        <f t="shared" si="7"/>
        <v>2079</v>
      </c>
      <c r="CC71" s="31">
        <f t="shared" si="8"/>
        <v>-7.03125</v>
      </c>
      <c r="CD71" s="31">
        <f t="shared" si="9"/>
        <v>57</v>
      </c>
      <c r="CE71" s="31" t="e">
        <f t="shared" si="10"/>
        <v>#NUM!</v>
      </c>
      <c r="CF71" s="39">
        <f t="shared" si="11"/>
        <v>12.37</v>
      </c>
    </row>
    <row r="72" spans="1:84" ht="16.5" customHeight="1">
      <c r="A72" s="30">
        <v>20210708142920</v>
      </c>
      <c r="B72" s="31">
        <v>104</v>
      </c>
      <c r="C72" s="31">
        <v>41</v>
      </c>
      <c r="D72" s="31">
        <v>4</v>
      </c>
      <c r="E72" s="31" t="s">
        <v>204</v>
      </c>
      <c r="F72" s="31">
        <v>41</v>
      </c>
      <c r="G72" s="31">
        <v>4</v>
      </c>
      <c r="H72" s="31">
        <v>48</v>
      </c>
      <c r="I72" s="31" t="s">
        <v>92</v>
      </c>
      <c r="J72" s="31">
        <v>41</v>
      </c>
      <c r="K72" s="31" t="s">
        <v>31</v>
      </c>
      <c r="L72" s="31" t="s">
        <v>93</v>
      </c>
      <c r="M72" s="31" t="s">
        <v>121</v>
      </c>
      <c r="N72" s="31">
        <v>41</v>
      </c>
      <c r="O72" s="31" t="s">
        <v>31</v>
      </c>
      <c r="P72" s="31" t="s">
        <v>66</v>
      </c>
      <c r="Q72" s="31">
        <v>86</v>
      </c>
      <c r="R72" s="31" t="s">
        <v>95</v>
      </c>
      <c r="S72" s="31">
        <v>41</v>
      </c>
      <c r="T72" s="31" t="s">
        <v>36</v>
      </c>
      <c r="U72" s="31">
        <v>0</v>
      </c>
      <c r="V72" s="31">
        <v>41</v>
      </c>
      <c r="W72" s="31" t="s">
        <v>36</v>
      </c>
      <c r="X72" s="31">
        <v>2</v>
      </c>
      <c r="Y72" s="31">
        <v>110</v>
      </c>
      <c r="Z72" s="31">
        <v>41</v>
      </c>
      <c r="AA72" s="31">
        <v>10</v>
      </c>
      <c r="AB72" s="31">
        <v>1</v>
      </c>
      <c r="AC72" s="31">
        <v>63</v>
      </c>
      <c r="AD72" s="31">
        <v>111</v>
      </c>
      <c r="AE72" s="31">
        <v>41</v>
      </c>
      <c r="AF72" s="31">
        <v>11</v>
      </c>
      <c r="AG72" s="31" t="s">
        <v>66</v>
      </c>
      <c r="AH72" s="31">
        <v>41</v>
      </c>
      <c r="AI72" s="31">
        <v>11</v>
      </c>
      <c r="AJ72" s="31" t="s">
        <v>66</v>
      </c>
      <c r="AK72" s="31">
        <v>144</v>
      </c>
      <c r="AL72" s="31">
        <v>41</v>
      </c>
      <c r="AM72" s="31">
        <v>44</v>
      </c>
      <c r="AN72" s="31">
        <v>80</v>
      </c>
      <c r="AO72" s="31" t="s">
        <v>121</v>
      </c>
      <c r="AP72" s="31">
        <v>149</v>
      </c>
      <c r="AQ72" s="31">
        <v>41</v>
      </c>
      <c r="AR72" s="31">
        <v>49</v>
      </c>
      <c r="AS72" s="31">
        <v>0</v>
      </c>
      <c r="AT72" s="31">
        <v>131</v>
      </c>
      <c r="AU72" s="31">
        <v>41</v>
      </c>
      <c r="AV72" s="31">
        <v>31</v>
      </c>
      <c r="AW72" s="31">
        <v>8</v>
      </c>
      <c r="AX72" s="31" t="s">
        <v>97</v>
      </c>
      <c r="AY72" s="31">
        <v>107</v>
      </c>
      <c r="AZ72" s="31">
        <v>41</v>
      </c>
      <c r="BA72" s="31">
        <v>7</v>
      </c>
      <c r="BB72" s="31">
        <v>77</v>
      </c>
      <c r="BC72" s="31" t="s">
        <v>98</v>
      </c>
      <c r="BD72" s="31">
        <v>41</v>
      </c>
      <c r="BE72" s="31" t="s">
        <v>61</v>
      </c>
      <c r="BF72" s="31">
        <v>61</v>
      </c>
      <c r="BG72" s="31" t="s">
        <v>100</v>
      </c>
      <c r="BH72" s="31" t="s">
        <v>101</v>
      </c>
      <c r="BI72" s="31" t="s">
        <v>102</v>
      </c>
      <c r="BJ72" s="31">
        <v>142</v>
      </c>
      <c r="BK72" s="31">
        <v>41</v>
      </c>
      <c r="BL72" s="31">
        <v>42</v>
      </c>
      <c r="BM72" s="31" t="s">
        <v>105</v>
      </c>
      <c r="BN72" s="31" t="s">
        <v>133</v>
      </c>
      <c r="BO72" s="31">
        <v>41</v>
      </c>
      <c r="BP72" s="31">
        <v>42</v>
      </c>
      <c r="BQ72" s="31">
        <v>30</v>
      </c>
      <c r="BR72" s="31" t="s">
        <v>154</v>
      </c>
      <c r="BS72" s="31">
        <v>23.021242000000001</v>
      </c>
      <c r="BT72" s="31">
        <v>120.22208000000001</v>
      </c>
      <c r="BU72" s="38">
        <f t="shared" si="0"/>
        <v>0.28235294117647058</v>
      </c>
      <c r="BV72" s="30">
        <f t="shared" si="1"/>
        <v>737.5</v>
      </c>
      <c r="BW72" s="31">
        <f t="shared" si="2"/>
        <v>2</v>
      </c>
      <c r="BX72" s="39">
        <f t="shared" si="3"/>
        <v>3.55</v>
      </c>
      <c r="BY72" s="38">
        <f t="shared" si="4"/>
        <v>4.3137254901960784E-2</v>
      </c>
      <c r="BZ72" s="40">
        <f t="shared" si="5"/>
        <v>1</v>
      </c>
      <c r="CA72" s="38">
        <f t="shared" si="6"/>
        <v>0</v>
      </c>
      <c r="CB72" s="41">
        <f t="shared" si="7"/>
        <v>2079</v>
      </c>
      <c r="CC72" s="31">
        <f t="shared" si="8"/>
        <v>-7.03125</v>
      </c>
      <c r="CD72" s="31">
        <f t="shared" si="9"/>
        <v>57</v>
      </c>
      <c r="CE72" s="31" t="e">
        <f t="shared" si="10"/>
        <v>#NUM!</v>
      </c>
      <c r="CF72" s="39">
        <f t="shared" si="11"/>
        <v>12.382999999999999</v>
      </c>
    </row>
    <row r="73" spans="1:84" ht="16.5" customHeight="1">
      <c r="A73" s="30">
        <v>20210708142922</v>
      </c>
      <c r="B73" s="31">
        <v>104</v>
      </c>
      <c r="C73" s="31">
        <v>41</v>
      </c>
      <c r="D73" s="31">
        <v>4</v>
      </c>
      <c r="E73" s="31">
        <v>56</v>
      </c>
      <c r="F73" s="31">
        <v>41</v>
      </c>
      <c r="G73" s="31">
        <v>4</v>
      </c>
      <c r="H73" s="31">
        <v>58</v>
      </c>
      <c r="I73" s="31" t="s">
        <v>92</v>
      </c>
      <c r="J73" s="31">
        <v>41</v>
      </c>
      <c r="K73" s="31" t="s">
        <v>31</v>
      </c>
      <c r="L73" s="31" t="s">
        <v>66</v>
      </c>
      <c r="M73" s="31">
        <v>54</v>
      </c>
      <c r="N73" s="31">
        <v>41</v>
      </c>
      <c r="O73" s="31" t="s">
        <v>31</v>
      </c>
      <c r="P73" s="31" t="s">
        <v>66</v>
      </c>
      <c r="Q73" s="31">
        <v>54</v>
      </c>
      <c r="R73" s="31" t="s">
        <v>95</v>
      </c>
      <c r="S73" s="31">
        <v>41</v>
      </c>
      <c r="T73" s="31" t="s">
        <v>36</v>
      </c>
      <c r="U73" s="31">
        <v>0</v>
      </c>
      <c r="V73" s="31">
        <v>41</v>
      </c>
      <c r="W73" s="31" t="s">
        <v>36</v>
      </c>
      <c r="X73" s="31">
        <v>0</v>
      </c>
      <c r="Y73" s="31">
        <v>110</v>
      </c>
      <c r="Z73" s="31">
        <v>41</v>
      </c>
      <c r="AA73" s="31">
        <v>10</v>
      </c>
      <c r="AB73" s="31">
        <v>1</v>
      </c>
      <c r="AC73" s="31">
        <v>50</v>
      </c>
      <c r="AD73" s="31">
        <v>111</v>
      </c>
      <c r="AE73" s="31">
        <v>41</v>
      </c>
      <c r="AF73" s="31">
        <v>11</v>
      </c>
      <c r="AG73" s="31" t="s">
        <v>66</v>
      </c>
      <c r="AH73" s="31">
        <v>41</v>
      </c>
      <c r="AI73" s="31">
        <v>11</v>
      </c>
      <c r="AJ73" s="31" t="s">
        <v>66</v>
      </c>
      <c r="AK73" s="31">
        <v>144</v>
      </c>
      <c r="AL73" s="31">
        <v>41</v>
      </c>
      <c r="AM73" s="31">
        <v>44</v>
      </c>
      <c r="AN73" s="31">
        <v>80</v>
      </c>
      <c r="AO73" s="31">
        <v>11</v>
      </c>
      <c r="AP73" s="31">
        <v>149</v>
      </c>
      <c r="AQ73" s="31">
        <v>41</v>
      </c>
      <c r="AR73" s="31">
        <v>49</v>
      </c>
      <c r="AS73" s="31">
        <v>0</v>
      </c>
      <c r="AT73" s="31">
        <v>131</v>
      </c>
      <c r="AU73" s="31">
        <v>41</v>
      </c>
      <c r="AV73" s="31">
        <v>31</v>
      </c>
      <c r="AW73" s="31">
        <v>8</v>
      </c>
      <c r="AX73" s="31" t="s">
        <v>97</v>
      </c>
      <c r="AY73" s="31">
        <v>107</v>
      </c>
      <c r="AZ73" s="31">
        <v>41</v>
      </c>
      <c r="BA73" s="31">
        <v>7</v>
      </c>
      <c r="BB73" s="31">
        <v>77</v>
      </c>
      <c r="BC73" s="31" t="s">
        <v>98</v>
      </c>
      <c r="BD73" s="31">
        <v>41</v>
      </c>
      <c r="BE73" s="31" t="s">
        <v>61</v>
      </c>
      <c r="BF73" s="31">
        <v>61</v>
      </c>
      <c r="BG73" s="31" t="s">
        <v>100</v>
      </c>
      <c r="BH73" s="31" t="s">
        <v>101</v>
      </c>
      <c r="BI73" s="31" t="s">
        <v>102</v>
      </c>
      <c r="BJ73" s="31">
        <v>142</v>
      </c>
      <c r="BK73" s="31">
        <v>41</v>
      </c>
      <c r="BL73" s="31">
        <v>42</v>
      </c>
      <c r="BM73" s="31" t="s">
        <v>105</v>
      </c>
      <c r="BN73" s="31">
        <v>80</v>
      </c>
      <c r="BO73" s="31">
        <v>41</v>
      </c>
      <c r="BP73" s="31">
        <v>42</v>
      </c>
      <c r="BQ73" s="31">
        <v>30</v>
      </c>
      <c r="BR73" s="31" t="s">
        <v>108</v>
      </c>
      <c r="BS73" s="31">
        <v>23.021269</v>
      </c>
      <c r="BT73" s="31">
        <v>120.22203</v>
      </c>
      <c r="BU73" s="38">
        <f t="shared" si="0"/>
        <v>0.34509803921568627</v>
      </c>
      <c r="BV73" s="30">
        <f t="shared" si="1"/>
        <v>725</v>
      </c>
      <c r="BW73" s="31">
        <f t="shared" si="2"/>
        <v>0</v>
      </c>
      <c r="BX73" s="39">
        <f t="shared" si="3"/>
        <v>3.36</v>
      </c>
      <c r="BY73" s="38">
        <f t="shared" si="4"/>
        <v>4.3137254901960784E-2</v>
      </c>
      <c r="BZ73" s="40">
        <f t="shared" si="5"/>
        <v>1</v>
      </c>
      <c r="CA73" s="38">
        <f t="shared" si="6"/>
        <v>0</v>
      </c>
      <c r="CB73" s="41">
        <f t="shared" si="7"/>
        <v>2079</v>
      </c>
      <c r="CC73" s="31">
        <f t="shared" si="8"/>
        <v>-7.03125</v>
      </c>
      <c r="CD73" s="31">
        <f t="shared" si="9"/>
        <v>57</v>
      </c>
      <c r="CE73" s="31" t="e">
        <f t="shared" si="10"/>
        <v>#NUM!</v>
      </c>
      <c r="CF73" s="39">
        <f t="shared" si="11"/>
        <v>12.414</v>
      </c>
    </row>
    <row r="74" spans="1:84" ht="16.5" customHeight="1">
      <c r="A74" s="30">
        <v>20210708142924</v>
      </c>
      <c r="B74" s="31">
        <v>104</v>
      </c>
      <c r="C74" s="31">
        <v>41</v>
      </c>
      <c r="D74" s="31">
        <v>4</v>
      </c>
      <c r="E74" s="31">
        <v>55</v>
      </c>
      <c r="F74" s="31">
        <v>41</v>
      </c>
      <c r="G74" s="31">
        <v>4</v>
      </c>
      <c r="H74" s="31">
        <v>55</v>
      </c>
      <c r="I74" s="31" t="s">
        <v>92</v>
      </c>
      <c r="J74" s="31">
        <v>41</v>
      </c>
      <c r="K74" s="31" t="s">
        <v>31</v>
      </c>
      <c r="L74" s="31" t="s">
        <v>93</v>
      </c>
      <c r="M74" s="31" t="s">
        <v>121</v>
      </c>
      <c r="N74" s="31">
        <v>41</v>
      </c>
      <c r="O74" s="31" t="s">
        <v>31</v>
      </c>
      <c r="P74" s="31" t="s">
        <v>66</v>
      </c>
      <c r="Q74" s="31">
        <v>22</v>
      </c>
      <c r="R74" s="31" t="s">
        <v>95</v>
      </c>
      <c r="S74" s="31">
        <v>41</v>
      </c>
      <c r="T74" s="31" t="s">
        <v>36</v>
      </c>
      <c r="U74" s="31">
        <v>0</v>
      </c>
      <c r="V74" s="31">
        <v>41</v>
      </c>
      <c r="W74" s="31" t="s">
        <v>36</v>
      </c>
      <c r="X74" s="31">
        <v>0</v>
      </c>
      <c r="Y74" s="31">
        <v>110</v>
      </c>
      <c r="Z74" s="31">
        <v>41</v>
      </c>
      <c r="AA74" s="31">
        <v>10</v>
      </c>
      <c r="AB74" s="31">
        <v>1</v>
      </c>
      <c r="AC74" s="31">
        <v>45</v>
      </c>
      <c r="AD74" s="31">
        <v>111</v>
      </c>
      <c r="AE74" s="31">
        <v>41</v>
      </c>
      <c r="AF74" s="31">
        <v>11</v>
      </c>
      <c r="AG74" s="31" t="s">
        <v>66</v>
      </c>
      <c r="AH74" s="31">
        <v>41</v>
      </c>
      <c r="AI74" s="31">
        <v>11</v>
      </c>
      <c r="AJ74" s="31" t="s">
        <v>66</v>
      </c>
      <c r="AK74" s="31">
        <v>144</v>
      </c>
      <c r="AL74" s="31">
        <v>41</v>
      </c>
      <c r="AM74" s="31">
        <v>44</v>
      </c>
      <c r="AN74" s="31">
        <v>80</v>
      </c>
      <c r="AO74" s="31" t="s">
        <v>36</v>
      </c>
      <c r="AP74" s="31">
        <v>149</v>
      </c>
      <c r="AQ74" s="31">
        <v>41</v>
      </c>
      <c r="AR74" s="31">
        <v>49</v>
      </c>
      <c r="AS74" s="31">
        <v>0</v>
      </c>
      <c r="AT74" s="31">
        <v>131</v>
      </c>
      <c r="AU74" s="31">
        <v>41</v>
      </c>
      <c r="AV74" s="31">
        <v>31</v>
      </c>
      <c r="AW74" s="31">
        <v>8</v>
      </c>
      <c r="AX74" s="31" t="s">
        <v>97</v>
      </c>
      <c r="AY74" s="31">
        <v>107</v>
      </c>
      <c r="AZ74" s="31">
        <v>41</v>
      </c>
      <c r="BA74" s="31">
        <v>7</v>
      </c>
      <c r="BB74" s="31">
        <v>77</v>
      </c>
      <c r="BC74" s="31" t="s">
        <v>98</v>
      </c>
      <c r="BD74" s="31">
        <v>41</v>
      </c>
      <c r="BE74" s="31" t="s">
        <v>61</v>
      </c>
      <c r="BF74" s="31">
        <v>61</v>
      </c>
      <c r="BG74" s="31" t="s">
        <v>100</v>
      </c>
      <c r="BH74" s="31" t="s">
        <v>101</v>
      </c>
      <c r="BI74" s="31" t="s">
        <v>102</v>
      </c>
      <c r="BJ74" s="31">
        <v>142</v>
      </c>
      <c r="BK74" s="31">
        <v>41</v>
      </c>
      <c r="BL74" s="31">
        <v>42</v>
      </c>
      <c r="BM74" s="31" t="s">
        <v>105</v>
      </c>
      <c r="BN74" s="31">
        <v>30</v>
      </c>
      <c r="BO74" s="31">
        <v>41</v>
      </c>
      <c r="BP74" s="31">
        <v>42</v>
      </c>
      <c r="BQ74" s="31">
        <v>30</v>
      </c>
      <c r="BR74" s="31">
        <v>0</v>
      </c>
      <c r="BS74" s="31">
        <v>23.021269</v>
      </c>
      <c r="BT74" s="31">
        <v>120.22203</v>
      </c>
      <c r="BU74" s="38">
        <f t="shared" si="0"/>
        <v>0.33333333333333331</v>
      </c>
      <c r="BV74" s="30">
        <f t="shared" si="1"/>
        <v>712.5</v>
      </c>
      <c r="BW74" s="31">
        <f t="shared" si="2"/>
        <v>0</v>
      </c>
      <c r="BX74" s="39">
        <f t="shared" si="3"/>
        <v>3.25</v>
      </c>
      <c r="BY74" s="38">
        <f t="shared" si="4"/>
        <v>4.3137254901960784E-2</v>
      </c>
      <c r="BZ74" s="40">
        <f t="shared" si="5"/>
        <v>1</v>
      </c>
      <c r="CA74" s="38">
        <f t="shared" si="6"/>
        <v>0</v>
      </c>
      <c r="CB74" s="41">
        <f t="shared" si="7"/>
        <v>2079</v>
      </c>
      <c r="CC74" s="31">
        <f t="shared" si="8"/>
        <v>-7.03125</v>
      </c>
      <c r="CD74" s="31">
        <f t="shared" si="9"/>
        <v>57</v>
      </c>
      <c r="CE74" s="31" t="e">
        <f t="shared" si="10"/>
        <v>#NUM!</v>
      </c>
      <c r="CF74" s="39">
        <f t="shared" si="11"/>
        <v>12.288</v>
      </c>
    </row>
    <row r="75" spans="1:84" ht="16.5" customHeight="1">
      <c r="A75" s="30">
        <v>20210708142925</v>
      </c>
      <c r="B75" s="31">
        <v>104</v>
      </c>
      <c r="C75" s="31">
        <v>41</v>
      </c>
      <c r="D75" s="31">
        <v>4</v>
      </c>
      <c r="E75" s="31">
        <v>55</v>
      </c>
      <c r="F75" s="31">
        <v>41</v>
      </c>
      <c r="G75" s="31">
        <v>4</v>
      </c>
      <c r="H75" s="31">
        <v>56</v>
      </c>
      <c r="I75" s="31" t="s">
        <v>92</v>
      </c>
      <c r="J75" s="31">
        <v>41</v>
      </c>
      <c r="K75" s="31" t="s">
        <v>31</v>
      </c>
      <c r="L75" s="31" t="s">
        <v>93</v>
      </c>
      <c r="M75" s="31" t="s">
        <v>121</v>
      </c>
      <c r="N75" s="31">
        <v>41</v>
      </c>
      <c r="O75" s="31" t="s">
        <v>31</v>
      </c>
      <c r="P75" s="31" t="s">
        <v>66</v>
      </c>
      <c r="Q75" s="31">
        <v>22</v>
      </c>
      <c r="R75" s="31" t="s">
        <v>95</v>
      </c>
      <c r="S75" s="31">
        <v>41</v>
      </c>
      <c r="T75" s="31" t="s">
        <v>36</v>
      </c>
      <c r="U75" s="31">
        <v>0</v>
      </c>
      <c r="V75" s="31">
        <v>41</v>
      </c>
      <c r="W75" s="31" t="s">
        <v>36</v>
      </c>
      <c r="X75" s="31">
        <v>0</v>
      </c>
      <c r="Y75" s="31">
        <v>110</v>
      </c>
      <c r="Z75" s="31">
        <v>41</v>
      </c>
      <c r="AA75" s="31">
        <v>10</v>
      </c>
      <c r="AB75" s="31">
        <v>1</v>
      </c>
      <c r="AC75" s="31">
        <v>50</v>
      </c>
      <c r="AD75" s="31">
        <v>111</v>
      </c>
      <c r="AE75" s="31">
        <v>41</v>
      </c>
      <c r="AF75" s="31">
        <v>11</v>
      </c>
      <c r="AG75" s="31" t="s">
        <v>66</v>
      </c>
      <c r="AH75" s="31">
        <v>41</v>
      </c>
      <c r="AI75" s="31">
        <v>11</v>
      </c>
      <c r="AJ75" s="31" t="s">
        <v>66</v>
      </c>
      <c r="AK75" s="31">
        <v>144</v>
      </c>
      <c r="AL75" s="31">
        <v>41</v>
      </c>
      <c r="AM75" s="31">
        <v>44</v>
      </c>
      <c r="AN75" s="31">
        <v>80</v>
      </c>
      <c r="AO75" s="31">
        <v>4</v>
      </c>
      <c r="AP75" s="31">
        <v>149</v>
      </c>
      <c r="AQ75" s="31">
        <v>41</v>
      </c>
      <c r="AR75" s="31">
        <v>49</v>
      </c>
      <c r="AS75" s="31">
        <v>0</v>
      </c>
      <c r="AT75" s="31">
        <v>131</v>
      </c>
      <c r="AU75" s="31">
        <v>41</v>
      </c>
      <c r="AV75" s="31">
        <v>31</v>
      </c>
      <c r="AW75" s="31">
        <v>8</v>
      </c>
      <c r="AX75" s="31" t="s">
        <v>97</v>
      </c>
      <c r="AY75" s="31">
        <v>107</v>
      </c>
      <c r="AZ75" s="31">
        <v>41</v>
      </c>
      <c r="BA75" s="31">
        <v>7</v>
      </c>
      <c r="BB75" s="31">
        <v>77</v>
      </c>
      <c r="BC75" s="31" t="s">
        <v>98</v>
      </c>
      <c r="BD75" s="31">
        <v>41</v>
      </c>
      <c r="BE75" s="31" t="s">
        <v>61</v>
      </c>
      <c r="BF75" s="31">
        <v>61</v>
      </c>
      <c r="BG75" s="31" t="s">
        <v>100</v>
      </c>
      <c r="BH75" s="31" t="s">
        <v>101</v>
      </c>
      <c r="BI75" s="31" t="s">
        <v>102</v>
      </c>
      <c r="BJ75" s="31">
        <v>142</v>
      </c>
      <c r="BK75" s="31">
        <v>41</v>
      </c>
      <c r="BL75" s="31">
        <v>42</v>
      </c>
      <c r="BM75" s="31" t="s">
        <v>105</v>
      </c>
      <c r="BN75" s="31">
        <v>30</v>
      </c>
      <c r="BO75" s="31">
        <v>41</v>
      </c>
      <c r="BP75" s="31">
        <v>42</v>
      </c>
      <c r="BQ75" s="31" t="s">
        <v>105</v>
      </c>
      <c r="BR75" s="31" t="s">
        <v>197</v>
      </c>
      <c r="BS75" s="31">
        <v>23.021269</v>
      </c>
      <c r="BT75" s="31">
        <v>120.22203</v>
      </c>
      <c r="BU75" s="38">
        <f t="shared" si="0"/>
        <v>0.33725490196078434</v>
      </c>
      <c r="BV75" s="30">
        <f t="shared" si="1"/>
        <v>712.5</v>
      </c>
      <c r="BW75" s="31">
        <f t="shared" si="2"/>
        <v>0</v>
      </c>
      <c r="BX75" s="39">
        <f t="shared" si="3"/>
        <v>3.36</v>
      </c>
      <c r="BY75" s="38">
        <f t="shared" si="4"/>
        <v>4.3137254901960784E-2</v>
      </c>
      <c r="BZ75" s="40">
        <f t="shared" si="5"/>
        <v>1</v>
      </c>
      <c r="CA75" s="38">
        <f t="shared" si="6"/>
        <v>0</v>
      </c>
      <c r="CB75" s="41">
        <f t="shared" si="7"/>
        <v>2079</v>
      </c>
      <c r="CC75" s="31">
        <f t="shared" si="8"/>
        <v>-7.03125</v>
      </c>
      <c r="CD75" s="31">
        <f t="shared" si="9"/>
        <v>57</v>
      </c>
      <c r="CE75" s="31" t="e">
        <f t="shared" si="10"/>
        <v>#NUM!</v>
      </c>
      <c r="CF75" s="39">
        <f t="shared" si="11"/>
        <v>12.236000000000001</v>
      </c>
    </row>
    <row r="76" spans="1:84" ht="16.5" customHeight="1">
      <c r="A76" s="30">
        <v>20210708142927</v>
      </c>
      <c r="B76" s="31">
        <v>104</v>
      </c>
      <c r="C76" s="31">
        <v>41</v>
      </c>
      <c r="D76" s="31">
        <v>4</v>
      </c>
      <c r="E76" s="31">
        <v>56</v>
      </c>
      <c r="F76" s="31">
        <v>41</v>
      </c>
      <c r="G76" s="31">
        <v>4</v>
      </c>
      <c r="H76" s="31">
        <v>57</v>
      </c>
      <c r="I76" s="31" t="s">
        <v>92</v>
      </c>
      <c r="J76" s="31">
        <v>41</v>
      </c>
      <c r="K76" s="31" t="s">
        <v>31</v>
      </c>
      <c r="L76" s="31" t="s">
        <v>93</v>
      </c>
      <c r="M76" s="31" t="s">
        <v>121</v>
      </c>
      <c r="N76" s="31">
        <v>41</v>
      </c>
      <c r="O76" s="31" t="s">
        <v>31</v>
      </c>
      <c r="P76" s="31" t="s">
        <v>93</v>
      </c>
      <c r="Q76" s="31" t="s">
        <v>121</v>
      </c>
      <c r="R76" s="31" t="s">
        <v>95</v>
      </c>
      <c r="S76" s="31">
        <v>41</v>
      </c>
      <c r="T76" s="31" t="s">
        <v>36</v>
      </c>
      <c r="U76" s="31">
        <v>0</v>
      </c>
      <c r="V76" s="31">
        <v>41</v>
      </c>
      <c r="W76" s="31" t="s">
        <v>36</v>
      </c>
      <c r="X76" s="31">
        <v>0</v>
      </c>
      <c r="Y76" s="31">
        <v>110</v>
      </c>
      <c r="Z76" s="31">
        <v>41</v>
      </c>
      <c r="AA76" s="31">
        <v>10</v>
      </c>
      <c r="AB76" s="31">
        <v>1</v>
      </c>
      <c r="AC76" s="31">
        <v>33</v>
      </c>
      <c r="AD76" s="31">
        <v>111</v>
      </c>
      <c r="AE76" s="31">
        <v>41</v>
      </c>
      <c r="AF76" s="31">
        <v>11</v>
      </c>
      <c r="AG76" s="31" t="s">
        <v>66</v>
      </c>
      <c r="AH76" s="31">
        <v>41</v>
      </c>
      <c r="AI76" s="31">
        <v>11</v>
      </c>
      <c r="AJ76" s="31" t="s">
        <v>66</v>
      </c>
      <c r="AK76" s="31">
        <v>144</v>
      </c>
      <c r="AL76" s="31">
        <v>41</v>
      </c>
      <c r="AM76" s="31">
        <v>44</v>
      </c>
      <c r="AN76" s="31" t="s">
        <v>127</v>
      </c>
      <c r="AO76" s="31" t="s">
        <v>171</v>
      </c>
      <c r="AP76" s="31">
        <v>149</v>
      </c>
      <c r="AQ76" s="31">
        <v>41</v>
      </c>
      <c r="AR76" s="31">
        <v>49</v>
      </c>
      <c r="AS76" s="31">
        <v>0</v>
      </c>
      <c r="AT76" s="31">
        <v>131</v>
      </c>
      <c r="AU76" s="31">
        <v>41</v>
      </c>
      <c r="AV76" s="31">
        <v>31</v>
      </c>
      <c r="AW76" s="31">
        <v>8</v>
      </c>
      <c r="AX76" s="31" t="s">
        <v>97</v>
      </c>
      <c r="AY76" s="31">
        <v>107</v>
      </c>
      <c r="AZ76" s="31">
        <v>41</v>
      </c>
      <c r="BA76" s="31">
        <v>7</v>
      </c>
      <c r="BB76" s="31">
        <v>77</v>
      </c>
      <c r="BC76" s="31" t="s">
        <v>98</v>
      </c>
      <c r="BD76" s="31">
        <v>41</v>
      </c>
      <c r="BE76" s="31" t="s">
        <v>61</v>
      </c>
      <c r="BF76" s="31">
        <v>61</v>
      </c>
      <c r="BG76" s="31" t="s">
        <v>100</v>
      </c>
      <c r="BH76" s="31" t="s">
        <v>101</v>
      </c>
      <c r="BI76" s="31" t="s">
        <v>102</v>
      </c>
      <c r="BJ76" s="31">
        <v>142</v>
      </c>
      <c r="BK76" s="31">
        <v>41</v>
      </c>
      <c r="BL76" s="31">
        <v>42</v>
      </c>
      <c r="BM76" s="31" t="s">
        <v>105</v>
      </c>
      <c r="BN76" s="31">
        <v>30</v>
      </c>
      <c r="BO76" s="31">
        <v>41</v>
      </c>
      <c r="BP76" s="31">
        <v>42</v>
      </c>
      <c r="BQ76" s="31">
        <v>30</v>
      </c>
      <c r="BR76" s="31" t="s">
        <v>126</v>
      </c>
      <c r="BS76" s="31">
        <v>23.021274999999999</v>
      </c>
      <c r="BT76" s="31">
        <v>120.22203</v>
      </c>
      <c r="BU76" s="38">
        <f t="shared" si="0"/>
        <v>0.3411764705882353</v>
      </c>
      <c r="BV76" s="30">
        <f t="shared" si="1"/>
        <v>700</v>
      </c>
      <c r="BW76" s="31">
        <f t="shared" si="2"/>
        <v>0</v>
      </c>
      <c r="BX76" s="39">
        <f t="shared" si="3"/>
        <v>3.07</v>
      </c>
      <c r="BY76" s="38">
        <f t="shared" si="4"/>
        <v>4.3137254901960784E-2</v>
      </c>
      <c r="BZ76" s="40">
        <f t="shared" si="5"/>
        <v>1.0078740157480315</v>
      </c>
      <c r="CA76" s="38">
        <f t="shared" si="6"/>
        <v>0</v>
      </c>
      <c r="CB76" s="41">
        <f t="shared" si="7"/>
        <v>2079</v>
      </c>
      <c r="CC76" s="31">
        <f t="shared" si="8"/>
        <v>-7.03125</v>
      </c>
      <c r="CD76" s="31">
        <f t="shared" si="9"/>
        <v>57</v>
      </c>
      <c r="CE76" s="31" t="e">
        <f t="shared" si="10"/>
        <v>#NUM!</v>
      </c>
      <c r="CF76" s="39">
        <f t="shared" si="11"/>
        <v>12.35</v>
      </c>
    </row>
    <row r="77" spans="1:84" ht="16.5" customHeight="1">
      <c r="A77" s="30">
        <v>20210708142929</v>
      </c>
      <c r="B77" s="31">
        <v>104</v>
      </c>
      <c r="C77" s="31">
        <v>41</v>
      </c>
      <c r="D77" s="31">
        <v>4</v>
      </c>
      <c r="E77" s="31">
        <v>57</v>
      </c>
      <c r="F77" s="31">
        <v>41</v>
      </c>
      <c r="G77" s="31">
        <v>4</v>
      </c>
      <c r="H77" s="31">
        <v>57</v>
      </c>
      <c r="I77" s="31" t="s">
        <v>92</v>
      </c>
      <c r="J77" s="31">
        <v>41</v>
      </c>
      <c r="K77" s="31" t="s">
        <v>31</v>
      </c>
      <c r="L77" s="31" t="s">
        <v>66</v>
      </c>
      <c r="M77" s="31">
        <v>22</v>
      </c>
      <c r="N77" s="31">
        <v>41</v>
      </c>
      <c r="O77" s="31" t="s">
        <v>31</v>
      </c>
      <c r="P77" s="31" t="s">
        <v>93</v>
      </c>
      <c r="Q77" s="31" t="s">
        <v>121</v>
      </c>
      <c r="R77" s="31" t="s">
        <v>95</v>
      </c>
      <c r="S77" s="31">
        <v>41</v>
      </c>
      <c r="T77" s="31" t="s">
        <v>36</v>
      </c>
      <c r="U77" s="31">
        <v>0</v>
      </c>
      <c r="V77" s="31">
        <v>41</v>
      </c>
      <c r="W77" s="31" t="s">
        <v>36</v>
      </c>
      <c r="X77" s="31">
        <v>0</v>
      </c>
      <c r="Y77" s="31">
        <v>110</v>
      </c>
      <c r="Z77" s="31">
        <v>41</v>
      </c>
      <c r="AA77" s="31">
        <v>10</v>
      </c>
      <c r="AB77" s="31">
        <v>1</v>
      </c>
      <c r="AC77" s="31" t="s">
        <v>140</v>
      </c>
      <c r="AD77" s="31">
        <v>111</v>
      </c>
      <c r="AE77" s="31">
        <v>41</v>
      </c>
      <c r="AF77" s="31">
        <v>11</v>
      </c>
      <c r="AG77" s="31" t="s">
        <v>66</v>
      </c>
      <c r="AH77" s="31">
        <v>41</v>
      </c>
      <c r="AI77" s="31">
        <v>11</v>
      </c>
      <c r="AJ77" s="31" t="s">
        <v>66</v>
      </c>
      <c r="AK77" s="31">
        <v>144</v>
      </c>
      <c r="AL77" s="31">
        <v>41</v>
      </c>
      <c r="AM77" s="31">
        <v>44</v>
      </c>
      <c r="AN77" s="31" t="s">
        <v>127</v>
      </c>
      <c r="AO77" s="31" t="s">
        <v>166</v>
      </c>
      <c r="AP77" s="31">
        <v>149</v>
      </c>
      <c r="AQ77" s="31">
        <v>41</v>
      </c>
      <c r="AR77" s="31">
        <v>49</v>
      </c>
      <c r="AS77" s="31">
        <v>0</v>
      </c>
      <c r="AT77" s="31">
        <v>131</v>
      </c>
      <c r="AU77" s="31">
        <v>41</v>
      </c>
      <c r="AV77" s="31">
        <v>31</v>
      </c>
      <c r="AW77" s="31">
        <v>8</v>
      </c>
      <c r="AX77" s="31" t="s">
        <v>97</v>
      </c>
      <c r="AY77" s="31">
        <v>107</v>
      </c>
      <c r="AZ77" s="31">
        <v>41</v>
      </c>
      <c r="BA77" s="31">
        <v>7</v>
      </c>
      <c r="BB77" s="31">
        <v>77</v>
      </c>
      <c r="BC77" s="31" t="s">
        <v>98</v>
      </c>
      <c r="BD77" s="31">
        <v>41</v>
      </c>
      <c r="BE77" s="31" t="s">
        <v>61</v>
      </c>
      <c r="BF77" s="31">
        <v>61</v>
      </c>
      <c r="BG77" s="31" t="s">
        <v>100</v>
      </c>
      <c r="BH77" s="31" t="s">
        <v>101</v>
      </c>
      <c r="BI77" s="31" t="s">
        <v>102</v>
      </c>
      <c r="BJ77" s="31">
        <v>142</v>
      </c>
      <c r="BK77" s="31">
        <v>41</v>
      </c>
      <c r="BL77" s="31">
        <v>42</v>
      </c>
      <c r="BM77" s="31" t="s">
        <v>105</v>
      </c>
      <c r="BN77" s="31">
        <v>30</v>
      </c>
      <c r="BO77" s="31">
        <v>41</v>
      </c>
      <c r="BP77" s="31">
        <v>42</v>
      </c>
      <c r="BQ77" s="31">
        <v>30</v>
      </c>
      <c r="BR77" s="31" t="s">
        <v>93</v>
      </c>
      <c r="BS77" s="31">
        <v>23.021274999999999</v>
      </c>
      <c r="BT77" s="31">
        <v>120.22203</v>
      </c>
      <c r="BU77" s="38">
        <f t="shared" si="0"/>
        <v>0.3411764705882353</v>
      </c>
      <c r="BV77" s="30">
        <f t="shared" si="1"/>
        <v>700</v>
      </c>
      <c r="BW77" s="31">
        <f t="shared" si="2"/>
        <v>0</v>
      </c>
      <c r="BX77" s="39">
        <f t="shared" si="3"/>
        <v>3.14</v>
      </c>
      <c r="BY77" s="38">
        <f t="shared" si="4"/>
        <v>4.3137254901960784E-2</v>
      </c>
      <c r="BZ77" s="40">
        <f t="shared" si="5"/>
        <v>1.0078740157480315</v>
      </c>
      <c r="CA77" s="38">
        <f t="shared" si="6"/>
        <v>0</v>
      </c>
      <c r="CB77" s="41">
        <f t="shared" si="7"/>
        <v>2079</v>
      </c>
      <c r="CC77" s="31">
        <f t="shared" si="8"/>
        <v>-7.03125</v>
      </c>
      <c r="CD77" s="31">
        <f t="shared" si="9"/>
        <v>57</v>
      </c>
      <c r="CE77" s="31" t="e">
        <f t="shared" si="10"/>
        <v>#NUM!</v>
      </c>
      <c r="CF77" s="39">
        <f t="shared" si="11"/>
        <v>12.298</v>
      </c>
    </row>
    <row r="78" spans="1:84" ht="16.5" customHeight="1">
      <c r="A78" s="30">
        <v>20210708142930</v>
      </c>
      <c r="B78" s="31">
        <v>104</v>
      </c>
      <c r="C78" s="31">
        <v>41</v>
      </c>
      <c r="D78" s="31">
        <v>4</v>
      </c>
      <c r="E78" s="31">
        <v>58</v>
      </c>
      <c r="F78" s="31">
        <v>41</v>
      </c>
      <c r="G78" s="31">
        <v>4</v>
      </c>
      <c r="H78" s="31">
        <v>56</v>
      </c>
      <c r="I78" s="31" t="s">
        <v>92</v>
      </c>
      <c r="J78" s="31">
        <v>41</v>
      </c>
      <c r="K78" s="31" t="s">
        <v>31</v>
      </c>
      <c r="L78" s="31" t="s">
        <v>66</v>
      </c>
      <c r="M78" s="31">
        <v>22</v>
      </c>
      <c r="N78" s="31">
        <v>41</v>
      </c>
      <c r="O78" s="31" t="s">
        <v>31</v>
      </c>
      <c r="P78" s="31" t="s">
        <v>93</v>
      </c>
      <c r="Q78" s="31" t="s">
        <v>121</v>
      </c>
      <c r="R78" s="31" t="s">
        <v>95</v>
      </c>
      <c r="S78" s="31">
        <v>41</v>
      </c>
      <c r="T78" s="31" t="s">
        <v>36</v>
      </c>
      <c r="U78" s="31">
        <v>0</v>
      </c>
      <c r="V78" s="31">
        <v>41</v>
      </c>
      <c r="W78" s="31" t="s">
        <v>36</v>
      </c>
      <c r="X78" s="31">
        <v>0</v>
      </c>
      <c r="Y78" s="31">
        <v>110</v>
      </c>
      <c r="Z78" s="31">
        <v>41</v>
      </c>
      <c r="AA78" s="31">
        <v>10</v>
      </c>
      <c r="AB78" s="31">
        <v>1</v>
      </c>
      <c r="AC78" s="31" t="s">
        <v>94</v>
      </c>
      <c r="AD78" s="31">
        <v>111</v>
      </c>
      <c r="AE78" s="31">
        <v>41</v>
      </c>
      <c r="AF78" s="31">
        <v>11</v>
      </c>
      <c r="AG78" s="31" t="s">
        <v>66</v>
      </c>
      <c r="AH78" s="31">
        <v>41</v>
      </c>
      <c r="AI78" s="31">
        <v>11</v>
      </c>
      <c r="AJ78" s="31" t="s">
        <v>66</v>
      </c>
      <c r="AK78" s="31">
        <v>144</v>
      </c>
      <c r="AL78" s="31">
        <v>41</v>
      </c>
      <c r="AM78" s="31">
        <v>44</v>
      </c>
      <c r="AN78" s="31" t="s">
        <v>127</v>
      </c>
      <c r="AO78" s="31" t="s">
        <v>172</v>
      </c>
      <c r="AP78" s="31">
        <v>149</v>
      </c>
      <c r="AQ78" s="31">
        <v>41</v>
      </c>
      <c r="AR78" s="31">
        <v>49</v>
      </c>
      <c r="AS78" s="31">
        <v>0</v>
      </c>
      <c r="AT78" s="31">
        <v>131</v>
      </c>
      <c r="AU78" s="31">
        <v>41</v>
      </c>
      <c r="AV78" s="31">
        <v>31</v>
      </c>
      <c r="AW78" s="31">
        <v>8</v>
      </c>
      <c r="AX78" s="31" t="s">
        <v>97</v>
      </c>
      <c r="AY78" s="31">
        <v>107</v>
      </c>
      <c r="AZ78" s="31">
        <v>41</v>
      </c>
      <c r="BA78" s="31">
        <v>7</v>
      </c>
      <c r="BB78" s="31">
        <v>77</v>
      </c>
      <c r="BC78" s="31" t="s">
        <v>98</v>
      </c>
      <c r="BD78" s="31">
        <v>41</v>
      </c>
      <c r="BE78" s="31" t="s">
        <v>61</v>
      </c>
      <c r="BF78" s="31">
        <v>61</v>
      </c>
      <c r="BG78" s="31" t="s">
        <v>100</v>
      </c>
      <c r="BH78" s="31" t="s">
        <v>101</v>
      </c>
      <c r="BI78" s="31" t="s">
        <v>102</v>
      </c>
      <c r="BJ78" s="31">
        <v>142</v>
      </c>
      <c r="BK78" s="31">
        <v>41</v>
      </c>
      <c r="BL78" s="31">
        <v>42</v>
      </c>
      <c r="BM78" s="31" t="s">
        <v>103</v>
      </c>
      <c r="BN78" s="31" t="s">
        <v>104</v>
      </c>
      <c r="BO78" s="31">
        <v>41</v>
      </c>
      <c r="BP78" s="31">
        <v>42</v>
      </c>
      <c r="BQ78" s="31" t="s">
        <v>105</v>
      </c>
      <c r="BR78" s="31" t="s">
        <v>205</v>
      </c>
      <c r="BS78" s="31">
        <v>23.021274999999999</v>
      </c>
      <c r="BT78" s="31">
        <v>120.22203</v>
      </c>
      <c r="BU78" s="38">
        <f t="shared" si="0"/>
        <v>0.33725490196078434</v>
      </c>
      <c r="BV78" s="30">
        <f t="shared" si="1"/>
        <v>700</v>
      </c>
      <c r="BW78" s="31">
        <f t="shared" si="2"/>
        <v>0</v>
      </c>
      <c r="BX78" s="39">
        <f t="shared" si="3"/>
        <v>3.46</v>
      </c>
      <c r="BY78" s="38">
        <f t="shared" si="4"/>
        <v>4.3137254901960784E-2</v>
      </c>
      <c r="BZ78" s="40">
        <f t="shared" si="5"/>
        <v>1.0078740157480315</v>
      </c>
      <c r="CA78" s="38">
        <f t="shared" si="6"/>
        <v>0</v>
      </c>
      <c r="CB78" s="41">
        <f t="shared" si="7"/>
        <v>2079</v>
      </c>
      <c r="CC78" s="31">
        <f t="shared" si="8"/>
        <v>-7.03125</v>
      </c>
      <c r="CD78" s="31">
        <f t="shared" si="9"/>
        <v>57</v>
      </c>
      <c r="CE78" s="31" t="e">
        <f t="shared" si="10"/>
        <v>#NUM!</v>
      </c>
      <c r="CF78" s="39">
        <f t="shared" si="11"/>
        <v>12.285</v>
      </c>
    </row>
    <row r="79" spans="1:84" ht="16.5" customHeight="1">
      <c r="A79" s="30">
        <v>20210708142932</v>
      </c>
      <c r="B79" s="31">
        <v>104</v>
      </c>
      <c r="C79" s="31">
        <v>41</v>
      </c>
      <c r="D79" s="31">
        <v>4</v>
      </c>
      <c r="E79" s="31">
        <v>59</v>
      </c>
      <c r="F79" s="31">
        <v>41</v>
      </c>
      <c r="G79" s="31">
        <v>4</v>
      </c>
      <c r="H79" s="31">
        <v>58</v>
      </c>
      <c r="I79" s="31" t="s">
        <v>92</v>
      </c>
      <c r="J79" s="31">
        <v>41</v>
      </c>
      <c r="K79" s="31" t="s">
        <v>31</v>
      </c>
      <c r="L79" s="31" t="s">
        <v>66</v>
      </c>
      <c r="M79" s="31">
        <v>22</v>
      </c>
      <c r="N79" s="31">
        <v>41</v>
      </c>
      <c r="O79" s="31" t="s">
        <v>31</v>
      </c>
      <c r="P79" s="31" t="s">
        <v>66</v>
      </c>
      <c r="Q79" s="31">
        <v>22</v>
      </c>
      <c r="R79" s="31" t="s">
        <v>95</v>
      </c>
      <c r="S79" s="31">
        <v>41</v>
      </c>
      <c r="T79" s="31" t="s">
        <v>36</v>
      </c>
      <c r="U79" s="31">
        <v>0</v>
      </c>
      <c r="V79" s="31">
        <v>41</v>
      </c>
      <c r="W79" s="31" t="s">
        <v>36</v>
      </c>
      <c r="X79" s="31">
        <v>0</v>
      </c>
      <c r="Y79" s="31">
        <v>110</v>
      </c>
      <c r="Z79" s="31">
        <v>41</v>
      </c>
      <c r="AA79" s="31">
        <v>10</v>
      </c>
      <c r="AB79" s="31">
        <v>1</v>
      </c>
      <c r="AC79" s="31">
        <v>49</v>
      </c>
      <c r="AD79" s="31">
        <v>111</v>
      </c>
      <c r="AE79" s="31">
        <v>41</v>
      </c>
      <c r="AF79" s="31">
        <v>11</v>
      </c>
      <c r="AG79" s="31" t="s">
        <v>66</v>
      </c>
      <c r="AH79" s="31">
        <v>41</v>
      </c>
      <c r="AI79" s="31">
        <v>11</v>
      </c>
      <c r="AJ79" s="31" t="s">
        <v>66</v>
      </c>
      <c r="AK79" s="31">
        <v>144</v>
      </c>
      <c r="AL79" s="31">
        <v>41</v>
      </c>
      <c r="AM79" s="31">
        <v>44</v>
      </c>
      <c r="AN79" s="31" t="s">
        <v>127</v>
      </c>
      <c r="AO79" s="31" t="s">
        <v>177</v>
      </c>
      <c r="AP79" s="31">
        <v>149</v>
      </c>
      <c r="AQ79" s="31">
        <v>41</v>
      </c>
      <c r="AR79" s="31">
        <v>49</v>
      </c>
      <c r="AS79" s="31">
        <v>0</v>
      </c>
      <c r="AT79" s="31">
        <v>131</v>
      </c>
      <c r="AU79" s="31">
        <v>41</v>
      </c>
      <c r="AV79" s="31">
        <v>31</v>
      </c>
      <c r="AW79" s="31">
        <v>8</v>
      </c>
      <c r="AX79" s="31" t="s">
        <v>97</v>
      </c>
      <c r="AY79" s="31">
        <v>107</v>
      </c>
      <c r="AZ79" s="31">
        <v>41</v>
      </c>
      <c r="BA79" s="31">
        <v>7</v>
      </c>
      <c r="BB79" s="31">
        <v>77</v>
      </c>
      <c r="BC79" s="31" t="s">
        <v>98</v>
      </c>
      <c r="BD79" s="31">
        <v>41</v>
      </c>
      <c r="BE79" s="31" t="s">
        <v>61</v>
      </c>
      <c r="BF79" s="31">
        <v>61</v>
      </c>
      <c r="BG79" s="31" t="s">
        <v>100</v>
      </c>
      <c r="BH79" s="31" t="s">
        <v>101</v>
      </c>
      <c r="BI79" s="31" t="s">
        <v>102</v>
      </c>
      <c r="BJ79" s="31">
        <v>142</v>
      </c>
      <c r="BK79" s="31">
        <v>41</v>
      </c>
      <c r="BL79" s="31">
        <v>42</v>
      </c>
      <c r="BM79" s="31" t="s">
        <v>105</v>
      </c>
      <c r="BN79" s="31" t="s">
        <v>133</v>
      </c>
      <c r="BO79" s="31">
        <v>41</v>
      </c>
      <c r="BP79" s="31">
        <v>42</v>
      </c>
      <c r="BQ79" s="31">
        <v>30</v>
      </c>
      <c r="BR79" s="31" t="s">
        <v>115</v>
      </c>
      <c r="BS79" s="31">
        <v>23.021277999999999</v>
      </c>
      <c r="BT79" s="31">
        <v>120.22202</v>
      </c>
      <c r="BU79" s="38">
        <f t="shared" si="0"/>
        <v>0.34509803921568627</v>
      </c>
      <c r="BV79" s="30">
        <f t="shared" si="1"/>
        <v>712.5</v>
      </c>
      <c r="BW79" s="31">
        <f t="shared" si="2"/>
        <v>0</v>
      </c>
      <c r="BX79" s="39">
        <f t="shared" si="3"/>
        <v>3.29</v>
      </c>
      <c r="BY79" s="38">
        <f t="shared" si="4"/>
        <v>4.3137254901960784E-2</v>
      </c>
      <c r="BZ79" s="40">
        <f t="shared" si="5"/>
        <v>1.0078740157480315</v>
      </c>
      <c r="CA79" s="38">
        <f t="shared" si="6"/>
        <v>0</v>
      </c>
      <c r="CB79" s="41">
        <f t="shared" si="7"/>
        <v>2079</v>
      </c>
      <c r="CC79" s="31">
        <f t="shared" si="8"/>
        <v>-7.03125</v>
      </c>
      <c r="CD79" s="31">
        <f t="shared" si="9"/>
        <v>57</v>
      </c>
      <c r="CE79" s="31" t="e">
        <f t="shared" si="10"/>
        <v>#NUM!</v>
      </c>
      <c r="CF79" s="39">
        <f t="shared" si="11"/>
        <v>12.451000000000001</v>
      </c>
    </row>
    <row r="80" spans="1:84" ht="16.5" customHeight="1">
      <c r="A80" s="30">
        <v>20210708142934</v>
      </c>
      <c r="B80" s="31">
        <v>104</v>
      </c>
      <c r="C80" s="31">
        <v>41</v>
      </c>
      <c r="D80" s="31">
        <v>4</v>
      </c>
      <c r="E80" s="31" t="s">
        <v>158</v>
      </c>
      <c r="F80" s="31">
        <v>41</v>
      </c>
      <c r="G80" s="31">
        <v>4</v>
      </c>
      <c r="H80" s="31" t="s">
        <v>94</v>
      </c>
      <c r="I80" s="31" t="s">
        <v>92</v>
      </c>
      <c r="J80" s="31">
        <v>41</v>
      </c>
      <c r="K80" s="31" t="s">
        <v>31</v>
      </c>
      <c r="L80" s="31" t="s">
        <v>93</v>
      </c>
      <c r="M80" s="31" t="s">
        <v>121</v>
      </c>
      <c r="N80" s="31">
        <v>41</v>
      </c>
      <c r="O80" s="31" t="s">
        <v>31</v>
      </c>
      <c r="P80" s="31" t="s">
        <v>93</v>
      </c>
      <c r="Q80" s="31" t="s">
        <v>121</v>
      </c>
      <c r="R80" s="31" t="s">
        <v>95</v>
      </c>
      <c r="S80" s="31">
        <v>41</v>
      </c>
      <c r="T80" s="31" t="s">
        <v>36</v>
      </c>
      <c r="U80" s="31">
        <v>0</v>
      </c>
      <c r="V80" s="31">
        <v>41</v>
      </c>
      <c r="W80" s="31" t="s">
        <v>36</v>
      </c>
      <c r="X80" s="31">
        <v>0</v>
      </c>
      <c r="Y80" s="31">
        <v>110</v>
      </c>
      <c r="Z80" s="31">
        <v>41</v>
      </c>
      <c r="AA80" s="31">
        <v>10</v>
      </c>
      <c r="AB80" s="31">
        <v>1</v>
      </c>
      <c r="AC80" s="31" t="s">
        <v>157</v>
      </c>
      <c r="AD80" s="31">
        <v>111</v>
      </c>
      <c r="AE80" s="31">
        <v>41</v>
      </c>
      <c r="AF80" s="31">
        <v>11</v>
      </c>
      <c r="AG80" s="31" t="s">
        <v>31</v>
      </c>
      <c r="AH80" s="31">
        <v>41</v>
      </c>
      <c r="AI80" s="31">
        <v>11</v>
      </c>
      <c r="AJ80" s="31" t="s">
        <v>31</v>
      </c>
      <c r="AK80" s="31">
        <v>144</v>
      </c>
      <c r="AL80" s="31">
        <v>41</v>
      </c>
      <c r="AM80" s="31">
        <v>44</v>
      </c>
      <c r="AN80" s="31">
        <v>80</v>
      </c>
      <c r="AO80" s="31">
        <v>16</v>
      </c>
      <c r="AP80" s="31">
        <v>149</v>
      </c>
      <c r="AQ80" s="31">
        <v>41</v>
      </c>
      <c r="AR80" s="31">
        <v>49</v>
      </c>
      <c r="AS80" s="31">
        <v>0</v>
      </c>
      <c r="AT80" s="31">
        <v>131</v>
      </c>
      <c r="AU80" s="31">
        <v>41</v>
      </c>
      <c r="AV80" s="31">
        <v>31</v>
      </c>
      <c r="AW80" s="31">
        <v>8</v>
      </c>
      <c r="AX80" s="31" t="s">
        <v>97</v>
      </c>
      <c r="AY80" s="31">
        <v>107</v>
      </c>
      <c r="AZ80" s="31">
        <v>41</v>
      </c>
      <c r="BA80" s="31">
        <v>7</v>
      </c>
      <c r="BB80" s="31">
        <v>77</v>
      </c>
      <c r="BC80" s="31" t="s">
        <v>98</v>
      </c>
      <c r="BD80" s="31">
        <v>41</v>
      </c>
      <c r="BE80" s="31" t="s">
        <v>61</v>
      </c>
      <c r="BF80" s="31">
        <v>61</v>
      </c>
      <c r="BG80" s="31" t="s">
        <v>100</v>
      </c>
      <c r="BH80" s="31" t="s">
        <v>101</v>
      </c>
      <c r="BI80" s="31" t="s">
        <v>102</v>
      </c>
      <c r="BJ80" s="31">
        <v>142</v>
      </c>
      <c r="BK80" s="31">
        <v>41</v>
      </c>
      <c r="BL80" s="31">
        <v>42</v>
      </c>
      <c r="BM80" s="31" t="s">
        <v>105</v>
      </c>
      <c r="BN80" s="31" t="s">
        <v>133</v>
      </c>
      <c r="BO80" s="31">
        <v>41</v>
      </c>
      <c r="BP80" s="31">
        <v>42</v>
      </c>
      <c r="BQ80" s="31">
        <v>30</v>
      </c>
      <c r="BR80" s="31" t="s">
        <v>206</v>
      </c>
      <c r="BS80" s="31">
        <v>23.021277999999999</v>
      </c>
      <c r="BT80" s="31">
        <v>120.22202</v>
      </c>
      <c r="BU80" s="38">
        <f t="shared" si="0"/>
        <v>0.35294117647058826</v>
      </c>
      <c r="BV80" s="30">
        <f t="shared" si="1"/>
        <v>700</v>
      </c>
      <c r="BW80" s="31">
        <f t="shared" si="2"/>
        <v>0</v>
      </c>
      <c r="BX80" s="39">
        <f t="shared" si="3"/>
        <v>3.5</v>
      </c>
      <c r="BY80" s="38">
        <f t="shared" si="4"/>
        <v>4.7058823529411764E-2</v>
      </c>
      <c r="BZ80" s="40">
        <f t="shared" si="5"/>
        <v>1</v>
      </c>
      <c r="CA80" s="38">
        <f t="shared" si="6"/>
        <v>0</v>
      </c>
      <c r="CB80" s="41">
        <f t="shared" si="7"/>
        <v>2079</v>
      </c>
      <c r="CC80" s="31">
        <f t="shared" si="8"/>
        <v>-7.03125</v>
      </c>
      <c r="CD80" s="31">
        <f t="shared" si="9"/>
        <v>57</v>
      </c>
      <c r="CE80" s="31" t="e">
        <f t="shared" si="10"/>
        <v>#NUM!</v>
      </c>
      <c r="CF80" s="39">
        <f t="shared" si="11"/>
        <v>12.467000000000001</v>
      </c>
    </row>
    <row r="81" spans="1:84" ht="16.5" customHeight="1">
      <c r="A81" s="30">
        <v>20210708142935</v>
      </c>
      <c r="B81" s="31">
        <v>104</v>
      </c>
      <c r="C81" s="31">
        <v>41</v>
      </c>
      <c r="D81" s="31">
        <v>4</v>
      </c>
      <c r="E81" s="31" t="s">
        <v>154</v>
      </c>
      <c r="F81" s="31">
        <v>41</v>
      </c>
      <c r="G81" s="31">
        <v>4</v>
      </c>
      <c r="H81" s="31" t="s">
        <v>154</v>
      </c>
      <c r="I81" s="31" t="s">
        <v>92</v>
      </c>
      <c r="J81" s="31">
        <v>41</v>
      </c>
      <c r="K81" s="31" t="s">
        <v>31</v>
      </c>
      <c r="L81" s="31" t="s">
        <v>93</v>
      </c>
      <c r="M81" s="31" t="s">
        <v>161</v>
      </c>
      <c r="N81" s="31">
        <v>41</v>
      </c>
      <c r="O81" s="31" t="s">
        <v>31</v>
      </c>
      <c r="P81" s="31" t="s">
        <v>93</v>
      </c>
      <c r="Q81" s="31" t="s">
        <v>161</v>
      </c>
      <c r="R81" s="31" t="s">
        <v>95</v>
      </c>
      <c r="S81" s="31">
        <v>41</v>
      </c>
      <c r="T81" s="31" t="s">
        <v>36</v>
      </c>
      <c r="U81" s="31">
        <v>0</v>
      </c>
      <c r="V81" s="31">
        <v>41</v>
      </c>
      <c r="W81" s="31" t="s">
        <v>36</v>
      </c>
      <c r="X81" s="31">
        <v>0</v>
      </c>
      <c r="Y81" s="31">
        <v>110</v>
      </c>
      <c r="Z81" s="31">
        <v>41</v>
      </c>
      <c r="AA81" s="31">
        <v>10</v>
      </c>
      <c r="AB81" s="31">
        <v>1</v>
      </c>
      <c r="AC81" s="31">
        <v>78</v>
      </c>
      <c r="AD81" s="31">
        <v>111</v>
      </c>
      <c r="AE81" s="31">
        <v>41</v>
      </c>
      <c r="AF81" s="31">
        <v>11</v>
      </c>
      <c r="AG81" s="31" t="s">
        <v>31</v>
      </c>
      <c r="AH81" s="31">
        <v>41</v>
      </c>
      <c r="AI81" s="31">
        <v>11</v>
      </c>
      <c r="AJ81" s="31" t="s">
        <v>31</v>
      </c>
      <c r="AK81" s="31">
        <v>144</v>
      </c>
      <c r="AL81" s="31">
        <v>41</v>
      </c>
      <c r="AM81" s="31">
        <v>44</v>
      </c>
      <c r="AN81" s="31">
        <v>80</v>
      </c>
      <c r="AO81" s="31">
        <v>39</v>
      </c>
      <c r="AP81" s="31">
        <v>149</v>
      </c>
      <c r="AQ81" s="31">
        <v>41</v>
      </c>
      <c r="AR81" s="31">
        <v>49</v>
      </c>
      <c r="AS81" s="31">
        <v>0</v>
      </c>
      <c r="AT81" s="31">
        <v>131</v>
      </c>
      <c r="AU81" s="31">
        <v>41</v>
      </c>
      <c r="AV81" s="31">
        <v>31</v>
      </c>
      <c r="AW81" s="31">
        <v>8</v>
      </c>
      <c r="AX81" s="31" t="s">
        <v>97</v>
      </c>
      <c r="AY81" s="31">
        <v>107</v>
      </c>
      <c r="AZ81" s="31">
        <v>41</v>
      </c>
      <c r="BA81" s="31">
        <v>7</v>
      </c>
      <c r="BB81" s="31">
        <v>77</v>
      </c>
      <c r="BC81" s="31" t="s">
        <v>98</v>
      </c>
      <c r="BD81" s="31">
        <v>41</v>
      </c>
      <c r="BE81" s="31" t="s">
        <v>61</v>
      </c>
      <c r="BF81" s="31">
        <v>61</v>
      </c>
      <c r="BG81" s="31" t="s">
        <v>100</v>
      </c>
      <c r="BH81" s="31" t="s">
        <v>101</v>
      </c>
      <c r="BI81" s="31" t="s">
        <v>102</v>
      </c>
      <c r="BJ81" s="31">
        <v>142</v>
      </c>
      <c r="BK81" s="31">
        <v>41</v>
      </c>
      <c r="BL81" s="31">
        <v>42</v>
      </c>
      <c r="BM81" s="31">
        <v>31</v>
      </c>
      <c r="BN81" s="31">
        <v>10</v>
      </c>
      <c r="BO81" s="31">
        <v>41</v>
      </c>
      <c r="BP81" s="31">
        <v>42</v>
      </c>
      <c r="BQ81" s="31">
        <v>31</v>
      </c>
      <c r="BR81" s="31">
        <v>78</v>
      </c>
      <c r="BS81" s="31">
        <v>23.021277999999999</v>
      </c>
      <c r="BT81" s="31">
        <v>120.22202</v>
      </c>
      <c r="BU81" s="38">
        <f t="shared" si="0"/>
        <v>0.37254901960784315</v>
      </c>
      <c r="BV81" s="30">
        <f t="shared" si="1"/>
        <v>687.5</v>
      </c>
      <c r="BW81" s="31">
        <f t="shared" si="2"/>
        <v>0</v>
      </c>
      <c r="BX81" s="39">
        <f t="shared" si="3"/>
        <v>3.76</v>
      </c>
      <c r="BY81" s="38">
        <f t="shared" si="4"/>
        <v>4.7058823529411764E-2</v>
      </c>
      <c r="BZ81" s="40">
        <f t="shared" si="5"/>
        <v>1</v>
      </c>
      <c r="CA81" s="38">
        <f t="shared" si="6"/>
        <v>0</v>
      </c>
      <c r="CB81" s="41">
        <f t="shared" si="7"/>
        <v>2079</v>
      </c>
      <c r="CC81" s="31">
        <f t="shared" si="8"/>
        <v>-7.03125</v>
      </c>
      <c r="CD81" s="31">
        <f t="shared" si="9"/>
        <v>57</v>
      </c>
      <c r="CE81" s="31" t="e">
        <f t="shared" si="10"/>
        <v>#NUM!</v>
      </c>
      <c r="CF81" s="39">
        <f t="shared" si="11"/>
        <v>12.664</v>
      </c>
    </row>
    <row r="82" spans="1:84" ht="16.5" customHeight="1">
      <c r="A82" s="30">
        <v>20210708142937</v>
      </c>
      <c r="B82" s="31">
        <v>104</v>
      </c>
      <c r="C82" s="31">
        <v>41</v>
      </c>
      <c r="D82" s="31">
        <v>4</v>
      </c>
      <c r="E82" s="31">
        <v>63</v>
      </c>
      <c r="F82" s="31">
        <v>41</v>
      </c>
      <c r="G82" s="31">
        <v>4</v>
      </c>
      <c r="H82" s="31">
        <v>61</v>
      </c>
      <c r="I82" s="31" t="s">
        <v>92</v>
      </c>
      <c r="J82" s="31">
        <v>41</v>
      </c>
      <c r="K82" s="31" t="s">
        <v>31</v>
      </c>
      <c r="L82" s="31" t="s">
        <v>93</v>
      </c>
      <c r="M82" s="31" t="s">
        <v>121</v>
      </c>
      <c r="N82" s="31">
        <v>41</v>
      </c>
      <c r="O82" s="31" t="s">
        <v>31</v>
      </c>
      <c r="P82" s="31" t="s">
        <v>93</v>
      </c>
      <c r="Q82" s="31" t="s">
        <v>161</v>
      </c>
      <c r="R82" s="31" t="s">
        <v>95</v>
      </c>
      <c r="S82" s="31">
        <v>41</v>
      </c>
      <c r="T82" s="31" t="s">
        <v>36</v>
      </c>
      <c r="U82" s="31">
        <v>0</v>
      </c>
      <c r="V82" s="31">
        <v>41</v>
      </c>
      <c r="W82" s="31" t="s">
        <v>36</v>
      </c>
      <c r="X82" s="31">
        <v>0</v>
      </c>
      <c r="Y82" s="31">
        <v>110</v>
      </c>
      <c r="Z82" s="31">
        <v>41</v>
      </c>
      <c r="AA82" s="31">
        <v>10</v>
      </c>
      <c r="AB82" s="31">
        <v>1</v>
      </c>
      <c r="AC82" s="31">
        <v>67</v>
      </c>
      <c r="AD82" s="31">
        <v>111</v>
      </c>
      <c r="AE82" s="31">
        <v>41</v>
      </c>
      <c r="AF82" s="31">
        <v>11</v>
      </c>
      <c r="AG82" s="31" t="s">
        <v>36</v>
      </c>
      <c r="AH82" s="31">
        <v>41</v>
      </c>
      <c r="AI82" s="31">
        <v>11</v>
      </c>
      <c r="AJ82" s="31" t="s">
        <v>31</v>
      </c>
      <c r="AK82" s="31">
        <v>144</v>
      </c>
      <c r="AL82" s="31">
        <v>41</v>
      </c>
      <c r="AM82" s="31">
        <v>44</v>
      </c>
      <c r="AN82" s="31">
        <v>80</v>
      </c>
      <c r="AO82" s="31">
        <v>8</v>
      </c>
      <c r="AP82" s="31">
        <v>149</v>
      </c>
      <c r="AQ82" s="31">
        <v>41</v>
      </c>
      <c r="AR82" s="31">
        <v>49</v>
      </c>
      <c r="AS82" s="31">
        <v>0</v>
      </c>
      <c r="AT82" s="31">
        <v>131</v>
      </c>
      <c r="AU82" s="31">
        <v>41</v>
      </c>
      <c r="AV82" s="31">
        <v>31</v>
      </c>
      <c r="AW82" s="31">
        <v>8</v>
      </c>
      <c r="AX82" s="31" t="s">
        <v>97</v>
      </c>
      <c r="AY82" s="31">
        <v>107</v>
      </c>
      <c r="AZ82" s="31">
        <v>41</v>
      </c>
      <c r="BA82" s="31">
        <v>7</v>
      </c>
      <c r="BB82" s="31">
        <v>77</v>
      </c>
      <c r="BC82" s="31" t="s">
        <v>98</v>
      </c>
      <c r="BD82" s="31">
        <v>41</v>
      </c>
      <c r="BE82" s="31" t="s">
        <v>61</v>
      </c>
      <c r="BF82" s="31">
        <v>61</v>
      </c>
      <c r="BG82" s="31" t="s">
        <v>100</v>
      </c>
      <c r="BH82" s="31" t="s">
        <v>101</v>
      </c>
      <c r="BI82" s="31" t="s">
        <v>102</v>
      </c>
      <c r="BJ82" s="31">
        <v>142</v>
      </c>
      <c r="BK82" s="31">
        <v>41</v>
      </c>
      <c r="BL82" s="31">
        <v>42</v>
      </c>
      <c r="BM82" s="31">
        <v>31</v>
      </c>
      <c r="BN82" s="31">
        <v>10</v>
      </c>
      <c r="BO82" s="31">
        <v>41</v>
      </c>
      <c r="BP82" s="31">
        <v>42</v>
      </c>
      <c r="BQ82" s="31">
        <v>31</v>
      </c>
      <c r="BR82" s="31" t="s">
        <v>166</v>
      </c>
      <c r="BS82" s="31">
        <v>23.021280000000001</v>
      </c>
      <c r="BT82" s="31">
        <v>120.22202</v>
      </c>
      <c r="BU82" s="38">
        <f t="shared" si="0"/>
        <v>0.38039215686274508</v>
      </c>
      <c r="BV82" s="30">
        <f t="shared" si="1"/>
        <v>687.5</v>
      </c>
      <c r="BW82" s="31">
        <f t="shared" si="2"/>
        <v>0</v>
      </c>
      <c r="BX82" s="39">
        <f t="shared" si="3"/>
        <v>3.59</v>
      </c>
      <c r="BY82" s="38">
        <f t="shared" si="4"/>
        <v>4.7058823529411764E-2</v>
      </c>
      <c r="BZ82" s="40">
        <f t="shared" si="5"/>
        <v>1</v>
      </c>
      <c r="CA82" s="38">
        <f t="shared" si="6"/>
        <v>0</v>
      </c>
      <c r="CB82" s="41">
        <f t="shared" si="7"/>
        <v>2079</v>
      </c>
      <c r="CC82" s="31">
        <f t="shared" si="8"/>
        <v>-7.03125</v>
      </c>
      <c r="CD82" s="31">
        <f t="shared" si="9"/>
        <v>57</v>
      </c>
      <c r="CE82" s="31" t="e">
        <f t="shared" si="10"/>
        <v>#NUM!</v>
      </c>
      <c r="CF82" s="39">
        <f t="shared" si="11"/>
        <v>12.786</v>
      </c>
    </row>
    <row r="83" spans="1:84" ht="16.5" customHeight="1">
      <c r="A83" s="30">
        <v>20210708142939</v>
      </c>
      <c r="B83" s="31">
        <v>104</v>
      </c>
      <c r="C83" s="31">
        <v>41</v>
      </c>
      <c r="D83" s="31">
        <v>4</v>
      </c>
      <c r="E83" s="31">
        <v>66</v>
      </c>
      <c r="F83" s="31">
        <v>41</v>
      </c>
      <c r="G83" s="31">
        <v>4</v>
      </c>
      <c r="H83" s="31">
        <v>66</v>
      </c>
      <c r="I83" s="31" t="s">
        <v>92</v>
      </c>
      <c r="J83" s="31">
        <v>41</v>
      </c>
      <c r="K83" s="31" t="s">
        <v>31</v>
      </c>
      <c r="L83" s="31" t="s">
        <v>93</v>
      </c>
      <c r="M83" s="31" t="s">
        <v>121</v>
      </c>
      <c r="N83" s="31">
        <v>41</v>
      </c>
      <c r="O83" s="31" t="s">
        <v>31</v>
      </c>
      <c r="P83" s="31" t="s">
        <v>66</v>
      </c>
      <c r="Q83" s="31">
        <v>22</v>
      </c>
      <c r="R83" s="31" t="s">
        <v>95</v>
      </c>
      <c r="S83" s="31">
        <v>41</v>
      </c>
      <c r="T83" s="31" t="s">
        <v>36</v>
      </c>
      <c r="U83" s="31">
        <v>0</v>
      </c>
      <c r="V83" s="31">
        <v>41</v>
      </c>
      <c r="W83" s="31" t="s">
        <v>36</v>
      </c>
      <c r="X83" s="31">
        <v>0</v>
      </c>
      <c r="Y83" s="31">
        <v>110</v>
      </c>
      <c r="Z83" s="31">
        <v>41</v>
      </c>
      <c r="AA83" s="31">
        <v>10</v>
      </c>
      <c r="AB83" s="31">
        <v>1</v>
      </c>
      <c r="AC83" s="31">
        <v>73</v>
      </c>
      <c r="AD83" s="31">
        <v>111</v>
      </c>
      <c r="AE83" s="31">
        <v>41</v>
      </c>
      <c r="AF83" s="31">
        <v>11</v>
      </c>
      <c r="AG83" s="31" t="s">
        <v>36</v>
      </c>
      <c r="AH83" s="31">
        <v>41</v>
      </c>
      <c r="AI83" s="31">
        <v>11</v>
      </c>
      <c r="AJ83" s="31" t="s">
        <v>36</v>
      </c>
      <c r="AK83" s="31">
        <v>144</v>
      </c>
      <c r="AL83" s="31">
        <v>41</v>
      </c>
      <c r="AM83" s="31">
        <v>44</v>
      </c>
      <c r="AN83" s="31" t="s">
        <v>127</v>
      </c>
      <c r="AO83" s="31" t="s">
        <v>177</v>
      </c>
      <c r="AP83" s="31">
        <v>149</v>
      </c>
      <c r="AQ83" s="31">
        <v>41</v>
      </c>
      <c r="AR83" s="31">
        <v>49</v>
      </c>
      <c r="AS83" s="31">
        <v>0</v>
      </c>
      <c r="AT83" s="31">
        <v>131</v>
      </c>
      <c r="AU83" s="31">
        <v>41</v>
      </c>
      <c r="AV83" s="31">
        <v>31</v>
      </c>
      <c r="AW83" s="31">
        <v>8</v>
      </c>
      <c r="AX83" s="31" t="s">
        <v>97</v>
      </c>
      <c r="AY83" s="31">
        <v>107</v>
      </c>
      <c r="AZ83" s="31">
        <v>41</v>
      </c>
      <c r="BA83" s="31">
        <v>7</v>
      </c>
      <c r="BB83" s="31">
        <v>77</v>
      </c>
      <c r="BC83" s="31" t="s">
        <v>98</v>
      </c>
      <c r="BD83" s="31">
        <v>41</v>
      </c>
      <c r="BE83" s="31" t="s">
        <v>61</v>
      </c>
      <c r="BF83" s="31">
        <v>61</v>
      </c>
      <c r="BG83" s="31" t="s">
        <v>100</v>
      </c>
      <c r="BH83" s="31" t="s">
        <v>101</v>
      </c>
      <c r="BI83" s="31" t="s">
        <v>102</v>
      </c>
      <c r="BJ83" s="31">
        <v>142</v>
      </c>
      <c r="BK83" s="31">
        <v>41</v>
      </c>
      <c r="BL83" s="31">
        <v>42</v>
      </c>
      <c r="BM83" s="31">
        <v>31</v>
      </c>
      <c r="BN83" s="31">
        <v>60</v>
      </c>
      <c r="BO83" s="31">
        <v>41</v>
      </c>
      <c r="BP83" s="31">
        <v>42</v>
      </c>
      <c r="BQ83" s="31">
        <v>32</v>
      </c>
      <c r="BR83" s="31">
        <v>78</v>
      </c>
      <c r="BS83" s="31">
        <v>23.021280000000001</v>
      </c>
      <c r="BT83" s="31">
        <v>120.22202</v>
      </c>
      <c r="BU83" s="38">
        <f t="shared" si="0"/>
        <v>0.4</v>
      </c>
      <c r="BV83" s="30">
        <f t="shared" si="1"/>
        <v>712.5</v>
      </c>
      <c r="BW83" s="31">
        <f t="shared" si="2"/>
        <v>0</v>
      </c>
      <c r="BX83" s="39">
        <f t="shared" si="3"/>
        <v>3.71</v>
      </c>
      <c r="BY83" s="38">
        <f t="shared" si="4"/>
        <v>5.0980392156862744E-2</v>
      </c>
      <c r="BZ83" s="40">
        <f t="shared" si="5"/>
        <v>1.0078740157480315</v>
      </c>
      <c r="CA83" s="38">
        <f t="shared" si="6"/>
        <v>0</v>
      </c>
      <c r="CB83" s="41">
        <f t="shared" si="7"/>
        <v>2079</v>
      </c>
      <c r="CC83" s="31">
        <f t="shared" si="8"/>
        <v>-7.03125</v>
      </c>
      <c r="CD83" s="31">
        <f t="shared" si="9"/>
        <v>57</v>
      </c>
      <c r="CE83" s="31" t="e">
        <f t="shared" si="10"/>
        <v>#NUM!</v>
      </c>
      <c r="CF83" s="39">
        <f t="shared" si="11"/>
        <v>12.92</v>
      </c>
    </row>
    <row r="84" spans="1:84" ht="16.5" customHeight="1">
      <c r="A84" s="30">
        <v>20210708142940</v>
      </c>
      <c r="B84" s="31">
        <v>104</v>
      </c>
      <c r="C84" s="31">
        <v>41</v>
      </c>
      <c r="D84" s="31">
        <v>4</v>
      </c>
      <c r="E84" s="31">
        <v>68</v>
      </c>
      <c r="F84" s="31">
        <v>41</v>
      </c>
      <c r="G84" s="31">
        <v>4</v>
      </c>
      <c r="H84" s="31">
        <v>66</v>
      </c>
      <c r="I84" s="31" t="s">
        <v>92</v>
      </c>
      <c r="J84" s="31">
        <v>41</v>
      </c>
      <c r="K84" s="31" t="s">
        <v>31</v>
      </c>
      <c r="L84" s="31" t="s">
        <v>93</v>
      </c>
      <c r="M84" s="31" t="s">
        <v>121</v>
      </c>
      <c r="N84" s="31">
        <v>41</v>
      </c>
      <c r="O84" s="31" t="s">
        <v>31</v>
      </c>
      <c r="P84" s="31" t="s">
        <v>93</v>
      </c>
      <c r="Q84" s="31" t="s">
        <v>121</v>
      </c>
      <c r="R84" s="31" t="s">
        <v>95</v>
      </c>
      <c r="S84" s="31">
        <v>41</v>
      </c>
      <c r="T84" s="31" t="s">
        <v>36</v>
      </c>
      <c r="U84" s="31">
        <v>0</v>
      </c>
      <c r="V84" s="31">
        <v>41</v>
      </c>
      <c r="W84" s="31" t="s">
        <v>36</v>
      </c>
      <c r="X84" s="31">
        <v>0</v>
      </c>
      <c r="Y84" s="31">
        <v>110</v>
      </c>
      <c r="Z84" s="31">
        <v>41</v>
      </c>
      <c r="AA84" s="31">
        <v>10</v>
      </c>
      <c r="AB84" s="31">
        <v>1</v>
      </c>
      <c r="AC84" s="31">
        <v>88</v>
      </c>
      <c r="AD84" s="31">
        <v>111</v>
      </c>
      <c r="AE84" s="31">
        <v>41</v>
      </c>
      <c r="AF84" s="31">
        <v>11</v>
      </c>
      <c r="AG84" s="31" t="s">
        <v>36</v>
      </c>
      <c r="AH84" s="31">
        <v>41</v>
      </c>
      <c r="AI84" s="31">
        <v>11</v>
      </c>
      <c r="AJ84" s="31" t="s">
        <v>36</v>
      </c>
      <c r="AK84" s="31">
        <v>144</v>
      </c>
      <c r="AL84" s="31">
        <v>41</v>
      </c>
      <c r="AM84" s="31">
        <v>44</v>
      </c>
      <c r="AN84" s="31">
        <v>81</v>
      </c>
      <c r="AO84" s="31" t="s">
        <v>156</v>
      </c>
      <c r="AP84" s="31">
        <v>149</v>
      </c>
      <c r="AQ84" s="31">
        <v>41</v>
      </c>
      <c r="AR84" s="31">
        <v>49</v>
      </c>
      <c r="AS84" s="31">
        <v>0</v>
      </c>
      <c r="AT84" s="31">
        <v>131</v>
      </c>
      <c r="AU84" s="31">
        <v>41</v>
      </c>
      <c r="AV84" s="31">
        <v>31</v>
      </c>
      <c r="AW84" s="31">
        <v>8</v>
      </c>
      <c r="AX84" s="31" t="s">
        <v>97</v>
      </c>
      <c r="AY84" s="31">
        <v>107</v>
      </c>
      <c r="AZ84" s="31">
        <v>41</v>
      </c>
      <c r="BA84" s="31">
        <v>7</v>
      </c>
      <c r="BB84" s="31">
        <v>77</v>
      </c>
      <c r="BC84" s="31" t="s">
        <v>98</v>
      </c>
      <c r="BD84" s="31">
        <v>41</v>
      </c>
      <c r="BE84" s="31" t="s">
        <v>61</v>
      </c>
      <c r="BF84" s="31">
        <v>61</v>
      </c>
      <c r="BG84" s="31" t="s">
        <v>100</v>
      </c>
      <c r="BH84" s="31" t="s">
        <v>101</v>
      </c>
      <c r="BI84" s="31" t="s">
        <v>102</v>
      </c>
      <c r="BJ84" s="31">
        <v>142</v>
      </c>
      <c r="BK84" s="31">
        <v>41</v>
      </c>
      <c r="BL84" s="31">
        <v>42</v>
      </c>
      <c r="BM84" s="31">
        <v>32</v>
      </c>
      <c r="BN84" s="31">
        <v>0</v>
      </c>
      <c r="BO84" s="31">
        <v>41</v>
      </c>
      <c r="BP84" s="31">
        <v>42</v>
      </c>
      <c r="BQ84" s="31">
        <v>32</v>
      </c>
      <c r="BR84" s="31">
        <v>61</v>
      </c>
      <c r="BS84" s="31">
        <v>23.021280000000001</v>
      </c>
      <c r="BT84" s="31">
        <v>120.22202</v>
      </c>
      <c r="BU84" s="38">
        <f t="shared" si="0"/>
        <v>0.4</v>
      </c>
      <c r="BV84" s="30">
        <f t="shared" si="1"/>
        <v>700</v>
      </c>
      <c r="BW84" s="31">
        <f t="shared" si="2"/>
        <v>0</v>
      </c>
      <c r="BX84" s="39">
        <f t="shared" si="3"/>
        <v>3.92</v>
      </c>
      <c r="BY84" s="38">
        <f t="shared" si="4"/>
        <v>5.0980392156862744E-2</v>
      </c>
      <c r="BZ84" s="40">
        <f t="shared" si="5"/>
        <v>0.99224806201550386</v>
      </c>
      <c r="CA84" s="38">
        <f t="shared" si="6"/>
        <v>0</v>
      </c>
      <c r="CB84" s="41">
        <f t="shared" si="7"/>
        <v>2079</v>
      </c>
      <c r="CC84" s="31">
        <f t="shared" si="8"/>
        <v>-7.03125</v>
      </c>
      <c r="CD84" s="31">
        <f t="shared" si="9"/>
        <v>57</v>
      </c>
      <c r="CE84" s="31" t="e">
        <f t="shared" si="10"/>
        <v>#NUM!</v>
      </c>
      <c r="CF84" s="39">
        <f t="shared" si="11"/>
        <v>12.897</v>
      </c>
    </row>
    <row r="85" spans="1:84" ht="16.5" customHeight="1">
      <c r="A85" s="30">
        <v>20210708142942</v>
      </c>
      <c r="B85" s="31">
        <v>104</v>
      </c>
      <c r="C85" s="31">
        <v>41</v>
      </c>
      <c r="D85" s="31">
        <v>4</v>
      </c>
      <c r="E85" s="31" t="s">
        <v>143</v>
      </c>
      <c r="F85" s="31">
        <v>41</v>
      </c>
      <c r="G85" s="31">
        <v>4</v>
      </c>
      <c r="H85" s="31" t="s">
        <v>174</v>
      </c>
      <c r="I85" s="31" t="s">
        <v>92</v>
      </c>
      <c r="J85" s="31">
        <v>41</v>
      </c>
      <c r="K85" s="31" t="s">
        <v>31</v>
      </c>
      <c r="L85" s="31" t="s">
        <v>93</v>
      </c>
      <c r="M85" s="31" t="s">
        <v>121</v>
      </c>
      <c r="N85" s="31">
        <v>41</v>
      </c>
      <c r="O85" s="31" t="s">
        <v>31</v>
      </c>
      <c r="P85" s="31" t="s">
        <v>93</v>
      </c>
      <c r="Q85" s="31" t="s">
        <v>121</v>
      </c>
      <c r="R85" s="31" t="s">
        <v>95</v>
      </c>
      <c r="S85" s="31">
        <v>41</v>
      </c>
      <c r="T85" s="31" t="s">
        <v>36</v>
      </c>
      <c r="U85" s="31">
        <v>0</v>
      </c>
      <c r="V85" s="31">
        <v>41</v>
      </c>
      <c r="W85" s="31" t="s">
        <v>36</v>
      </c>
      <c r="X85" s="31">
        <v>0</v>
      </c>
      <c r="Y85" s="31">
        <v>110</v>
      </c>
      <c r="Z85" s="31">
        <v>41</v>
      </c>
      <c r="AA85" s="31">
        <v>10</v>
      </c>
      <c r="AB85" s="31">
        <v>1</v>
      </c>
      <c r="AC85" s="31" t="s">
        <v>169</v>
      </c>
      <c r="AD85" s="31">
        <v>111</v>
      </c>
      <c r="AE85" s="31">
        <v>41</v>
      </c>
      <c r="AF85" s="31">
        <v>11</v>
      </c>
      <c r="AG85" s="31" t="s">
        <v>36</v>
      </c>
      <c r="AH85" s="31">
        <v>41</v>
      </c>
      <c r="AI85" s="31">
        <v>11</v>
      </c>
      <c r="AJ85" s="31" t="s">
        <v>36</v>
      </c>
      <c r="AK85" s="31">
        <v>144</v>
      </c>
      <c r="AL85" s="31">
        <v>41</v>
      </c>
      <c r="AM85" s="31">
        <v>44</v>
      </c>
      <c r="AN85" s="31">
        <v>80</v>
      </c>
      <c r="AO85" s="31" t="s">
        <v>148</v>
      </c>
      <c r="AP85" s="31">
        <v>149</v>
      </c>
      <c r="AQ85" s="31">
        <v>41</v>
      </c>
      <c r="AR85" s="31">
        <v>49</v>
      </c>
      <c r="AS85" s="31">
        <v>0</v>
      </c>
      <c r="AT85" s="31">
        <v>131</v>
      </c>
      <c r="AU85" s="31">
        <v>41</v>
      </c>
      <c r="AV85" s="31">
        <v>31</v>
      </c>
      <c r="AW85" s="31">
        <v>8</v>
      </c>
      <c r="AX85" s="31" t="s">
        <v>97</v>
      </c>
      <c r="AY85" s="31">
        <v>107</v>
      </c>
      <c r="AZ85" s="31">
        <v>41</v>
      </c>
      <c r="BA85" s="31">
        <v>7</v>
      </c>
      <c r="BB85" s="31">
        <v>77</v>
      </c>
      <c r="BC85" s="31" t="s">
        <v>98</v>
      </c>
      <c r="BD85" s="31">
        <v>41</v>
      </c>
      <c r="BE85" s="31" t="s">
        <v>61</v>
      </c>
      <c r="BF85" s="31">
        <v>61</v>
      </c>
      <c r="BG85" s="31" t="s">
        <v>100</v>
      </c>
      <c r="BH85" s="31" t="s">
        <v>101</v>
      </c>
      <c r="BI85" s="31" t="s">
        <v>102</v>
      </c>
      <c r="BJ85" s="31">
        <v>142</v>
      </c>
      <c r="BK85" s="31">
        <v>41</v>
      </c>
      <c r="BL85" s="31">
        <v>42</v>
      </c>
      <c r="BM85" s="31">
        <v>33</v>
      </c>
      <c r="BN85" s="31">
        <v>40</v>
      </c>
      <c r="BO85" s="31">
        <v>41</v>
      </c>
      <c r="BP85" s="31">
        <v>42</v>
      </c>
      <c r="BQ85" s="31">
        <v>33</v>
      </c>
      <c r="BR85" s="31" t="s">
        <v>207</v>
      </c>
      <c r="BS85" s="31">
        <v>23.021277999999999</v>
      </c>
      <c r="BT85" s="31">
        <v>120.22202</v>
      </c>
      <c r="BU85" s="38">
        <f t="shared" si="0"/>
        <v>0.41568627450980394</v>
      </c>
      <c r="BV85" s="30">
        <f t="shared" si="1"/>
        <v>700</v>
      </c>
      <c r="BW85" s="31">
        <f t="shared" si="2"/>
        <v>0</v>
      </c>
      <c r="BX85" s="39">
        <f t="shared" si="3"/>
        <v>3.66</v>
      </c>
      <c r="BY85" s="38">
        <f t="shared" si="4"/>
        <v>5.0980392156862744E-2</v>
      </c>
      <c r="BZ85" s="40">
        <f t="shared" si="5"/>
        <v>1</v>
      </c>
      <c r="CA85" s="38">
        <f t="shared" si="6"/>
        <v>0</v>
      </c>
      <c r="CB85" s="41">
        <f t="shared" si="7"/>
        <v>2079</v>
      </c>
      <c r="CC85" s="31">
        <f t="shared" si="8"/>
        <v>-7.03125</v>
      </c>
      <c r="CD85" s="31">
        <f t="shared" si="9"/>
        <v>57</v>
      </c>
      <c r="CE85" s="31" t="e">
        <f t="shared" si="10"/>
        <v>#NUM!</v>
      </c>
      <c r="CF85" s="39">
        <f t="shared" si="11"/>
        <v>13.292999999999999</v>
      </c>
    </row>
    <row r="86" spans="1:84" ht="16.5" customHeight="1">
      <c r="A86" s="30">
        <v>20210708142944</v>
      </c>
      <c r="B86" s="31">
        <v>104</v>
      </c>
      <c r="C86" s="31">
        <v>41</v>
      </c>
      <c r="D86" s="31">
        <v>4</v>
      </c>
      <c r="E86" s="31" t="s">
        <v>165</v>
      </c>
      <c r="F86" s="31">
        <v>41</v>
      </c>
      <c r="G86" s="31">
        <v>4</v>
      </c>
      <c r="H86" s="31" t="s">
        <v>143</v>
      </c>
      <c r="I86" s="31" t="s">
        <v>92</v>
      </c>
      <c r="J86" s="31">
        <v>41</v>
      </c>
      <c r="K86" s="31" t="s">
        <v>31</v>
      </c>
      <c r="L86" s="31" t="s">
        <v>93</v>
      </c>
      <c r="M86" s="31" t="s">
        <v>121</v>
      </c>
      <c r="N86" s="31">
        <v>41</v>
      </c>
      <c r="O86" s="31" t="s">
        <v>31</v>
      </c>
      <c r="P86" s="31" t="s">
        <v>93</v>
      </c>
      <c r="Q86" s="31" t="s">
        <v>121</v>
      </c>
      <c r="R86" s="31" t="s">
        <v>95</v>
      </c>
      <c r="S86" s="31">
        <v>41</v>
      </c>
      <c r="T86" s="31" t="s">
        <v>36</v>
      </c>
      <c r="U86" s="31">
        <v>0</v>
      </c>
      <c r="V86" s="31">
        <v>41</v>
      </c>
      <c r="W86" s="31" t="s">
        <v>36</v>
      </c>
      <c r="X86" s="31">
        <v>0</v>
      </c>
      <c r="Y86" s="31">
        <v>110</v>
      </c>
      <c r="Z86" s="31">
        <v>41</v>
      </c>
      <c r="AA86" s="31">
        <v>10</v>
      </c>
      <c r="AB86" s="31">
        <v>1</v>
      </c>
      <c r="AC86" s="31">
        <v>99</v>
      </c>
      <c r="AD86" s="31">
        <v>111</v>
      </c>
      <c r="AE86" s="31">
        <v>41</v>
      </c>
      <c r="AF86" s="31">
        <v>11</v>
      </c>
      <c r="AG86" s="31" t="s">
        <v>36</v>
      </c>
      <c r="AH86" s="31">
        <v>41</v>
      </c>
      <c r="AI86" s="31">
        <v>11</v>
      </c>
      <c r="AJ86" s="31" t="s">
        <v>36</v>
      </c>
      <c r="AK86" s="31">
        <v>144</v>
      </c>
      <c r="AL86" s="31">
        <v>41</v>
      </c>
      <c r="AM86" s="31">
        <v>44</v>
      </c>
      <c r="AN86" s="31">
        <v>80</v>
      </c>
      <c r="AO86" s="31" t="s">
        <v>129</v>
      </c>
      <c r="AP86" s="31">
        <v>149</v>
      </c>
      <c r="AQ86" s="31">
        <v>41</v>
      </c>
      <c r="AR86" s="31">
        <v>49</v>
      </c>
      <c r="AS86" s="31">
        <v>0</v>
      </c>
      <c r="AT86" s="31">
        <v>131</v>
      </c>
      <c r="AU86" s="31">
        <v>41</v>
      </c>
      <c r="AV86" s="31">
        <v>31</v>
      </c>
      <c r="AW86" s="31">
        <v>8</v>
      </c>
      <c r="AX86" s="31" t="s">
        <v>97</v>
      </c>
      <c r="AY86" s="31">
        <v>107</v>
      </c>
      <c r="AZ86" s="31">
        <v>41</v>
      </c>
      <c r="BA86" s="31">
        <v>7</v>
      </c>
      <c r="BB86" s="31">
        <v>77</v>
      </c>
      <c r="BC86" s="31" t="s">
        <v>98</v>
      </c>
      <c r="BD86" s="31">
        <v>41</v>
      </c>
      <c r="BE86" s="31" t="s">
        <v>61</v>
      </c>
      <c r="BF86" s="31">
        <v>61</v>
      </c>
      <c r="BG86" s="31" t="s">
        <v>100</v>
      </c>
      <c r="BH86" s="31" t="s">
        <v>101</v>
      </c>
      <c r="BI86" s="31" t="s">
        <v>102</v>
      </c>
      <c r="BJ86" s="31">
        <v>142</v>
      </c>
      <c r="BK86" s="31">
        <v>41</v>
      </c>
      <c r="BL86" s="31">
        <v>42</v>
      </c>
      <c r="BM86" s="31">
        <v>33</v>
      </c>
      <c r="BN86" s="31">
        <v>40</v>
      </c>
      <c r="BO86" s="31">
        <v>41</v>
      </c>
      <c r="BP86" s="31">
        <v>42</v>
      </c>
      <c r="BQ86" s="31">
        <v>34</v>
      </c>
      <c r="BR86" s="31">
        <v>27</v>
      </c>
      <c r="BS86" s="31">
        <v>23.021277999999999</v>
      </c>
      <c r="BT86" s="31">
        <v>120.22202</v>
      </c>
      <c r="BU86" s="38">
        <f t="shared" si="0"/>
        <v>0.41960784313725491</v>
      </c>
      <c r="BV86" s="30">
        <f t="shared" si="1"/>
        <v>700</v>
      </c>
      <c r="BW86" s="31">
        <f t="shared" si="2"/>
        <v>0</v>
      </c>
      <c r="BX86" s="39">
        <f t="shared" si="3"/>
        <v>4.09</v>
      </c>
      <c r="BY86" s="38">
        <f t="shared" si="4"/>
        <v>5.0980392156862744E-2</v>
      </c>
      <c r="BZ86" s="40">
        <f t="shared" si="5"/>
        <v>1</v>
      </c>
      <c r="CA86" s="38">
        <f t="shared" si="6"/>
        <v>0</v>
      </c>
      <c r="CB86" s="41">
        <f t="shared" si="7"/>
        <v>2079</v>
      </c>
      <c r="CC86" s="31">
        <f t="shared" si="8"/>
        <v>-7.03125</v>
      </c>
      <c r="CD86" s="31">
        <f t="shared" si="9"/>
        <v>57</v>
      </c>
      <c r="CE86" s="31" t="e">
        <f t="shared" si="10"/>
        <v>#NUM!</v>
      </c>
      <c r="CF86" s="39">
        <f t="shared" si="11"/>
        <v>13.351000000000001</v>
      </c>
    </row>
    <row r="87" spans="1:84" ht="16.5" customHeight="1">
      <c r="A87" s="30">
        <v>20210708142946</v>
      </c>
      <c r="B87" s="31">
        <v>104</v>
      </c>
      <c r="C87" s="31">
        <v>41</v>
      </c>
      <c r="D87" s="31">
        <v>4</v>
      </c>
      <c r="E87" s="31" t="s">
        <v>165</v>
      </c>
      <c r="F87" s="31">
        <v>41</v>
      </c>
      <c r="G87" s="31">
        <v>4</v>
      </c>
      <c r="H87" s="31" t="s">
        <v>165</v>
      </c>
      <c r="I87" s="31" t="s">
        <v>92</v>
      </c>
      <c r="J87" s="31">
        <v>41</v>
      </c>
      <c r="K87" s="31" t="s">
        <v>31</v>
      </c>
      <c r="L87" s="31" t="s">
        <v>66</v>
      </c>
      <c r="M87" s="31">
        <v>54</v>
      </c>
      <c r="N87" s="31">
        <v>41</v>
      </c>
      <c r="O87" s="31" t="s">
        <v>31</v>
      </c>
      <c r="P87" s="31" t="s">
        <v>66</v>
      </c>
      <c r="Q87" s="31">
        <v>22</v>
      </c>
      <c r="R87" s="31" t="s">
        <v>95</v>
      </c>
      <c r="S87" s="31">
        <v>41</v>
      </c>
      <c r="T87" s="31" t="s">
        <v>36</v>
      </c>
      <c r="U87" s="31">
        <v>0</v>
      </c>
      <c r="V87" s="31">
        <v>41</v>
      </c>
      <c r="W87" s="31" t="s">
        <v>36</v>
      </c>
      <c r="X87" s="31">
        <v>0</v>
      </c>
      <c r="Y87" s="31">
        <v>110</v>
      </c>
      <c r="Z87" s="31">
        <v>41</v>
      </c>
      <c r="AA87" s="31">
        <v>10</v>
      </c>
      <c r="AB87" s="31">
        <v>1</v>
      </c>
      <c r="AC87" s="31" t="s">
        <v>200</v>
      </c>
      <c r="AD87" s="31">
        <v>111</v>
      </c>
      <c r="AE87" s="31">
        <v>41</v>
      </c>
      <c r="AF87" s="31">
        <v>11</v>
      </c>
      <c r="AG87" s="31" t="s">
        <v>36</v>
      </c>
      <c r="AH87" s="31">
        <v>41</v>
      </c>
      <c r="AI87" s="31">
        <v>11</v>
      </c>
      <c r="AJ87" s="31" t="s">
        <v>36</v>
      </c>
      <c r="AK87" s="31">
        <v>144</v>
      </c>
      <c r="AL87" s="31">
        <v>41</v>
      </c>
      <c r="AM87" s="31">
        <v>44</v>
      </c>
      <c r="AN87" s="31">
        <v>80</v>
      </c>
      <c r="AO87" s="31">
        <v>31</v>
      </c>
      <c r="AP87" s="31">
        <v>149</v>
      </c>
      <c r="AQ87" s="31">
        <v>41</v>
      </c>
      <c r="AR87" s="31">
        <v>49</v>
      </c>
      <c r="AS87" s="31">
        <v>0</v>
      </c>
      <c r="AT87" s="31">
        <v>131</v>
      </c>
      <c r="AU87" s="31">
        <v>41</v>
      </c>
      <c r="AV87" s="31">
        <v>31</v>
      </c>
      <c r="AW87" s="31">
        <v>8</v>
      </c>
      <c r="AX87" s="31" t="s">
        <v>97</v>
      </c>
      <c r="AY87" s="31">
        <v>107</v>
      </c>
      <c r="AZ87" s="31">
        <v>41</v>
      </c>
      <c r="BA87" s="31">
        <v>7</v>
      </c>
      <c r="BB87" s="31">
        <v>77</v>
      </c>
      <c r="BC87" s="31" t="s">
        <v>98</v>
      </c>
      <c r="BD87" s="31">
        <v>41</v>
      </c>
      <c r="BE87" s="31" t="s">
        <v>61</v>
      </c>
      <c r="BF87" s="31">
        <v>61</v>
      </c>
      <c r="BG87" s="31" t="s">
        <v>100</v>
      </c>
      <c r="BH87" s="31" t="s">
        <v>101</v>
      </c>
      <c r="BI87" s="31" t="s">
        <v>102</v>
      </c>
      <c r="BJ87" s="31">
        <v>142</v>
      </c>
      <c r="BK87" s="31">
        <v>41</v>
      </c>
      <c r="BL87" s="31">
        <v>42</v>
      </c>
      <c r="BM87" s="31">
        <v>32</v>
      </c>
      <c r="BN87" s="31" t="s">
        <v>167</v>
      </c>
      <c r="BO87" s="31">
        <v>41</v>
      </c>
      <c r="BP87" s="31">
        <v>42</v>
      </c>
      <c r="BQ87" s="31">
        <v>33</v>
      </c>
      <c r="BR87" s="31" t="s">
        <v>208</v>
      </c>
      <c r="BS87" s="31">
        <v>23.021277999999999</v>
      </c>
      <c r="BT87" s="31">
        <v>120.22202</v>
      </c>
      <c r="BU87" s="38">
        <f t="shared" si="0"/>
        <v>0.42745098039215684</v>
      </c>
      <c r="BV87" s="30">
        <f t="shared" si="1"/>
        <v>712.5</v>
      </c>
      <c r="BW87" s="31">
        <f t="shared" si="2"/>
        <v>0</v>
      </c>
      <c r="BX87" s="39">
        <f t="shared" si="3"/>
        <v>4.1500000000000004</v>
      </c>
      <c r="BY87" s="38">
        <f t="shared" si="4"/>
        <v>5.0980392156862744E-2</v>
      </c>
      <c r="BZ87" s="40">
        <f t="shared" si="5"/>
        <v>1</v>
      </c>
      <c r="CA87" s="38">
        <f t="shared" si="6"/>
        <v>0</v>
      </c>
      <c r="CB87" s="41">
        <f t="shared" si="7"/>
        <v>2079</v>
      </c>
      <c r="CC87" s="31">
        <f t="shared" si="8"/>
        <v>-7.03125</v>
      </c>
      <c r="CD87" s="31">
        <f t="shared" si="9"/>
        <v>57</v>
      </c>
      <c r="CE87" s="31" t="e">
        <f t="shared" si="10"/>
        <v>#NUM!</v>
      </c>
      <c r="CF87" s="39">
        <f t="shared" si="11"/>
        <v>13.266</v>
      </c>
    </row>
    <row r="88" spans="1:84" ht="16.5" customHeight="1">
      <c r="A88" s="30">
        <v>20210708142948</v>
      </c>
      <c r="B88" s="31">
        <v>104</v>
      </c>
      <c r="C88" s="31">
        <v>41</v>
      </c>
      <c r="D88" s="31">
        <v>4</v>
      </c>
      <c r="E88" s="31" t="s">
        <v>143</v>
      </c>
      <c r="F88" s="31">
        <v>41</v>
      </c>
      <c r="G88" s="31">
        <v>4</v>
      </c>
      <c r="H88" s="31" t="s">
        <v>174</v>
      </c>
      <c r="I88" s="31" t="s">
        <v>92</v>
      </c>
      <c r="J88" s="31">
        <v>41</v>
      </c>
      <c r="K88" s="31" t="s">
        <v>31</v>
      </c>
      <c r="L88" s="31" t="s">
        <v>93</v>
      </c>
      <c r="M88" s="31" t="s">
        <v>121</v>
      </c>
      <c r="N88" s="31">
        <v>41</v>
      </c>
      <c r="O88" s="31" t="s">
        <v>31</v>
      </c>
      <c r="P88" s="31" t="s">
        <v>93</v>
      </c>
      <c r="Q88" s="31" t="s">
        <v>121</v>
      </c>
      <c r="R88" s="31" t="s">
        <v>95</v>
      </c>
      <c r="S88" s="31">
        <v>41</v>
      </c>
      <c r="T88" s="31" t="s">
        <v>36</v>
      </c>
      <c r="U88" s="31">
        <v>0</v>
      </c>
      <c r="V88" s="31">
        <v>41</v>
      </c>
      <c r="W88" s="31" t="s">
        <v>36</v>
      </c>
      <c r="X88" s="31">
        <v>0</v>
      </c>
      <c r="Y88" s="31">
        <v>110</v>
      </c>
      <c r="Z88" s="31">
        <v>41</v>
      </c>
      <c r="AA88" s="31">
        <v>10</v>
      </c>
      <c r="AB88" s="31">
        <v>1</v>
      </c>
      <c r="AC88" s="31" t="s">
        <v>169</v>
      </c>
      <c r="AD88" s="31">
        <v>111</v>
      </c>
      <c r="AE88" s="31">
        <v>41</v>
      </c>
      <c r="AF88" s="31">
        <v>11</v>
      </c>
      <c r="AG88" s="31" t="s">
        <v>36</v>
      </c>
      <c r="AH88" s="31">
        <v>41</v>
      </c>
      <c r="AI88" s="31">
        <v>11</v>
      </c>
      <c r="AJ88" s="31" t="s">
        <v>36</v>
      </c>
      <c r="AK88" s="31">
        <v>144</v>
      </c>
      <c r="AL88" s="31">
        <v>41</v>
      </c>
      <c r="AM88" s="31">
        <v>44</v>
      </c>
      <c r="AN88" s="31">
        <v>80</v>
      </c>
      <c r="AO88" s="31" t="s">
        <v>126</v>
      </c>
      <c r="AP88" s="31">
        <v>149</v>
      </c>
      <c r="AQ88" s="31">
        <v>41</v>
      </c>
      <c r="AR88" s="31">
        <v>49</v>
      </c>
      <c r="AS88" s="31">
        <v>0</v>
      </c>
      <c r="AT88" s="31">
        <v>131</v>
      </c>
      <c r="AU88" s="31">
        <v>41</v>
      </c>
      <c r="AV88" s="31">
        <v>31</v>
      </c>
      <c r="AW88" s="31">
        <v>8</v>
      </c>
      <c r="AX88" s="31" t="s">
        <v>97</v>
      </c>
      <c r="AY88" s="31">
        <v>107</v>
      </c>
      <c r="AZ88" s="31">
        <v>41</v>
      </c>
      <c r="BA88" s="31">
        <v>7</v>
      </c>
      <c r="BB88" s="31">
        <v>77</v>
      </c>
      <c r="BC88" s="31" t="s">
        <v>98</v>
      </c>
      <c r="BD88" s="31">
        <v>41</v>
      </c>
      <c r="BE88" s="31" t="s">
        <v>61</v>
      </c>
      <c r="BF88" s="31">
        <v>61</v>
      </c>
      <c r="BG88" s="31" t="s">
        <v>100</v>
      </c>
      <c r="BH88" s="31" t="s">
        <v>101</v>
      </c>
      <c r="BI88" s="31" t="s">
        <v>102</v>
      </c>
      <c r="BJ88" s="31">
        <v>142</v>
      </c>
      <c r="BK88" s="31">
        <v>41</v>
      </c>
      <c r="BL88" s="31">
        <v>42</v>
      </c>
      <c r="BM88" s="31">
        <v>32</v>
      </c>
      <c r="BN88" s="31" t="s">
        <v>121</v>
      </c>
      <c r="BO88" s="31">
        <v>41</v>
      </c>
      <c r="BP88" s="31">
        <v>42</v>
      </c>
      <c r="BQ88" s="31">
        <v>33</v>
      </c>
      <c r="BR88" s="31" t="s">
        <v>207</v>
      </c>
      <c r="BS88" s="31">
        <v>23.021277999999999</v>
      </c>
      <c r="BT88" s="31">
        <v>120.22202</v>
      </c>
      <c r="BU88" s="38">
        <f t="shared" si="0"/>
        <v>0.41568627450980394</v>
      </c>
      <c r="BV88" s="30">
        <f t="shared" si="1"/>
        <v>700</v>
      </c>
      <c r="BW88" s="31">
        <f t="shared" si="2"/>
        <v>0</v>
      </c>
      <c r="BX88" s="39">
        <f t="shared" si="3"/>
        <v>3.66</v>
      </c>
      <c r="BY88" s="38">
        <f t="shared" si="4"/>
        <v>5.0980392156862744E-2</v>
      </c>
      <c r="BZ88" s="40">
        <f t="shared" si="5"/>
        <v>1</v>
      </c>
      <c r="CA88" s="38">
        <f t="shared" si="6"/>
        <v>0</v>
      </c>
      <c r="CB88" s="41">
        <f t="shared" si="7"/>
        <v>2079</v>
      </c>
      <c r="CC88" s="31">
        <f t="shared" si="8"/>
        <v>-7.03125</v>
      </c>
      <c r="CD88" s="31">
        <f t="shared" si="9"/>
        <v>57</v>
      </c>
      <c r="CE88" s="31" t="e">
        <f t="shared" si="10"/>
        <v>#NUM!</v>
      </c>
      <c r="CF88" s="39">
        <f t="shared" si="11"/>
        <v>13.292999999999999</v>
      </c>
    </row>
    <row r="89" spans="1:84" ht="16.5" customHeight="1">
      <c r="A89" s="30">
        <v>20210708142949</v>
      </c>
      <c r="B89" s="31">
        <v>104</v>
      </c>
      <c r="C89" s="31">
        <v>41</v>
      </c>
      <c r="D89" s="31">
        <v>4</v>
      </c>
      <c r="E89" s="31" t="s">
        <v>174</v>
      </c>
      <c r="F89" s="31">
        <v>41</v>
      </c>
      <c r="G89" s="31">
        <v>4</v>
      </c>
      <c r="H89" s="31" t="s">
        <v>143</v>
      </c>
      <c r="I89" s="31" t="s">
        <v>92</v>
      </c>
      <c r="J89" s="31">
        <v>41</v>
      </c>
      <c r="K89" s="31" t="s">
        <v>31</v>
      </c>
      <c r="L89" s="31" t="s">
        <v>66</v>
      </c>
      <c r="M89" s="31">
        <v>22</v>
      </c>
      <c r="N89" s="31">
        <v>41</v>
      </c>
      <c r="O89" s="31" t="s">
        <v>31</v>
      </c>
      <c r="P89" s="31" t="s">
        <v>93</v>
      </c>
      <c r="Q89" s="31" t="s">
        <v>121</v>
      </c>
      <c r="R89" s="31" t="s">
        <v>95</v>
      </c>
      <c r="S89" s="31">
        <v>41</v>
      </c>
      <c r="T89" s="31" t="s">
        <v>36</v>
      </c>
      <c r="U89" s="31">
        <v>0</v>
      </c>
      <c r="V89" s="31">
        <v>41</v>
      </c>
      <c r="W89" s="31" t="s">
        <v>36</v>
      </c>
      <c r="X89" s="31">
        <v>0</v>
      </c>
      <c r="Y89" s="31">
        <v>110</v>
      </c>
      <c r="Z89" s="31">
        <v>41</v>
      </c>
      <c r="AA89" s="31">
        <v>10</v>
      </c>
      <c r="AB89" s="31">
        <v>1</v>
      </c>
      <c r="AC89" s="31">
        <v>70</v>
      </c>
      <c r="AD89" s="31">
        <v>111</v>
      </c>
      <c r="AE89" s="31">
        <v>41</v>
      </c>
      <c r="AF89" s="31">
        <v>11</v>
      </c>
      <c r="AG89" s="31" t="s">
        <v>36</v>
      </c>
      <c r="AH89" s="31">
        <v>41</v>
      </c>
      <c r="AI89" s="31">
        <v>11</v>
      </c>
      <c r="AJ89" s="31" t="s">
        <v>36</v>
      </c>
      <c r="AK89" s="31">
        <v>144</v>
      </c>
      <c r="AL89" s="31">
        <v>41</v>
      </c>
      <c r="AM89" s="31">
        <v>44</v>
      </c>
      <c r="AN89" s="31">
        <v>80</v>
      </c>
      <c r="AO89" s="31">
        <v>8</v>
      </c>
      <c r="AP89" s="31">
        <v>149</v>
      </c>
      <c r="AQ89" s="31">
        <v>41</v>
      </c>
      <c r="AR89" s="31">
        <v>49</v>
      </c>
      <c r="AS89" s="31">
        <v>0</v>
      </c>
      <c r="AT89" s="31">
        <v>131</v>
      </c>
      <c r="AU89" s="31">
        <v>41</v>
      </c>
      <c r="AV89" s="31">
        <v>31</v>
      </c>
      <c r="AW89" s="31">
        <v>8</v>
      </c>
      <c r="AX89" s="31" t="s">
        <v>97</v>
      </c>
      <c r="AY89" s="31">
        <v>107</v>
      </c>
      <c r="AZ89" s="31">
        <v>41</v>
      </c>
      <c r="BA89" s="31">
        <v>7</v>
      </c>
      <c r="BB89" s="31">
        <v>77</v>
      </c>
      <c r="BC89" s="31" t="s">
        <v>98</v>
      </c>
      <c r="BD89" s="31">
        <v>41</v>
      </c>
      <c r="BE89" s="31" t="s">
        <v>61</v>
      </c>
      <c r="BF89" s="31">
        <v>62</v>
      </c>
      <c r="BG89" s="31" t="s">
        <v>100</v>
      </c>
      <c r="BH89" s="31" t="s">
        <v>101</v>
      </c>
      <c r="BI89" s="31" t="s">
        <v>102</v>
      </c>
      <c r="BJ89" s="31">
        <v>142</v>
      </c>
      <c r="BK89" s="31">
        <v>41</v>
      </c>
      <c r="BL89" s="31">
        <v>42</v>
      </c>
      <c r="BM89" s="31">
        <v>32</v>
      </c>
      <c r="BN89" s="31" t="s">
        <v>121</v>
      </c>
      <c r="BO89" s="31">
        <v>41</v>
      </c>
      <c r="BP89" s="31">
        <v>42</v>
      </c>
      <c r="BQ89" s="31">
        <v>33</v>
      </c>
      <c r="BR89" s="31" t="s">
        <v>209</v>
      </c>
      <c r="BS89" s="31">
        <v>23.021277999999999</v>
      </c>
      <c r="BT89" s="31">
        <v>120.22202</v>
      </c>
      <c r="BU89" s="38">
        <f t="shared" si="0"/>
        <v>0.41960784313725491</v>
      </c>
      <c r="BV89" s="30">
        <f t="shared" si="1"/>
        <v>700</v>
      </c>
      <c r="BW89" s="31">
        <f t="shared" si="2"/>
        <v>0</v>
      </c>
      <c r="BX89" s="39">
        <f t="shared" si="3"/>
        <v>3.68</v>
      </c>
      <c r="BY89" s="38">
        <f t="shared" si="4"/>
        <v>5.0980392156862744E-2</v>
      </c>
      <c r="BZ89" s="40">
        <f t="shared" si="5"/>
        <v>1</v>
      </c>
      <c r="CA89" s="38">
        <f t="shared" si="6"/>
        <v>0</v>
      </c>
      <c r="CB89" s="41">
        <f t="shared" si="7"/>
        <v>2079</v>
      </c>
      <c r="CC89" s="31">
        <f t="shared" si="8"/>
        <v>-7.03125</v>
      </c>
      <c r="CD89" s="31">
        <f t="shared" si="9"/>
        <v>58</v>
      </c>
      <c r="CE89" s="31" t="e">
        <f t="shared" si="10"/>
        <v>#NUM!</v>
      </c>
      <c r="CF89" s="39">
        <f t="shared" si="11"/>
        <v>13.115</v>
      </c>
    </row>
    <row r="90" spans="1:84" ht="16.5" customHeight="1">
      <c r="A90" s="30">
        <v>20210708142951</v>
      </c>
      <c r="B90" s="31">
        <v>104</v>
      </c>
      <c r="C90" s="31">
        <v>41</v>
      </c>
      <c r="D90" s="31">
        <v>4</v>
      </c>
      <c r="E90" s="31" t="s">
        <v>174</v>
      </c>
      <c r="F90" s="31">
        <v>41</v>
      </c>
      <c r="G90" s="31">
        <v>4</v>
      </c>
      <c r="H90" s="31" t="s">
        <v>174</v>
      </c>
      <c r="I90" s="31" t="s">
        <v>92</v>
      </c>
      <c r="J90" s="31">
        <v>41</v>
      </c>
      <c r="K90" s="31" t="s">
        <v>31</v>
      </c>
      <c r="L90" s="31" t="s">
        <v>66</v>
      </c>
      <c r="M90" s="31">
        <v>54</v>
      </c>
      <c r="N90" s="31">
        <v>41</v>
      </c>
      <c r="O90" s="31" t="s">
        <v>31</v>
      </c>
      <c r="P90" s="31" t="s">
        <v>66</v>
      </c>
      <c r="Q90" s="31">
        <v>22</v>
      </c>
      <c r="R90" s="31" t="s">
        <v>95</v>
      </c>
      <c r="S90" s="31">
        <v>41</v>
      </c>
      <c r="T90" s="31" t="s">
        <v>36</v>
      </c>
      <c r="U90" s="31">
        <v>0</v>
      </c>
      <c r="V90" s="31">
        <v>41</v>
      </c>
      <c r="W90" s="31" t="s">
        <v>36</v>
      </c>
      <c r="X90" s="31">
        <v>0</v>
      </c>
      <c r="Y90" s="31">
        <v>110</v>
      </c>
      <c r="Z90" s="31">
        <v>41</v>
      </c>
      <c r="AA90" s="31">
        <v>10</v>
      </c>
      <c r="AB90" s="31">
        <v>2</v>
      </c>
      <c r="AC90" s="31" t="s">
        <v>93</v>
      </c>
      <c r="AD90" s="31">
        <v>111</v>
      </c>
      <c r="AE90" s="31">
        <v>41</v>
      </c>
      <c r="AF90" s="31">
        <v>11</v>
      </c>
      <c r="AG90" s="31">
        <v>12</v>
      </c>
      <c r="AH90" s="31">
        <v>41</v>
      </c>
      <c r="AI90" s="31">
        <v>11</v>
      </c>
      <c r="AJ90" s="31" t="s">
        <v>61</v>
      </c>
      <c r="AK90" s="31">
        <v>144</v>
      </c>
      <c r="AL90" s="31">
        <v>41</v>
      </c>
      <c r="AM90" s="31">
        <v>44</v>
      </c>
      <c r="AN90" s="31" t="s">
        <v>127</v>
      </c>
      <c r="AO90" s="31" t="s">
        <v>181</v>
      </c>
      <c r="AP90" s="31">
        <v>149</v>
      </c>
      <c r="AQ90" s="31">
        <v>41</v>
      </c>
      <c r="AR90" s="31">
        <v>49</v>
      </c>
      <c r="AS90" s="31">
        <v>14</v>
      </c>
      <c r="AT90" s="31">
        <v>131</v>
      </c>
      <c r="AU90" s="31">
        <v>41</v>
      </c>
      <c r="AV90" s="31">
        <v>31</v>
      </c>
      <c r="AW90" s="31">
        <v>8</v>
      </c>
      <c r="AX90" s="31" t="s">
        <v>97</v>
      </c>
      <c r="AY90" s="31">
        <v>107</v>
      </c>
      <c r="AZ90" s="31">
        <v>41</v>
      </c>
      <c r="BA90" s="31">
        <v>7</v>
      </c>
      <c r="BB90" s="31">
        <v>77</v>
      </c>
      <c r="BC90" s="31" t="s">
        <v>98</v>
      </c>
      <c r="BD90" s="31">
        <v>41</v>
      </c>
      <c r="BE90" s="31" t="s">
        <v>61</v>
      </c>
      <c r="BF90" s="31">
        <v>62</v>
      </c>
      <c r="BG90" s="31" t="s">
        <v>100</v>
      </c>
      <c r="BH90" s="31" t="s">
        <v>101</v>
      </c>
      <c r="BI90" s="31" t="s">
        <v>102</v>
      </c>
      <c r="BJ90" s="31">
        <v>142</v>
      </c>
      <c r="BK90" s="31">
        <v>41</v>
      </c>
      <c r="BL90" s="31">
        <v>42</v>
      </c>
      <c r="BM90" s="31">
        <v>33</v>
      </c>
      <c r="BN90" s="31">
        <v>90</v>
      </c>
      <c r="BO90" s="31">
        <v>41</v>
      </c>
      <c r="BP90" s="31">
        <v>42</v>
      </c>
      <c r="BQ90" s="31">
        <v>33</v>
      </c>
      <c r="BR90" s="31" t="s">
        <v>210</v>
      </c>
      <c r="BS90" s="31">
        <v>23.021277999999999</v>
      </c>
      <c r="BT90" s="31">
        <v>120.22202</v>
      </c>
      <c r="BU90" s="38">
        <f t="shared" si="0"/>
        <v>0.41568627450980394</v>
      </c>
      <c r="BV90" s="30">
        <f t="shared" si="1"/>
        <v>712.5</v>
      </c>
      <c r="BW90" s="31">
        <f t="shared" si="2"/>
        <v>0</v>
      </c>
      <c r="BX90" s="39">
        <f t="shared" si="3"/>
        <v>5.22</v>
      </c>
      <c r="BY90" s="38">
        <f t="shared" si="4"/>
        <v>5.8823529411764705E-2</v>
      </c>
      <c r="BZ90" s="40">
        <f t="shared" si="5"/>
        <v>1.0078740157480315</v>
      </c>
      <c r="CA90" s="38">
        <f t="shared" si="6"/>
        <v>7.8431372549019607E-2</v>
      </c>
      <c r="CB90" s="41">
        <f t="shared" si="7"/>
        <v>2079</v>
      </c>
      <c r="CC90" s="31">
        <f t="shared" si="8"/>
        <v>-7.03125</v>
      </c>
      <c r="CD90" s="31">
        <f t="shared" si="9"/>
        <v>58</v>
      </c>
      <c r="CE90" s="31" t="e">
        <f t="shared" si="10"/>
        <v>#NUM!</v>
      </c>
      <c r="CF90" s="39">
        <f t="shared" si="11"/>
        <v>13.297000000000001</v>
      </c>
    </row>
    <row r="91" spans="1:84" ht="16.5" customHeight="1">
      <c r="A91" s="30">
        <v>20210708142953</v>
      </c>
      <c r="B91" s="31">
        <v>104</v>
      </c>
      <c r="C91" s="31">
        <v>41</v>
      </c>
      <c r="D91" s="31">
        <v>4</v>
      </c>
      <c r="E91" s="31" t="s">
        <v>139</v>
      </c>
      <c r="F91" s="31">
        <v>41</v>
      </c>
      <c r="G91" s="31">
        <v>4</v>
      </c>
      <c r="H91" s="31">
        <v>74</v>
      </c>
      <c r="I91" s="31" t="s">
        <v>92</v>
      </c>
      <c r="J91" s="31">
        <v>41</v>
      </c>
      <c r="K91" s="31" t="s">
        <v>31</v>
      </c>
      <c r="L91" s="31">
        <v>12</v>
      </c>
      <c r="M91" s="31" t="s">
        <v>211</v>
      </c>
      <c r="N91" s="31">
        <v>41</v>
      </c>
      <c r="O91" s="31" t="s">
        <v>31</v>
      </c>
      <c r="P91" s="31">
        <v>10</v>
      </c>
      <c r="Q91" s="31">
        <v>36</v>
      </c>
      <c r="R91" s="31" t="s">
        <v>95</v>
      </c>
      <c r="S91" s="31">
        <v>41</v>
      </c>
      <c r="T91" s="31" t="s">
        <v>36</v>
      </c>
      <c r="U91" s="31">
        <v>4</v>
      </c>
      <c r="V91" s="31">
        <v>41</v>
      </c>
      <c r="W91" s="31" t="s">
        <v>36</v>
      </c>
      <c r="X91" s="31">
        <v>2</v>
      </c>
      <c r="Y91" s="31">
        <v>110</v>
      </c>
      <c r="Z91" s="31">
        <v>41</v>
      </c>
      <c r="AA91" s="31">
        <v>10</v>
      </c>
      <c r="AB91" s="31">
        <v>2</v>
      </c>
      <c r="AC91" s="31" t="s">
        <v>120</v>
      </c>
      <c r="AD91" s="31">
        <v>111</v>
      </c>
      <c r="AE91" s="31">
        <v>41</v>
      </c>
      <c r="AF91" s="31">
        <v>11</v>
      </c>
      <c r="AG91" s="31">
        <v>15</v>
      </c>
      <c r="AH91" s="31">
        <v>41</v>
      </c>
      <c r="AI91" s="31">
        <v>11</v>
      </c>
      <c r="AJ91" s="31">
        <v>14</v>
      </c>
      <c r="AK91" s="31">
        <v>144</v>
      </c>
      <c r="AL91" s="31">
        <v>41</v>
      </c>
      <c r="AM91" s="31">
        <v>44</v>
      </c>
      <c r="AN91" s="31" t="s">
        <v>127</v>
      </c>
      <c r="AO91" s="31" t="s">
        <v>103</v>
      </c>
      <c r="AP91" s="31">
        <v>149</v>
      </c>
      <c r="AQ91" s="31">
        <v>41</v>
      </c>
      <c r="AR91" s="31">
        <v>49</v>
      </c>
      <c r="AS91" s="31" t="s">
        <v>145</v>
      </c>
      <c r="AT91" s="31">
        <v>131</v>
      </c>
      <c r="AU91" s="31">
        <v>41</v>
      </c>
      <c r="AV91" s="31">
        <v>31</v>
      </c>
      <c r="AW91" s="31">
        <v>8</v>
      </c>
      <c r="AX91" s="31" t="s">
        <v>97</v>
      </c>
      <c r="AY91" s="31">
        <v>107</v>
      </c>
      <c r="AZ91" s="31">
        <v>41</v>
      </c>
      <c r="BA91" s="31">
        <v>7</v>
      </c>
      <c r="BB91" s="31">
        <v>78</v>
      </c>
      <c r="BC91" s="31" t="s">
        <v>98</v>
      </c>
      <c r="BD91" s="31">
        <v>41</v>
      </c>
      <c r="BE91" s="31" t="s">
        <v>61</v>
      </c>
      <c r="BF91" s="31">
        <v>62</v>
      </c>
      <c r="BG91" s="31" t="s">
        <v>100</v>
      </c>
      <c r="BH91" s="31" t="s">
        <v>101</v>
      </c>
      <c r="BI91" s="31" t="s">
        <v>102</v>
      </c>
      <c r="BJ91" s="31">
        <v>142</v>
      </c>
      <c r="BK91" s="31">
        <v>41</v>
      </c>
      <c r="BL91" s="31">
        <v>42</v>
      </c>
      <c r="BM91" s="31">
        <v>33</v>
      </c>
      <c r="BN91" s="31">
        <v>40</v>
      </c>
      <c r="BO91" s="31">
        <v>41</v>
      </c>
      <c r="BP91" s="31">
        <v>42</v>
      </c>
      <c r="BQ91" s="31">
        <v>33</v>
      </c>
      <c r="BR91" s="31" t="s">
        <v>207</v>
      </c>
      <c r="BS91" s="31">
        <v>23.021277999999999</v>
      </c>
      <c r="BT91" s="31">
        <v>120.22202</v>
      </c>
      <c r="BU91" s="38">
        <f t="shared" si="0"/>
        <v>0.45490196078431372</v>
      </c>
      <c r="BV91" s="30">
        <f t="shared" si="1"/>
        <v>1037.5</v>
      </c>
      <c r="BW91" s="31">
        <f t="shared" si="2"/>
        <v>2</v>
      </c>
      <c r="BX91" s="39">
        <f t="shared" si="3"/>
        <v>6.85</v>
      </c>
      <c r="BY91" s="38">
        <f t="shared" si="4"/>
        <v>7.8431372549019607E-2</v>
      </c>
      <c r="BZ91" s="40">
        <f t="shared" si="5"/>
        <v>1.0078740157480315</v>
      </c>
      <c r="CA91" s="38">
        <f t="shared" si="6"/>
        <v>0.10980392156862745</v>
      </c>
      <c r="CB91" s="41">
        <f t="shared" si="7"/>
        <v>2079</v>
      </c>
      <c r="CC91" s="31">
        <f t="shared" si="8"/>
        <v>-6.25</v>
      </c>
      <c r="CD91" s="31">
        <f t="shared" si="9"/>
        <v>58</v>
      </c>
      <c r="CE91" s="31" t="e">
        <f t="shared" si="10"/>
        <v>#NUM!</v>
      </c>
      <c r="CF91" s="39">
        <f t="shared" si="11"/>
        <v>13.292999999999999</v>
      </c>
    </row>
    <row r="92" spans="1:84" ht="16.5" customHeight="1">
      <c r="A92" s="30">
        <v>20210708142954</v>
      </c>
      <c r="B92" s="31">
        <v>104</v>
      </c>
      <c r="C92" s="31">
        <v>41</v>
      </c>
      <c r="D92" s="31">
        <v>4</v>
      </c>
      <c r="E92" s="31">
        <v>79</v>
      </c>
      <c r="F92" s="31">
        <v>41</v>
      </c>
      <c r="G92" s="31">
        <v>4</v>
      </c>
      <c r="H92" s="31">
        <v>71</v>
      </c>
      <c r="I92" s="31" t="s">
        <v>92</v>
      </c>
      <c r="J92" s="31">
        <v>41</v>
      </c>
      <c r="K92" s="31" t="s">
        <v>31</v>
      </c>
      <c r="L92" s="31">
        <v>13</v>
      </c>
      <c r="M92" s="31">
        <v>24</v>
      </c>
      <c r="N92" s="31">
        <v>41</v>
      </c>
      <c r="O92" s="31" t="s">
        <v>31</v>
      </c>
      <c r="P92" s="31">
        <v>12</v>
      </c>
      <c r="Q92" s="31" t="s">
        <v>166</v>
      </c>
      <c r="R92" s="31" t="s">
        <v>95</v>
      </c>
      <c r="S92" s="31">
        <v>41</v>
      </c>
      <c r="T92" s="31" t="s">
        <v>36</v>
      </c>
      <c r="U92" s="31">
        <v>8</v>
      </c>
      <c r="V92" s="31">
        <v>41</v>
      </c>
      <c r="W92" s="31" t="s">
        <v>36</v>
      </c>
      <c r="X92" s="31">
        <v>8</v>
      </c>
      <c r="Y92" s="31">
        <v>110</v>
      </c>
      <c r="Z92" s="31">
        <v>41</v>
      </c>
      <c r="AA92" s="31">
        <v>10</v>
      </c>
      <c r="AB92" s="31">
        <v>4</v>
      </c>
      <c r="AC92" s="31" t="s">
        <v>212</v>
      </c>
      <c r="AD92" s="31">
        <v>111</v>
      </c>
      <c r="AE92" s="31">
        <v>41</v>
      </c>
      <c r="AF92" s="31">
        <v>11</v>
      </c>
      <c r="AG92" s="31">
        <v>28</v>
      </c>
      <c r="AH92" s="31">
        <v>41</v>
      </c>
      <c r="AI92" s="31">
        <v>11</v>
      </c>
      <c r="AJ92" s="31">
        <v>25</v>
      </c>
      <c r="AK92" s="31">
        <v>144</v>
      </c>
      <c r="AL92" s="31">
        <v>41</v>
      </c>
      <c r="AM92" s="31">
        <v>44</v>
      </c>
      <c r="AN92" s="31" t="s">
        <v>127</v>
      </c>
      <c r="AO92" s="31" t="s">
        <v>108</v>
      </c>
      <c r="AP92" s="31">
        <v>149</v>
      </c>
      <c r="AQ92" s="31">
        <v>41</v>
      </c>
      <c r="AR92" s="31">
        <v>49</v>
      </c>
      <c r="AS92" s="31">
        <v>46</v>
      </c>
      <c r="AT92" s="31">
        <v>131</v>
      </c>
      <c r="AU92" s="31">
        <v>41</v>
      </c>
      <c r="AV92" s="31">
        <v>31</v>
      </c>
      <c r="AW92" s="31">
        <v>8</v>
      </c>
      <c r="AX92" s="31" t="s">
        <v>97</v>
      </c>
      <c r="AY92" s="31">
        <v>107</v>
      </c>
      <c r="AZ92" s="31">
        <v>41</v>
      </c>
      <c r="BA92" s="31">
        <v>7</v>
      </c>
      <c r="BB92" s="31" t="s">
        <v>130</v>
      </c>
      <c r="BC92" s="31" t="s">
        <v>98</v>
      </c>
      <c r="BD92" s="31">
        <v>41</v>
      </c>
      <c r="BE92" s="31" t="s">
        <v>61</v>
      </c>
      <c r="BF92" s="31">
        <v>62</v>
      </c>
      <c r="BG92" s="31" t="s">
        <v>100</v>
      </c>
      <c r="BH92" s="31" t="s">
        <v>101</v>
      </c>
      <c r="BI92" s="31" t="s">
        <v>102</v>
      </c>
      <c r="BJ92" s="31">
        <v>142</v>
      </c>
      <c r="BK92" s="31">
        <v>41</v>
      </c>
      <c r="BL92" s="31">
        <v>42</v>
      </c>
      <c r="BM92" s="31">
        <v>32</v>
      </c>
      <c r="BN92" s="31" t="s">
        <v>121</v>
      </c>
      <c r="BO92" s="31">
        <v>41</v>
      </c>
      <c r="BP92" s="31">
        <v>42</v>
      </c>
      <c r="BQ92" s="31">
        <v>34</v>
      </c>
      <c r="BR92" s="31" t="s">
        <v>145</v>
      </c>
      <c r="BS92" s="31">
        <v>23.021277999999999</v>
      </c>
      <c r="BT92" s="31">
        <v>120.22202</v>
      </c>
      <c r="BU92" s="38">
        <f t="shared" si="0"/>
        <v>0.44313725490196076</v>
      </c>
      <c r="BV92" s="30">
        <f t="shared" si="1"/>
        <v>1212.5</v>
      </c>
      <c r="BW92" s="31">
        <f t="shared" si="2"/>
        <v>8</v>
      </c>
      <c r="BX92" s="39">
        <f t="shared" si="3"/>
        <v>12.49</v>
      </c>
      <c r="BY92" s="38">
        <f t="shared" si="4"/>
        <v>0.14509803921568629</v>
      </c>
      <c r="BZ92" s="40">
        <f t="shared" si="5"/>
        <v>1.0078740157480315</v>
      </c>
      <c r="CA92" s="38">
        <f t="shared" si="6"/>
        <v>0.27450980392156865</v>
      </c>
      <c r="CB92" s="41">
        <f t="shared" si="7"/>
        <v>2079</v>
      </c>
      <c r="CC92" s="31">
        <f t="shared" si="8"/>
        <v>-3.90625</v>
      </c>
      <c r="CD92" s="31">
        <f t="shared" si="9"/>
        <v>58</v>
      </c>
      <c r="CE92" s="31" t="e">
        <f t="shared" si="10"/>
        <v>#NUM!</v>
      </c>
      <c r="CF92" s="39">
        <f t="shared" si="11"/>
        <v>13.34</v>
      </c>
    </row>
    <row r="93" spans="1:84" ht="16.5" customHeight="1">
      <c r="A93" s="30">
        <v>20210708142956</v>
      </c>
      <c r="B93" s="31">
        <v>104</v>
      </c>
      <c r="C93" s="31">
        <v>41</v>
      </c>
      <c r="D93" s="31">
        <v>4</v>
      </c>
      <c r="E93" s="31" t="s">
        <v>213</v>
      </c>
      <c r="F93" s="31">
        <v>41</v>
      </c>
      <c r="G93" s="31">
        <v>4</v>
      </c>
      <c r="H93" s="31" t="s">
        <v>214</v>
      </c>
      <c r="I93" s="31" t="s">
        <v>92</v>
      </c>
      <c r="J93" s="31">
        <v>41</v>
      </c>
      <c r="K93" s="31" t="s">
        <v>31</v>
      </c>
      <c r="L93" s="31" t="s">
        <v>119</v>
      </c>
      <c r="M93" s="31" t="s">
        <v>163</v>
      </c>
      <c r="N93" s="31">
        <v>41</v>
      </c>
      <c r="O93" s="31" t="s">
        <v>31</v>
      </c>
      <c r="P93" s="31" t="s">
        <v>173</v>
      </c>
      <c r="Q93" s="31" t="s">
        <v>128</v>
      </c>
      <c r="R93" s="31" t="s">
        <v>95</v>
      </c>
      <c r="S93" s="31">
        <v>41</v>
      </c>
      <c r="T93" s="31" t="s">
        <v>36</v>
      </c>
      <c r="U93" s="31">
        <v>12</v>
      </c>
      <c r="V93" s="31">
        <v>41</v>
      </c>
      <c r="W93" s="31" t="s">
        <v>36</v>
      </c>
      <c r="X93" s="31" t="s">
        <v>125</v>
      </c>
      <c r="Y93" s="31">
        <v>110</v>
      </c>
      <c r="Z93" s="31">
        <v>41</v>
      </c>
      <c r="AA93" s="31">
        <v>10</v>
      </c>
      <c r="AB93" s="31">
        <v>6</v>
      </c>
      <c r="AC93" s="31" t="s">
        <v>171</v>
      </c>
      <c r="AD93" s="31">
        <v>111</v>
      </c>
      <c r="AE93" s="31">
        <v>41</v>
      </c>
      <c r="AF93" s="31">
        <v>11</v>
      </c>
      <c r="AG93" s="31" t="s">
        <v>103</v>
      </c>
      <c r="AH93" s="31">
        <v>41</v>
      </c>
      <c r="AI93" s="31">
        <v>11</v>
      </c>
      <c r="AJ93" s="31" t="s">
        <v>211</v>
      </c>
      <c r="AK93" s="31">
        <v>144</v>
      </c>
      <c r="AL93" s="31">
        <v>41</v>
      </c>
      <c r="AM93" s="31">
        <v>44</v>
      </c>
      <c r="AN93" s="31">
        <v>80</v>
      </c>
      <c r="AO93" s="31" t="s">
        <v>176</v>
      </c>
      <c r="AP93" s="31">
        <v>149</v>
      </c>
      <c r="AQ93" s="31">
        <v>41</v>
      </c>
      <c r="AR93" s="31">
        <v>49</v>
      </c>
      <c r="AS93" s="31">
        <v>40</v>
      </c>
      <c r="AT93" s="31">
        <v>131</v>
      </c>
      <c r="AU93" s="31">
        <v>41</v>
      </c>
      <c r="AV93" s="31">
        <v>31</v>
      </c>
      <c r="AW93" s="31">
        <v>8</v>
      </c>
      <c r="AX93" s="31" t="s">
        <v>97</v>
      </c>
      <c r="AY93" s="31">
        <v>107</v>
      </c>
      <c r="AZ93" s="31">
        <v>41</v>
      </c>
      <c r="BA93" s="31">
        <v>7</v>
      </c>
      <c r="BB93" s="31" t="s">
        <v>130</v>
      </c>
      <c r="BC93" s="31" t="s">
        <v>98</v>
      </c>
      <c r="BD93" s="31">
        <v>41</v>
      </c>
      <c r="BE93" s="31" t="s">
        <v>61</v>
      </c>
      <c r="BF93" s="31">
        <v>62</v>
      </c>
      <c r="BG93" s="31" t="s">
        <v>100</v>
      </c>
      <c r="BH93" s="31" t="s">
        <v>101</v>
      </c>
      <c r="BI93" s="31" t="s">
        <v>102</v>
      </c>
      <c r="BJ93" s="31">
        <v>142</v>
      </c>
      <c r="BK93" s="31">
        <v>41</v>
      </c>
      <c r="BL93" s="31">
        <v>42</v>
      </c>
      <c r="BM93" s="31">
        <v>32</v>
      </c>
      <c r="BN93" s="31" t="s">
        <v>121</v>
      </c>
      <c r="BO93" s="31">
        <v>41</v>
      </c>
      <c r="BP93" s="31">
        <v>42</v>
      </c>
      <c r="BQ93" s="31">
        <v>34</v>
      </c>
      <c r="BR93" s="31">
        <v>14</v>
      </c>
      <c r="BS93" s="31">
        <v>23.021332000000001</v>
      </c>
      <c r="BT93" s="31">
        <v>120.22195000000001</v>
      </c>
      <c r="BU93" s="38">
        <f t="shared" si="0"/>
        <v>0.66274509803921566</v>
      </c>
      <c r="BV93" s="30">
        <f t="shared" si="1"/>
        <v>1787.5</v>
      </c>
      <c r="BW93" s="31">
        <f t="shared" si="2"/>
        <v>14</v>
      </c>
      <c r="BX93" s="39">
        <f t="shared" si="3"/>
        <v>17.649999999999999</v>
      </c>
      <c r="BY93" s="38">
        <f t="shared" si="4"/>
        <v>0.16470588235294117</v>
      </c>
      <c r="BZ93" s="40">
        <f t="shared" si="5"/>
        <v>1</v>
      </c>
      <c r="CA93" s="38">
        <f t="shared" si="6"/>
        <v>0.25098039215686274</v>
      </c>
      <c r="CB93" s="41">
        <f t="shared" si="7"/>
        <v>2079</v>
      </c>
      <c r="CC93" s="31">
        <f t="shared" si="8"/>
        <v>-3.90625</v>
      </c>
      <c r="CD93" s="31">
        <f t="shared" si="9"/>
        <v>58</v>
      </c>
      <c r="CE93" s="31" t="e">
        <f t="shared" si="10"/>
        <v>#NUM!</v>
      </c>
      <c r="CF93" s="39">
        <f t="shared" si="11"/>
        <v>13.332000000000001</v>
      </c>
    </row>
    <row r="94" spans="1:84" ht="16.5" customHeight="1">
      <c r="A94" s="30">
        <v>20210708142958</v>
      </c>
      <c r="B94" s="31">
        <v>104</v>
      </c>
      <c r="C94" s="31">
        <v>41</v>
      </c>
      <c r="D94" s="31">
        <v>4</v>
      </c>
      <c r="E94" s="31" t="s">
        <v>149</v>
      </c>
      <c r="F94" s="31">
        <v>41</v>
      </c>
      <c r="G94" s="31">
        <v>4</v>
      </c>
      <c r="H94" s="31" t="s">
        <v>215</v>
      </c>
      <c r="I94" s="31" t="s">
        <v>92</v>
      </c>
      <c r="J94" s="31">
        <v>41</v>
      </c>
      <c r="K94" s="31" t="s">
        <v>31</v>
      </c>
      <c r="L94" s="31" t="s">
        <v>97</v>
      </c>
      <c r="M94" s="31" t="s">
        <v>132</v>
      </c>
      <c r="N94" s="31">
        <v>41</v>
      </c>
      <c r="O94" s="31" t="s">
        <v>31</v>
      </c>
      <c r="P94" s="31" t="s">
        <v>97</v>
      </c>
      <c r="Q94" s="31" t="s">
        <v>132</v>
      </c>
      <c r="R94" s="31" t="s">
        <v>95</v>
      </c>
      <c r="S94" s="31">
        <v>41</v>
      </c>
      <c r="T94" s="31" t="s">
        <v>36</v>
      </c>
      <c r="U94" s="31">
        <v>18</v>
      </c>
      <c r="V94" s="31">
        <v>41</v>
      </c>
      <c r="W94" s="31" t="s">
        <v>36</v>
      </c>
      <c r="X94" s="31">
        <v>18</v>
      </c>
      <c r="Y94" s="31">
        <v>110</v>
      </c>
      <c r="Z94" s="31">
        <v>41</v>
      </c>
      <c r="AA94" s="31">
        <v>10</v>
      </c>
      <c r="AB94" s="31">
        <v>7</v>
      </c>
      <c r="AC94" s="31" t="s">
        <v>191</v>
      </c>
      <c r="AD94" s="31">
        <v>111</v>
      </c>
      <c r="AE94" s="31">
        <v>41</v>
      </c>
      <c r="AF94" s="31">
        <v>11</v>
      </c>
      <c r="AG94" s="31">
        <v>34</v>
      </c>
      <c r="AH94" s="31">
        <v>41</v>
      </c>
      <c r="AI94" s="31">
        <v>11</v>
      </c>
      <c r="AJ94" s="31">
        <v>32</v>
      </c>
      <c r="AK94" s="31">
        <v>144</v>
      </c>
      <c r="AL94" s="31">
        <v>41</v>
      </c>
      <c r="AM94" s="31">
        <v>44</v>
      </c>
      <c r="AN94" s="31">
        <v>80</v>
      </c>
      <c r="AO94" s="31">
        <v>78</v>
      </c>
      <c r="AP94" s="31">
        <v>149</v>
      </c>
      <c r="AQ94" s="31">
        <v>41</v>
      </c>
      <c r="AR94" s="31">
        <v>49</v>
      </c>
      <c r="AS94" s="31">
        <v>44</v>
      </c>
      <c r="AT94" s="31">
        <v>131</v>
      </c>
      <c r="AU94" s="31">
        <v>41</v>
      </c>
      <c r="AV94" s="31">
        <v>31</v>
      </c>
      <c r="AW94" s="31">
        <v>8</v>
      </c>
      <c r="AX94" s="31">
        <v>20</v>
      </c>
      <c r="AY94" s="31">
        <v>107</v>
      </c>
      <c r="AZ94" s="31">
        <v>41</v>
      </c>
      <c r="BA94" s="31">
        <v>7</v>
      </c>
      <c r="BB94" s="31" t="s">
        <v>130</v>
      </c>
      <c r="BC94" s="31" t="s">
        <v>98</v>
      </c>
      <c r="BD94" s="31">
        <v>41</v>
      </c>
      <c r="BE94" s="31" t="s">
        <v>61</v>
      </c>
      <c r="BF94" s="31">
        <v>62</v>
      </c>
      <c r="BG94" s="31" t="s">
        <v>100</v>
      </c>
      <c r="BH94" s="31" t="s">
        <v>101</v>
      </c>
      <c r="BI94" s="31" t="s">
        <v>102</v>
      </c>
      <c r="BJ94" s="31">
        <v>142</v>
      </c>
      <c r="BK94" s="31">
        <v>41</v>
      </c>
      <c r="BL94" s="31">
        <v>42</v>
      </c>
      <c r="BM94" s="31">
        <v>32</v>
      </c>
      <c r="BN94" s="31" t="s">
        <v>121</v>
      </c>
      <c r="BO94" s="31">
        <v>41</v>
      </c>
      <c r="BP94" s="31">
        <v>42</v>
      </c>
      <c r="BQ94" s="31">
        <v>34</v>
      </c>
      <c r="BR94" s="31">
        <v>8</v>
      </c>
      <c r="BS94" s="31">
        <v>23.021332000000001</v>
      </c>
      <c r="BT94" s="31">
        <v>120.22195000000001</v>
      </c>
      <c r="BU94" s="38">
        <f t="shared" si="0"/>
        <v>0.66666666666666663</v>
      </c>
      <c r="BV94" s="30">
        <f t="shared" si="1"/>
        <v>2037.5</v>
      </c>
      <c r="BW94" s="31">
        <f t="shared" si="2"/>
        <v>24</v>
      </c>
      <c r="BX94" s="39">
        <f t="shared" si="3"/>
        <v>20.46</v>
      </c>
      <c r="BY94" s="38">
        <f t="shared" si="4"/>
        <v>0.19607843137254902</v>
      </c>
      <c r="BZ94" s="40">
        <f t="shared" si="5"/>
        <v>1</v>
      </c>
      <c r="CA94" s="38">
        <f t="shared" si="6"/>
        <v>0.26666666666666666</v>
      </c>
      <c r="CB94" s="41">
        <f t="shared" si="7"/>
        <v>2080</v>
      </c>
      <c r="CC94" s="31">
        <f t="shared" si="8"/>
        <v>-3.90625</v>
      </c>
      <c r="CD94" s="31">
        <f t="shared" si="9"/>
        <v>58</v>
      </c>
      <c r="CE94" s="31" t="e">
        <f t="shared" si="10"/>
        <v>#NUM!</v>
      </c>
      <c r="CF94" s="39">
        <f t="shared" si="11"/>
        <v>13.32</v>
      </c>
    </row>
    <row r="95" spans="1:84" ht="16.5" customHeight="1">
      <c r="A95" s="30">
        <v>20210708142959</v>
      </c>
      <c r="B95" s="31">
        <v>104</v>
      </c>
      <c r="C95" s="31">
        <v>41</v>
      </c>
      <c r="D95" s="31">
        <v>4</v>
      </c>
      <c r="E95" s="31" t="s">
        <v>132</v>
      </c>
      <c r="F95" s="31">
        <v>41</v>
      </c>
      <c r="G95" s="31">
        <v>4</v>
      </c>
      <c r="H95" s="31" t="s">
        <v>153</v>
      </c>
      <c r="I95" s="31" t="s">
        <v>92</v>
      </c>
      <c r="J95" s="31">
        <v>41</v>
      </c>
      <c r="K95" s="31" t="s">
        <v>31</v>
      </c>
      <c r="L95" s="31">
        <v>21</v>
      </c>
      <c r="M95" s="31">
        <v>98</v>
      </c>
      <c r="N95" s="31">
        <v>41</v>
      </c>
      <c r="O95" s="31" t="s">
        <v>31</v>
      </c>
      <c r="P95" s="31">
        <v>20</v>
      </c>
      <c r="Q95" s="31" t="s">
        <v>140</v>
      </c>
      <c r="R95" s="31" t="s">
        <v>95</v>
      </c>
      <c r="S95" s="31">
        <v>41</v>
      </c>
      <c r="T95" s="31" t="s">
        <v>36</v>
      </c>
      <c r="U95" s="31">
        <v>20</v>
      </c>
      <c r="V95" s="31">
        <v>41</v>
      </c>
      <c r="W95" s="31" t="s">
        <v>36</v>
      </c>
      <c r="X95" s="31" t="s">
        <v>145</v>
      </c>
      <c r="Y95" s="31">
        <v>110</v>
      </c>
      <c r="Z95" s="31">
        <v>41</v>
      </c>
      <c r="AA95" s="31">
        <v>10</v>
      </c>
      <c r="AB95" s="31">
        <v>9</v>
      </c>
      <c r="AC95" s="31" t="s">
        <v>216</v>
      </c>
      <c r="AD95" s="31">
        <v>111</v>
      </c>
      <c r="AE95" s="31">
        <v>41</v>
      </c>
      <c r="AF95" s="31">
        <v>11</v>
      </c>
      <c r="AG95" s="31" t="s">
        <v>129</v>
      </c>
      <c r="AH95" s="31">
        <v>41</v>
      </c>
      <c r="AI95" s="31">
        <v>11</v>
      </c>
      <c r="AJ95" s="31" t="s">
        <v>129</v>
      </c>
      <c r="AK95" s="31">
        <v>144</v>
      </c>
      <c r="AL95" s="31">
        <v>41</v>
      </c>
      <c r="AM95" s="31">
        <v>44</v>
      </c>
      <c r="AN95" s="31" t="s">
        <v>127</v>
      </c>
      <c r="AO95" s="31" t="s">
        <v>171</v>
      </c>
      <c r="AP95" s="31">
        <v>149</v>
      </c>
      <c r="AQ95" s="31">
        <v>41</v>
      </c>
      <c r="AR95" s="31">
        <v>49</v>
      </c>
      <c r="AS95" s="31" t="s">
        <v>129</v>
      </c>
      <c r="AT95" s="31">
        <v>131</v>
      </c>
      <c r="AU95" s="31">
        <v>41</v>
      </c>
      <c r="AV95" s="31">
        <v>31</v>
      </c>
      <c r="AW95" s="31">
        <v>8</v>
      </c>
      <c r="AX95" s="31">
        <v>20</v>
      </c>
      <c r="AY95" s="31">
        <v>107</v>
      </c>
      <c r="AZ95" s="31">
        <v>41</v>
      </c>
      <c r="BA95" s="31">
        <v>7</v>
      </c>
      <c r="BB95" s="31" t="s">
        <v>96</v>
      </c>
      <c r="BC95" s="31" t="s">
        <v>98</v>
      </c>
      <c r="BD95" s="31">
        <v>41</v>
      </c>
      <c r="BE95" s="31" t="s">
        <v>61</v>
      </c>
      <c r="BF95" s="31">
        <v>62</v>
      </c>
      <c r="BG95" s="31" t="s">
        <v>100</v>
      </c>
      <c r="BH95" s="31" t="s">
        <v>101</v>
      </c>
      <c r="BI95" s="31" t="s">
        <v>102</v>
      </c>
      <c r="BJ95" s="31">
        <v>142</v>
      </c>
      <c r="BK95" s="31">
        <v>41</v>
      </c>
      <c r="BL95" s="31">
        <v>42</v>
      </c>
      <c r="BM95" s="31">
        <v>32</v>
      </c>
      <c r="BN95" s="31" t="s">
        <v>121</v>
      </c>
      <c r="BO95" s="31">
        <v>41</v>
      </c>
      <c r="BP95" s="31">
        <v>42</v>
      </c>
      <c r="BQ95" s="31">
        <v>33</v>
      </c>
      <c r="BR95" s="31" t="s">
        <v>185</v>
      </c>
      <c r="BS95" s="31">
        <v>23.021332000000001</v>
      </c>
      <c r="BT95" s="31">
        <v>120.22195000000001</v>
      </c>
      <c r="BU95" s="38">
        <f t="shared" si="0"/>
        <v>0.792156862745098</v>
      </c>
      <c r="BV95" s="30">
        <f t="shared" si="1"/>
        <v>2062.5</v>
      </c>
      <c r="BW95" s="31">
        <f t="shared" si="2"/>
        <v>28</v>
      </c>
      <c r="BX95" s="39">
        <f t="shared" si="3"/>
        <v>24.65</v>
      </c>
      <c r="BY95" s="38">
        <f t="shared" si="4"/>
        <v>0.29411764705882354</v>
      </c>
      <c r="BZ95" s="40">
        <f t="shared" si="5"/>
        <v>1.0078740157480315</v>
      </c>
      <c r="CA95" s="38">
        <f t="shared" si="6"/>
        <v>0.29411764705882354</v>
      </c>
      <c r="CB95" s="41">
        <f t="shared" si="7"/>
        <v>2080</v>
      </c>
      <c r="CC95" s="31">
        <f t="shared" si="8"/>
        <v>-2.34375</v>
      </c>
      <c r="CD95" s="31">
        <f t="shared" si="9"/>
        <v>58</v>
      </c>
      <c r="CE95" s="31" t="e">
        <f t="shared" si="10"/>
        <v>#NUM!</v>
      </c>
      <c r="CF95" s="39">
        <f t="shared" si="11"/>
        <v>13.289</v>
      </c>
    </row>
    <row r="96" spans="1:84" ht="16.5" customHeight="1">
      <c r="A96" s="30">
        <v>20210708143001</v>
      </c>
      <c r="B96" s="31">
        <v>104</v>
      </c>
      <c r="C96" s="31">
        <v>41</v>
      </c>
      <c r="D96" s="31">
        <v>4</v>
      </c>
      <c r="E96" s="31" t="s">
        <v>113</v>
      </c>
      <c r="F96" s="31">
        <v>41</v>
      </c>
      <c r="G96" s="31">
        <v>4</v>
      </c>
      <c r="H96" s="31" t="s">
        <v>132</v>
      </c>
      <c r="I96" s="31" t="s">
        <v>92</v>
      </c>
      <c r="J96" s="31">
        <v>41</v>
      </c>
      <c r="K96" s="31" t="s">
        <v>31</v>
      </c>
      <c r="L96" s="31">
        <v>21</v>
      </c>
      <c r="M96" s="31" t="s">
        <v>153</v>
      </c>
      <c r="N96" s="31">
        <v>41</v>
      </c>
      <c r="O96" s="31" t="s">
        <v>31</v>
      </c>
      <c r="P96" s="31">
        <v>21</v>
      </c>
      <c r="Q96" s="31">
        <v>98</v>
      </c>
      <c r="R96" s="31" t="s">
        <v>95</v>
      </c>
      <c r="S96" s="31">
        <v>41</v>
      </c>
      <c r="T96" s="31" t="s">
        <v>36</v>
      </c>
      <c r="U96" s="31">
        <v>26</v>
      </c>
      <c r="V96" s="31">
        <v>41</v>
      </c>
      <c r="W96" s="31" t="s">
        <v>36</v>
      </c>
      <c r="X96" s="31">
        <v>26</v>
      </c>
      <c r="Y96" s="31">
        <v>110</v>
      </c>
      <c r="Z96" s="31">
        <v>41</v>
      </c>
      <c r="AA96" s="31">
        <v>10</v>
      </c>
      <c r="AB96" s="31">
        <v>8</v>
      </c>
      <c r="AC96" s="31">
        <v>43</v>
      </c>
      <c r="AD96" s="31">
        <v>111</v>
      </c>
      <c r="AE96" s="31">
        <v>41</v>
      </c>
      <c r="AF96" s="31">
        <v>11</v>
      </c>
      <c r="AG96" s="31">
        <v>33</v>
      </c>
      <c r="AH96" s="31">
        <v>41</v>
      </c>
      <c r="AI96" s="31">
        <v>11</v>
      </c>
      <c r="AJ96" s="31">
        <v>37</v>
      </c>
      <c r="AK96" s="31">
        <v>144</v>
      </c>
      <c r="AL96" s="31">
        <v>41</v>
      </c>
      <c r="AM96" s="31">
        <v>44</v>
      </c>
      <c r="AN96" s="31">
        <v>80</v>
      </c>
      <c r="AO96" s="31" t="s">
        <v>202</v>
      </c>
      <c r="AP96" s="31">
        <v>149</v>
      </c>
      <c r="AQ96" s="31">
        <v>41</v>
      </c>
      <c r="AR96" s="31">
        <v>49</v>
      </c>
      <c r="AS96" s="31" t="s">
        <v>105</v>
      </c>
      <c r="AT96" s="31">
        <v>131</v>
      </c>
      <c r="AU96" s="31">
        <v>41</v>
      </c>
      <c r="AV96" s="31">
        <v>31</v>
      </c>
      <c r="AW96" s="31">
        <v>8</v>
      </c>
      <c r="AX96" s="31">
        <v>20</v>
      </c>
      <c r="AY96" s="31">
        <v>107</v>
      </c>
      <c r="AZ96" s="31">
        <v>41</v>
      </c>
      <c r="BA96" s="31">
        <v>7</v>
      </c>
      <c r="BB96" s="31" t="s">
        <v>130</v>
      </c>
      <c r="BC96" s="31" t="s">
        <v>98</v>
      </c>
      <c r="BD96" s="31">
        <v>41</v>
      </c>
      <c r="BE96" s="31" t="s">
        <v>61</v>
      </c>
      <c r="BF96" s="31">
        <v>61</v>
      </c>
      <c r="BG96" s="31" t="s">
        <v>100</v>
      </c>
      <c r="BH96" s="31" t="s">
        <v>101</v>
      </c>
      <c r="BI96" s="31" t="s">
        <v>102</v>
      </c>
      <c r="BJ96" s="31">
        <v>142</v>
      </c>
      <c r="BK96" s="31">
        <v>41</v>
      </c>
      <c r="BL96" s="31">
        <v>42</v>
      </c>
      <c r="BM96" s="31">
        <v>31</v>
      </c>
      <c r="BN96" s="31">
        <v>10</v>
      </c>
      <c r="BO96" s="31">
        <v>41</v>
      </c>
      <c r="BP96" s="31">
        <v>42</v>
      </c>
      <c r="BQ96" s="31">
        <v>31</v>
      </c>
      <c r="BR96" s="31" t="s">
        <v>111</v>
      </c>
      <c r="BS96" s="31">
        <v>23.021523999999999</v>
      </c>
      <c r="BT96" s="31">
        <v>120.22169</v>
      </c>
      <c r="BU96" s="38">
        <f t="shared" si="0"/>
        <v>0.83921568627450982</v>
      </c>
      <c r="BV96" s="30">
        <f t="shared" si="1"/>
        <v>2150</v>
      </c>
      <c r="BW96" s="31">
        <f t="shared" si="2"/>
        <v>38</v>
      </c>
      <c r="BX96" s="39">
        <f t="shared" si="3"/>
        <v>21.15</v>
      </c>
      <c r="BY96" s="38">
        <f t="shared" si="4"/>
        <v>0.21568627450980393</v>
      </c>
      <c r="BZ96" s="40">
        <f t="shared" si="5"/>
        <v>1</v>
      </c>
      <c r="CA96" s="38">
        <f t="shared" si="6"/>
        <v>0.18431372549019609</v>
      </c>
      <c r="CB96" s="41">
        <f t="shared" si="7"/>
        <v>2080</v>
      </c>
      <c r="CC96" s="31">
        <f t="shared" si="8"/>
        <v>-3.90625</v>
      </c>
      <c r="CD96" s="31">
        <f t="shared" si="9"/>
        <v>57</v>
      </c>
      <c r="CE96" s="31" t="e">
        <f t="shared" si="10"/>
        <v>#NUM!</v>
      </c>
      <c r="CF96" s="39">
        <f t="shared" si="11"/>
        <v>12.702</v>
      </c>
    </row>
    <row r="97" spans="1:84" ht="16.5" customHeight="1">
      <c r="A97" s="30">
        <v>20210708143003</v>
      </c>
      <c r="B97" s="31">
        <v>104</v>
      </c>
      <c r="C97" s="31">
        <v>41</v>
      </c>
      <c r="D97" s="31">
        <v>4</v>
      </c>
      <c r="E97" s="31">
        <v>80</v>
      </c>
      <c r="F97" s="31">
        <v>41</v>
      </c>
      <c r="G97" s="31">
        <v>4</v>
      </c>
      <c r="H97" s="31" t="s">
        <v>217</v>
      </c>
      <c r="I97" s="31" t="s">
        <v>92</v>
      </c>
      <c r="J97" s="31">
        <v>41</v>
      </c>
      <c r="K97" s="31" t="s">
        <v>31</v>
      </c>
      <c r="L97" s="31">
        <v>15</v>
      </c>
      <c r="M97" s="31">
        <v>18</v>
      </c>
      <c r="N97" s="31">
        <v>41</v>
      </c>
      <c r="O97" s="31" t="s">
        <v>31</v>
      </c>
      <c r="P97" s="31" t="s">
        <v>119</v>
      </c>
      <c r="Q97" s="31" t="s">
        <v>134</v>
      </c>
      <c r="R97" s="31" t="s">
        <v>95</v>
      </c>
      <c r="S97" s="31">
        <v>41</v>
      </c>
      <c r="T97" s="31" t="s">
        <v>36</v>
      </c>
      <c r="U97" s="31" t="s">
        <v>211</v>
      </c>
      <c r="V97" s="31">
        <v>41</v>
      </c>
      <c r="W97" s="31" t="s">
        <v>36</v>
      </c>
      <c r="X97" s="31">
        <v>28</v>
      </c>
      <c r="Y97" s="31">
        <v>110</v>
      </c>
      <c r="Z97" s="31">
        <v>41</v>
      </c>
      <c r="AA97" s="31">
        <v>10</v>
      </c>
      <c r="AB97" s="31">
        <v>3</v>
      </c>
      <c r="AC97" s="31">
        <v>55</v>
      </c>
      <c r="AD97" s="31">
        <v>111</v>
      </c>
      <c r="AE97" s="31">
        <v>41</v>
      </c>
      <c r="AF97" s="31">
        <v>11</v>
      </c>
      <c r="AG97" s="31">
        <v>19</v>
      </c>
      <c r="AH97" s="31">
        <v>41</v>
      </c>
      <c r="AI97" s="31">
        <v>11</v>
      </c>
      <c r="AJ97" s="31" t="s">
        <v>173</v>
      </c>
      <c r="AK97" s="31">
        <v>144</v>
      </c>
      <c r="AL97" s="31">
        <v>41</v>
      </c>
      <c r="AM97" s="31">
        <v>44</v>
      </c>
      <c r="AN97" s="31">
        <v>81</v>
      </c>
      <c r="AO97" s="31" t="s">
        <v>213</v>
      </c>
      <c r="AP97" s="31">
        <v>149</v>
      </c>
      <c r="AQ97" s="31">
        <v>41</v>
      </c>
      <c r="AR97" s="31">
        <v>49</v>
      </c>
      <c r="AS97" s="31" t="s">
        <v>97</v>
      </c>
      <c r="AT97" s="31">
        <v>131</v>
      </c>
      <c r="AU97" s="31">
        <v>41</v>
      </c>
      <c r="AV97" s="31">
        <v>31</v>
      </c>
      <c r="AW97" s="31">
        <v>8</v>
      </c>
      <c r="AX97" s="31">
        <v>20</v>
      </c>
      <c r="AY97" s="31">
        <v>107</v>
      </c>
      <c r="AZ97" s="31">
        <v>41</v>
      </c>
      <c r="BA97" s="31">
        <v>7</v>
      </c>
      <c r="BB97" s="31">
        <v>79</v>
      </c>
      <c r="BC97" s="31" t="s">
        <v>98</v>
      </c>
      <c r="BD97" s="31">
        <v>41</v>
      </c>
      <c r="BE97" s="31" t="s">
        <v>61</v>
      </c>
      <c r="BF97" s="31">
        <v>61</v>
      </c>
      <c r="BG97" s="31" t="s">
        <v>100</v>
      </c>
      <c r="BH97" s="31" t="s">
        <v>101</v>
      </c>
      <c r="BI97" s="31" t="s">
        <v>102</v>
      </c>
      <c r="BJ97" s="31">
        <v>142</v>
      </c>
      <c r="BK97" s="31">
        <v>41</v>
      </c>
      <c r="BL97" s="31">
        <v>42</v>
      </c>
      <c r="BM97" s="31">
        <v>33</v>
      </c>
      <c r="BN97" s="31">
        <v>90</v>
      </c>
      <c r="BO97" s="31">
        <v>41</v>
      </c>
      <c r="BP97" s="31">
        <v>42</v>
      </c>
      <c r="BQ97" s="31">
        <v>34</v>
      </c>
      <c r="BR97" s="31">
        <v>17</v>
      </c>
      <c r="BS97" s="31">
        <v>23.021523999999999</v>
      </c>
      <c r="BT97" s="31">
        <v>120.22169</v>
      </c>
      <c r="BU97" s="38">
        <f t="shared" si="0"/>
        <v>0.61568627450980395</v>
      </c>
      <c r="BV97" s="30">
        <f t="shared" si="1"/>
        <v>1862.5</v>
      </c>
      <c r="BW97" s="31">
        <f t="shared" si="2"/>
        <v>40</v>
      </c>
      <c r="BX97" s="39">
        <f t="shared" si="3"/>
        <v>8.5299999999999994</v>
      </c>
      <c r="BY97" s="38">
        <f t="shared" si="4"/>
        <v>0.10588235294117647</v>
      </c>
      <c r="BZ97" s="40">
        <f t="shared" si="5"/>
        <v>0.99224806201550386</v>
      </c>
      <c r="CA97" s="38">
        <f t="shared" si="6"/>
        <v>0.12156862745098039</v>
      </c>
      <c r="CB97" s="41">
        <f t="shared" si="7"/>
        <v>2080</v>
      </c>
      <c r="CC97" s="31">
        <f t="shared" si="8"/>
        <v>-5.46875</v>
      </c>
      <c r="CD97" s="31">
        <f t="shared" si="9"/>
        <v>57</v>
      </c>
      <c r="CE97" s="31" t="e">
        <f t="shared" si="10"/>
        <v>#NUM!</v>
      </c>
      <c r="CF97" s="39">
        <f t="shared" si="11"/>
        <v>13.335000000000001</v>
      </c>
    </row>
    <row r="98" spans="1:84" ht="16.5" customHeight="1">
      <c r="A98" s="30">
        <v>20210708143004</v>
      </c>
      <c r="B98" s="31">
        <v>104</v>
      </c>
      <c r="C98" s="31">
        <v>41</v>
      </c>
      <c r="D98" s="31">
        <v>4</v>
      </c>
      <c r="E98" s="31" t="s">
        <v>218</v>
      </c>
      <c r="F98" s="31">
        <v>41</v>
      </c>
      <c r="G98" s="31">
        <v>4</v>
      </c>
      <c r="H98" s="31">
        <v>75</v>
      </c>
      <c r="I98" s="31" t="s">
        <v>92</v>
      </c>
      <c r="J98" s="31">
        <v>41</v>
      </c>
      <c r="K98" s="31" t="s">
        <v>31</v>
      </c>
      <c r="L98" s="31">
        <v>18</v>
      </c>
      <c r="M98" s="31" t="s">
        <v>174</v>
      </c>
      <c r="N98" s="31">
        <v>41</v>
      </c>
      <c r="O98" s="31" t="s">
        <v>31</v>
      </c>
      <c r="P98" s="31">
        <v>16</v>
      </c>
      <c r="Q98" s="31">
        <v>44</v>
      </c>
      <c r="R98" s="31" t="s">
        <v>95</v>
      </c>
      <c r="S98" s="31">
        <v>41</v>
      </c>
      <c r="T98" s="31" t="s">
        <v>36</v>
      </c>
      <c r="U98" s="31" t="s">
        <v>211</v>
      </c>
      <c r="V98" s="31">
        <v>41</v>
      </c>
      <c r="W98" s="31" t="s">
        <v>36</v>
      </c>
      <c r="X98" s="31" t="s">
        <v>211</v>
      </c>
      <c r="Y98" s="31">
        <v>110</v>
      </c>
      <c r="Z98" s="31">
        <v>41</v>
      </c>
      <c r="AA98" s="31">
        <v>10</v>
      </c>
      <c r="AB98" s="31">
        <v>6</v>
      </c>
      <c r="AC98" s="31" t="s">
        <v>211</v>
      </c>
      <c r="AD98" s="31">
        <v>111</v>
      </c>
      <c r="AE98" s="31">
        <v>41</v>
      </c>
      <c r="AF98" s="31">
        <v>11</v>
      </c>
      <c r="AG98" s="31" t="s">
        <v>183</v>
      </c>
      <c r="AH98" s="31">
        <v>41</v>
      </c>
      <c r="AI98" s="31">
        <v>11</v>
      </c>
      <c r="AJ98" s="31" t="s">
        <v>211</v>
      </c>
      <c r="AK98" s="31">
        <v>144</v>
      </c>
      <c r="AL98" s="31">
        <v>41</v>
      </c>
      <c r="AM98" s="31">
        <v>44</v>
      </c>
      <c r="AN98" s="31" t="s">
        <v>108</v>
      </c>
      <c r="AO98" s="31" t="s">
        <v>196</v>
      </c>
      <c r="AP98" s="31">
        <v>149</v>
      </c>
      <c r="AQ98" s="31">
        <v>41</v>
      </c>
      <c r="AR98" s="31">
        <v>49</v>
      </c>
      <c r="AS98" s="31">
        <v>30</v>
      </c>
      <c r="AT98" s="31">
        <v>131</v>
      </c>
      <c r="AU98" s="31">
        <v>41</v>
      </c>
      <c r="AV98" s="31">
        <v>31</v>
      </c>
      <c r="AW98" s="31">
        <v>8</v>
      </c>
      <c r="AX98" s="31">
        <v>20</v>
      </c>
      <c r="AY98" s="31">
        <v>107</v>
      </c>
      <c r="AZ98" s="31">
        <v>41</v>
      </c>
      <c r="BA98" s="31">
        <v>7</v>
      </c>
      <c r="BB98" s="31" t="s">
        <v>130</v>
      </c>
      <c r="BC98" s="31" t="s">
        <v>98</v>
      </c>
      <c r="BD98" s="31">
        <v>41</v>
      </c>
      <c r="BE98" s="31" t="s">
        <v>61</v>
      </c>
      <c r="BF98" s="31">
        <v>60</v>
      </c>
      <c r="BG98" s="31" t="s">
        <v>100</v>
      </c>
      <c r="BH98" s="31" t="s">
        <v>101</v>
      </c>
      <c r="BI98" s="31" t="s">
        <v>102</v>
      </c>
      <c r="BJ98" s="31">
        <v>142</v>
      </c>
      <c r="BK98" s="31">
        <v>41</v>
      </c>
      <c r="BL98" s="31">
        <v>42</v>
      </c>
      <c r="BM98" s="31">
        <v>33</v>
      </c>
      <c r="BN98" s="31">
        <v>40</v>
      </c>
      <c r="BO98" s="31">
        <v>41</v>
      </c>
      <c r="BP98" s="31">
        <v>42</v>
      </c>
      <c r="BQ98" s="31">
        <v>34</v>
      </c>
      <c r="BR98" s="31">
        <v>19</v>
      </c>
      <c r="BS98" s="31">
        <v>23.021523999999999</v>
      </c>
      <c r="BT98" s="31">
        <v>120.22169</v>
      </c>
      <c r="BU98" s="38">
        <f t="shared" si="0"/>
        <v>0.45882352941176469</v>
      </c>
      <c r="BV98" s="30">
        <f t="shared" si="1"/>
        <v>1425</v>
      </c>
      <c r="BW98" s="31">
        <f t="shared" si="2"/>
        <v>42</v>
      </c>
      <c r="BX98" s="39">
        <f t="shared" si="3"/>
        <v>15.78</v>
      </c>
      <c r="BY98" s="38">
        <f t="shared" si="4"/>
        <v>0.16470588235294117</v>
      </c>
      <c r="BZ98" s="40">
        <f t="shared" si="5"/>
        <v>1.0158730158730158</v>
      </c>
      <c r="CA98" s="38">
        <f t="shared" si="6"/>
        <v>0.18823529411764706</v>
      </c>
      <c r="CB98" s="41">
        <f t="shared" si="7"/>
        <v>2080</v>
      </c>
      <c r="CC98" s="31">
        <f t="shared" si="8"/>
        <v>-3.90625</v>
      </c>
      <c r="CD98" s="31">
        <f t="shared" si="9"/>
        <v>56</v>
      </c>
      <c r="CE98" s="31" t="e">
        <f t="shared" si="10"/>
        <v>#NUM!</v>
      </c>
      <c r="CF98" s="39">
        <f t="shared" si="11"/>
        <v>13.337</v>
      </c>
    </row>
    <row r="99" spans="1:84" ht="16.5" customHeight="1">
      <c r="A99" s="30">
        <v>20210708143007</v>
      </c>
      <c r="B99" s="31">
        <v>104</v>
      </c>
      <c r="C99" s="31">
        <v>41</v>
      </c>
      <c r="D99" s="31">
        <v>4</v>
      </c>
      <c r="E99" s="31" t="s">
        <v>159</v>
      </c>
      <c r="F99" s="31">
        <v>41</v>
      </c>
      <c r="G99" s="31">
        <v>4</v>
      </c>
      <c r="H99" s="31" t="s">
        <v>219</v>
      </c>
      <c r="I99" s="31" t="s">
        <v>92</v>
      </c>
      <c r="J99" s="31">
        <v>41</v>
      </c>
      <c r="K99" s="31" t="s">
        <v>31</v>
      </c>
      <c r="L99" s="31">
        <v>18</v>
      </c>
      <c r="M99" s="31">
        <v>6</v>
      </c>
      <c r="N99" s="31">
        <v>41</v>
      </c>
      <c r="O99" s="31" t="s">
        <v>31</v>
      </c>
      <c r="P99" s="31">
        <v>18</v>
      </c>
      <c r="Q99" s="31">
        <v>6</v>
      </c>
      <c r="R99" s="31" t="s">
        <v>95</v>
      </c>
      <c r="S99" s="31">
        <v>41</v>
      </c>
      <c r="T99" s="31" t="s">
        <v>36</v>
      </c>
      <c r="U99" s="31" t="s">
        <v>103</v>
      </c>
      <c r="V99" s="31">
        <v>41</v>
      </c>
      <c r="W99" s="31" t="s">
        <v>36</v>
      </c>
      <c r="X99" s="31" t="s">
        <v>103</v>
      </c>
      <c r="Y99" s="31">
        <v>110</v>
      </c>
      <c r="Z99" s="31">
        <v>41</v>
      </c>
      <c r="AA99" s="31">
        <v>10</v>
      </c>
      <c r="AB99" s="31">
        <v>6</v>
      </c>
      <c r="AC99" s="31">
        <v>14</v>
      </c>
      <c r="AD99" s="31">
        <v>111</v>
      </c>
      <c r="AE99" s="31">
        <v>41</v>
      </c>
      <c r="AF99" s="31">
        <v>11</v>
      </c>
      <c r="AG99" s="31" t="s">
        <v>176</v>
      </c>
      <c r="AH99" s="31">
        <v>41</v>
      </c>
      <c r="AI99" s="31">
        <v>11</v>
      </c>
      <c r="AJ99" s="31" t="s">
        <v>220</v>
      </c>
      <c r="AK99" s="31">
        <v>144</v>
      </c>
      <c r="AL99" s="31">
        <v>41</v>
      </c>
      <c r="AM99" s="31">
        <v>44</v>
      </c>
      <c r="AN99" s="31" t="s">
        <v>127</v>
      </c>
      <c r="AO99" s="31">
        <v>40</v>
      </c>
      <c r="AP99" s="31">
        <v>149</v>
      </c>
      <c r="AQ99" s="31">
        <v>41</v>
      </c>
      <c r="AR99" s="31">
        <v>49</v>
      </c>
      <c r="AS99" s="31">
        <v>30</v>
      </c>
      <c r="AT99" s="31">
        <v>131</v>
      </c>
      <c r="AU99" s="31">
        <v>41</v>
      </c>
      <c r="AV99" s="31">
        <v>31</v>
      </c>
      <c r="AW99" s="31">
        <v>8</v>
      </c>
      <c r="AX99" s="31">
        <v>20</v>
      </c>
      <c r="AY99" s="31">
        <v>107</v>
      </c>
      <c r="AZ99" s="31">
        <v>41</v>
      </c>
      <c r="BA99" s="31">
        <v>7</v>
      </c>
      <c r="BB99" s="31">
        <v>79</v>
      </c>
      <c r="BC99" s="31" t="s">
        <v>98</v>
      </c>
      <c r="BD99" s="31">
        <v>41</v>
      </c>
      <c r="BE99" s="31" t="s">
        <v>61</v>
      </c>
      <c r="BF99" s="31" t="s">
        <v>154</v>
      </c>
      <c r="BG99" s="31" t="s">
        <v>100</v>
      </c>
      <c r="BH99" s="31" t="s">
        <v>101</v>
      </c>
      <c r="BI99" s="31" t="s">
        <v>102</v>
      </c>
      <c r="BJ99" s="31">
        <v>142</v>
      </c>
      <c r="BK99" s="31">
        <v>41</v>
      </c>
      <c r="BL99" s="31">
        <v>42</v>
      </c>
      <c r="BM99" s="31">
        <v>33</v>
      </c>
      <c r="BN99" s="31">
        <v>90</v>
      </c>
      <c r="BO99" s="31">
        <v>41</v>
      </c>
      <c r="BP99" s="31">
        <v>42</v>
      </c>
      <c r="BQ99" s="31">
        <v>34</v>
      </c>
      <c r="BR99" s="31">
        <v>15</v>
      </c>
      <c r="BS99" s="31">
        <v>23.021523999999999</v>
      </c>
      <c r="BT99" s="31">
        <v>120.22169</v>
      </c>
      <c r="BU99" s="38">
        <f t="shared" si="0"/>
        <v>0.73333333333333328</v>
      </c>
      <c r="BV99" s="30">
        <f t="shared" si="1"/>
        <v>1537.5</v>
      </c>
      <c r="BW99" s="31">
        <f t="shared" si="2"/>
        <v>46</v>
      </c>
      <c r="BX99" s="39">
        <f t="shared" si="3"/>
        <v>15.56</v>
      </c>
      <c r="BY99" s="38">
        <f t="shared" si="4"/>
        <v>0.17647058823529413</v>
      </c>
      <c r="BZ99" s="40">
        <f t="shared" si="5"/>
        <v>1.0078740157480315</v>
      </c>
      <c r="CA99" s="38">
        <f t="shared" si="6"/>
        <v>0.18823529411764706</v>
      </c>
      <c r="CB99" s="41">
        <f t="shared" si="7"/>
        <v>2080</v>
      </c>
      <c r="CC99" s="31">
        <f t="shared" si="8"/>
        <v>-5.46875</v>
      </c>
      <c r="CD99" s="31">
        <f t="shared" si="9"/>
        <v>55</v>
      </c>
      <c r="CE99" s="31" t="e">
        <f t="shared" si="10"/>
        <v>#NUM!</v>
      </c>
      <c r="CF99" s="39">
        <f t="shared" si="11"/>
        <v>13.333</v>
      </c>
    </row>
    <row r="100" spans="1:84" ht="16.5" customHeight="1">
      <c r="A100" s="30">
        <v>20210708143008</v>
      </c>
      <c r="B100" s="31">
        <v>104</v>
      </c>
      <c r="C100" s="31">
        <v>41</v>
      </c>
      <c r="D100" s="31">
        <v>4</v>
      </c>
      <c r="E100" s="31" t="s">
        <v>221</v>
      </c>
      <c r="F100" s="31">
        <v>41</v>
      </c>
      <c r="G100" s="31">
        <v>4</v>
      </c>
      <c r="H100" s="31" t="s">
        <v>161</v>
      </c>
      <c r="I100" s="31" t="s">
        <v>92</v>
      </c>
      <c r="J100" s="31">
        <v>41</v>
      </c>
      <c r="K100" s="31" t="s">
        <v>31</v>
      </c>
      <c r="L100" s="31">
        <v>17</v>
      </c>
      <c r="M100" s="31" t="s">
        <v>31</v>
      </c>
      <c r="N100" s="31">
        <v>41</v>
      </c>
      <c r="O100" s="31" t="s">
        <v>31</v>
      </c>
      <c r="P100" s="31">
        <v>17</v>
      </c>
      <c r="Q100" s="31" t="s">
        <v>222</v>
      </c>
      <c r="R100" s="31" t="s">
        <v>95</v>
      </c>
      <c r="S100" s="31">
        <v>41</v>
      </c>
      <c r="T100" s="31" t="s">
        <v>36</v>
      </c>
      <c r="U100" s="31">
        <v>30</v>
      </c>
      <c r="V100" s="31">
        <v>41</v>
      </c>
      <c r="W100" s="31" t="s">
        <v>36</v>
      </c>
      <c r="X100" s="31">
        <v>30</v>
      </c>
      <c r="Y100" s="31">
        <v>110</v>
      </c>
      <c r="Z100" s="31">
        <v>41</v>
      </c>
      <c r="AA100" s="31">
        <v>10</v>
      </c>
      <c r="AB100" s="31">
        <v>5</v>
      </c>
      <c r="AC100" s="31">
        <v>78</v>
      </c>
      <c r="AD100" s="31">
        <v>111</v>
      </c>
      <c r="AE100" s="31">
        <v>41</v>
      </c>
      <c r="AF100" s="31">
        <v>11</v>
      </c>
      <c r="AG100" s="31">
        <v>27</v>
      </c>
      <c r="AH100" s="31">
        <v>41</v>
      </c>
      <c r="AI100" s="31">
        <v>11</v>
      </c>
      <c r="AJ100" s="31">
        <v>28</v>
      </c>
      <c r="AK100" s="31">
        <v>144</v>
      </c>
      <c r="AL100" s="31">
        <v>41</v>
      </c>
      <c r="AM100" s="31">
        <v>44</v>
      </c>
      <c r="AN100" s="31" t="s">
        <v>127</v>
      </c>
      <c r="AO100" s="31" t="s">
        <v>193</v>
      </c>
      <c r="AP100" s="31">
        <v>149</v>
      </c>
      <c r="AQ100" s="31">
        <v>41</v>
      </c>
      <c r="AR100" s="31">
        <v>49</v>
      </c>
      <c r="AS100" s="31" t="s">
        <v>211</v>
      </c>
      <c r="AT100" s="31">
        <v>131</v>
      </c>
      <c r="AU100" s="31">
        <v>41</v>
      </c>
      <c r="AV100" s="31">
        <v>31</v>
      </c>
      <c r="AW100" s="31">
        <v>8</v>
      </c>
      <c r="AX100" s="31">
        <v>20</v>
      </c>
      <c r="AY100" s="31">
        <v>107</v>
      </c>
      <c r="AZ100" s="31">
        <v>41</v>
      </c>
      <c r="BA100" s="31">
        <v>7</v>
      </c>
      <c r="BB100" s="31">
        <v>79</v>
      </c>
      <c r="BC100" s="31" t="s">
        <v>98</v>
      </c>
      <c r="BD100" s="31">
        <v>41</v>
      </c>
      <c r="BE100" s="31" t="s">
        <v>61</v>
      </c>
      <c r="BF100" s="31" t="s">
        <v>157</v>
      </c>
      <c r="BG100" s="31" t="s">
        <v>100</v>
      </c>
      <c r="BH100" s="31" t="s">
        <v>101</v>
      </c>
      <c r="BI100" s="31" t="s">
        <v>102</v>
      </c>
      <c r="BJ100" s="31">
        <v>142</v>
      </c>
      <c r="BK100" s="31">
        <v>41</v>
      </c>
      <c r="BL100" s="31">
        <v>42</v>
      </c>
      <c r="BM100" s="31">
        <v>32</v>
      </c>
      <c r="BN100" s="31" t="s">
        <v>121</v>
      </c>
      <c r="BO100" s="31">
        <v>41</v>
      </c>
      <c r="BP100" s="31">
        <v>42</v>
      </c>
      <c r="BQ100" s="31">
        <v>34</v>
      </c>
      <c r="BR100" s="31">
        <v>10</v>
      </c>
      <c r="BS100" s="31">
        <v>23.021523999999999</v>
      </c>
      <c r="BT100" s="31">
        <v>120.22169</v>
      </c>
      <c r="BU100" s="38">
        <f t="shared" si="0"/>
        <v>0.74509803921568629</v>
      </c>
      <c r="BV100" s="30">
        <f t="shared" si="1"/>
        <v>1512.5</v>
      </c>
      <c r="BW100" s="31">
        <f t="shared" si="2"/>
        <v>48</v>
      </c>
      <c r="BX100" s="39">
        <f t="shared" si="3"/>
        <v>14</v>
      </c>
      <c r="BY100" s="38">
        <f t="shared" si="4"/>
        <v>0.15686274509803921</v>
      </c>
      <c r="BZ100" s="40">
        <f t="shared" si="5"/>
        <v>1.0078740157480315</v>
      </c>
      <c r="CA100" s="38">
        <f t="shared" si="6"/>
        <v>0.16470588235294117</v>
      </c>
      <c r="CB100" s="41">
        <f t="shared" si="7"/>
        <v>2080</v>
      </c>
      <c r="CC100" s="31">
        <f t="shared" si="8"/>
        <v>-5.46875</v>
      </c>
      <c r="CD100" s="31">
        <f t="shared" si="9"/>
        <v>54</v>
      </c>
      <c r="CE100" s="31" t="e">
        <f t="shared" si="10"/>
        <v>#NUM!</v>
      </c>
      <c r="CF100" s="39">
        <f t="shared" si="11"/>
        <v>13.327999999999999</v>
      </c>
    </row>
    <row r="101" spans="1:84" ht="16.5" customHeight="1">
      <c r="A101" s="30">
        <v>20210708143010</v>
      </c>
      <c r="B101" s="31">
        <v>104</v>
      </c>
      <c r="C101" s="31">
        <v>41</v>
      </c>
      <c r="D101" s="31">
        <v>4</v>
      </c>
      <c r="E101" s="31" t="s">
        <v>201</v>
      </c>
      <c r="F101" s="31">
        <v>41</v>
      </c>
      <c r="G101" s="31">
        <v>4</v>
      </c>
      <c r="H101" s="31" t="s">
        <v>223</v>
      </c>
      <c r="I101" s="31" t="s">
        <v>92</v>
      </c>
      <c r="J101" s="31">
        <v>41</v>
      </c>
      <c r="K101" s="31" t="s">
        <v>31</v>
      </c>
      <c r="L101" s="31">
        <v>15</v>
      </c>
      <c r="M101" s="31" t="s">
        <v>202</v>
      </c>
      <c r="N101" s="31">
        <v>41</v>
      </c>
      <c r="O101" s="31" t="s">
        <v>31</v>
      </c>
      <c r="P101" s="31">
        <v>15</v>
      </c>
      <c r="Q101" s="31" t="s">
        <v>104</v>
      </c>
      <c r="R101" s="31" t="s">
        <v>95</v>
      </c>
      <c r="S101" s="31">
        <v>41</v>
      </c>
      <c r="T101" s="31" t="s">
        <v>36</v>
      </c>
      <c r="U101" s="31">
        <v>32</v>
      </c>
      <c r="V101" s="31">
        <v>41</v>
      </c>
      <c r="W101" s="31" t="s">
        <v>36</v>
      </c>
      <c r="X101" s="31">
        <v>30</v>
      </c>
      <c r="Y101" s="31">
        <v>110</v>
      </c>
      <c r="Z101" s="31">
        <v>41</v>
      </c>
      <c r="AA101" s="31">
        <v>10</v>
      </c>
      <c r="AB101" s="31">
        <v>4</v>
      </c>
      <c r="AC101" s="31" t="s">
        <v>189</v>
      </c>
      <c r="AD101" s="31">
        <v>111</v>
      </c>
      <c r="AE101" s="31">
        <v>41</v>
      </c>
      <c r="AF101" s="31">
        <v>11</v>
      </c>
      <c r="AG101" s="31">
        <v>24</v>
      </c>
      <c r="AH101" s="31">
        <v>41</v>
      </c>
      <c r="AI101" s="31">
        <v>11</v>
      </c>
      <c r="AJ101" s="31">
        <v>28</v>
      </c>
      <c r="AK101" s="31">
        <v>144</v>
      </c>
      <c r="AL101" s="31">
        <v>41</v>
      </c>
      <c r="AM101" s="31">
        <v>44</v>
      </c>
      <c r="AN101" s="31" t="s">
        <v>127</v>
      </c>
      <c r="AO101" s="31" t="s">
        <v>217</v>
      </c>
      <c r="AP101" s="31">
        <v>149</v>
      </c>
      <c r="AQ101" s="31">
        <v>41</v>
      </c>
      <c r="AR101" s="31">
        <v>49</v>
      </c>
      <c r="AS101" s="31" t="s">
        <v>125</v>
      </c>
      <c r="AT101" s="31">
        <v>131</v>
      </c>
      <c r="AU101" s="31">
        <v>41</v>
      </c>
      <c r="AV101" s="31">
        <v>31</v>
      </c>
      <c r="AW101" s="31">
        <v>8</v>
      </c>
      <c r="AX101" s="31">
        <v>20</v>
      </c>
      <c r="AY101" s="31">
        <v>107</v>
      </c>
      <c r="AZ101" s="31">
        <v>41</v>
      </c>
      <c r="BA101" s="31">
        <v>7</v>
      </c>
      <c r="BB101" s="31">
        <v>79</v>
      </c>
      <c r="BC101" s="31" t="s">
        <v>98</v>
      </c>
      <c r="BD101" s="31">
        <v>41</v>
      </c>
      <c r="BE101" s="31" t="s">
        <v>61</v>
      </c>
      <c r="BF101" s="31" t="s">
        <v>157</v>
      </c>
      <c r="BG101" s="31" t="s">
        <v>100</v>
      </c>
      <c r="BH101" s="31" t="s">
        <v>101</v>
      </c>
      <c r="BI101" s="31" t="s">
        <v>102</v>
      </c>
      <c r="BJ101" s="31">
        <v>142</v>
      </c>
      <c r="BK101" s="31">
        <v>41</v>
      </c>
      <c r="BL101" s="31">
        <v>42</v>
      </c>
      <c r="BM101" s="31">
        <v>35</v>
      </c>
      <c r="BN101" s="31" t="s">
        <v>112</v>
      </c>
      <c r="BO101" s="31">
        <v>41</v>
      </c>
      <c r="BP101" s="31">
        <v>42</v>
      </c>
      <c r="BQ101" s="31">
        <v>36</v>
      </c>
      <c r="BR101" s="31">
        <v>86</v>
      </c>
      <c r="BS101" s="31">
        <v>23.021523999999999</v>
      </c>
      <c r="BT101" s="31">
        <v>120.22169</v>
      </c>
      <c r="BU101" s="38">
        <f t="shared" si="0"/>
        <v>0.72549019607843135</v>
      </c>
      <c r="BV101" s="30">
        <f t="shared" si="1"/>
        <v>1400</v>
      </c>
      <c r="BW101" s="31">
        <f t="shared" si="2"/>
        <v>48</v>
      </c>
      <c r="BX101" s="39">
        <f t="shared" si="3"/>
        <v>12.31</v>
      </c>
      <c r="BY101" s="38">
        <f t="shared" si="4"/>
        <v>0.15686274509803921</v>
      </c>
      <c r="BZ101" s="40">
        <f t="shared" si="5"/>
        <v>1.0078740157480315</v>
      </c>
      <c r="CA101" s="38">
        <f t="shared" si="6"/>
        <v>5.4901960784313725E-2</v>
      </c>
      <c r="CB101" s="41">
        <f t="shared" si="7"/>
        <v>2080</v>
      </c>
      <c r="CC101" s="31">
        <f t="shared" si="8"/>
        <v>-5.46875</v>
      </c>
      <c r="CD101" s="31">
        <f t="shared" si="9"/>
        <v>54</v>
      </c>
      <c r="CE101" s="31" t="e">
        <f t="shared" si="10"/>
        <v>#NUM!</v>
      </c>
      <c r="CF101" s="39">
        <f t="shared" si="11"/>
        <v>13.958</v>
      </c>
    </row>
    <row r="102" spans="1:84" ht="16.5" customHeight="1">
      <c r="A102" s="30">
        <v>20210708143011</v>
      </c>
      <c r="B102" s="31">
        <v>104</v>
      </c>
      <c r="C102" s="31">
        <v>41</v>
      </c>
      <c r="D102" s="31">
        <v>4</v>
      </c>
      <c r="E102" s="31">
        <v>40</v>
      </c>
      <c r="F102" s="31">
        <v>41</v>
      </c>
      <c r="G102" s="31">
        <v>4</v>
      </c>
      <c r="H102" s="31" t="s">
        <v>196</v>
      </c>
      <c r="I102" s="31" t="s">
        <v>92</v>
      </c>
      <c r="J102" s="31">
        <v>41</v>
      </c>
      <c r="K102" s="31" t="s">
        <v>31</v>
      </c>
      <c r="L102" s="31">
        <v>12</v>
      </c>
      <c r="M102" s="31" t="s">
        <v>144</v>
      </c>
      <c r="N102" s="31">
        <v>41</v>
      </c>
      <c r="O102" s="31" t="s">
        <v>31</v>
      </c>
      <c r="P102" s="31">
        <v>12</v>
      </c>
      <c r="Q102" s="31" t="s">
        <v>112</v>
      </c>
      <c r="R102" s="31" t="s">
        <v>95</v>
      </c>
      <c r="S102" s="31">
        <v>41</v>
      </c>
      <c r="T102" s="31" t="s">
        <v>36</v>
      </c>
      <c r="U102" s="31">
        <v>30</v>
      </c>
      <c r="V102" s="31">
        <v>41</v>
      </c>
      <c r="W102" s="31" t="s">
        <v>36</v>
      </c>
      <c r="X102" s="31">
        <v>32</v>
      </c>
      <c r="Y102" s="31">
        <v>110</v>
      </c>
      <c r="Z102" s="31">
        <v>41</v>
      </c>
      <c r="AA102" s="31">
        <v>10</v>
      </c>
      <c r="AB102" s="31">
        <v>1</v>
      </c>
      <c r="AC102" s="31" t="s">
        <v>170</v>
      </c>
      <c r="AD102" s="31">
        <v>111</v>
      </c>
      <c r="AE102" s="31">
        <v>41</v>
      </c>
      <c r="AF102" s="31">
        <v>11</v>
      </c>
      <c r="AG102" s="31" t="s">
        <v>36</v>
      </c>
      <c r="AH102" s="31">
        <v>41</v>
      </c>
      <c r="AI102" s="31">
        <v>11</v>
      </c>
      <c r="AJ102" s="31" t="s">
        <v>36</v>
      </c>
      <c r="AK102" s="31">
        <v>144</v>
      </c>
      <c r="AL102" s="31">
        <v>41</v>
      </c>
      <c r="AM102" s="31">
        <v>44</v>
      </c>
      <c r="AN102" s="31">
        <v>0</v>
      </c>
      <c r="AO102" s="31">
        <v>0</v>
      </c>
      <c r="AP102" s="31">
        <v>149</v>
      </c>
      <c r="AQ102" s="31">
        <v>41</v>
      </c>
      <c r="AR102" s="31">
        <v>49</v>
      </c>
      <c r="AS102" s="31">
        <v>0</v>
      </c>
      <c r="AT102" s="31">
        <v>131</v>
      </c>
      <c r="AU102" s="31">
        <v>41</v>
      </c>
      <c r="AV102" s="31">
        <v>31</v>
      </c>
      <c r="AW102" s="31">
        <v>8</v>
      </c>
      <c r="AX102" s="31">
        <v>20</v>
      </c>
      <c r="AY102" s="31">
        <v>107</v>
      </c>
      <c r="AZ102" s="31">
        <v>41</v>
      </c>
      <c r="BA102" s="31">
        <v>7</v>
      </c>
      <c r="BB102" s="31">
        <v>78</v>
      </c>
      <c r="BC102" s="31" t="s">
        <v>98</v>
      </c>
      <c r="BD102" s="31">
        <v>41</v>
      </c>
      <c r="BE102" s="31" t="s">
        <v>61</v>
      </c>
      <c r="BF102" s="31" t="s">
        <v>157</v>
      </c>
      <c r="BG102" s="31" t="s">
        <v>100</v>
      </c>
      <c r="BH102" s="31" t="s">
        <v>101</v>
      </c>
      <c r="BI102" s="31" t="s">
        <v>102</v>
      </c>
      <c r="BJ102" s="31">
        <v>142</v>
      </c>
      <c r="BK102" s="31">
        <v>41</v>
      </c>
      <c r="BL102" s="31">
        <v>42</v>
      </c>
      <c r="BM102" s="31">
        <v>37</v>
      </c>
      <c r="BN102" s="31" t="s">
        <v>167</v>
      </c>
      <c r="BO102" s="31">
        <v>41</v>
      </c>
      <c r="BP102" s="31">
        <v>42</v>
      </c>
      <c r="BQ102" s="31">
        <v>38</v>
      </c>
      <c r="BR102" s="31">
        <v>83</v>
      </c>
      <c r="BS102" s="31">
        <v>23.021523999999999</v>
      </c>
      <c r="BT102" s="31">
        <v>120.22169</v>
      </c>
      <c r="BU102" s="38">
        <f t="shared" si="0"/>
        <v>0.69411764705882351</v>
      </c>
      <c r="BV102" s="30">
        <f t="shared" si="1"/>
        <v>1200</v>
      </c>
      <c r="BW102" s="31">
        <f t="shared" si="2"/>
        <v>50</v>
      </c>
      <c r="BX102" s="39">
        <f t="shared" si="3"/>
        <v>4.3099999999999996</v>
      </c>
      <c r="BY102" s="38">
        <f t="shared" si="4"/>
        <v>5.0980392156862744E-2</v>
      </c>
      <c r="BZ102" s="40" t="e">
        <f t="shared" si="5"/>
        <v>#DIV/0!</v>
      </c>
      <c r="CA102" s="38">
        <f t="shared" si="6"/>
        <v>0</v>
      </c>
      <c r="CB102" s="41">
        <f t="shared" si="7"/>
        <v>2080</v>
      </c>
      <c r="CC102" s="31">
        <f t="shared" si="8"/>
        <v>-6.25</v>
      </c>
      <c r="CD102" s="31">
        <f t="shared" si="9"/>
        <v>54</v>
      </c>
      <c r="CE102" s="31" t="e">
        <f t="shared" si="10"/>
        <v>#NUM!</v>
      </c>
      <c r="CF102" s="39">
        <f t="shared" si="11"/>
        <v>14.467000000000001</v>
      </c>
    </row>
    <row r="103" spans="1:84" ht="16.5" customHeight="1">
      <c r="A103" s="30">
        <v>20210708143013</v>
      </c>
      <c r="B103" s="31">
        <v>104</v>
      </c>
      <c r="C103" s="31">
        <v>41</v>
      </c>
      <c r="D103" s="31">
        <v>4</v>
      </c>
      <c r="E103" s="31" t="s">
        <v>180</v>
      </c>
      <c r="F103" s="31">
        <v>41</v>
      </c>
      <c r="G103" s="31">
        <v>4</v>
      </c>
      <c r="H103" s="31" t="s">
        <v>180</v>
      </c>
      <c r="I103" s="31" t="s">
        <v>92</v>
      </c>
      <c r="J103" s="31">
        <v>41</v>
      </c>
      <c r="K103" s="31" t="s">
        <v>31</v>
      </c>
      <c r="L103" s="31">
        <v>12</v>
      </c>
      <c r="M103" s="31" t="s">
        <v>166</v>
      </c>
      <c r="N103" s="31">
        <v>41</v>
      </c>
      <c r="O103" s="31" t="s">
        <v>31</v>
      </c>
      <c r="P103" s="31">
        <v>12</v>
      </c>
      <c r="Q103" s="31" t="s">
        <v>112</v>
      </c>
      <c r="R103" s="31" t="s">
        <v>95</v>
      </c>
      <c r="S103" s="31">
        <v>41</v>
      </c>
      <c r="T103" s="31" t="s">
        <v>36</v>
      </c>
      <c r="U103" s="31" t="s">
        <v>103</v>
      </c>
      <c r="V103" s="31">
        <v>41</v>
      </c>
      <c r="W103" s="31" t="s">
        <v>36</v>
      </c>
      <c r="X103" s="31">
        <v>30</v>
      </c>
      <c r="Y103" s="31">
        <v>110</v>
      </c>
      <c r="Z103" s="31">
        <v>41</v>
      </c>
      <c r="AA103" s="31">
        <v>10</v>
      </c>
      <c r="AB103" s="31">
        <v>1</v>
      </c>
      <c r="AC103" s="31">
        <v>96</v>
      </c>
      <c r="AD103" s="31">
        <v>111</v>
      </c>
      <c r="AE103" s="31">
        <v>41</v>
      </c>
      <c r="AF103" s="31">
        <v>11</v>
      </c>
      <c r="AG103" s="31" t="s">
        <v>36</v>
      </c>
      <c r="AH103" s="31">
        <v>41</v>
      </c>
      <c r="AI103" s="31">
        <v>11</v>
      </c>
      <c r="AJ103" s="31" t="s">
        <v>36</v>
      </c>
      <c r="AK103" s="31">
        <v>144</v>
      </c>
      <c r="AL103" s="31">
        <v>41</v>
      </c>
      <c r="AM103" s="31">
        <v>44</v>
      </c>
      <c r="AN103" s="31">
        <v>0</v>
      </c>
      <c r="AO103" s="31">
        <v>0</v>
      </c>
      <c r="AP103" s="31">
        <v>149</v>
      </c>
      <c r="AQ103" s="31">
        <v>41</v>
      </c>
      <c r="AR103" s="31">
        <v>49</v>
      </c>
      <c r="AS103" s="31">
        <v>0</v>
      </c>
      <c r="AT103" s="31">
        <v>131</v>
      </c>
      <c r="AU103" s="31">
        <v>41</v>
      </c>
      <c r="AV103" s="31">
        <v>31</v>
      </c>
      <c r="AW103" s="31">
        <v>8</v>
      </c>
      <c r="AX103" s="31">
        <v>20</v>
      </c>
      <c r="AY103" s="31">
        <v>107</v>
      </c>
      <c r="AZ103" s="31">
        <v>41</v>
      </c>
      <c r="BA103" s="31">
        <v>7</v>
      </c>
      <c r="BB103" s="31">
        <v>78</v>
      </c>
      <c r="BC103" s="31" t="s">
        <v>98</v>
      </c>
      <c r="BD103" s="31">
        <v>41</v>
      </c>
      <c r="BE103" s="31" t="s">
        <v>61</v>
      </c>
      <c r="BF103" s="31" t="s">
        <v>157</v>
      </c>
      <c r="BG103" s="31" t="s">
        <v>100</v>
      </c>
      <c r="BH103" s="31" t="s">
        <v>101</v>
      </c>
      <c r="BI103" s="31" t="s">
        <v>102</v>
      </c>
      <c r="BJ103" s="31">
        <v>142</v>
      </c>
      <c r="BK103" s="31">
        <v>41</v>
      </c>
      <c r="BL103" s="31">
        <v>42</v>
      </c>
      <c r="BM103" s="31">
        <v>37</v>
      </c>
      <c r="BN103" s="31" t="s">
        <v>121</v>
      </c>
      <c r="BO103" s="31">
        <v>41</v>
      </c>
      <c r="BP103" s="31">
        <v>42</v>
      </c>
      <c r="BQ103" s="31">
        <v>38</v>
      </c>
      <c r="BR103" s="31" t="s">
        <v>163</v>
      </c>
      <c r="BS103" s="31">
        <v>23.021523999999999</v>
      </c>
      <c r="BT103" s="31">
        <v>120.22169</v>
      </c>
      <c r="BU103" s="38">
        <f t="shared" si="0"/>
        <v>0.24705882352941178</v>
      </c>
      <c r="BV103" s="30">
        <f t="shared" si="1"/>
        <v>1200</v>
      </c>
      <c r="BW103" s="31">
        <f t="shared" si="2"/>
        <v>48</v>
      </c>
      <c r="BX103" s="39">
        <f t="shared" si="3"/>
        <v>4.0599999999999996</v>
      </c>
      <c r="BY103" s="38">
        <f t="shared" si="4"/>
        <v>5.0980392156862744E-2</v>
      </c>
      <c r="BZ103" s="40" t="e">
        <f t="shared" si="5"/>
        <v>#DIV/0!</v>
      </c>
      <c r="CA103" s="38">
        <f t="shared" si="6"/>
        <v>0</v>
      </c>
      <c r="CB103" s="41">
        <f t="shared" si="7"/>
        <v>2080</v>
      </c>
      <c r="CC103" s="31">
        <f t="shared" si="8"/>
        <v>-6.25</v>
      </c>
      <c r="CD103" s="31">
        <f t="shared" si="9"/>
        <v>54</v>
      </c>
      <c r="CE103" s="31" t="e">
        <f t="shared" si="10"/>
        <v>#NUM!</v>
      </c>
      <c r="CF103" s="39">
        <f t="shared" si="11"/>
        <v>14.512</v>
      </c>
    </row>
    <row r="104" spans="1:84" ht="16.5" customHeight="1">
      <c r="A104" s="30">
        <v>20210708143015</v>
      </c>
      <c r="B104" s="31">
        <v>104</v>
      </c>
      <c r="C104" s="31">
        <v>41</v>
      </c>
      <c r="D104" s="31">
        <v>4</v>
      </c>
      <c r="E104" s="31" t="s">
        <v>186</v>
      </c>
      <c r="F104" s="31">
        <v>41</v>
      </c>
      <c r="G104" s="31">
        <v>4</v>
      </c>
      <c r="H104" s="31" t="s">
        <v>136</v>
      </c>
      <c r="I104" s="31" t="s">
        <v>92</v>
      </c>
      <c r="J104" s="31">
        <v>41</v>
      </c>
      <c r="K104" s="31" t="s">
        <v>31</v>
      </c>
      <c r="L104" s="31">
        <v>13</v>
      </c>
      <c r="M104" s="31">
        <v>56</v>
      </c>
      <c r="N104" s="31">
        <v>41</v>
      </c>
      <c r="O104" s="31" t="s">
        <v>31</v>
      </c>
      <c r="P104" s="31">
        <v>13</v>
      </c>
      <c r="Q104" s="31">
        <v>56</v>
      </c>
      <c r="R104" s="31" t="s">
        <v>95</v>
      </c>
      <c r="S104" s="31">
        <v>41</v>
      </c>
      <c r="T104" s="31" t="s">
        <v>36</v>
      </c>
      <c r="U104" s="31" t="s">
        <v>176</v>
      </c>
      <c r="V104" s="31">
        <v>41</v>
      </c>
      <c r="W104" s="31" t="s">
        <v>36</v>
      </c>
      <c r="X104" s="31" t="s">
        <v>176</v>
      </c>
      <c r="Y104" s="31">
        <v>110</v>
      </c>
      <c r="Z104" s="31">
        <v>41</v>
      </c>
      <c r="AA104" s="31">
        <v>10</v>
      </c>
      <c r="AB104" s="31">
        <v>1</v>
      </c>
      <c r="AC104" s="31">
        <v>96</v>
      </c>
      <c r="AD104" s="31">
        <v>111</v>
      </c>
      <c r="AE104" s="31">
        <v>41</v>
      </c>
      <c r="AF104" s="31">
        <v>11</v>
      </c>
      <c r="AG104" s="31" t="s">
        <v>36</v>
      </c>
      <c r="AH104" s="31">
        <v>41</v>
      </c>
      <c r="AI104" s="31">
        <v>11</v>
      </c>
      <c r="AJ104" s="31" t="s">
        <v>36</v>
      </c>
      <c r="AK104" s="31">
        <v>144</v>
      </c>
      <c r="AL104" s="31">
        <v>41</v>
      </c>
      <c r="AM104" s="31">
        <v>44</v>
      </c>
      <c r="AN104" s="31">
        <v>0</v>
      </c>
      <c r="AO104" s="31">
        <v>0</v>
      </c>
      <c r="AP104" s="31">
        <v>149</v>
      </c>
      <c r="AQ104" s="31">
        <v>41</v>
      </c>
      <c r="AR104" s="31">
        <v>49</v>
      </c>
      <c r="AS104" s="31">
        <v>0</v>
      </c>
      <c r="AT104" s="31">
        <v>131</v>
      </c>
      <c r="AU104" s="31">
        <v>41</v>
      </c>
      <c r="AV104" s="31">
        <v>31</v>
      </c>
      <c r="AW104" s="31">
        <v>8</v>
      </c>
      <c r="AX104" s="31">
        <v>20</v>
      </c>
      <c r="AY104" s="31">
        <v>107</v>
      </c>
      <c r="AZ104" s="31">
        <v>41</v>
      </c>
      <c r="BA104" s="31">
        <v>7</v>
      </c>
      <c r="BB104" s="31">
        <v>78</v>
      </c>
      <c r="BC104" s="31" t="s">
        <v>98</v>
      </c>
      <c r="BD104" s="31">
        <v>41</v>
      </c>
      <c r="BE104" s="31" t="s">
        <v>61</v>
      </c>
      <c r="BF104" s="31" t="s">
        <v>157</v>
      </c>
      <c r="BG104" s="31" t="s">
        <v>100</v>
      </c>
      <c r="BH104" s="31" t="s">
        <v>101</v>
      </c>
      <c r="BI104" s="31" t="s">
        <v>102</v>
      </c>
      <c r="BJ104" s="31">
        <v>142</v>
      </c>
      <c r="BK104" s="31">
        <v>41</v>
      </c>
      <c r="BL104" s="31">
        <v>42</v>
      </c>
      <c r="BM104" s="31">
        <v>37</v>
      </c>
      <c r="BN104" s="31" t="s">
        <v>121</v>
      </c>
      <c r="BO104" s="31">
        <v>41</v>
      </c>
      <c r="BP104" s="31">
        <v>42</v>
      </c>
      <c r="BQ104" s="31">
        <v>38</v>
      </c>
      <c r="BR104" s="31" t="s">
        <v>224</v>
      </c>
      <c r="BS104" s="31">
        <v>23.021523999999999</v>
      </c>
      <c r="BT104" s="31">
        <v>120.22169</v>
      </c>
      <c r="BU104" s="38">
        <f t="shared" si="0"/>
        <v>0.23921568627450981</v>
      </c>
      <c r="BV104" s="30">
        <f t="shared" si="1"/>
        <v>1237.5</v>
      </c>
      <c r="BW104" s="31">
        <f t="shared" si="2"/>
        <v>44</v>
      </c>
      <c r="BX104" s="39">
        <f t="shared" si="3"/>
        <v>4.0599999999999996</v>
      </c>
      <c r="BY104" s="38">
        <f t="shared" si="4"/>
        <v>5.0980392156862744E-2</v>
      </c>
      <c r="BZ104" s="40" t="e">
        <f t="shared" si="5"/>
        <v>#DIV/0!</v>
      </c>
      <c r="CA104" s="38">
        <f t="shared" si="6"/>
        <v>0</v>
      </c>
      <c r="CB104" s="41">
        <f t="shared" si="7"/>
        <v>2080</v>
      </c>
      <c r="CC104" s="31">
        <f t="shared" si="8"/>
        <v>-6.25</v>
      </c>
      <c r="CD104" s="31">
        <f t="shared" si="9"/>
        <v>54</v>
      </c>
      <c r="CE104" s="31" t="e">
        <f t="shared" si="10"/>
        <v>#NUM!</v>
      </c>
      <c r="CF104" s="39">
        <f t="shared" si="11"/>
        <v>14.5</v>
      </c>
    </row>
    <row r="105" spans="1:84" ht="16.5" customHeight="1">
      <c r="A105" s="30">
        <v>20210708143016</v>
      </c>
      <c r="B105" s="31">
        <v>104</v>
      </c>
      <c r="C105" s="31">
        <v>41</v>
      </c>
      <c r="D105" s="31">
        <v>4</v>
      </c>
      <c r="E105" s="31" t="s">
        <v>209</v>
      </c>
      <c r="F105" s="31">
        <v>41</v>
      </c>
      <c r="G105" s="31">
        <v>4</v>
      </c>
      <c r="H105" s="31" t="s">
        <v>209</v>
      </c>
      <c r="I105" s="31" t="s">
        <v>92</v>
      </c>
      <c r="J105" s="31">
        <v>41</v>
      </c>
      <c r="K105" s="31" t="s">
        <v>31</v>
      </c>
      <c r="L105" s="31">
        <v>13</v>
      </c>
      <c r="M105" s="31">
        <v>88</v>
      </c>
      <c r="N105" s="31">
        <v>41</v>
      </c>
      <c r="O105" s="31" t="s">
        <v>31</v>
      </c>
      <c r="P105" s="31">
        <v>13</v>
      </c>
      <c r="Q105" s="31">
        <v>56</v>
      </c>
      <c r="R105" s="31" t="s">
        <v>95</v>
      </c>
      <c r="S105" s="31">
        <v>41</v>
      </c>
      <c r="T105" s="31" t="s">
        <v>36</v>
      </c>
      <c r="U105" s="31" t="s">
        <v>211</v>
      </c>
      <c r="V105" s="31">
        <v>41</v>
      </c>
      <c r="W105" s="31" t="s">
        <v>36</v>
      </c>
      <c r="X105" s="31" t="s">
        <v>176</v>
      </c>
      <c r="Y105" s="31">
        <v>110</v>
      </c>
      <c r="Z105" s="31">
        <v>41</v>
      </c>
      <c r="AA105" s="31">
        <v>10</v>
      </c>
      <c r="AB105" s="31">
        <v>1</v>
      </c>
      <c r="AC105" s="31" t="s">
        <v>216</v>
      </c>
      <c r="AD105" s="31">
        <v>111</v>
      </c>
      <c r="AE105" s="31">
        <v>41</v>
      </c>
      <c r="AF105" s="31">
        <v>11</v>
      </c>
      <c r="AG105" s="31" t="s">
        <v>36</v>
      </c>
      <c r="AH105" s="31">
        <v>41</v>
      </c>
      <c r="AI105" s="31">
        <v>11</v>
      </c>
      <c r="AJ105" s="31" t="s">
        <v>36</v>
      </c>
      <c r="AK105" s="31">
        <v>144</v>
      </c>
      <c r="AL105" s="31">
        <v>41</v>
      </c>
      <c r="AM105" s="31">
        <v>44</v>
      </c>
      <c r="AN105" s="31">
        <v>0</v>
      </c>
      <c r="AO105" s="31">
        <v>0</v>
      </c>
      <c r="AP105" s="31">
        <v>149</v>
      </c>
      <c r="AQ105" s="31">
        <v>41</v>
      </c>
      <c r="AR105" s="31">
        <v>49</v>
      </c>
      <c r="AS105" s="31">
        <v>0</v>
      </c>
      <c r="AT105" s="31">
        <v>131</v>
      </c>
      <c r="AU105" s="31">
        <v>41</v>
      </c>
      <c r="AV105" s="31">
        <v>31</v>
      </c>
      <c r="AW105" s="31">
        <v>8</v>
      </c>
      <c r="AX105" s="31">
        <v>20</v>
      </c>
      <c r="AY105" s="31">
        <v>107</v>
      </c>
      <c r="AZ105" s="31">
        <v>41</v>
      </c>
      <c r="BA105" s="31">
        <v>7</v>
      </c>
      <c r="BB105" s="31">
        <v>78</v>
      </c>
      <c r="BC105" s="31" t="s">
        <v>98</v>
      </c>
      <c r="BD105" s="31">
        <v>41</v>
      </c>
      <c r="BE105" s="31" t="s">
        <v>61</v>
      </c>
      <c r="BF105" s="31" t="s">
        <v>157</v>
      </c>
      <c r="BG105" s="31" t="s">
        <v>100</v>
      </c>
      <c r="BH105" s="31" t="s">
        <v>101</v>
      </c>
      <c r="BI105" s="31" t="s">
        <v>102</v>
      </c>
      <c r="BJ105" s="31">
        <v>142</v>
      </c>
      <c r="BK105" s="31">
        <v>41</v>
      </c>
      <c r="BL105" s="31">
        <v>42</v>
      </c>
      <c r="BM105" s="31">
        <v>38</v>
      </c>
      <c r="BN105" s="31">
        <v>40</v>
      </c>
      <c r="BO105" s="31">
        <v>41</v>
      </c>
      <c r="BP105" s="31">
        <v>42</v>
      </c>
      <c r="BQ105" s="31">
        <v>38</v>
      </c>
      <c r="BR105" s="31">
        <v>90</v>
      </c>
      <c r="BS105" s="31">
        <v>23.021523999999999</v>
      </c>
      <c r="BT105" s="31">
        <v>120.22169</v>
      </c>
      <c r="BU105" s="38">
        <f t="shared" si="0"/>
        <v>0.23137254901960785</v>
      </c>
      <c r="BV105" s="30">
        <f t="shared" si="1"/>
        <v>1237.5</v>
      </c>
      <c r="BW105" s="31">
        <f t="shared" si="2"/>
        <v>44</v>
      </c>
      <c r="BX105" s="39">
        <f t="shared" si="3"/>
        <v>4.17</v>
      </c>
      <c r="BY105" s="38">
        <f t="shared" si="4"/>
        <v>5.0980392156862744E-2</v>
      </c>
      <c r="BZ105" s="40" t="e">
        <f t="shared" si="5"/>
        <v>#DIV/0!</v>
      </c>
      <c r="CA105" s="38">
        <f t="shared" si="6"/>
        <v>0</v>
      </c>
      <c r="CB105" s="41">
        <f t="shared" si="7"/>
        <v>2080</v>
      </c>
      <c r="CC105" s="31">
        <f t="shared" si="8"/>
        <v>-6.25</v>
      </c>
      <c r="CD105" s="31">
        <f t="shared" si="9"/>
        <v>54</v>
      </c>
      <c r="CE105" s="31" t="e">
        <f t="shared" si="10"/>
        <v>#NUM!</v>
      </c>
      <c r="CF105" s="39">
        <f t="shared" si="11"/>
        <v>14.48</v>
      </c>
    </row>
    <row r="106" spans="1:84" ht="16.5" customHeight="1">
      <c r="A106" s="30">
        <v>20210708143018</v>
      </c>
      <c r="B106" s="31">
        <v>104</v>
      </c>
      <c r="C106" s="31">
        <v>41</v>
      </c>
      <c r="D106" s="31">
        <v>4</v>
      </c>
      <c r="E106" s="31" t="s">
        <v>140</v>
      </c>
      <c r="F106" s="31">
        <v>41</v>
      </c>
      <c r="G106" s="31">
        <v>4</v>
      </c>
      <c r="H106" s="31" t="s">
        <v>140</v>
      </c>
      <c r="I106" s="31" t="s">
        <v>92</v>
      </c>
      <c r="J106" s="31">
        <v>41</v>
      </c>
      <c r="K106" s="31" t="s">
        <v>31</v>
      </c>
      <c r="L106" s="31">
        <v>13</v>
      </c>
      <c r="M106" s="31">
        <v>88</v>
      </c>
      <c r="N106" s="31">
        <v>41</v>
      </c>
      <c r="O106" s="31" t="s">
        <v>31</v>
      </c>
      <c r="P106" s="31">
        <v>13</v>
      </c>
      <c r="Q106" s="31">
        <v>88</v>
      </c>
      <c r="R106" s="31" t="s">
        <v>95</v>
      </c>
      <c r="S106" s="31">
        <v>41</v>
      </c>
      <c r="T106" s="31" t="s">
        <v>36</v>
      </c>
      <c r="U106" s="31">
        <v>28</v>
      </c>
      <c r="V106" s="31">
        <v>41</v>
      </c>
      <c r="W106" s="31" t="s">
        <v>36</v>
      </c>
      <c r="X106" s="31">
        <v>28</v>
      </c>
      <c r="Y106" s="31">
        <v>110</v>
      </c>
      <c r="Z106" s="31">
        <v>41</v>
      </c>
      <c r="AA106" s="31">
        <v>10</v>
      </c>
      <c r="AB106" s="31">
        <v>1</v>
      </c>
      <c r="AC106" s="31">
        <v>95</v>
      </c>
      <c r="AD106" s="31">
        <v>111</v>
      </c>
      <c r="AE106" s="31">
        <v>41</v>
      </c>
      <c r="AF106" s="31">
        <v>11</v>
      </c>
      <c r="AG106" s="31" t="s">
        <v>36</v>
      </c>
      <c r="AH106" s="31">
        <v>41</v>
      </c>
      <c r="AI106" s="31">
        <v>11</v>
      </c>
      <c r="AJ106" s="31" t="s">
        <v>36</v>
      </c>
      <c r="AK106" s="31">
        <v>144</v>
      </c>
      <c r="AL106" s="31">
        <v>41</v>
      </c>
      <c r="AM106" s="31">
        <v>44</v>
      </c>
      <c r="AN106" s="31">
        <v>0</v>
      </c>
      <c r="AO106" s="31">
        <v>0</v>
      </c>
      <c r="AP106" s="31">
        <v>149</v>
      </c>
      <c r="AQ106" s="31">
        <v>41</v>
      </c>
      <c r="AR106" s="31">
        <v>49</v>
      </c>
      <c r="AS106" s="31">
        <v>0</v>
      </c>
      <c r="AT106" s="31">
        <v>131</v>
      </c>
      <c r="AU106" s="31">
        <v>41</v>
      </c>
      <c r="AV106" s="31">
        <v>31</v>
      </c>
      <c r="AW106" s="31">
        <v>8</v>
      </c>
      <c r="AX106" s="31">
        <v>20</v>
      </c>
      <c r="AY106" s="31">
        <v>107</v>
      </c>
      <c r="AZ106" s="31">
        <v>41</v>
      </c>
      <c r="BA106" s="31">
        <v>7</v>
      </c>
      <c r="BB106" s="31">
        <v>78</v>
      </c>
      <c r="BC106" s="31" t="s">
        <v>98</v>
      </c>
      <c r="BD106" s="31">
        <v>41</v>
      </c>
      <c r="BE106" s="31" t="s">
        <v>61</v>
      </c>
      <c r="BF106" s="31" t="s">
        <v>157</v>
      </c>
      <c r="BG106" s="31" t="s">
        <v>100</v>
      </c>
      <c r="BH106" s="31" t="s">
        <v>101</v>
      </c>
      <c r="BI106" s="31" t="s">
        <v>102</v>
      </c>
      <c r="BJ106" s="31">
        <v>142</v>
      </c>
      <c r="BK106" s="31">
        <v>41</v>
      </c>
      <c r="BL106" s="31">
        <v>42</v>
      </c>
      <c r="BM106" s="31">
        <v>37</v>
      </c>
      <c r="BN106" s="31" t="s">
        <v>121</v>
      </c>
      <c r="BO106" s="31">
        <v>41</v>
      </c>
      <c r="BP106" s="31">
        <v>42</v>
      </c>
      <c r="BQ106" s="31">
        <v>38</v>
      </c>
      <c r="BR106" s="31" t="s">
        <v>163</v>
      </c>
      <c r="BS106" s="31">
        <v>23.022638000000001</v>
      </c>
      <c r="BT106" s="31">
        <v>120.21993999999999</v>
      </c>
      <c r="BU106" s="38">
        <f t="shared" si="0"/>
        <v>0.22745098039215686</v>
      </c>
      <c r="BV106" s="30">
        <f t="shared" si="1"/>
        <v>1250</v>
      </c>
      <c r="BW106" s="31">
        <f t="shared" si="2"/>
        <v>40</v>
      </c>
      <c r="BX106" s="39">
        <f t="shared" si="3"/>
        <v>4.05</v>
      </c>
      <c r="BY106" s="38">
        <f t="shared" si="4"/>
        <v>5.0980392156862744E-2</v>
      </c>
      <c r="BZ106" s="40" t="e">
        <f t="shared" si="5"/>
        <v>#DIV/0!</v>
      </c>
      <c r="CA106" s="38">
        <f t="shared" si="6"/>
        <v>0</v>
      </c>
      <c r="CB106" s="41">
        <f t="shared" si="7"/>
        <v>2080</v>
      </c>
      <c r="CC106" s="31">
        <f t="shared" si="8"/>
        <v>-6.25</v>
      </c>
      <c r="CD106" s="31">
        <f t="shared" si="9"/>
        <v>54</v>
      </c>
      <c r="CE106" s="31" t="e">
        <f t="shared" si="10"/>
        <v>#NUM!</v>
      </c>
      <c r="CF106" s="39">
        <f t="shared" si="11"/>
        <v>14.512</v>
      </c>
    </row>
    <row r="107" spans="1:84" ht="16.5" customHeight="1">
      <c r="A107" s="30">
        <v>20210708143020</v>
      </c>
      <c r="B107" s="31">
        <v>104</v>
      </c>
      <c r="C107" s="31">
        <v>41</v>
      </c>
      <c r="D107" s="31">
        <v>4</v>
      </c>
      <c r="E107" s="31" t="s">
        <v>209</v>
      </c>
      <c r="F107" s="31">
        <v>41</v>
      </c>
      <c r="G107" s="31">
        <v>4</v>
      </c>
      <c r="H107" s="31" t="s">
        <v>140</v>
      </c>
      <c r="I107" s="31" t="s">
        <v>92</v>
      </c>
      <c r="J107" s="31">
        <v>41</v>
      </c>
      <c r="K107" s="31" t="s">
        <v>31</v>
      </c>
      <c r="L107" s="31">
        <v>13</v>
      </c>
      <c r="M107" s="31">
        <v>88</v>
      </c>
      <c r="N107" s="31">
        <v>41</v>
      </c>
      <c r="O107" s="31" t="s">
        <v>31</v>
      </c>
      <c r="P107" s="31">
        <v>13</v>
      </c>
      <c r="Q107" s="31">
        <v>88</v>
      </c>
      <c r="R107" s="31" t="s">
        <v>95</v>
      </c>
      <c r="S107" s="31">
        <v>41</v>
      </c>
      <c r="T107" s="31" t="s">
        <v>36</v>
      </c>
      <c r="U107" s="31">
        <v>24</v>
      </c>
      <c r="V107" s="31">
        <v>41</v>
      </c>
      <c r="W107" s="31" t="s">
        <v>36</v>
      </c>
      <c r="X107" s="31">
        <v>26</v>
      </c>
      <c r="Y107" s="31">
        <v>110</v>
      </c>
      <c r="Z107" s="31">
        <v>41</v>
      </c>
      <c r="AA107" s="31">
        <v>10</v>
      </c>
      <c r="AB107" s="31">
        <v>1</v>
      </c>
      <c r="AC107" s="31" t="s">
        <v>167</v>
      </c>
      <c r="AD107" s="31">
        <v>111</v>
      </c>
      <c r="AE107" s="31">
        <v>41</v>
      </c>
      <c r="AF107" s="31">
        <v>11</v>
      </c>
      <c r="AG107" s="31" t="s">
        <v>36</v>
      </c>
      <c r="AH107" s="31">
        <v>41</v>
      </c>
      <c r="AI107" s="31">
        <v>11</v>
      </c>
      <c r="AJ107" s="31" t="s">
        <v>36</v>
      </c>
      <c r="AK107" s="31">
        <v>144</v>
      </c>
      <c r="AL107" s="31">
        <v>41</v>
      </c>
      <c r="AM107" s="31">
        <v>44</v>
      </c>
      <c r="AN107" s="31">
        <v>0</v>
      </c>
      <c r="AO107" s="31">
        <v>0</v>
      </c>
      <c r="AP107" s="31">
        <v>149</v>
      </c>
      <c r="AQ107" s="31">
        <v>41</v>
      </c>
      <c r="AR107" s="31">
        <v>49</v>
      </c>
      <c r="AS107" s="31">
        <v>0</v>
      </c>
      <c r="AT107" s="31">
        <v>131</v>
      </c>
      <c r="AU107" s="31">
        <v>41</v>
      </c>
      <c r="AV107" s="31">
        <v>31</v>
      </c>
      <c r="AW107" s="31">
        <v>8</v>
      </c>
      <c r="AX107" s="31">
        <v>20</v>
      </c>
      <c r="AY107" s="31">
        <v>107</v>
      </c>
      <c r="AZ107" s="31">
        <v>41</v>
      </c>
      <c r="BA107" s="31">
        <v>7</v>
      </c>
      <c r="BB107" s="31">
        <v>78</v>
      </c>
      <c r="BC107" s="31" t="s">
        <v>98</v>
      </c>
      <c r="BD107" s="31">
        <v>41</v>
      </c>
      <c r="BE107" s="31" t="s">
        <v>61</v>
      </c>
      <c r="BF107" s="31" t="s">
        <v>157</v>
      </c>
      <c r="BG107" s="31" t="s">
        <v>100</v>
      </c>
      <c r="BH107" s="31" t="s">
        <v>101</v>
      </c>
      <c r="BI107" s="31" t="s">
        <v>102</v>
      </c>
      <c r="BJ107" s="31">
        <v>142</v>
      </c>
      <c r="BK107" s="31">
        <v>41</v>
      </c>
      <c r="BL107" s="31">
        <v>42</v>
      </c>
      <c r="BM107" s="31">
        <v>37</v>
      </c>
      <c r="BN107" s="31" t="s">
        <v>121</v>
      </c>
      <c r="BO107" s="31">
        <v>41</v>
      </c>
      <c r="BP107" s="31">
        <v>42</v>
      </c>
      <c r="BQ107" s="31">
        <v>38</v>
      </c>
      <c r="BR107" s="31" t="s">
        <v>194</v>
      </c>
      <c r="BS107" s="31">
        <v>23.022638000000001</v>
      </c>
      <c r="BT107" s="31">
        <v>120.21993999999999</v>
      </c>
      <c r="BU107" s="38">
        <f t="shared" si="0"/>
        <v>0.22745098039215686</v>
      </c>
      <c r="BV107" s="30">
        <f t="shared" si="1"/>
        <v>1250</v>
      </c>
      <c r="BW107" s="31">
        <f t="shared" si="2"/>
        <v>38</v>
      </c>
      <c r="BX107" s="39">
        <f t="shared" si="3"/>
        <v>4.16</v>
      </c>
      <c r="BY107" s="38">
        <f t="shared" si="4"/>
        <v>5.0980392156862744E-2</v>
      </c>
      <c r="BZ107" s="40" t="e">
        <f t="shared" si="5"/>
        <v>#DIV/0!</v>
      </c>
      <c r="CA107" s="38">
        <f t="shared" si="6"/>
        <v>0</v>
      </c>
      <c r="CB107" s="41">
        <f t="shared" si="7"/>
        <v>2080</v>
      </c>
      <c r="CC107" s="31">
        <f t="shared" si="8"/>
        <v>-6.25</v>
      </c>
      <c r="CD107" s="31">
        <f t="shared" si="9"/>
        <v>54</v>
      </c>
      <c r="CE107" s="31" t="e">
        <f t="shared" si="10"/>
        <v>#NUM!</v>
      </c>
      <c r="CF107" s="39">
        <f t="shared" si="11"/>
        <v>14.52</v>
      </c>
    </row>
    <row r="108" spans="1:84" ht="16.5" customHeight="1">
      <c r="A108" s="30">
        <v>20210708143021</v>
      </c>
      <c r="B108" s="31">
        <v>104</v>
      </c>
      <c r="C108" s="31">
        <v>41</v>
      </c>
      <c r="D108" s="31">
        <v>4</v>
      </c>
      <c r="E108" s="31" t="s">
        <v>209</v>
      </c>
      <c r="F108" s="31">
        <v>41</v>
      </c>
      <c r="G108" s="31">
        <v>4</v>
      </c>
      <c r="H108" s="31" t="s">
        <v>209</v>
      </c>
      <c r="I108" s="31" t="s">
        <v>92</v>
      </c>
      <c r="J108" s="31">
        <v>41</v>
      </c>
      <c r="K108" s="31" t="s">
        <v>31</v>
      </c>
      <c r="L108" s="31">
        <v>13</v>
      </c>
      <c r="M108" s="31">
        <v>88</v>
      </c>
      <c r="N108" s="31">
        <v>41</v>
      </c>
      <c r="O108" s="31" t="s">
        <v>31</v>
      </c>
      <c r="P108" s="31">
        <v>13</v>
      </c>
      <c r="Q108" s="31">
        <v>88</v>
      </c>
      <c r="R108" s="31" t="s">
        <v>95</v>
      </c>
      <c r="S108" s="31">
        <v>41</v>
      </c>
      <c r="T108" s="31" t="s">
        <v>36</v>
      </c>
      <c r="U108" s="31">
        <v>20</v>
      </c>
      <c r="V108" s="31">
        <v>41</v>
      </c>
      <c r="W108" s="31" t="s">
        <v>36</v>
      </c>
      <c r="X108" s="31">
        <v>20</v>
      </c>
      <c r="Y108" s="31">
        <v>110</v>
      </c>
      <c r="Z108" s="31">
        <v>41</v>
      </c>
      <c r="AA108" s="31">
        <v>10</v>
      </c>
      <c r="AB108" s="31">
        <v>1</v>
      </c>
      <c r="AC108" s="31">
        <v>98</v>
      </c>
      <c r="AD108" s="31">
        <v>111</v>
      </c>
      <c r="AE108" s="31">
        <v>41</v>
      </c>
      <c r="AF108" s="31">
        <v>11</v>
      </c>
      <c r="AG108" s="31" t="s">
        <v>36</v>
      </c>
      <c r="AH108" s="31">
        <v>41</v>
      </c>
      <c r="AI108" s="31">
        <v>11</v>
      </c>
      <c r="AJ108" s="31" t="s">
        <v>36</v>
      </c>
      <c r="AK108" s="31">
        <v>144</v>
      </c>
      <c r="AL108" s="31">
        <v>41</v>
      </c>
      <c r="AM108" s="31">
        <v>44</v>
      </c>
      <c r="AN108" s="31">
        <v>93</v>
      </c>
      <c r="AO108" s="31">
        <v>34</v>
      </c>
      <c r="AP108" s="31">
        <v>149</v>
      </c>
      <c r="AQ108" s="31">
        <v>41</v>
      </c>
      <c r="AR108" s="31">
        <v>49</v>
      </c>
      <c r="AS108" s="31">
        <v>0</v>
      </c>
      <c r="AT108" s="31">
        <v>131</v>
      </c>
      <c r="AU108" s="31">
        <v>41</v>
      </c>
      <c r="AV108" s="31">
        <v>31</v>
      </c>
      <c r="AW108" s="31">
        <v>8</v>
      </c>
      <c r="AX108" s="31">
        <v>20</v>
      </c>
      <c r="AY108" s="31">
        <v>107</v>
      </c>
      <c r="AZ108" s="31">
        <v>41</v>
      </c>
      <c r="BA108" s="31">
        <v>7</v>
      </c>
      <c r="BB108" s="31">
        <v>78</v>
      </c>
      <c r="BC108" s="31" t="s">
        <v>98</v>
      </c>
      <c r="BD108" s="31">
        <v>41</v>
      </c>
      <c r="BE108" s="31" t="s">
        <v>61</v>
      </c>
      <c r="BF108" s="31" t="s">
        <v>157</v>
      </c>
      <c r="BG108" s="31" t="s">
        <v>100</v>
      </c>
      <c r="BH108" s="31" t="s">
        <v>101</v>
      </c>
      <c r="BI108" s="31" t="s">
        <v>102</v>
      </c>
      <c r="BJ108" s="31">
        <v>142</v>
      </c>
      <c r="BK108" s="31">
        <v>41</v>
      </c>
      <c r="BL108" s="31">
        <v>42</v>
      </c>
      <c r="BM108" s="31">
        <v>36</v>
      </c>
      <c r="BN108" s="31">
        <v>10</v>
      </c>
      <c r="BO108" s="31">
        <v>41</v>
      </c>
      <c r="BP108" s="31">
        <v>42</v>
      </c>
      <c r="BQ108" s="31">
        <v>36</v>
      </c>
      <c r="BR108" s="31" t="s">
        <v>194</v>
      </c>
      <c r="BS108" s="31">
        <v>23.022638000000001</v>
      </c>
      <c r="BT108" s="31">
        <v>120.21993999999999</v>
      </c>
      <c r="BU108" s="38">
        <f t="shared" si="0"/>
        <v>0.23137254901960785</v>
      </c>
      <c r="BV108" s="30">
        <f t="shared" si="1"/>
        <v>1250</v>
      </c>
      <c r="BW108" s="31">
        <f t="shared" si="2"/>
        <v>32</v>
      </c>
      <c r="BX108" s="39">
        <f t="shared" si="3"/>
        <v>4.08</v>
      </c>
      <c r="BY108" s="38">
        <f t="shared" si="4"/>
        <v>5.0980392156862744E-2</v>
      </c>
      <c r="BZ108" s="40">
        <f t="shared" si="5"/>
        <v>0.87074829931972786</v>
      </c>
      <c r="CA108" s="38">
        <f t="shared" si="6"/>
        <v>0</v>
      </c>
      <c r="CB108" s="41">
        <f t="shared" si="7"/>
        <v>2080</v>
      </c>
      <c r="CC108" s="31">
        <f t="shared" si="8"/>
        <v>-6.25</v>
      </c>
      <c r="CD108" s="31">
        <f t="shared" si="9"/>
        <v>54</v>
      </c>
      <c r="CE108" s="31" t="e">
        <f t="shared" si="10"/>
        <v>#NUM!</v>
      </c>
      <c r="CF108" s="39">
        <f t="shared" si="11"/>
        <v>14.007999999999999</v>
      </c>
    </row>
    <row r="109" spans="1:84" ht="16.5" customHeight="1">
      <c r="A109" s="30">
        <v>20210708143023</v>
      </c>
      <c r="B109" s="31">
        <v>104</v>
      </c>
      <c r="C109" s="31">
        <v>41</v>
      </c>
      <c r="D109" s="31">
        <v>4</v>
      </c>
      <c r="E109" s="31">
        <v>53</v>
      </c>
      <c r="F109" s="31">
        <v>41</v>
      </c>
      <c r="G109" s="31">
        <v>4</v>
      </c>
      <c r="H109" s="31">
        <v>46</v>
      </c>
      <c r="I109" s="31" t="s">
        <v>92</v>
      </c>
      <c r="J109" s="31">
        <v>41</v>
      </c>
      <c r="K109" s="31" t="s">
        <v>31</v>
      </c>
      <c r="L109" s="31" t="s">
        <v>61</v>
      </c>
      <c r="M109" s="31" t="s">
        <v>186</v>
      </c>
      <c r="N109" s="31">
        <v>41</v>
      </c>
      <c r="O109" s="31" t="s">
        <v>31</v>
      </c>
      <c r="P109" s="31" t="s">
        <v>125</v>
      </c>
      <c r="Q109" s="31">
        <v>42</v>
      </c>
      <c r="R109" s="31" t="s">
        <v>95</v>
      </c>
      <c r="S109" s="31">
        <v>41</v>
      </c>
      <c r="T109" s="31" t="s">
        <v>36</v>
      </c>
      <c r="U109" s="31">
        <v>20</v>
      </c>
      <c r="V109" s="31">
        <v>41</v>
      </c>
      <c r="W109" s="31" t="s">
        <v>36</v>
      </c>
      <c r="X109" s="31">
        <v>20</v>
      </c>
      <c r="Y109" s="31">
        <v>110</v>
      </c>
      <c r="Z109" s="31">
        <v>41</v>
      </c>
      <c r="AA109" s="31">
        <v>10</v>
      </c>
      <c r="AB109" s="31">
        <v>1</v>
      </c>
      <c r="AC109" s="31" t="s">
        <v>96</v>
      </c>
      <c r="AD109" s="31">
        <v>111</v>
      </c>
      <c r="AE109" s="31">
        <v>41</v>
      </c>
      <c r="AF109" s="31">
        <v>11</v>
      </c>
      <c r="AG109" s="31" t="s">
        <v>31</v>
      </c>
      <c r="AH109" s="31">
        <v>41</v>
      </c>
      <c r="AI109" s="31">
        <v>11</v>
      </c>
      <c r="AJ109" s="31" t="s">
        <v>36</v>
      </c>
      <c r="AK109" s="31">
        <v>144</v>
      </c>
      <c r="AL109" s="31">
        <v>41</v>
      </c>
      <c r="AM109" s="31">
        <v>44</v>
      </c>
      <c r="AN109" s="31">
        <v>72</v>
      </c>
      <c r="AO109" s="31">
        <v>11</v>
      </c>
      <c r="AP109" s="31">
        <v>149</v>
      </c>
      <c r="AQ109" s="31">
        <v>41</v>
      </c>
      <c r="AR109" s="31">
        <v>49</v>
      </c>
      <c r="AS109" s="31">
        <v>0</v>
      </c>
      <c r="AT109" s="31">
        <v>131</v>
      </c>
      <c r="AU109" s="31">
        <v>41</v>
      </c>
      <c r="AV109" s="31">
        <v>31</v>
      </c>
      <c r="AW109" s="31">
        <v>8</v>
      </c>
      <c r="AX109" s="31">
        <v>20</v>
      </c>
      <c r="AY109" s="31">
        <v>107</v>
      </c>
      <c r="AZ109" s="31">
        <v>41</v>
      </c>
      <c r="BA109" s="31">
        <v>7</v>
      </c>
      <c r="BB109" s="31">
        <v>77</v>
      </c>
      <c r="BC109" s="31" t="s">
        <v>98</v>
      </c>
      <c r="BD109" s="31">
        <v>41</v>
      </c>
      <c r="BE109" s="31" t="s">
        <v>61</v>
      </c>
      <c r="BF109" s="31" t="s">
        <v>157</v>
      </c>
      <c r="BG109" s="31" t="s">
        <v>100</v>
      </c>
      <c r="BH109" s="31" t="s">
        <v>101</v>
      </c>
      <c r="BI109" s="31" t="s">
        <v>102</v>
      </c>
      <c r="BJ109" s="31">
        <v>142</v>
      </c>
      <c r="BK109" s="31">
        <v>41</v>
      </c>
      <c r="BL109" s="31">
        <v>42</v>
      </c>
      <c r="BM109" s="31">
        <v>32</v>
      </c>
      <c r="BN109" s="31" t="s">
        <v>121</v>
      </c>
      <c r="BO109" s="31">
        <v>41</v>
      </c>
      <c r="BP109" s="31">
        <v>42</v>
      </c>
      <c r="BQ109" s="31">
        <v>33</v>
      </c>
      <c r="BR109" s="31" t="s">
        <v>196</v>
      </c>
      <c r="BS109" s="31">
        <v>23.022922999999999</v>
      </c>
      <c r="BT109" s="31">
        <v>120.21953999999999</v>
      </c>
      <c r="BU109" s="38">
        <f t="shared" si="0"/>
        <v>0.27450980392156865</v>
      </c>
      <c r="BV109" s="30">
        <f t="shared" si="1"/>
        <v>912.5</v>
      </c>
      <c r="BW109" s="31">
        <f t="shared" si="2"/>
        <v>32</v>
      </c>
      <c r="BX109" s="39">
        <f t="shared" si="3"/>
        <v>3.81</v>
      </c>
      <c r="BY109" s="38">
        <f t="shared" si="4"/>
        <v>5.0980392156862744E-2</v>
      </c>
      <c r="BZ109" s="40">
        <f t="shared" si="5"/>
        <v>1.1228070175438596</v>
      </c>
      <c r="CA109" s="38">
        <f t="shared" si="6"/>
        <v>0</v>
      </c>
      <c r="CB109" s="41">
        <f t="shared" si="7"/>
        <v>2080</v>
      </c>
      <c r="CC109" s="31">
        <f t="shared" si="8"/>
        <v>-7.03125</v>
      </c>
      <c r="CD109" s="31">
        <f t="shared" si="9"/>
        <v>54</v>
      </c>
      <c r="CE109" s="31" t="e">
        <f t="shared" si="10"/>
        <v>#NUM!</v>
      </c>
      <c r="CF109" s="39">
        <f t="shared" si="11"/>
        <v>13.233000000000001</v>
      </c>
    </row>
    <row r="110" spans="1:84" ht="16.5" customHeight="1">
      <c r="A110" s="30">
        <v>20210708143025</v>
      </c>
      <c r="B110" s="31">
        <v>104</v>
      </c>
      <c r="C110" s="31">
        <v>41</v>
      </c>
      <c r="D110" s="31">
        <v>4</v>
      </c>
      <c r="E110" s="31">
        <v>44</v>
      </c>
      <c r="F110" s="31">
        <v>41</v>
      </c>
      <c r="G110" s="31">
        <v>4</v>
      </c>
      <c r="H110" s="31" t="s">
        <v>182</v>
      </c>
      <c r="I110" s="31" t="s">
        <v>92</v>
      </c>
      <c r="J110" s="31">
        <v>41</v>
      </c>
      <c r="K110" s="31" t="s">
        <v>31</v>
      </c>
      <c r="L110" s="31">
        <v>10</v>
      </c>
      <c r="M110" s="31">
        <v>4</v>
      </c>
      <c r="N110" s="31">
        <v>41</v>
      </c>
      <c r="O110" s="31" t="s">
        <v>31</v>
      </c>
      <c r="P110" s="31">
        <v>10</v>
      </c>
      <c r="Q110" s="31">
        <v>4</v>
      </c>
      <c r="R110" s="31" t="s">
        <v>95</v>
      </c>
      <c r="S110" s="31">
        <v>41</v>
      </c>
      <c r="T110" s="31" t="s">
        <v>36</v>
      </c>
      <c r="U110" s="31">
        <v>20</v>
      </c>
      <c r="V110" s="31">
        <v>41</v>
      </c>
      <c r="W110" s="31" t="s">
        <v>36</v>
      </c>
      <c r="X110" s="31">
        <v>20</v>
      </c>
      <c r="Y110" s="31">
        <v>110</v>
      </c>
      <c r="Z110" s="31">
        <v>41</v>
      </c>
      <c r="AA110" s="31">
        <v>10</v>
      </c>
      <c r="AB110" s="31">
        <v>1</v>
      </c>
      <c r="AC110" s="31">
        <v>56</v>
      </c>
      <c r="AD110" s="31">
        <v>111</v>
      </c>
      <c r="AE110" s="31">
        <v>41</v>
      </c>
      <c r="AF110" s="31">
        <v>11</v>
      </c>
      <c r="AG110" s="31" t="s">
        <v>66</v>
      </c>
      <c r="AH110" s="31">
        <v>41</v>
      </c>
      <c r="AI110" s="31">
        <v>11</v>
      </c>
      <c r="AJ110" s="31" t="s">
        <v>66</v>
      </c>
      <c r="AK110" s="31">
        <v>144</v>
      </c>
      <c r="AL110" s="31">
        <v>41</v>
      </c>
      <c r="AM110" s="31">
        <v>44</v>
      </c>
      <c r="AN110" s="31">
        <v>72</v>
      </c>
      <c r="AO110" s="31">
        <v>11</v>
      </c>
      <c r="AP110" s="31">
        <v>149</v>
      </c>
      <c r="AQ110" s="31">
        <v>41</v>
      </c>
      <c r="AR110" s="31">
        <v>49</v>
      </c>
      <c r="AS110" s="31">
        <v>0</v>
      </c>
      <c r="AT110" s="31">
        <v>131</v>
      </c>
      <c r="AU110" s="31">
        <v>41</v>
      </c>
      <c r="AV110" s="31">
        <v>31</v>
      </c>
      <c r="AW110" s="31">
        <v>8</v>
      </c>
      <c r="AX110" s="31">
        <v>20</v>
      </c>
      <c r="AY110" s="31">
        <v>107</v>
      </c>
      <c r="AZ110" s="31">
        <v>41</v>
      </c>
      <c r="BA110" s="31">
        <v>7</v>
      </c>
      <c r="BB110" s="31">
        <v>78</v>
      </c>
      <c r="BC110" s="31" t="s">
        <v>98</v>
      </c>
      <c r="BD110" s="31">
        <v>41</v>
      </c>
      <c r="BE110" s="31" t="s">
        <v>61</v>
      </c>
      <c r="BF110" s="31" t="s">
        <v>157</v>
      </c>
      <c r="BG110" s="31" t="s">
        <v>100</v>
      </c>
      <c r="BH110" s="31" t="s">
        <v>101</v>
      </c>
      <c r="BI110" s="31" t="s">
        <v>102</v>
      </c>
      <c r="BJ110" s="31">
        <v>142</v>
      </c>
      <c r="BK110" s="31">
        <v>41</v>
      </c>
      <c r="BL110" s="31">
        <v>42</v>
      </c>
      <c r="BM110" s="31">
        <v>30</v>
      </c>
      <c r="BN110" s="31">
        <v>70</v>
      </c>
      <c r="BO110" s="31">
        <v>41</v>
      </c>
      <c r="BP110" s="31">
        <v>42</v>
      </c>
      <c r="BQ110" s="31">
        <v>31</v>
      </c>
      <c r="BR110" s="31" t="s">
        <v>143</v>
      </c>
      <c r="BS110" s="31">
        <v>23.022922999999999</v>
      </c>
      <c r="BT110" s="31">
        <v>120.21953999999999</v>
      </c>
      <c r="BU110" s="38">
        <f t="shared" si="0"/>
        <v>0.30588235294117649</v>
      </c>
      <c r="BV110" s="30">
        <f t="shared" si="1"/>
        <v>1025</v>
      </c>
      <c r="BW110" s="31">
        <f t="shared" si="2"/>
        <v>32</v>
      </c>
      <c r="BX110" s="39">
        <f t="shared" si="3"/>
        <v>3.42</v>
      </c>
      <c r="BY110" s="38">
        <f t="shared" si="4"/>
        <v>4.3137254901960784E-2</v>
      </c>
      <c r="BZ110" s="40">
        <f t="shared" si="5"/>
        <v>1.1228070175438596</v>
      </c>
      <c r="CA110" s="38">
        <f t="shared" si="6"/>
        <v>0</v>
      </c>
      <c r="CB110" s="41">
        <f t="shared" si="7"/>
        <v>2080</v>
      </c>
      <c r="CC110" s="31">
        <f t="shared" si="8"/>
        <v>-6.25</v>
      </c>
      <c r="CD110" s="31">
        <f t="shared" si="9"/>
        <v>54</v>
      </c>
      <c r="CE110" s="31" t="e">
        <f t="shared" si="10"/>
        <v>#NUM!</v>
      </c>
      <c r="CF110" s="39">
        <f t="shared" si="11"/>
        <v>12.651</v>
      </c>
    </row>
    <row r="111" spans="1:84" ht="16.5" customHeight="1">
      <c r="A111" s="30">
        <v>20210708143026</v>
      </c>
      <c r="B111" s="31">
        <v>104</v>
      </c>
      <c r="C111" s="31">
        <v>41</v>
      </c>
      <c r="D111" s="31">
        <v>4</v>
      </c>
      <c r="E111" s="31">
        <v>43</v>
      </c>
      <c r="F111" s="31">
        <v>41</v>
      </c>
      <c r="G111" s="31">
        <v>4</v>
      </c>
      <c r="H111" s="31" t="s">
        <v>140</v>
      </c>
      <c r="I111" s="31" t="s">
        <v>92</v>
      </c>
      <c r="J111" s="31">
        <v>41</v>
      </c>
      <c r="K111" s="31" t="s">
        <v>31</v>
      </c>
      <c r="L111" s="31">
        <v>13</v>
      </c>
      <c r="M111" s="31">
        <v>24</v>
      </c>
      <c r="N111" s="31">
        <v>41</v>
      </c>
      <c r="O111" s="31" t="s">
        <v>31</v>
      </c>
      <c r="P111" s="31">
        <v>11</v>
      </c>
      <c r="Q111" s="31">
        <v>62</v>
      </c>
      <c r="R111" s="31" t="s">
        <v>95</v>
      </c>
      <c r="S111" s="31">
        <v>41</v>
      </c>
      <c r="T111" s="31" t="s">
        <v>36</v>
      </c>
      <c r="U111" s="31" t="s">
        <v>142</v>
      </c>
      <c r="V111" s="31">
        <v>41</v>
      </c>
      <c r="W111" s="31" t="s">
        <v>36</v>
      </c>
      <c r="X111" s="31" t="s">
        <v>142</v>
      </c>
      <c r="Y111" s="31">
        <v>110</v>
      </c>
      <c r="Z111" s="31">
        <v>41</v>
      </c>
      <c r="AA111" s="31">
        <v>10</v>
      </c>
      <c r="AB111" s="31">
        <v>2</v>
      </c>
      <c r="AC111" s="31" t="s">
        <v>225</v>
      </c>
      <c r="AD111" s="31">
        <v>111</v>
      </c>
      <c r="AE111" s="31">
        <v>41</v>
      </c>
      <c r="AF111" s="31">
        <v>11</v>
      </c>
      <c r="AG111" s="31">
        <v>16</v>
      </c>
      <c r="AH111" s="31">
        <v>41</v>
      </c>
      <c r="AI111" s="31">
        <v>11</v>
      </c>
      <c r="AJ111" s="31">
        <v>10</v>
      </c>
      <c r="AK111" s="31">
        <v>144</v>
      </c>
      <c r="AL111" s="31">
        <v>41</v>
      </c>
      <c r="AM111" s="31">
        <v>44</v>
      </c>
      <c r="AN111" s="31">
        <v>72</v>
      </c>
      <c r="AO111" s="31">
        <v>11</v>
      </c>
      <c r="AP111" s="31">
        <v>149</v>
      </c>
      <c r="AQ111" s="31">
        <v>41</v>
      </c>
      <c r="AR111" s="31">
        <v>49</v>
      </c>
      <c r="AS111" s="31">
        <v>17</v>
      </c>
      <c r="AT111" s="31">
        <v>131</v>
      </c>
      <c r="AU111" s="31">
        <v>41</v>
      </c>
      <c r="AV111" s="31">
        <v>31</v>
      </c>
      <c r="AW111" s="31">
        <v>8</v>
      </c>
      <c r="AX111" s="31">
        <v>20</v>
      </c>
      <c r="AY111" s="31">
        <v>107</v>
      </c>
      <c r="AZ111" s="31">
        <v>41</v>
      </c>
      <c r="BA111" s="31">
        <v>7</v>
      </c>
      <c r="BB111" s="31">
        <v>78</v>
      </c>
      <c r="BC111" s="31" t="s">
        <v>98</v>
      </c>
      <c r="BD111" s="31">
        <v>41</v>
      </c>
      <c r="BE111" s="31" t="s">
        <v>61</v>
      </c>
      <c r="BF111" s="31" t="s">
        <v>157</v>
      </c>
      <c r="BG111" s="31" t="s">
        <v>100</v>
      </c>
      <c r="BH111" s="31" t="s">
        <v>101</v>
      </c>
      <c r="BI111" s="31" t="s">
        <v>102</v>
      </c>
      <c r="BJ111" s="31">
        <v>142</v>
      </c>
      <c r="BK111" s="31">
        <v>41</v>
      </c>
      <c r="BL111" s="31">
        <v>42</v>
      </c>
      <c r="BM111" s="31">
        <v>32</v>
      </c>
      <c r="BN111" s="31" t="s">
        <v>167</v>
      </c>
      <c r="BO111" s="31">
        <v>41</v>
      </c>
      <c r="BP111" s="31">
        <v>42</v>
      </c>
      <c r="BQ111" s="31">
        <v>33</v>
      </c>
      <c r="BR111" s="31" t="s">
        <v>179</v>
      </c>
      <c r="BS111" s="31">
        <v>23.022922999999999</v>
      </c>
      <c r="BT111" s="31">
        <v>120.21953999999999</v>
      </c>
      <c r="BU111" s="38">
        <f t="shared" si="0"/>
        <v>0.22745098039215686</v>
      </c>
      <c r="BV111" s="30">
        <f t="shared" si="1"/>
        <v>1112.5</v>
      </c>
      <c r="BW111" s="31">
        <f t="shared" si="2"/>
        <v>30</v>
      </c>
      <c r="BX111" s="39">
        <f t="shared" si="3"/>
        <v>7.35</v>
      </c>
      <c r="BY111" s="38">
        <f t="shared" si="4"/>
        <v>6.2745098039215685E-2</v>
      </c>
      <c r="BZ111" s="40">
        <f t="shared" si="5"/>
        <v>1.1228070175438596</v>
      </c>
      <c r="CA111" s="38">
        <f t="shared" si="6"/>
        <v>9.0196078431372548E-2</v>
      </c>
      <c r="CB111" s="41">
        <f t="shared" si="7"/>
        <v>2080</v>
      </c>
      <c r="CC111" s="31">
        <f t="shared" si="8"/>
        <v>-6.25</v>
      </c>
      <c r="CD111" s="31">
        <f t="shared" si="9"/>
        <v>54</v>
      </c>
      <c r="CE111" s="31" t="e">
        <f t="shared" si="10"/>
        <v>#NUM!</v>
      </c>
      <c r="CF111" s="39">
        <f t="shared" si="11"/>
        <v>13.29</v>
      </c>
    </row>
    <row r="112" spans="1:84" ht="16.5" customHeight="1">
      <c r="A112" s="30">
        <v>20210708143028</v>
      </c>
      <c r="B112" s="31">
        <v>104</v>
      </c>
      <c r="C112" s="31">
        <v>41</v>
      </c>
      <c r="D112" s="31">
        <v>4</v>
      </c>
      <c r="E112" s="31">
        <v>44</v>
      </c>
      <c r="F112" s="31">
        <v>41</v>
      </c>
      <c r="G112" s="31">
        <v>4</v>
      </c>
      <c r="H112" s="31">
        <v>47</v>
      </c>
      <c r="I112" s="31" t="s">
        <v>92</v>
      </c>
      <c r="J112" s="31">
        <v>41</v>
      </c>
      <c r="K112" s="31" t="s">
        <v>31</v>
      </c>
      <c r="L112" s="31" t="s">
        <v>61</v>
      </c>
      <c r="M112" s="31" t="s">
        <v>93</v>
      </c>
      <c r="N112" s="31">
        <v>41</v>
      </c>
      <c r="O112" s="31" t="s">
        <v>31</v>
      </c>
      <c r="P112" s="31">
        <v>10</v>
      </c>
      <c r="Q112" s="31" t="s">
        <v>188</v>
      </c>
      <c r="R112" s="31" t="s">
        <v>95</v>
      </c>
      <c r="S112" s="31">
        <v>41</v>
      </c>
      <c r="T112" s="31" t="s">
        <v>36</v>
      </c>
      <c r="U112" s="31" t="s">
        <v>142</v>
      </c>
      <c r="V112" s="31">
        <v>41</v>
      </c>
      <c r="W112" s="31" t="s">
        <v>36</v>
      </c>
      <c r="X112" s="31" t="s">
        <v>142</v>
      </c>
      <c r="Y112" s="31">
        <v>110</v>
      </c>
      <c r="Z112" s="31">
        <v>41</v>
      </c>
      <c r="AA112" s="31">
        <v>10</v>
      </c>
      <c r="AB112" s="31">
        <v>1</v>
      </c>
      <c r="AC112" s="31" t="s">
        <v>169</v>
      </c>
      <c r="AD112" s="31">
        <v>111</v>
      </c>
      <c r="AE112" s="31">
        <v>41</v>
      </c>
      <c r="AF112" s="31">
        <v>11</v>
      </c>
      <c r="AG112" s="31" t="s">
        <v>31</v>
      </c>
      <c r="AH112" s="31">
        <v>41</v>
      </c>
      <c r="AI112" s="31">
        <v>11</v>
      </c>
      <c r="AJ112" s="31" t="s">
        <v>31</v>
      </c>
      <c r="AK112" s="31">
        <v>144</v>
      </c>
      <c r="AL112" s="31">
        <v>41</v>
      </c>
      <c r="AM112" s="31">
        <v>44</v>
      </c>
      <c r="AN112" s="31">
        <v>81</v>
      </c>
      <c r="AO112" s="31" t="s">
        <v>149</v>
      </c>
      <c r="AP112" s="31">
        <v>149</v>
      </c>
      <c r="AQ112" s="31">
        <v>41</v>
      </c>
      <c r="AR112" s="31">
        <v>49</v>
      </c>
      <c r="AS112" s="31">
        <v>0</v>
      </c>
      <c r="AT112" s="31">
        <v>131</v>
      </c>
      <c r="AU112" s="31">
        <v>41</v>
      </c>
      <c r="AV112" s="31">
        <v>31</v>
      </c>
      <c r="AW112" s="31">
        <v>8</v>
      </c>
      <c r="AX112" s="31">
        <v>20</v>
      </c>
      <c r="AY112" s="31">
        <v>107</v>
      </c>
      <c r="AZ112" s="31">
        <v>41</v>
      </c>
      <c r="BA112" s="31">
        <v>7</v>
      </c>
      <c r="BB112" s="31">
        <v>77</v>
      </c>
      <c r="BC112" s="31" t="s">
        <v>98</v>
      </c>
      <c r="BD112" s="31">
        <v>41</v>
      </c>
      <c r="BE112" s="31" t="s">
        <v>61</v>
      </c>
      <c r="BF112" s="31" t="s">
        <v>157</v>
      </c>
      <c r="BG112" s="31" t="s">
        <v>100</v>
      </c>
      <c r="BH112" s="31" t="s">
        <v>101</v>
      </c>
      <c r="BI112" s="31" t="s">
        <v>102</v>
      </c>
      <c r="BJ112" s="31">
        <v>142</v>
      </c>
      <c r="BK112" s="31">
        <v>41</v>
      </c>
      <c r="BL112" s="31">
        <v>42</v>
      </c>
      <c r="BM112" s="31">
        <v>31</v>
      </c>
      <c r="BN112" s="31">
        <v>60</v>
      </c>
      <c r="BO112" s="31">
        <v>41</v>
      </c>
      <c r="BP112" s="31">
        <v>42</v>
      </c>
      <c r="BQ112" s="31">
        <v>31</v>
      </c>
      <c r="BR112" s="31" t="s">
        <v>192</v>
      </c>
      <c r="BS112" s="31">
        <v>23.022922999999999</v>
      </c>
      <c r="BT112" s="31">
        <v>120.21953999999999</v>
      </c>
      <c r="BU112" s="38">
        <f t="shared" si="0"/>
        <v>0.27843137254901962</v>
      </c>
      <c r="BV112" s="30">
        <f t="shared" si="1"/>
        <v>1062.5</v>
      </c>
      <c r="BW112" s="31">
        <f t="shared" si="2"/>
        <v>30</v>
      </c>
      <c r="BX112" s="39">
        <f t="shared" si="3"/>
        <v>3.66</v>
      </c>
      <c r="BY112" s="38">
        <f t="shared" si="4"/>
        <v>4.7058823529411764E-2</v>
      </c>
      <c r="BZ112" s="40">
        <f t="shared" si="5"/>
        <v>0.99224806201550386</v>
      </c>
      <c r="CA112" s="38">
        <f t="shared" si="6"/>
        <v>0</v>
      </c>
      <c r="CB112" s="41">
        <f t="shared" si="7"/>
        <v>2080</v>
      </c>
      <c r="CC112" s="31">
        <f t="shared" si="8"/>
        <v>-7.03125</v>
      </c>
      <c r="CD112" s="31">
        <f t="shared" si="9"/>
        <v>54</v>
      </c>
      <c r="CE112" s="31" t="e">
        <f t="shared" si="10"/>
        <v>#NUM!</v>
      </c>
      <c r="CF112" s="39">
        <f t="shared" si="11"/>
        <v>12.798999999999999</v>
      </c>
    </row>
    <row r="113" spans="1:84" ht="16.5" customHeight="1">
      <c r="A113" s="30">
        <v>20210708143030</v>
      </c>
      <c r="B113" s="31">
        <v>104</v>
      </c>
      <c r="C113" s="31">
        <v>41</v>
      </c>
      <c r="D113" s="31">
        <v>4</v>
      </c>
      <c r="E113" s="31">
        <v>42</v>
      </c>
      <c r="F113" s="31">
        <v>41</v>
      </c>
      <c r="G113" s="31">
        <v>4</v>
      </c>
      <c r="H113" s="31" t="s">
        <v>129</v>
      </c>
      <c r="I113" s="31" t="s">
        <v>92</v>
      </c>
      <c r="J113" s="31">
        <v>41</v>
      </c>
      <c r="K113" s="31" t="s">
        <v>31</v>
      </c>
      <c r="L113" s="31" t="s">
        <v>61</v>
      </c>
      <c r="M113" s="31" t="s">
        <v>93</v>
      </c>
      <c r="N113" s="31">
        <v>41</v>
      </c>
      <c r="O113" s="31" t="s">
        <v>31</v>
      </c>
      <c r="P113" s="31" t="s">
        <v>125</v>
      </c>
      <c r="Q113" s="31" t="s">
        <v>203</v>
      </c>
      <c r="R113" s="31" t="s">
        <v>95</v>
      </c>
      <c r="S113" s="31">
        <v>41</v>
      </c>
      <c r="T113" s="31" t="s">
        <v>36</v>
      </c>
      <c r="U113" s="31" t="s">
        <v>145</v>
      </c>
      <c r="V113" s="31">
        <v>41</v>
      </c>
      <c r="W113" s="31" t="s">
        <v>36</v>
      </c>
      <c r="X113" s="31" t="s">
        <v>142</v>
      </c>
      <c r="Y113" s="31">
        <v>110</v>
      </c>
      <c r="Z113" s="31">
        <v>41</v>
      </c>
      <c r="AA113" s="31">
        <v>10</v>
      </c>
      <c r="AB113" s="31">
        <v>1</v>
      </c>
      <c r="AC113" s="31" t="s">
        <v>140</v>
      </c>
      <c r="AD113" s="31">
        <v>111</v>
      </c>
      <c r="AE113" s="31">
        <v>41</v>
      </c>
      <c r="AF113" s="31">
        <v>11</v>
      </c>
      <c r="AG113" s="31" t="s">
        <v>66</v>
      </c>
      <c r="AH113" s="31">
        <v>41</v>
      </c>
      <c r="AI113" s="31">
        <v>11</v>
      </c>
      <c r="AJ113" s="31" t="s">
        <v>66</v>
      </c>
      <c r="AK113" s="31">
        <v>144</v>
      </c>
      <c r="AL113" s="31">
        <v>41</v>
      </c>
      <c r="AM113" s="31">
        <v>44</v>
      </c>
      <c r="AN113" s="31">
        <v>81</v>
      </c>
      <c r="AO113" s="31" t="s">
        <v>61</v>
      </c>
      <c r="AP113" s="31">
        <v>149</v>
      </c>
      <c r="AQ113" s="31">
        <v>41</v>
      </c>
      <c r="AR113" s="31">
        <v>49</v>
      </c>
      <c r="AS113" s="31">
        <v>0</v>
      </c>
      <c r="AT113" s="31">
        <v>131</v>
      </c>
      <c r="AU113" s="31">
        <v>41</v>
      </c>
      <c r="AV113" s="31">
        <v>31</v>
      </c>
      <c r="AW113" s="31">
        <v>8</v>
      </c>
      <c r="AX113" s="31">
        <v>20</v>
      </c>
      <c r="AY113" s="31">
        <v>107</v>
      </c>
      <c r="AZ113" s="31">
        <v>41</v>
      </c>
      <c r="BA113" s="31">
        <v>7</v>
      </c>
      <c r="BB113" s="31">
        <v>77</v>
      </c>
      <c r="BC113" s="31" t="s">
        <v>98</v>
      </c>
      <c r="BD113" s="31">
        <v>41</v>
      </c>
      <c r="BE113" s="31" t="s">
        <v>61</v>
      </c>
      <c r="BF113" s="31" t="s">
        <v>157</v>
      </c>
      <c r="BG113" s="31" t="s">
        <v>100</v>
      </c>
      <c r="BH113" s="31" t="s">
        <v>101</v>
      </c>
      <c r="BI113" s="31" t="s">
        <v>102</v>
      </c>
      <c r="BJ113" s="31">
        <v>142</v>
      </c>
      <c r="BK113" s="31">
        <v>41</v>
      </c>
      <c r="BL113" s="31">
        <v>42</v>
      </c>
      <c r="BM113" s="31">
        <v>30</v>
      </c>
      <c r="BN113" s="31">
        <v>20</v>
      </c>
      <c r="BO113" s="31">
        <v>41</v>
      </c>
      <c r="BP113" s="31">
        <v>42</v>
      </c>
      <c r="BQ113" s="31">
        <v>30</v>
      </c>
      <c r="BR113" s="31" t="s">
        <v>122</v>
      </c>
      <c r="BS113" s="31">
        <v>23.023295999999998</v>
      </c>
      <c r="BT113" s="31">
        <v>120.21913000000001</v>
      </c>
      <c r="BU113" s="38">
        <f t="shared" si="0"/>
        <v>0.29411764705882354</v>
      </c>
      <c r="BV113" s="30">
        <f t="shared" si="1"/>
        <v>950</v>
      </c>
      <c r="BW113" s="31">
        <f t="shared" si="2"/>
        <v>30</v>
      </c>
      <c r="BX113" s="39">
        <f t="shared" si="3"/>
        <v>3.14</v>
      </c>
      <c r="BY113" s="38">
        <f t="shared" si="4"/>
        <v>4.3137254901960784E-2</v>
      </c>
      <c r="BZ113" s="40">
        <f t="shared" si="5"/>
        <v>0.99224806201550386</v>
      </c>
      <c r="CA113" s="38">
        <f t="shared" si="6"/>
        <v>0</v>
      </c>
      <c r="CB113" s="41">
        <f t="shared" si="7"/>
        <v>2080</v>
      </c>
      <c r="CC113" s="31">
        <f t="shared" si="8"/>
        <v>-7.03125</v>
      </c>
      <c r="CD113" s="31">
        <f t="shared" si="9"/>
        <v>54</v>
      </c>
      <c r="CE113" s="31" t="e">
        <f t="shared" si="10"/>
        <v>#NUM!</v>
      </c>
      <c r="CF113" s="39">
        <f t="shared" si="11"/>
        <v>12.468999999999999</v>
      </c>
    </row>
    <row r="114" spans="1:84" ht="16.5" customHeight="1">
      <c r="A114" s="30">
        <v>20210708143032</v>
      </c>
      <c r="B114" s="31">
        <v>104</v>
      </c>
      <c r="C114" s="31">
        <v>41</v>
      </c>
      <c r="D114" s="31">
        <v>4</v>
      </c>
      <c r="E114" s="31">
        <v>40</v>
      </c>
      <c r="F114" s="31">
        <v>41</v>
      </c>
      <c r="G114" s="31">
        <v>4</v>
      </c>
      <c r="H114" s="31">
        <v>41</v>
      </c>
      <c r="I114" s="31" t="s">
        <v>92</v>
      </c>
      <c r="J114" s="31">
        <v>41</v>
      </c>
      <c r="K114" s="31" t="s">
        <v>31</v>
      </c>
      <c r="L114" s="31" t="s">
        <v>125</v>
      </c>
      <c r="M114" s="31" t="s">
        <v>226</v>
      </c>
      <c r="N114" s="31">
        <v>41</v>
      </c>
      <c r="O114" s="31" t="s">
        <v>31</v>
      </c>
      <c r="P114" s="31" t="s">
        <v>125</v>
      </c>
      <c r="Q114" s="31" t="s">
        <v>203</v>
      </c>
      <c r="R114" s="31" t="s">
        <v>95</v>
      </c>
      <c r="S114" s="31">
        <v>41</v>
      </c>
      <c r="T114" s="31" t="s">
        <v>36</v>
      </c>
      <c r="U114" s="31" t="s">
        <v>134</v>
      </c>
      <c r="V114" s="31">
        <v>41</v>
      </c>
      <c r="W114" s="31" t="s">
        <v>36</v>
      </c>
      <c r="X114" s="31" t="s">
        <v>134</v>
      </c>
      <c r="Y114" s="31">
        <v>110</v>
      </c>
      <c r="Z114" s="31">
        <v>41</v>
      </c>
      <c r="AA114" s="31">
        <v>10</v>
      </c>
      <c r="AB114" s="31">
        <v>1</v>
      </c>
      <c r="AC114" s="31">
        <v>52</v>
      </c>
      <c r="AD114" s="31">
        <v>111</v>
      </c>
      <c r="AE114" s="31">
        <v>41</v>
      </c>
      <c r="AF114" s="31">
        <v>11</v>
      </c>
      <c r="AG114" s="31" t="s">
        <v>66</v>
      </c>
      <c r="AH114" s="31">
        <v>41</v>
      </c>
      <c r="AI114" s="31">
        <v>11</v>
      </c>
      <c r="AJ114" s="31" t="s">
        <v>66</v>
      </c>
      <c r="AK114" s="31">
        <v>144</v>
      </c>
      <c r="AL114" s="31">
        <v>41</v>
      </c>
      <c r="AM114" s="31">
        <v>44</v>
      </c>
      <c r="AN114" s="31">
        <v>80</v>
      </c>
      <c r="AO114" s="31">
        <v>23</v>
      </c>
      <c r="AP114" s="31">
        <v>149</v>
      </c>
      <c r="AQ114" s="31">
        <v>41</v>
      </c>
      <c r="AR114" s="31">
        <v>49</v>
      </c>
      <c r="AS114" s="31">
        <v>0</v>
      </c>
      <c r="AT114" s="31">
        <v>131</v>
      </c>
      <c r="AU114" s="31">
        <v>41</v>
      </c>
      <c r="AV114" s="31">
        <v>31</v>
      </c>
      <c r="AW114" s="31">
        <v>8</v>
      </c>
      <c r="AX114" s="31">
        <v>20</v>
      </c>
      <c r="AY114" s="31">
        <v>107</v>
      </c>
      <c r="AZ114" s="31">
        <v>41</v>
      </c>
      <c r="BA114" s="31">
        <v>7</v>
      </c>
      <c r="BB114" s="31">
        <v>77</v>
      </c>
      <c r="BC114" s="31" t="s">
        <v>98</v>
      </c>
      <c r="BD114" s="31">
        <v>41</v>
      </c>
      <c r="BE114" s="31" t="s">
        <v>61</v>
      </c>
      <c r="BF114" s="31" t="s">
        <v>157</v>
      </c>
      <c r="BG114" s="31" t="s">
        <v>100</v>
      </c>
      <c r="BH114" s="31" t="s">
        <v>101</v>
      </c>
      <c r="BI114" s="31" t="s">
        <v>102</v>
      </c>
      <c r="BJ114" s="31">
        <v>142</v>
      </c>
      <c r="BK114" s="31">
        <v>41</v>
      </c>
      <c r="BL114" s="31">
        <v>42</v>
      </c>
      <c r="BM114" s="31" t="s">
        <v>105</v>
      </c>
      <c r="BN114" s="31">
        <v>80</v>
      </c>
      <c r="BO114" s="31">
        <v>41</v>
      </c>
      <c r="BP114" s="31">
        <v>42</v>
      </c>
      <c r="BQ114" s="31">
        <v>30</v>
      </c>
      <c r="BR114" s="31" t="s">
        <v>94</v>
      </c>
      <c r="BS114" s="31">
        <v>23.023295999999998</v>
      </c>
      <c r="BT114" s="31">
        <v>120.21913000000001</v>
      </c>
      <c r="BU114" s="38">
        <f t="shared" si="0"/>
        <v>0.25490196078431371</v>
      </c>
      <c r="BV114" s="30">
        <f t="shared" si="1"/>
        <v>950</v>
      </c>
      <c r="BW114" s="31">
        <f t="shared" si="2"/>
        <v>26</v>
      </c>
      <c r="BX114" s="39">
        <f t="shared" si="3"/>
        <v>3.38</v>
      </c>
      <c r="BY114" s="38">
        <f t="shared" si="4"/>
        <v>4.3137254901960784E-2</v>
      </c>
      <c r="BZ114" s="40">
        <f t="shared" si="5"/>
        <v>1</v>
      </c>
      <c r="CA114" s="38">
        <f t="shared" si="6"/>
        <v>0</v>
      </c>
      <c r="CB114" s="41">
        <f t="shared" si="7"/>
        <v>2080</v>
      </c>
      <c r="CC114" s="31">
        <f t="shared" si="8"/>
        <v>-7.03125</v>
      </c>
      <c r="CD114" s="31">
        <f t="shared" si="9"/>
        <v>54</v>
      </c>
      <c r="CE114" s="31" t="e">
        <f t="shared" si="10"/>
        <v>#NUM!</v>
      </c>
      <c r="CF114" s="39">
        <f t="shared" si="11"/>
        <v>12.378</v>
      </c>
    </row>
    <row r="115" spans="1:84" ht="16.5" customHeight="1">
      <c r="A115" s="30">
        <v>20210708143033</v>
      </c>
      <c r="B115" s="31">
        <v>104</v>
      </c>
      <c r="C115" s="31">
        <v>41</v>
      </c>
      <c r="D115" s="31">
        <v>4</v>
      </c>
      <c r="E115" s="31" t="s">
        <v>180</v>
      </c>
      <c r="F115" s="31">
        <v>41</v>
      </c>
      <c r="G115" s="31">
        <v>4</v>
      </c>
      <c r="H115" s="31">
        <v>40</v>
      </c>
      <c r="I115" s="31" t="s">
        <v>92</v>
      </c>
      <c r="J115" s="31">
        <v>41</v>
      </c>
      <c r="K115" s="31" t="s">
        <v>31</v>
      </c>
      <c r="L115" s="31" t="s">
        <v>125</v>
      </c>
      <c r="M115" s="31" t="s">
        <v>226</v>
      </c>
      <c r="N115" s="31">
        <v>41</v>
      </c>
      <c r="O115" s="31" t="s">
        <v>31</v>
      </c>
      <c r="P115" s="31" t="s">
        <v>125</v>
      </c>
      <c r="Q115" s="31" t="s">
        <v>203</v>
      </c>
      <c r="R115" s="31" t="s">
        <v>95</v>
      </c>
      <c r="S115" s="31">
        <v>41</v>
      </c>
      <c r="T115" s="31" t="s">
        <v>36</v>
      </c>
      <c r="U115" s="31">
        <v>16</v>
      </c>
      <c r="V115" s="31">
        <v>41</v>
      </c>
      <c r="W115" s="31" t="s">
        <v>36</v>
      </c>
      <c r="X115" s="31">
        <v>18</v>
      </c>
      <c r="Y115" s="31">
        <v>110</v>
      </c>
      <c r="Z115" s="31">
        <v>41</v>
      </c>
      <c r="AA115" s="31">
        <v>10</v>
      </c>
      <c r="AB115" s="31">
        <v>1</v>
      </c>
      <c r="AC115" s="31" t="s">
        <v>209</v>
      </c>
      <c r="AD115" s="31">
        <v>111</v>
      </c>
      <c r="AE115" s="31">
        <v>41</v>
      </c>
      <c r="AF115" s="31">
        <v>11</v>
      </c>
      <c r="AG115" s="31" t="s">
        <v>66</v>
      </c>
      <c r="AH115" s="31">
        <v>41</v>
      </c>
      <c r="AI115" s="31">
        <v>11</v>
      </c>
      <c r="AJ115" s="31" t="s">
        <v>66</v>
      </c>
      <c r="AK115" s="31">
        <v>144</v>
      </c>
      <c r="AL115" s="31">
        <v>41</v>
      </c>
      <c r="AM115" s="31">
        <v>44</v>
      </c>
      <c r="AN115" s="31" t="s">
        <v>127</v>
      </c>
      <c r="AO115" s="31" t="s">
        <v>104</v>
      </c>
      <c r="AP115" s="31">
        <v>149</v>
      </c>
      <c r="AQ115" s="31">
        <v>41</v>
      </c>
      <c r="AR115" s="31">
        <v>49</v>
      </c>
      <c r="AS115" s="31">
        <v>0</v>
      </c>
      <c r="AT115" s="31">
        <v>131</v>
      </c>
      <c r="AU115" s="31">
        <v>41</v>
      </c>
      <c r="AV115" s="31">
        <v>31</v>
      </c>
      <c r="AW115" s="31">
        <v>8</v>
      </c>
      <c r="AX115" s="31">
        <v>20</v>
      </c>
      <c r="AY115" s="31">
        <v>107</v>
      </c>
      <c r="AZ115" s="31">
        <v>41</v>
      </c>
      <c r="BA115" s="31">
        <v>7</v>
      </c>
      <c r="BB115" s="31">
        <v>77</v>
      </c>
      <c r="BC115" s="31" t="s">
        <v>98</v>
      </c>
      <c r="BD115" s="31">
        <v>41</v>
      </c>
      <c r="BE115" s="31" t="s">
        <v>61</v>
      </c>
      <c r="BF115" s="31" t="s">
        <v>157</v>
      </c>
      <c r="BG115" s="31" t="s">
        <v>100</v>
      </c>
      <c r="BH115" s="31" t="s">
        <v>101</v>
      </c>
      <c r="BI115" s="31" t="s">
        <v>102</v>
      </c>
      <c r="BJ115" s="31">
        <v>142</v>
      </c>
      <c r="BK115" s="31">
        <v>41</v>
      </c>
      <c r="BL115" s="31">
        <v>42</v>
      </c>
      <c r="BM115" s="31" t="s">
        <v>105</v>
      </c>
      <c r="BN115" s="31">
        <v>30</v>
      </c>
      <c r="BO115" s="31">
        <v>41</v>
      </c>
      <c r="BP115" s="31">
        <v>42</v>
      </c>
      <c r="BQ115" s="31">
        <v>30</v>
      </c>
      <c r="BR115" s="31">
        <v>48</v>
      </c>
      <c r="BS115" s="31">
        <v>23.023295999999998</v>
      </c>
      <c r="BT115" s="31">
        <v>120.21913000000001</v>
      </c>
      <c r="BU115" s="38">
        <f t="shared" si="0"/>
        <v>0.25098039215686274</v>
      </c>
      <c r="BV115" s="30">
        <f t="shared" si="1"/>
        <v>950</v>
      </c>
      <c r="BW115" s="31">
        <f t="shared" si="2"/>
        <v>24</v>
      </c>
      <c r="BX115" s="39">
        <f t="shared" si="3"/>
        <v>3.15</v>
      </c>
      <c r="BY115" s="38">
        <f t="shared" si="4"/>
        <v>4.3137254901960784E-2</v>
      </c>
      <c r="BZ115" s="40">
        <f t="shared" si="5"/>
        <v>1.0078740157480315</v>
      </c>
      <c r="CA115" s="38">
        <f t="shared" si="6"/>
        <v>0</v>
      </c>
      <c r="CB115" s="41">
        <f t="shared" si="7"/>
        <v>2080</v>
      </c>
      <c r="CC115" s="31">
        <f t="shared" si="8"/>
        <v>-7.03125</v>
      </c>
      <c r="CD115" s="31">
        <f t="shared" si="9"/>
        <v>54</v>
      </c>
      <c r="CE115" s="31" t="e">
        <f t="shared" si="10"/>
        <v>#NUM!</v>
      </c>
      <c r="CF115" s="39">
        <f t="shared" si="11"/>
        <v>12.36</v>
      </c>
    </row>
    <row r="116" spans="1:84" ht="16.5" customHeight="1">
      <c r="A116" s="30">
        <v>20210708143035</v>
      </c>
      <c r="B116" s="31">
        <v>104</v>
      </c>
      <c r="C116" s="31">
        <v>41</v>
      </c>
      <c r="D116" s="31">
        <v>4</v>
      </c>
      <c r="E116" s="31">
        <v>41</v>
      </c>
      <c r="F116" s="31">
        <v>41</v>
      </c>
      <c r="G116" s="31">
        <v>4</v>
      </c>
      <c r="H116" s="31">
        <v>41</v>
      </c>
      <c r="I116" s="31" t="s">
        <v>92</v>
      </c>
      <c r="J116" s="31">
        <v>41</v>
      </c>
      <c r="K116" s="31" t="s">
        <v>31</v>
      </c>
      <c r="L116" s="31" t="s">
        <v>61</v>
      </c>
      <c r="M116" s="31" t="s">
        <v>208</v>
      </c>
      <c r="N116" s="31">
        <v>41</v>
      </c>
      <c r="O116" s="31" t="s">
        <v>31</v>
      </c>
      <c r="P116" s="31" t="s">
        <v>125</v>
      </c>
      <c r="Q116" s="31">
        <v>74</v>
      </c>
      <c r="R116" s="31" t="s">
        <v>95</v>
      </c>
      <c r="S116" s="31">
        <v>41</v>
      </c>
      <c r="T116" s="31" t="s">
        <v>36</v>
      </c>
      <c r="U116" s="31">
        <v>12</v>
      </c>
      <c r="V116" s="31">
        <v>41</v>
      </c>
      <c r="W116" s="31" t="s">
        <v>36</v>
      </c>
      <c r="X116" s="31">
        <v>12</v>
      </c>
      <c r="Y116" s="31">
        <v>110</v>
      </c>
      <c r="Z116" s="31">
        <v>41</v>
      </c>
      <c r="AA116" s="31">
        <v>10</v>
      </c>
      <c r="AB116" s="31">
        <v>3</v>
      </c>
      <c r="AC116" s="31">
        <v>77</v>
      </c>
      <c r="AD116" s="31">
        <v>111</v>
      </c>
      <c r="AE116" s="31">
        <v>41</v>
      </c>
      <c r="AF116" s="31">
        <v>11</v>
      </c>
      <c r="AG116" s="31" t="s">
        <v>134</v>
      </c>
      <c r="AH116" s="31">
        <v>41</v>
      </c>
      <c r="AI116" s="31">
        <v>11</v>
      </c>
      <c r="AJ116" s="31" t="s">
        <v>66</v>
      </c>
      <c r="AK116" s="31">
        <v>144</v>
      </c>
      <c r="AL116" s="31">
        <v>41</v>
      </c>
      <c r="AM116" s="31">
        <v>44</v>
      </c>
      <c r="AN116" s="31" t="s">
        <v>127</v>
      </c>
      <c r="AO116" s="31">
        <v>99</v>
      </c>
      <c r="AP116" s="31">
        <v>149</v>
      </c>
      <c r="AQ116" s="31">
        <v>41</v>
      </c>
      <c r="AR116" s="31">
        <v>49</v>
      </c>
      <c r="AS116" s="31">
        <v>28</v>
      </c>
      <c r="AT116" s="31">
        <v>131</v>
      </c>
      <c r="AU116" s="31">
        <v>41</v>
      </c>
      <c r="AV116" s="31">
        <v>31</v>
      </c>
      <c r="AW116" s="31">
        <v>8</v>
      </c>
      <c r="AX116" s="31">
        <v>20</v>
      </c>
      <c r="AY116" s="31">
        <v>107</v>
      </c>
      <c r="AZ116" s="31">
        <v>41</v>
      </c>
      <c r="BA116" s="31">
        <v>7</v>
      </c>
      <c r="BB116" s="31">
        <v>78</v>
      </c>
      <c r="BC116" s="31" t="s">
        <v>98</v>
      </c>
      <c r="BD116" s="31">
        <v>41</v>
      </c>
      <c r="BE116" s="31" t="s">
        <v>61</v>
      </c>
      <c r="BF116" s="31" t="s">
        <v>157</v>
      </c>
      <c r="BG116" s="31" t="s">
        <v>100</v>
      </c>
      <c r="BH116" s="31" t="s">
        <v>101</v>
      </c>
      <c r="BI116" s="31" t="s">
        <v>102</v>
      </c>
      <c r="BJ116" s="31">
        <v>142</v>
      </c>
      <c r="BK116" s="31">
        <v>41</v>
      </c>
      <c r="BL116" s="31">
        <v>42</v>
      </c>
      <c r="BM116" s="31">
        <v>32</v>
      </c>
      <c r="BN116" s="31" t="s">
        <v>167</v>
      </c>
      <c r="BO116" s="31">
        <v>41</v>
      </c>
      <c r="BP116" s="31">
        <v>42</v>
      </c>
      <c r="BQ116" s="31">
        <v>33</v>
      </c>
      <c r="BR116" s="31">
        <v>98</v>
      </c>
      <c r="BS116" s="31">
        <v>23.023546</v>
      </c>
      <c r="BT116" s="31">
        <v>120.2189</v>
      </c>
      <c r="BU116" s="38">
        <f t="shared" si="0"/>
        <v>0.25490196078431371</v>
      </c>
      <c r="BV116" s="30">
        <f t="shared" si="1"/>
        <v>925</v>
      </c>
      <c r="BW116" s="31">
        <f t="shared" si="2"/>
        <v>18</v>
      </c>
      <c r="BX116" s="39">
        <f t="shared" si="3"/>
        <v>8.8699999999999992</v>
      </c>
      <c r="BY116" s="38">
        <f t="shared" si="4"/>
        <v>4.3137254901960784E-2</v>
      </c>
      <c r="BZ116" s="40">
        <f t="shared" si="5"/>
        <v>1.0078740157480315</v>
      </c>
      <c r="CA116" s="38">
        <f t="shared" si="6"/>
        <v>0.15686274509803921</v>
      </c>
      <c r="CB116" s="41">
        <f t="shared" si="7"/>
        <v>2080</v>
      </c>
      <c r="CC116" s="31">
        <f t="shared" si="8"/>
        <v>-6.25</v>
      </c>
      <c r="CD116" s="31">
        <f t="shared" si="9"/>
        <v>54</v>
      </c>
      <c r="CE116" s="31" t="e">
        <f t="shared" si="10"/>
        <v>#NUM!</v>
      </c>
      <c r="CF116" s="39">
        <f t="shared" si="11"/>
        <v>13.208</v>
      </c>
    </row>
    <row r="117" spans="1:84" ht="16.5" customHeight="1">
      <c r="A117" s="30">
        <v>20210708143037</v>
      </c>
      <c r="B117" s="31">
        <v>104</v>
      </c>
      <c r="C117" s="31">
        <v>41</v>
      </c>
      <c r="D117" s="31">
        <v>4</v>
      </c>
      <c r="E117" s="31">
        <v>89</v>
      </c>
      <c r="F117" s="31">
        <v>41</v>
      </c>
      <c r="G117" s="31">
        <v>4</v>
      </c>
      <c r="H117" s="31">
        <v>75</v>
      </c>
      <c r="I117" s="31" t="s">
        <v>92</v>
      </c>
      <c r="J117" s="31">
        <v>41</v>
      </c>
      <c r="K117" s="31" t="s">
        <v>31</v>
      </c>
      <c r="L117" s="31">
        <v>17</v>
      </c>
      <c r="M117" s="31" t="s">
        <v>31</v>
      </c>
      <c r="N117" s="31">
        <v>41</v>
      </c>
      <c r="O117" s="31" t="s">
        <v>31</v>
      </c>
      <c r="P117" s="31">
        <v>17</v>
      </c>
      <c r="Q117" s="31" t="s">
        <v>116</v>
      </c>
      <c r="R117" s="31" t="s">
        <v>95</v>
      </c>
      <c r="S117" s="31">
        <v>41</v>
      </c>
      <c r="T117" s="31" t="s">
        <v>36</v>
      </c>
      <c r="U117" s="31">
        <v>16</v>
      </c>
      <c r="V117" s="31">
        <v>41</v>
      </c>
      <c r="W117" s="31" t="s">
        <v>36</v>
      </c>
      <c r="X117" s="31">
        <v>14</v>
      </c>
      <c r="Y117" s="31">
        <v>110</v>
      </c>
      <c r="Z117" s="31">
        <v>41</v>
      </c>
      <c r="AA117" s="31">
        <v>10</v>
      </c>
      <c r="AB117" s="31">
        <v>1</v>
      </c>
      <c r="AC117" s="31" t="s">
        <v>227</v>
      </c>
      <c r="AD117" s="31">
        <v>111</v>
      </c>
      <c r="AE117" s="31">
        <v>41</v>
      </c>
      <c r="AF117" s="31">
        <v>11</v>
      </c>
      <c r="AG117" s="31" t="s">
        <v>125</v>
      </c>
      <c r="AH117" s="31">
        <v>41</v>
      </c>
      <c r="AI117" s="31">
        <v>11</v>
      </c>
      <c r="AJ117" s="31" t="s">
        <v>97</v>
      </c>
      <c r="AK117" s="31">
        <v>144</v>
      </c>
      <c r="AL117" s="31">
        <v>41</v>
      </c>
      <c r="AM117" s="31">
        <v>44</v>
      </c>
      <c r="AN117" s="31">
        <v>81</v>
      </c>
      <c r="AO117" s="31" t="s">
        <v>163</v>
      </c>
      <c r="AP117" s="31">
        <v>149</v>
      </c>
      <c r="AQ117" s="31">
        <v>41</v>
      </c>
      <c r="AR117" s="31">
        <v>49</v>
      </c>
      <c r="AS117" s="31">
        <v>0</v>
      </c>
      <c r="AT117" s="31">
        <v>131</v>
      </c>
      <c r="AU117" s="31">
        <v>41</v>
      </c>
      <c r="AV117" s="31">
        <v>31</v>
      </c>
      <c r="AW117" s="31">
        <v>8</v>
      </c>
      <c r="AX117" s="31">
        <v>20</v>
      </c>
      <c r="AY117" s="31">
        <v>107</v>
      </c>
      <c r="AZ117" s="31">
        <v>41</v>
      </c>
      <c r="BA117" s="31">
        <v>7</v>
      </c>
      <c r="BB117" s="31">
        <v>78</v>
      </c>
      <c r="BC117" s="31" t="s">
        <v>98</v>
      </c>
      <c r="BD117" s="31">
        <v>41</v>
      </c>
      <c r="BE117" s="31" t="s">
        <v>61</v>
      </c>
      <c r="BF117" s="31" t="s">
        <v>157</v>
      </c>
      <c r="BG117" s="31" t="s">
        <v>100</v>
      </c>
      <c r="BH117" s="31" t="s">
        <v>101</v>
      </c>
      <c r="BI117" s="31" t="s">
        <v>102</v>
      </c>
      <c r="BJ117" s="31">
        <v>142</v>
      </c>
      <c r="BK117" s="31">
        <v>41</v>
      </c>
      <c r="BL117" s="31">
        <v>42</v>
      </c>
      <c r="BM117" s="31">
        <v>32</v>
      </c>
      <c r="BN117" s="31" t="s">
        <v>121</v>
      </c>
      <c r="BO117" s="31">
        <v>41</v>
      </c>
      <c r="BP117" s="31">
        <v>42</v>
      </c>
      <c r="BQ117" s="31">
        <v>33</v>
      </c>
      <c r="BR117" s="31" t="s">
        <v>178</v>
      </c>
      <c r="BS117" s="31">
        <v>23.023546</v>
      </c>
      <c r="BT117" s="31">
        <v>120.2189</v>
      </c>
      <c r="BU117" s="38">
        <f t="shared" si="0"/>
        <v>0.45882352941176469</v>
      </c>
      <c r="BV117" s="30">
        <f t="shared" si="1"/>
        <v>1525</v>
      </c>
      <c r="BW117" s="31">
        <f t="shared" si="2"/>
        <v>20</v>
      </c>
      <c r="BX117" s="39">
        <f t="shared" si="3"/>
        <v>4.5</v>
      </c>
      <c r="BY117" s="38">
        <f t="shared" si="4"/>
        <v>0.12156862745098039</v>
      </c>
      <c r="BZ117" s="40">
        <f t="shared" si="5"/>
        <v>0.99224806201550386</v>
      </c>
      <c r="CA117" s="38">
        <f t="shared" si="6"/>
        <v>0</v>
      </c>
      <c r="CB117" s="41">
        <f t="shared" si="7"/>
        <v>2080</v>
      </c>
      <c r="CC117" s="31">
        <f t="shared" si="8"/>
        <v>-6.25</v>
      </c>
      <c r="CD117" s="31">
        <f t="shared" si="9"/>
        <v>54</v>
      </c>
      <c r="CE117" s="31" t="e">
        <f t="shared" si="10"/>
        <v>#NUM!</v>
      </c>
      <c r="CF117" s="39">
        <f t="shared" si="11"/>
        <v>13.221</v>
      </c>
    </row>
    <row r="118" spans="1:84" ht="16.5" customHeight="1">
      <c r="A118" s="30">
        <v>20210708143038</v>
      </c>
      <c r="B118" s="31">
        <v>104</v>
      </c>
      <c r="C118" s="31">
        <v>41</v>
      </c>
      <c r="D118" s="31">
        <v>4</v>
      </c>
      <c r="E118" s="31" t="s">
        <v>182</v>
      </c>
      <c r="F118" s="31">
        <v>41</v>
      </c>
      <c r="G118" s="31">
        <v>4</v>
      </c>
      <c r="H118" s="31" t="s">
        <v>129</v>
      </c>
      <c r="I118" s="31" t="s">
        <v>92</v>
      </c>
      <c r="J118" s="31">
        <v>41</v>
      </c>
      <c r="K118" s="31" t="s">
        <v>31</v>
      </c>
      <c r="L118" s="31" t="s">
        <v>125</v>
      </c>
      <c r="M118" s="31" t="s">
        <v>226</v>
      </c>
      <c r="N118" s="31">
        <v>41</v>
      </c>
      <c r="O118" s="31" t="s">
        <v>31</v>
      </c>
      <c r="P118" s="31" t="s">
        <v>36</v>
      </c>
      <c r="Q118" s="31" t="s">
        <v>150</v>
      </c>
      <c r="R118" s="31" t="s">
        <v>95</v>
      </c>
      <c r="S118" s="31">
        <v>41</v>
      </c>
      <c r="T118" s="31" t="s">
        <v>36</v>
      </c>
      <c r="U118" s="31">
        <v>12</v>
      </c>
      <c r="V118" s="31">
        <v>41</v>
      </c>
      <c r="W118" s="31" t="s">
        <v>36</v>
      </c>
      <c r="X118" s="31">
        <v>14</v>
      </c>
      <c r="Y118" s="31">
        <v>110</v>
      </c>
      <c r="Z118" s="31">
        <v>41</v>
      </c>
      <c r="AA118" s="31">
        <v>10</v>
      </c>
      <c r="AB118" s="31">
        <v>1</v>
      </c>
      <c r="AC118" s="31">
        <v>79</v>
      </c>
      <c r="AD118" s="31">
        <v>111</v>
      </c>
      <c r="AE118" s="31">
        <v>41</v>
      </c>
      <c r="AF118" s="31">
        <v>11</v>
      </c>
      <c r="AG118" s="31" t="s">
        <v>31</v>
      </c>
      <c r="AH118" s="31">
        <v>41</v>
      </c>
      <c r="AI118" s="31">
        <v>11</v>
      </c>
      <c r="AJ118" s="31" t="s">
        <v>36</v>
      </c>
      <c r="AK118" s="31">
        <v>144</v>
      </c>
      <c r="AL118" s="31">
        <v>41</v>
      </c>
      <c r="AM118" s="31">
        <v>44</v>
      </c>
      <c r="AN118" s="31">
        <v>81</v>
      </c>
      <c r="AO118" s="31">
        <v>33</v>
      </c>
      <c r="AP118" s="31">
        <v>149</v>
      </c>
      <c r="AQ118" s="31">
        <v>41</v>
      </c>
      <c r="AR118" s="31">
        <v>49</v>
      </c>
      <c r="AS118" s="31">
        <v>0</v>
      </c>
      <c r="AT118" s="31">
        <v>131</v>
      </c>
      <c r="AU118" s="31">
        <v>41</v>
      </c>
      <c r="AV118" s="31">
        <v>31</v>
      </c>
      <c r="AW118" s="31">
        <v>8</v>
      </c>
      <c r="AX118" s="31">
        <v>20</v>
      </c>
      <c r="AY118" s="31">
        <v>107</v>
      </c>
      <c r="AZ118" s="31">
        <v>41</v>
      </c>
      <c r="BA118" s="31">
        <v>7</v>
      </c>
      <c r="BB118" s="31">
        <v>78</v>
      </c>
      <c r="BC118" s="31" t="s">
        <v>98</v>
      </c>
      <c r="BD118" s="31">
        <v>41</v>
      </c>
      <c r="BE118" s="31" t="s">
        <v>61</v>
      </c>
      <c r="BF118" s="31" t="s">
        <v>157</v>
      </c>
      <c r="BG118" s="31" t="s">
        <v>100</v>
      </c>
      <c r="BH118" s="31" t="s">
        <v>101</v>
      </c>
      <c r="BI118" s="31" t="s">
        <v>102</v>
      </c>
      <c r="BJ118" s="31">
        <v>142</v>
      </c>
      <c r="BK118" s="31">
        <v>41</v>
      </c>
      <c r="BL118" s="31">
        <v>42</v>
      </c>
      <c r="BM118" s="31">
        <v>30</v>
      </c>
      <c r="BN118" s="31" t="s">
        <v>112</v>
      </c>
      <c r="BO118" s="31">
        <v>41</v>
      </c>
      <c r="BP118" s="31">
        <v>42</v>
      </c>
      <c r="BQ118" s="31">
        <v>31</v>
      </c>
      <c r="BR118" s="31">
        <v>81</v>
      </c>
      <c r="BS118" s="31">
        <v>23.023626</v>
      </c>
      <c r="BT118" s="31">
        <v>120.21883</v>
      </c>
      <c r="BU118" s="38">
        <f t="shared" si="0"/>
        <v>0.29411764705882354</v>
      </c>
      <c r="BV118" s="30">
        <f t="shared" si="1"/>
        <v>875</v>
      </c>
      <c r="BW118" s="31">
        <f t="shared" si="2"/>
        <v>20</v>
      </c>
      <c r="BX118" s="39">
        <f t="shared" si="3"/>
        <v>3.77</v>
      </c>
      <c r="BY118" s="38">
        <f t="shared" si="4"/>
        <v>5.0980392156862744E-2</v>
      </c>
      <c r="BZ118" s="40">
        <f t="shared" si="5"/>
        <v>0.99224806201550386</v>
      </c>
      <c r="CA118" s="38">
        <f t="shared" si="6"/>
        <v>0</v>
      </c>
      <c r="CB118" s="41">
        <f t="shared" si="7"/>
        <v>2080</v>
      </c>
      <c r="CC118" s="31">
        <f t="shared" si="8"/>
        <v>-6.25</v>
      </c>
      <c r="CD118" s="31">
        <f t="shared" si="9"/>
        <v>54</v>
      </c>
      <c r="CE118" s="31" t="e">
        <f t="shared" si="10"/>
        <v>#NUM!</v>
      </c>
      <c r="CF118" s="39">
        <f t="shared" si="11"/>
        <v>12.673</v>
      </c>
    </row>
    <row r="119" spans="1:84" ht="16.5" customHeight="1">
      <c r="A119" s="30">
        <v>20210708143040</v>
      </c>
      <c r="B119" s="31">
        <v>104</v>
      </c>
      <c r="C119" s="31">
        <v>41</v>
      </c>
      <c r="D119" s="31">
        <v>4</v>
      </c>
      <c r="E119" s="31">
        <v>43</v>
      </c>
      <c r="F119" s="31">
        <v>41</v>
      </c>
      <c r="G119" s="31">
        <v>4</v>
      </c>
      <c r="H119" s="31">
        <v>46</v>
      </c>
      <c r="I119" s="31" t="s">
        <v>92</v>
      </c>
      <c r="J119" s="31">
        <v>41</v>
      </c>
      <c r="K119" s="31" t="s">
        <v>31</v>
      </c>
      <c r="L119" s="31" t="s">
        <v>61</v>
      </c>
      <c r="M119" s="31" t="s">
        <v>93</v>
      </c>
      <c r="N119" s="31">
        <v>41</v>
      </c>
      <c r="O119" s="31" t="s">
        <v>31</v>
      </c>
      <c r="P119" s="31" t="s">
        <v>61</v>
      </c>
      <c r="Q119" s="31" t="s">
        <v>167</v>
      </c>
      <c r="R119" s="31" t="s">
        <v>95</v>
      </c>
      <c r="S119" s="31">
        <v>41</v>
      </c>
      <c r="T119" s="31" t="s">
        <v>36</v>
      </c>
      <c r="U119" s="31">
        <v>10</v>
      </c>
      <c r="V119" s="31">
        <v>41</v>
      </c>
      <c r="W119" s="31" t="s">
        <v>36</v>
      </c>
      <c r="X119" s="31">
        <v>10</v>
      </c>
      <c r="Y119" s="31">
        <v>110</v>
      </c>
      <c r="Z119" s="31">
        <v>41</v>
      </c>
      <c r="AA119" s="31">
        <v>10</v>
      </c>
      <c r="AB119" s="31">
        <v>1</v>
      </c>
      <c r="AC119" s="31">
        <v>64</v>
      </c>
      <c r="AD119" s="31">
        <v>111</v>
      </c>
      <c r="AE119" s="31">
        <v>41</v>
      </c>
      <c r="AF119" s="31">
        <v>11</v>
      </c>
      <c r="AG119" s="31" t="s">
        <v>66</v>
      </c>
      <c r="AH119" s="31">
        <v>41</v>
      </c>
      <c r="AI119" s="31">
        <v>11</v>
      </c>
      <c r="AJ119" s="31" t="s">
        <v>66</v>
      </c>
      <c r="AK119" s="31">
        <v>144</v>
      </c>
      <c r="AL119" s="31">
        <v>41</v>
      </c>
      <c r="AM119" s="31">
        <v>44</v>
      </c>
      <c r="AN119" s="31">
        <v>80</v>
      </c>
      <c r="AO119" s="31">
        <v>81</v>
      </c>
      <c r="AP119" s="31">
        <v>149</v>
      </c>
      <c r="AQ119" s="31">
        <v>41</v>
      </c>
      <c r="AR119" s="31">
        <v>49</v>
      </c>
      <c r="AS119" s="31">
        <v>0</v>
      </c>
      <c r="AT119" s="31">
        <v>131</v>
      </c>
      <c r="AU119" s="31">
        <v>41</v>
      </c>
      <c r="AV119" s="31">
        <v>31</v>
      </c>
      <c r="AW119" s="31">
        <v>8</v>
      </c>
      <c r="AX119" s="31">
        <v>20</v>
      </c>
      <c r="AY119" s="31">
        <v>107</v>
      </c>
      <c r="AZ119" s="31">
        <v>41</v>
      </c>
      <c r="BA119" s="31">
        <v>7</v>
      </c>
      <c r="BB119" s="31">
        <v>77</v>
      </c>
      <c r="BC119" s="31" t="s">
        <v>98</v>
      </c>
      <c r="BD119" s="31">
        <v>41</v>
      </c>
      <c r="BE119" s="31" t="s">
        <v>61</v>
      </c>
      <c r="BF119" s="31" t="s">
        <v>154</v>
      </c>
      <c r="BG119" s="31" t="s">
        <v>100</v>
      </c>
      <c r="BH119" s="31" t="s">
        <v>101</v>
      </c>
      <c r="BI119" s="31" t="s">
        <v>102</v>
      </c>
      <c r="BJ119" s="31">
        <v>142</v>
      </c>
      <c r="BK119" s="31">
        <v>41</v>
      </c>
      <c r="BL119" s="31">
        <v>42</v>
      </c>
      <c r="BM119" s="31" t="s">
        <v>105</v>
      </c>
      <c r="BN119" s="31">
        <v>30</v>
      </c>
      <c r="BO119" s="31">
        <v>41</v>
      </c>
      <c r="BP119" s="31">
        <v>42</v>
      </c>
      <c r="BQ119" s="31">
        <v>30</v>
      </c>
      <c r="BR119" s="31">
        <v>22</v>
      </c>
      <c r="BS119" s="31">
        <v>23.023626</v>
      </c>
      <c r="BT119" s="31">
        <v>120.21883</v>
      </c>
      <c r="BU119" s="38">
        <f t="shared" si="0"/>
        <v>0.27450980392156865</v>
      </c>
      <c r="BV119" s="30">
        <f t="shared" si="1"/>
        <v>1000</v>
      </c>
      <c r="BW119" s="31">
        <f t="shared" si="2"/>
        <v>16</v>
      </c>
      <c r="BX119" s="39">
        <f t="shared" si="3"/>
        <v>3.56</v>
      </c>
      <c r="BY119" s="38">
        <f t="shared" si="4"/>
        <v>4.3137254901960784E-2</v>
      </c>
      <c r="BZ119" s="40">
        <f t="shared" si="5"/>
        <v>1</v>
      </c>
      <c r="CA119" s="38">
        <f t="shared" si="6"/>
        <v>0</v>
      </c>
      <c r="CB119" s="41">
        <f t="shared" si="7"/>
        <v>2080</v>
      </c>
      <c r="CC119" s="31">
        <f t="shared" si="8"/>
        <v>-7.03125</v>
      </c>
      <c r="CD119" s="31">
        <f t="shared" si="9"/>
        <v>55</v>
      </c>
      <c r="CE119" s="31" t="e">
        <f t="shared" si="10"/>
        <v>#NUM!</v>
      </c>
      <c r="CF119" s="39">
        <f t="shared" si="11"/>
        <v>12.321999999999999</v>
      </c>
    </row>
    <row r="120" spans="1:84" ht="16.5" customHeight="1">
      <c r="A120" s="30">
        <v>20210708143042</v>
      </c>
      <c r="B120" s="31">
        <v>104</v>
      </c>
      <c r="C120" s="31">
        <v>41</v>
      </c>
      <c r="D120" s="31">
        <v>4</v>
      </c>
      <c r="E120" s="31">
        <v>45</v>
      </c>
      <c r="F120" s="31">
        <v>41</v>
      </c>
      <c r="G120" s="31">
        <v>4</v>
      </c>
      <c r="H120" s="31">
        <v>43</v>
      </c>
      <c r="I120" s="31" t="s">
        <v>92</v>
      </c>
      <c r="J120" s="31">
        <v>41</v>
      </c>
      <c r="K120" s="31" t="s">
        <v>31</v>
      </c>
      <c r="L120" s="31">
        <v>14</v>
      </c>
      <c r="M120" s="31">
        <v>82</v>
      </c>
      <c r="N120" s="31">
        <v>41</v>
      </c>
      <c r="O120" s="31" t="s">
        <v>31</v>
      </c>
      <c r="P120" s="31">
        <v>13</v>
      </c>
      <c r="Q120" s="31">
        <v>24</v>
      </c>
      <c r="R120" s="31" t="s">
        <v>95</v>
      </c>
      <c r="S120" s="31">
        <v>41</v>
      </c>
      <c r="T120" s="31" t="s">
        <v>36</v>
      </c>
      <c r="U120" s="31">
        <v>10</v>
      </c>
      <c r="V120" s="31">
        <v>41</v>
      </c>
      <c r="W120" s="31" t="s">
        <v>36</v>
      </c>
      <c r="X120" s="31">
        <v>10</v>
      </c>
      <c r="Y120" s="31">
        <v>110</v>
      </c>
      <c r="Z120" s="31">
        <v>41</v>
      </c>
      <c r="AA120" s="31">
        <v>10</v>
      </c>
      <c r="AB120" s="31">
        <v>2</v>
      </c>
      <c r="AC120" s="31" t="s">
        <v>194</v>
      </c>
      <c r="AD120" s="31">
        <v>111</v>
      </c>
      <c r="AE120" s="31">
        <v>41</v>
      </c>
      <c r="AF120" s="31">
        <v>11</v>
      </c>
      <c r="AG120" s="31">
        <v>16</v>
      </c>
      <c r="AH120" s="31">
        <v>41</v>
      </c>
      <c r="AI120" s="31">
        <v>11</v>
      </c>
      <c r="AJ120" s="31">
        <v>12</v>
      </c>
      <c r="AK120" s="31">
        <v>144</v>
      </c>
      <c r="AL120" s="31">
        <v>41</v>
      </c>
      <c r="AM120" s="31">
        <v>44</v>
      </c>
      <c r="AN120" s="31" t="s">
        <v>127</v>
      </c>
      <c r="AO120" s="31">
        <v>18</v>
      </c>
      <c r="AP120" s="31">
        <v>149</v>
      </c>
      <c r="AQ120" s="31">
        <v>41</v>
      </c>
      <c r="AR120" s="31">
        <v>49</v>
      </c>
      <c r="AS120" s="31">
        <v>23</v>
      </c>
      <c r="AT120" s="31">
        <v>131</v>
      </c>
      <c r="AU120" s="31">
        <v>41</v>
      </c>
      <c r="AV120" s="31">
        <v>31</v>
      </c>
      <c r="AW120" s="31">
        <v>8</v>
      </c>
      <c r="AX120" s="31">
        <v>20</v>
      </c>
      <c r="AY120" s="31">
        <v>107</v>
      </c>
      <c r="AZ120" s="31">
        <v>41</v>
      </c>
      <c r="BA120" s="31">
        <v>7</v>
      </c>
      <c r="BB120" s="31">
        <v>78</v>
      </c>
      <c r="BC120" s="31" t="s">
        <v>98</v>
      </c>
      <c r="BD120" s="31">
        <v>41</v>
      </c>
      <c r="BE120" s="31" t="s">
        <v>61</v>
      </c>
      <c r="BF120" s="31" t="s">
        <v>154</v>
      </c>
      <c r="BG120" s="31" t="s">
        <v>100</v>
      </c>
      <c r="BH120" s="31" t="s">
        <v>101</v>
      </c>
      <c r="BI120" s="31" t="s">
        <v>102</v>
      </c>
      <c r="BJ120" s="31">
        <v>142</v>
      </c>
      <c r="BK120" s="31">
        <v>41</v>
      </c>
      <c r="BL120" s="31">
        <v>42</v>
      </c>
      <c r="BM120" s="31">
        <v>32</v>
      </c>
      <c r="BN120" s="31" t="s">
        <v>167</v>
      </c>
      <c r="BO120" s="31">
        <v>41</v>
      </c>
      <c r="BP120" s="31">
        <v>42</v>
      </c>
      <c r="BQ120" s="31">
        <v>33</v>
      </c>
      <c r="BR120" s="31" t="s">
        <v>163</v>
      </c>
      <c r="BS120" s="31">
        <v>23.023626</v>
      </c>
      <c r="BT120" s="31">
        <v>120.21883</v>
      </c>
      <c r="BU120" s="38">
        <f t="shared" si="0"/>
        <v>0.2627450980392157</v>
      </c>
      <c r="BV120" s="30">
        <f t="shared" si="1"/>
        <v>1225</v>
      </c>
      <c r="BW120" s="31">
        <f t="shared" si="2"/>
        <v>16</v>
      </c>
      <c r="BX120" s="39">
        <f t="shared" si="3"/>
        <v>6.96</v>
      </c>
      <c r="BY120" s="38">
        <f t="shared" si="4"/>
        <v>7.0588235294117646E-2</v>
      </c>
      <c r="BZ120" s="40">
        <f t="shared" si="5"/>
        <v>1.0078740157480315</v>
      </c>
      <c r="CA120" s="38">
        <f t="shared" si="6"/>
        <v>0.13725490196078433</v>
      </c>
      <c r="CB120" s="41">
        <f t="shared" si="7"/>
        <v>2080</v>
      </c>
      <c r="CC120" s="31">
        <f t="shared" si="8"/>
        <v>-6.25</v>
      </c>
      <c r="CD120" s="31">
        <f t="shared" si="9"/>
        <v>55</v>
      </c>
      <c r="CE120" s="31" t="e">
        <f t="shared" si="10"/>
        <v>#NUM!</v>
      </c>
      <c r="CF120" s="39">
        <f t="shared" si="11"/>
        <v>13.231999999999999</v>
      </c>
    </row>
    <row r="121" spans="1:84" ht="16.5" customHeight="1">
      <c r="A121" s="30">
        <v>20210708143043</v>
      </c>
      <c r="B121" s="31">
        <v>104</v>
      </c>
      <c r="C121" s="31">
        <v>41</v>
      </c>
      <c r="D121" s="31">
        <v>4</v>
      </c>
      <c r="E121" s="31">
        <v>82</v>
      </c>
      <c r="F121" s="31">
        <v>41</v>
      </c>
      <c r="G121" s="31">
        <v>4</v>
      </c>
      <c r="H121" s="31" t="s">
        <v>202</v>
      </c>
      <c r="I121" s="31" t="s">
        <v>92</v>
      </c>
      <c r="J121" s="31">
        <v>41</v>
      </c>
      <c r="K121" s="31" t="s">
        <v>31</v>
      </c>
      <c r="L121" s="31" t="s">
        <v>145</v>
      </c>
      <c r="M121" s="31" t="s">
        <v>228</v>
      </c>
      <c r="N121" s="31">
        <v>41</v>
      </c>
      <c r="O121" s="31" t="s">
        <v>31</v>
      </c>
      <c r="P121" s="31" t="s">
        <v>134</v>
      </c>
      <c r="Q121" s="31" t="s">
        <v>157</v>
      </c>
      <c r="R121" s="31" t="s">
        <v>95</v>
      </c>
      <c r="S121" s="31">
        <v>41</v>
      </c>
      <c r="T121" s="31" t="s">
        <v>36</v>
      </c>
      <c r="U121" s="31">
        <v>12</v>
      </c>
      <c r="V121" s="31">
        <v>41</v>
      </c>
      <c r="W121" s="31" t="s">
        <v>36</v>
      </c>
      <c r="X121" s="31">
        <v>10</v>
      </c>
      <c r="Y121" s="31">
        <v>110</v>
      </c>
      <c r="Z121" s="31">
        <v>41</v>
      </c>
      <c r="AA121" s="31">
        <v>10</v>
      </c>
      <c r="AB121" s="31">
        <v>4</v>
      </c>
      <c r="AC121" s="31" t="s">
        <v>167</v>
      </c>
      <c r="AD121" s="31">
        <v>111</v>
      </c>
      <c r="AE121" s="31">
        <v>41</v>
      </c>
      <c r="AF121" s="31">
        <v>11</v>
      </c>
      <c r="AG121" s="31" t="s">
        <v>97</v>
      </c>
      <c r="AH121" s="31">
        <v>41</v>
      </c>
      <c r="AI121" s="31">
        <v>11</v>
      </c>
      <c r="AJ121" s="31">
        <v>20</v>
      </c>
      <c r="AK121" s="31">
        <v>144</v>
      </c>
      <c r="AL121" s="31">
        <v>41</v>
      </c>
      <c r="AM121" s="31">
        <v>44</v>
      </c>
      <c r="AN121" s="31">
        <v>81</v>
      </c>
      <c r="AO121" s="31" t="s">
        <v>223</v>
      </c>
      <c r="AP121" s="31">
        <v>149</v>
      </c>
      <c r="AQ121" s="31">
        <v>41</v>
      </c>
      <c r="AR121" s="31">
        <v>49</v>
      </c>
      <c r="AS121" s="31" t="s">
        <v>220</v>
      </c>
      <c r="AT121" s="31">
        <v>131</v>
      </c>
      <c r="AU121" s="31">
        <v>41</v>
      </c>
      <c r="AV121" s="31">
        <v>31</v>
      </c>
      <c r="AW121" s="31">
        <v>8</v>
      </c>
      <c r="AX121" s="31">
        <v>20</v>
      </c>
      <c r="AY121" s="31">
        <v>107</v>
      </c>
      <c r="AZ121" s="31">
        <v>41</v>
      </c>
      <c r="BA121" s="31">
        <v>7</v>
      </c>
      <c r="BB121" s="31" t="s">
        <v>130</v>
      </c>
      <c r="BC121" s="31" t="s">
        <v>98</v>
      </c>
      <c r="BD121" s="31">
        <v>41</v>
      </c>
      <c r="BE121" s="31" t="s">
        <v>61</v>
      </c>
      <c r="BF121" s="31" t="s">
        <v>157</v>
      </c>
      <c r="BG121" s="31" t="s">
        <v>100</v>
      </c>
      <c r="BH121" s="31" t="s">
        <v>101</v>
      </c>
      <c r="BI121" s="31" t="s">
        <v>102</v>
      </c>
      <c r="BJ121" s="31">
        <v>142</v>
      </c>
      <c r="BK121" s="31">
        <v>41</v>
      </c>
      <c r="BL121" s="31">
        <v>42</v>
      </c>
      <c r="BM121" s="31">
        <v>30</v>
      </c>
      <c r="BN121" s="31">
        <v>70</v>
      </c>
      <c r="BO121" s="31">
        <v>41</v>
      </c>
      <c r="BP121" s="31">
        <v>42</v>
      </c>
      <c r="BQ121" s="31">
        <v>31</v>
      </c>
      <c r="BR121" s="31">
        <v>27</v>
      </c>
      <c r="BS121" s="31">
        <v>23.023626</v>
      </c>
      <c r="BT121" s="31">
        <v>120.21883</v>
      </c>
      <c r="BU121" s="38">
        <f t="shared" si="0"/>
        <v>0.48627450980392156</v>
      </c>
      <c r="BV121" s="30">
        <f t="shared" si="1"/>
        <v>1687.5</v>
      </c>
      <c r="BW121" s="31">
        <f t="shared" si="2"/>
        <v>16</v>
      </c>
      <c r="BX121" s="39">
        <f t="shared" si="3"/>
        <v>11.84</v>
      </c>
      <c r="BY121" s="38">
        <f t="shared" si="4"/>
        <v>0.12549019607843137</v>
      </c>
      <c r="BZ121" s="40">
        <f t="shared" si="5"/>
        <v>0.99224806201550386</v>
      </c>
      <c r="CA121" s="38">
        <f t="shared" si="6"/>
        <v>0.17647058823529413</v>
      </c>
      <c r="CB121" s="41">
        <f t="shared" si="7"/>
        <v>2080</v>
      </c>
      <c r="CC121" s="31">
        <f t="shared" si="8"/>
        <v>-3.90625</v>
      </c>
      <c r="CD121" s="31">
        <f t="shared" si="9"/>
        <v>54</v>
      </c>
      <c r="CE121" s="31" t="e">
        <f t="shared" si="10"/>
        <v>#NUM!</v>
      </c>
      <c r="CF121" s="39">
        <f t="shared" si="11"/>
        <v>12.583</v>
      </c>
    </row>
    <row r="122" spans="1:84" ht="16.5" customHeight="1">
      <c r="A122" s="30">
        <v>20210708143045</v>
      </c>
      <c r="B122" s="31">
        <v>104</v>
      </c>
      <c r="C122" s="31">
        <v>41</v>
      </c>
      <c r="D122" s="31">
        <v>4</v>
      </c>
      <c r="E122" s="31">
        <v>79</v>
      </c>
      <c r="F122" s="31">
        <v>41</v>
      </c>
      <c r="G122" s="31">
        <v>4</v>
      </c>
      <c r="H122" s="31">
        <v>77</v>
      </c>
      <c r="I122" s="31" t="s">
        <v>92</v>
      </c>
      <c r="J122" s="31">
        <v>41</v>
      </c>
      <c r="K122" s="31" t="s">
        <v>31</v>
      </c>
      <c r="L122" s="31">
        <v>17</v>
      </c>
      <c r="M122" s="31" t="s">
        <v>116</v>
      </c>
      <c r="N122" s="31">
        <v>41</v>
      </c>
      <c r="O122" s="31" t="s">
        <v>31</v>
      </c>
      <c r="P122" s="31">
        <v>19</v>
      </c>
      <c r="Q122" s="31">
        <v>32</v>
      </c>
      <c r="R122" s="31" t="s">
        <v>95</v>
      </c>
      <c r="S122" s="31">
        <v>41</v>
      </c>
      <c r="T122" s="31" t="s">
        <v>36</v>
      </c>
      <c r="U122" s="31">
        <v>18</v>
      </c>
      <c r="V122" s="31">
        <v>41</v>
      </c>
      <c r="W122" s="31" t="s">
        <v>36</v>
      </c>
      <c r="X122" s="31">
        <v>18</v>
      </c>
      <c r="Y122" s="31">
        <v>110</v>
      </c>
      <c r="Z122" s="31">
        <v>41</v>
      </c>
      <c r="AA122" s="31">
        <v>10</v>
      </c>
      <c r="AB122" s="31">
        <v>1</v>
      </c>
      <c r="AC122" s="31" t="s">
        <v>99</v>
      </c>
      <c r="AD122" s="31">
        <v>111</v>
      </c>
      <c r="AE122" s="31">
        <v>41</v>
      </c>
      <c r="AF122" s="31">
        <v>11</v>
      </c>
      <c r="AG122" s="31" t="s">
        <v>66</v>
      </c>
      <c r="AH122" s="31">
        <v>41</v>
      </c>
      <c r="AI122" s="31">
        <v>11</v>
      </c>
      <c r="AJ122" s="31" t="s">
        <v>173</v>
      </c>
      <c r="AK122" s="31">
        <v>144</v>
      </c>
      <c r="AL122" s="31">
        <v>41</v>
      </c>
      <c r="AM122" s="31">
        <v>44</v>
      </c>
      <c r="AN122" s="31">
        <v>80</v>
      </c>
      <c r="AO122" s="31">
        <v>47</v>
      </c>
      <c r="AP122" s="31">
        <v>149</v>
      </c>
      <c r="AQ122" s="31">
        <v>41</v>
      </c>
      <c r="AR122" s="31">
        <v>49</v>
      </c>
      <c r="AS122" s="31" t="s">
        <v>31</v>
      </c>
      <c r="AT122" s="31">
        <v>131</v>
      </c>
      <c r="AU122" s="31">
        <v>41</v>
      </c>
      <c r="AV122" s="31">
        <v>31</v>
      </c>
      <c r="AW122" s="31">
        <v>8</v>
      </c>
      <c r="AX122" s="31">
        <v>20</v>
      </c>
      <c r="AY122" s="31">
        <v>107</v>
      </c>
      <c r="AZ122" s="31">
        <v>41</v>
      </c>
      <c r="BA122" s="31">
        <v>7</v>
      </c>
      <c r="BB122" s="31">
        <v>78</v>
      </c>
      <c r="BC122" s="31" t="s">
        <v>98</v>
      </c>
      <c r="BD122" s="31">
        <v>41</v>
      </c>
      <c r="BE122" s="31" t="s">
        <v>61</v>
      </c>
      <c r="BF122" s="31" t="s">
        <v>154</v>
      </c>
      <c r="BG122" s="31" t="s">
        <v>100</v>
      </c>
      <c r="BH122" s="31" t="s">
        <v>101</v>
      </c>
      <c r="BI122" s="31" t="s">
        <v>102</v>
      </c>
      <c r="BJ122" s="31">
        <v>142</v>
      </c>
      <c r="BK122" s="31">
        <v>41</v>
      </c>
      <c r="BL122" s="31">
        <v>42</v>
      </c>
      <c r="BM122" s="31">
        <v>32</v>
      </c>
      <c r="BN122" s="31" t="s">
        <v>121</v>
      </c>
      <c r="BO122" s="31">
        <v>41</v>
      </c>
      <c r="BP122" s="31">
        <v>42</v>
      </c>
      <c r="BQ122" s="31">
        <v>33</v>
      </c>
      <c r="BR122" s="31" t="s">
        <v>178</v>
      </c>
      <c r="BS122" s="31">
        <v>23.023903000000001</v>
      </c>
      <c r="BT122" s="31">
        <v>120.21879</v>
      </c>
      <c r="BU122" s="38">
        <f t="shared" si="0"/>
        <v>0.46666666666666667</v>
      </c>
      <c r="BV122" s="30">
        <f t="shared" si="1"/>
        <v>1612.5</v>
      </c>
      <c r="BW122" s="31">
        <f t="shared" si="2"/>
        <v>24</v>
      </c>
      <c r="BX122" s="39">
        <f t="shared" si="3"/>
        <v>3.47</v>
      </c>
      <c r="BY122" s="38">
        <f t="shared" si="4"/>
        <v>0.10588235294117647</v>
      </c>
      <c r="BZ122" s="40">
        <f t="shared" si="5"/>
        <v>1</v>
      </c>
      <c r="CA122" s="38">
        <f t="shared" si="6"/>
        <v>4.7058823529411764E-2</v>
      </c>
      <c r="CB122" s="41">
        <f t="shared" si="7"/>
        <v>2080</v>
      </c>
      <c r="CC122" s="31">
        <f t="shared" si="8"/>
        <v>-6.25</v>
      </c>
      <c r="CD122" s="31">
        <f t="shared" si="9"/>
        <v>55</v>
      </c>
      <c r="CE122" s="31" t="e">
        <f t="shared" si="10"/>
        <v>#NUM!</v>
      </c>
      <c r="CF122" s="39">
        <f t="shared" si="11"/>
        <v>13.221</v>
      </c>
    </row>
    <row r="123" spans="1:84" ht="16.5" customHeight="1">
      <c r="A123" s="30">
        <v>20210708143047</v>
      </c>
      <c r="B123" s="31">
        <v>104</v>
      </c>
      <c r="C123" s="31">
        <v>41</v>
      </c>
      <c r="D123" s="31">
        <v>4</v>
      </c>
      <c r="E123" s="31" t="s">
        <v>186</v>
      </c>
      <c r="F123" s="31">
        <v>41</v>
      </c>
      <c r="G123" s="31">
        <v>4</v>
      </c>
      <c r="H123" s="31">
        <v>37</v>
      </c>
      <c r="I123" s="31" t="s">
        <v>92</v>
      </c>
      <c r="J123" s="31">
        <v>41</v>
      </c>
      <c r="K123" s="31" t="s">
        <v>31</v>
      </c>
      <c r="L123" s="31">
        <v>10</v>
      </c>
      <c r="M123" s="31" t="s">
        <v>191</v>
      </c>
      <c r="N123" s="31">
        <v>41</v>
      </c>
      <c r="O123" s="31" t="s">
        <v>31</v>
      </c>
      <c r="P123" s="31">
        <v>12</v>
      </c>
      <c r="Q123" s="31" t="s">
        <v>112</v>
      </c>
      <c r="R123" s="31" t="s">
        <v>95</v>
      </c>
      <c r="S123" s="31">
        <v>41</v>
      </c>
      <c r="T123" s="31" t="s">
        <v>36</v>
      </c>
      <c r="U123" s="31">
        <v>18</v>
      </c>
      <c r="V123" s="31">
        <v>41</v>
      </c>
      <c r="W123" s="31" t="s">
        <v>36</v>
      </c>
      <c r="X123" s="31">
        <v>18</v>
      </c>
      <c r="Y123" s="31">
        <v>110</v>
      </c>
      <c r="Z123" s="31">
        <v>41</v>
      </c>
      <c r="AA123" s="31">
        <v>10</v>
      </c>
      <c r="AB123" s="31">
        <v>1</v>
      </c>
      <c r="AC123" s="31">
        <v>48</v>
      </c>
      <c r="AD123" s="31">
        <v>111</v>
      </c>
      <c r="AE123" s="31">
        <v>41</v>
      </c>
      <c r="AF123" s="31">
        <v>11</v>
      </c>
      <c r="AG123" s="31" t="s">
        <v>93</v>
      </c>
      <c r="AH123" s="31">
        <v>41</v>
      </c>
      <c r="AI123" s="31">
        <v>11</v>
      </c>
      <c r="AJ123" s="31" t="s">
        <v>93</v>
      </c>
      <c r="AK123" s="31">
        <v>144</v>
      </c>
      <c r="AL123" s="31">
        <v>41</v>
      </c>
      <c r="AM123" s="31">
        <v>44</v>
      </c>
      <c r="AN123" s="31">
        <v>0</v>
      </c>
      <c r="AO123" s="31">
        <v>0</v>
      </c>
      <c r="AP123" s="31">
        <v>149</v>
      </c>
      <c r="AQ123" s="31">
        <v>41</v>
      </c>
      <c r="AR123" s="31">
        <v>49</v>
      </c>
      <c r="AS123" s="31">
        <v>0</v>
      </c>
      <c r="AT123" s="31">
        <v>131</v>
      </c>
      <c r="AU123" s="31">
        <v>41</v>
      </c>
      <c r="AV123" s="31">
        <v>31</v>
      </c>
      <c r="AW123" s="31">
        <v>8</v>
      </c>
      <c r="AX123" s="31">
        <v>20</v>
      </c>
      <c r="AY123" s="31">
        <v>107</v>
      </c>
      <c r="AZ123" s="31">
        <v>41</v>
      </c>
      <c r="BA123" s="31">
        <v>7</v>
      </c>
      <c r="BB123" s="31">
        <v>78</v>
      </c>
      <c r="BC123" s="31" t="s">
        <v>98</v>
      </c>
      <c r="BD123" s="31">
        <v>41</v>
      </c>
      <c r="BE123" s="31" t="s">
        <v>61</v>
      </c>
      <c r="BF123" s="31" t="s">
        <v>154</v>
      </c>
      <c r="BG123" s="31" t="s">
        <v>100</v>
      </c>
      <c r="BH123" s="31" t="s">
        <v>101</v>
      </c>
      <c r="BI123" s="31" t="s">
        <v>102</v>
      </c>
      <c r="BJ123" s="31">
        <v>142</v>
      </c>
      <c r="BK123" s="31">
        <v>41</v>
      </c>
      <c r="BL123" s="31">
        <v>42</v>
      </c>
      <c r="BM123" s="31">
        <v>32</v>
      </c>
      <c r="BN123" s="31">
        <v>50</v>
      </c>
      <c r="BO123" s="31">
        <v>41</v>
      </c>
      <c r="BP123" s="31">
        <v>42</v>
      </c>
      <c r="BQ123" s="31">
        <v>33</v>
      </c>
      <c r="BR123" s="31">
        <v>88</v>
      </c>
      <c r="BS123" s="31">
        <v>23.023903000000001</v>
      </c>
      <c r="BT123" s="31">
        <v>120.21879</v>
      </c>
      <c r="BU123" s="38">
        <f t="shared" si="0"/>
        <v>0.21568627450980393</v>
      </c>
      <c r="BV123" s="30">
        <f t="shared" si="1"/>
        <v>1200</v>
      </c>
      <c r="BW123" s="31">
        <f t="shared" si="2"/>
        <v>24</v>
      </c>
      <c r="BX123" s="39">
        <f t="shared" si="3"/>
        <v>3.28</v>
      </c>
      <c r="BY123" s="38">
        <f t="shared" si="4"/>
        <v>3.9215686274509803E-2</v>
      </c>
      <c r="BZ123" s="40" t="e">
        <f t="shared" si="5"/>
        <v>#DIV/0!</v>
      </c>
      <c r="CA123" s="38">
        <f t="shared" si="6"/>
        <v>0</v>
      </c>
      <c r="CB123" s="41">
        <f t="shared" si="7"/>
        <v>2080</v>
      </c>
      <c r="CC123" s="31">
        <f t="shared" si="8"/>
        <v>-6.25</v>
      </c>
      <c r="CD123" s="31">
        <f t="shared" si="9"/>
        <v>55</v>
      </c>
      <c r="CE123" s="31" t="e">
        <f t="shared" si="10"/>
        <v>#NUM!</v>
      </c>
      <c r="CF123" s="39">
        <f t="shared" si="11"/>
        <v>13.192</v>
      </c>
    </row>
    <row r="124" spans="1:84" ht="16.5" customHeight="1">
      <c r="A124" s="30">
        <v>20210708143048</v>
      </c>
      <c r="B124" s="31">
        <v>104</v>
      </c>
      <c r="C124" s="31">
        <v>41</v>
      </c>
      <c r="D124" s="31">
        <v>4</v>
      </c>
      <c r="E124" s="31" t="s">
        <v>204</v>
      </c>
      <c r="F124" s="31">
        <v>41</v>
      </c>
      <c r="G124" s="31">
        <v>4</v>
      </c>
      <c r="H124" s="31">
        <v>37</v>
      </c>
      <c r="I124" s="31" t="s">
        <v>92</v>
      </c>
      <c r="J124" s="31">
        <v>41</v>
      </c>
      <c r="K124" s="31" t="s">
        <v>31</v>
      </c>
      <c r="L124" s="31">
        <v>11</v>
      </c>
      <c r="M124" s="31">
        <v>62</v>
      </c>
      <c r="N124" s="31">
        <v>41</v>
      </c>
      <c r="O124" s="31" t="s">
        <v>31</v>
      </c>
      <c r="P124" s="31">
        <v>11</v>
      </c>
      <c r="Q124" s="31">
        <v>30</v>
      </c>
      <c r="R124" s="31" t="s">
        <v>95</v>
      </c>
      <c r="S124" s="31">
        <v>41</v>
      </c>
      <c r="T124" s="31" t="s">
        <v>36</v>
      </c>
      <c r="U124" s="31">
        <v>14</v>
      </c>
      <c r="V124" s="31">
        <v>41</v>
      </c>
      <c r="W124" s="31" t="s">
        <v>36</v>
      </c>
      <c r="X124" s="31">
        <v>14</v>
      </c>
      <c r="Y124" s="31">
        <v>110</v>
      </c>
      <c r="Z124" s="31">
        <v>41</v>
      </c>
      <c r="AA124" s="31">
        <v>10</v>
      </c>
      <c r="AB124" s="31">
        <v>1</v>
      </c>
      <c r="AC124" s="31" t="s">
        <v>213</v>
      </c>
      <c r="AD124" s="31">
        <v>111</v>
      </c>
      <c r="AE124" s="31">
        <v>41</v>
      </c>
      <c r="AF124" s="31">
        <v>11</v>
      </c>
      <c r="AG124" s="31" t="s">
        <v>36</v>
      </c>
      <c r="AH124" s="31">
        <v>41</v>
      </c>
      <c r="AI124" s="31">
        <v>11</v>
      </c>
      <c r="AJ124" s="31" t="s">
        <v>125</v>
      </c>
      <c r="AK124" s="31">
        <v>144</v>
      </c>
      <c r="AL124" s="31">
        <v>41</v>
      </c>
      <c r="AM124" s="31">
        <v>44</v>
      </c>
      <c r="AN124" s="31" t="s">
        <v>108</v>
      </c>
      <c r="AO124" s="31">
        <v>61</v>
      </c>
      <c r="AP124" s="31">
        <v>149</v>
      </c>
      <c r="AQ124" s="31">
        <v>41</v>
      </c>
      <c r="AR124" s="31">
        <v>49</v>
      </c>
      <c r="AS124" s="31">
        <v>0</v>
      </c>
      <c r="AT124" s="31">
        <v>131</v>
      </c>
      <c r="AU124" s="31">
        <v>41</v>
      </c>
      <c r="AV124" s="31">
        <v>31</v>
      </c>
      <c r="AW124" s="31">
        <v>8</v>
      </c>
      <c r="AX124" s="31">
        <v>20</v>
      </c>
      <c r="AY124" s="31">
        <v>107</v>
      </c>
      <c r="AZ124" s="31">
        <v>41</v>
      </c>
      <c r="BA124" s="31">
        <v>7</v>
      </c>
      <c r="BB124" s="31">
        <v>78</v>
      </c>
      <c r="BC124" s="31" t="s">
        <v>98</v>
      </c>
      <c r="BD124" s="31">
        <v>41</v>
      </c>
      <c r="BE124" s="31" t="s">
        <v>61</v>
      </c>
      <c r="BF124" s="31" t="s">
        <v>154</v>
      </c>
      <c r="BG124" s="31" t="s">
        <v>100</v>
      </c>
      <c r="BH124" s="31" t="s">
        <v>101</v>
      </c>
      <c r="BI124" s="31" t="s">
        <v>102</v>
      </c>
      <c r="BJ124" s="31">
        <v>142</v>
      </c>
      <c r="BK124" s="31">
        <v>41</v>
      </c>
      <c r="BL124" s="31">
        <v>42</v>
      </c>
      <c r="BM124" s="31">
        <v>30</v>
      </c>
      <c r="BN124" s="31">
        <v>20</v>
      </c>
      <c r="BO124" s="31">
        <v>41</v>
      </c>
      <c r="BP124" s="31">
        <v>42</v>
      </c>
      <c r="BQ124" s="31">
        <v>30</v>
      </c>
      <c r="BR124" s="31" t="s">
        <v>117</v>
      </c>
      <c r="BS124" s="31">
        <v>23.023903000000001</v>
      </c>
      <c r="BT124" s="31">
        <v>120.21879</v>
      </c>
      <c r="BU124" s="38">
        <f t="shared" si="0"/>
        <v>0.21568627450980393</v>
      </c>
      <c r="BV124" s="30">
        <f t="shared" si="1"/>
        <v>1100</v>
      </c>
      <c r="BW124" s="31">
        <f t="shared" si="2"/>
        <v>20</v>
      </c>
      <c r="BX124" s="39">
        <f t="shared" si="3"/>
        <v>4.2300000000000004</v>
      </c>
      <c r="BY124" s="38">
        <f t="shared" si="4"/>
        <v>5.4901960784313725E-2</v>
      </c>
      <c r="BZ124" s="40">
        <f t="shared" si="5"/>
        <v>1.0158730158730158</v>
      </c>
      <c r="CA124" s="38">
        <f t="shared" si="6"/>
        <v>0</v>
      </c>
      <c r="CB124" s="41">
        <f t="shared" si="7"/>
        <v>2080</v>
      </c>
      <c r="CC124" s="31">
        <f t="shared" si="8"/>
        <v>-6.25</v>
      </c>
      <c r="CD124" s="31">
        <f t="shared" si="9"/>
        <v>55</v>
      </c>
      <c r="CE124" s="31" t="e">
        <f t="shared" si="10"/>
        <v>#NUM!</v>
      </c>
      <c r="CF124" s="39">
        <f t="shared" si="11"/>
        <v>12.462</v>
      </c>
    </row>
    <row r="125" spans="1:84" ht="16.5" customHeight="1">
      <c r="A125" s="30">
        <v>20210708143050</v>
      </c>
      <c r="B125" s="31">
        <v>104</v>
      </c>
      <c r="C125" s="31">
        <v>41</v>
      </c>
      <c r="D125" s="31">
        <v>4</v>
      </c>
      <c r="E125" s="31">
        <v>45</v>
      </c>
      <c r="F125" s="31">
        <v>41</v>
      </c>
      <c r="G125" s="31">
        <v>4</v>
      </c>
      <c r="H125" s="31">
        <v>45</v>
      </c>
      <c r="I125" s="31" t="s">
        <v>92</v>
      </c>
      <c r="J125" s="31">
        <v>41</v>
      </c>
      <c r="K125" s="31" t="s">
        <v>31</v>
      </c>
      <c r="L125" s="31">
        <v>10</v>
      </c>
      <c r="M125" s="31">
        <v>4</v>
      </c>
      <c r="N125" s="31">
        <v>41</v>
      </c>
      <c r="O125" s="31" t="s">
        <v>31</v>
      </c>
      <c r="P125" s="31">
        <v>10</v>
      </c>
      <c r="Q125" s="31">
        <v>36</v>
      </c>
      <c r="R125" s="31" t="s">
        <v>95</v>
      </c>
      <c r="S125" s="31">
        <v>41</v>
      </c>
      <c r="T125" s="31" t="s">
        <v>36</v>
      </c>
      <c r="U125" s="31" t="s">
        <v>31</v>
      </c>
      <c r="V125" s="31">
        <v>41</v>
      </c>
      <c r="W125" s="31" t="s">
        <v>36</v>
      </c>
      <c r="X125" s="31">
        <v>10</v>
      </c>
      <c r="Y125" s="31">
        <v>110</v>
      </c>
      <c r="Z125" s="31">
        <v>41</v>
      </c>
      <c r="AA125" s="31">
        <v>10</v>
      </c>
      <c r="AB125" s="31">
        <v>1</v>
      </c>
      <c r="AC125" s="31" t="s">
        <v>139</v>
      </c>
      <c r="AD125" s="31">
        <v>111</v>
      </c>
      <c r="AE125" s="31">
        <v>41</v>
      </c>
      <c r="AF125" s="31">
        <v>11</v>
      </c>
      <c r="AG125" s="31" t="s">
        <v>31</v>
      </c>
      <c r="AH125" s="31">
        <v>41</v>
      </c>
      <c r="AI125" s="31">
        <v>11</v>
      </c>
      <c r="AJ125" s="31" t="s">
        <v>36</v>
      </c>
      <c r="AK125" s="31">
        <v>144</v>
      </c>
      <c r="AL125" s="31">
        <v>41</v>
      </c>
      <c r="AM125" s="31">
        <v>44</v>
      </c>
      <c r="AN125" s="31" t="s">
        <v>108</v>
      </c>
      <c r="AO125" s="31" t="s">
        <v>147</v>
      </c>
      <c r="AP125" s="31">
        <v>149</v>
      </c>
      <c r="AQ125" s="31">
        <v>41</v>
      </c>
      <c r="AR125" s="31">
        <v>49</v>
      </c>
      <c r="AS125" s="31">
        <v>0</v>
      </c>
      <c r="AT125" s="31">
        <v>131</v>
      </c>
      <c r="AU125" s="31">
        <v>41</v>
      </c>
      <c r="AV125" s="31">
        <v>31</v>
      </c>
      <c r="AW125" s="31">
        <v>8</v>
      </c>
      <c r="AX125" s="31">
        <v>20</v>
      </c>
      <c r="AY125" s="31">
        <v>107</v>
      </c>
      <c r="AZ125" s="31">
        <v>41</v>
      </c>
      <c r="BA125" s="31">
        <v>7</v>
      </c>
      <c r="BB125" s="31">
        <v>77</v>
      </c>
      <c r="BC125" s="31" t="s">
        <v>98</v>
      </c>
      <c r="BD125" s="31">
        <v>41</v>
      </c>
      <c r="BE125" s="31" t="s">
        <v>61</v>
      </c>
      <c r="BF125" s="31" t="s">
        <v>154</v>
      </c>
      <c r="BG125" s="31" t="s">
        <v>100</v>
      </c>
      <c r="BH125" s="31" t="s">
        <v>101</v>
      </c>
      <c r="BI125" s="31" t="s">
        <v>102</v>
      </c>
      <c r="BJ125" s="31">
        <v>142</v>
      </c>
      <c r="BK125" s="31">
        <v>41</v>
      </c>
      <c r="BL125" s="31">
        <v>42</v>
      </c>
      <c r="BM125" s="31" t="s">
        <v>105</v>
      </c>
      <c r="BN125" s="31">
        <v>80</v>
      </c>
      <c r="BO125" s="31">
        <v>41</v>
      </c>
      <c r="BP125" s="31">
        <v>42</v>
      </c>
      <c r="BQ125" s="31">
        <v>30</v>
      </c>
      <c r="BR125" s="31">
        <v>25</v>
      </c>
      <c r="BS125" s="31">
        <v>23.024108999999999</v>
      </c>
      <c r="BT125" s="31">
        <v>120.21902</v>
      </c>
      <c r="BU125" s="38">
        <f t="shared" si="0"/>
        <v>0.27058823529411763</v>
      </c>
      <c r="BV125" s="30">
        <f t="shared" si="1"/>
        <v>1037.5</v>
      </c>
      <c r="BW125" s="31">
        <f t="shared" si="2"/>
        <v>16</v>
      </c>
      <c r="BX125" s="39">
        <f t="shared" si="3"/>
        <v>3.64</v>
      </c>
      <c r="BY125" s="38">
        <f t="shared" si="4"/>
        <v>5.0980392156862744E-2</v>
      </c>
      <c r="BZ125" s="40">
        <f t="shared" si="5"/>
        <v>1.0158730158730158</v>
      </c>
      <c r="CA125" s="38">
        <f t="shared" si="6"/>
        <v>0</v>
      </c>
      <c r="CB125" s="41">
        <f t="shared" si="7"/>
        <v>2080</v>
      </c>
      <c r="CC125" s="31">
        <f t="shared" si="8"/>
        <v>-7.03125</v>
      </c>
      <c r="CD125" s="31">
        <f t="shared" si="9"/>
        <v>55</v>
      </c>
      <c r="CE125" s="31" t="e">
        <f t="shared" si="10"/>
        <v>#NUM!</v>
      </c>
      <c r="CF125" s="39">
        <f t="shared" si="11"/>
        <v>12.324999999999999</v>
      </c>
    </row>
    <row r="126" spans="1:84" ht="16.5" customHeight="1">
      <c r="A126" s="30">
        <v>20210708143052</v>
      </c>
      <c r="B126" s="31">
        <v>104</v>
      </c>
      <c r="C126" s="31">
        <v>41</v>
      </c>
      <c r="D126" s="31">
        <v>4</v>
      </c>
      <c r="E126" s="31">
        <v>55</v>
      </c>
      <c r="F126" s="31">
        <v>41</v>
      </c>
      <c r="G126" s="31">
        <v>4</v>
      </c>
      <c r="H126" s="31">
        <v>50</v>
      </c>
      <c r="I126" s="31" t="s">
        <v>92</v>
      </c>
      <c r="J126" s="31">
        <v>41</v>
      </c>
      <c r="K126" s="31" t="s">
        <v>31</v>
      </c>
      <c r="L126" s="31" t="s">
        <v>66</v>
      </c>
      <c r="M126" s="31" t="s">
        <v>194</v>
      </c>
      <c r="N126" s="31">
        <v>41</v>
      </c>
      <c r="O126" s="31" t="s">
        <v>31</v>
      </c>
      <c r="P126" s="31" t="s">
        <v>31</v>
      </c>
      <c r="Q126" s="31" t="s">
        <v>145</v>
      </c>
      <c r="R126" s="31" t="s">
        <v>95</v>
      </c>
      <c r="S126" s="31">
        <v>41</v>
      </c>
      <c r="T126" s="31" t="s">
        <v>36</v>
      </c>
      <c r="U126" s="31">
        <v>4</v>
      </c>
      <c r="V126" s="31">
        <v>41</v>
      </c>
      <c r="W126" s="31" t="s">
        <v>36</v>
      </c>
      <c r="X126" s="31">
        <v>6</v>
      </c>
      <c r="Y126" s="31">
        <v>110</v>
      </c>
      <c r="Z126" s="31">
        <v>41</v>
      </c>
      <c r="AA126" s="31">
        <v>10</v>
      </c>
      <c r="AB126" s="31">
        <v>1</v>
      </c>
      <c r="AC126" s="31">
        <v>64</v>
      </c>
      <c r="AD126" s="31">
        <v>111</v>
      </c>
      <c r="AE126" s="31">
        <v>41</v>
      </c>
      <c r="AF126" s="31">
        <v>11</v>
      </c>
      <c r="AG126" s="31" t="s">
        <v>31</v>
      </c>
      <c r="AH126" s="31">
        <v>41</v>
      </c>
      <c r="AI126" s="31">
        <v>11</v>
      </c>
      <c r="AJ126" s="31" t="s">
        <v>31</v>
      </c>
      <c r="AK126" s="31">
        <v>144</v>
      </c>
      <c r="AL126" s="31">
        <v>41</v>
      </c>
      <c r="AM126" s="31">
        <v>44</v>
      </c>
      <c r="AN126" s="31">
        <v>80</v>
      </c>
      <c r="AO126" s="31">
        <v>4</v>
      </c>
      <c r="AP126" s="31">
        <v>149</v>
      </c>
      <c r="AQ126" s="31">
        <v>41</v>
      </c>
      <c r="AR126" s="31">
        <v>49</v>
      </c>
      <c r="AS126" s="31">
        <v>0</v>
      </c>
      <c r="AT126" s="31">
        <v>131</v>
      </c>
      <c r="AU126" s="31">
        <v>41</v>
      </c>
      <c r="AV126" s="31">
        <v>31</v>
      </c>
      <c r="AW126" s="31">
        <v>8</v>
      </c>
      <c r="AX126" s="31">
        <v>20</v>
      </c>
      <c r="AY126" s="31">
        <v>107</v>
      </c>
      <c r="AZ126" s="31">
        <v>41</v>
      </c>
      <c r="BA126" s="31">
        <v>7</v>
      </c>
      <c r="BB126" s="31">
        <v>77</v>
      </c>
      <c r="BC126" s="31" t="s">
        <v>98</v>
      </c>
      <c r="BD126" s="31">
        <v>41</v>
      </c>
      <c r="BE126" s="31" t="s">
        <v>61</v>
      </c>
      <c r="BF126" s="31">
        <v>60</v>
      </c>
      <c r="BG126" s="31" t="s">
        <v>100</v>
      </c>
      <c r="BH126" s="31" t="s">
        <v>101</v>
      </c>
      <c r="BI126" s="31" t="s">
        <v>102</v>
      </c>
      <c r="BJ126" s="31">
        <v>142</v>
      </c>
      <c r="BK126" s="31">
        <v>41</v>
      </c>
      <c r="BL126" s="31">
        <v>42</v>
      </c>
      <c r="BM126" s="31" t="s">
        <v>105</v>
      </c>
      <c r="BN126" s="31">
        <v>30</v>
      </c>
      <c r="BO126" s="31">
        <v>41</v>
      </c>
      <c r="BP126" s="31">
        <v>42</v>
      </c>
      <c r="BQ126" s="31">
        <v>30</v>
      </c>
      <c r="BR126" s="31" t="s">
        <v>183</v>
      </c>
      <c r="BS126" s="31">
        <v>23.024108999999999</v>
      </c>
      <c r="BT126" s="31">
        <v>120.21902</v>
      </c>
      <c r="BU126" s="38">
        <f t="shared" si="0"/>
        <v>0.31372549019607843</v>
      </c>
      <c r="BV126" s="30">
        <f t="shared" si="1"/>
        <v>775</v>
      </c>
      <c r="BW126" s="31">
        <f t="shared" si="2"/>
        <v>6</v>
      </c>
      <c r="BX126" s="39">
        <f t="shared" si="3"/>
        <v>3.56</v>
      </c>
      <c r="BY126" s="38">
        <f t="shared" si="4"/>
        <v>4.7058823529411764E-2</v>
      </c>
      <c r="BZ126" s="40">
        <f t="shared" si="5"/>
        <v>1</v>
      </c>
      <c r="CA126" s="38">
        <f t="shared" si="6"/>
        <v>0</v>
      </c>
      <c r="CB126" s="41">
        <f t="shared" si="7"/>
        <v>2080</v>
      </c>
      <c r="CC126" s="31">
        <f t="shared" si="8"/>
        <v>-7.03125</v>
      </c>
      <c r="CD126" s="31">
        <f t="shared" si="9"/>
        <v>56</v>
      </c>
      <c r="CE126" s="31" t="e">
        <f t="shared" si="10"/>
        <v>#NUM!</v>
      </c>
      <c r="CF126" s="39">
        <f t="shared" si="11"/>
        <v>12.331</v>
      </c>
    </row>
    <row r="127" spans="1:84" ht="16.5" customHeight="1">
      <c r="A127" s="30">
        <v>20210708143054</v>
      </c>
      <c r="B127" s="31">
        <v>104</v>
      </c>
      <c r="C127" s="31">
        <v>41</v>
      </c>
      <c r="D127" s="31">
        <v>4</v>
      </c>
      <c r="E127" s="31" t="s">
        <v>99</v>
      </c>
      <c r="F127" s="31">
        <v>41</v>
      </c>
      <c r="G127" s="31">
        <v>4</v>
      </c>
      <c r="H127" s="31" t="s">
        <v>158</v>
      </c>
      <c r="I127" s="31" t="s">
        <v>92</v>
      </c>
      <c r="J127" s="31">
        <v>41</v>
      </c>
      <c r="K127" s="31" t="s">
        <v>31</v>
      </c>
      <c r="L127" s="31" t="s">
        <v>66</v>
      </c>
      <c r="M127" s="31">
        <v>86</v>
      </c>
      <c r="N127" s="31">
        <v>41</v>
      </c>
      <c r="O127" s="31" t="s">
        <v>31</v>
      </c>
      <c r="P127" s="31" t="s">
        <v>66</v>
      </c>
      <c r="Q127" s="31">
        <v>86</v>
      </c>
      <c r="R127" s="31" t="s">
        <v>95</v>
      </c>
      <c r="S127" s="31">
        <v>41</v>
      </c>
      <c r="T127" s="31" t="s">
        <v>36</v>
      </c>
      <c r="U127" s="31">
        <v>2</v>
      </c>
      <c r="V127" s="31">
        <v>41</v>
      </c>
      <c r="W127" s="31" t="s">
        <v>36</v>
      </c>
      <c r="X127" s="31">
        <v>4</v>
      </c>
      <c r="Y127" s="31">
        <v>110</v>
      </c>
      <c r="Z127" s="31">
        <v>41</v>
      </c>
      <c r="AA127" s="31">
        <v>10</v>
      </c>
      <c r="AB127" s="31">
        <v>1</v>
      </c>
      <c r="AC127" s="31">
        <v>53</v>
      </c>
      <c r="AD127" s="31">
        <v>111</v>
      </c>
      <c r="AE127" s="31">
        <v>41</v>
      </c>
      <c r="AF127" s="31">
        <v>11</v>
      </c>
      <c r="AG127" s="31" t="s">
        <v>31</v>
      </c>
      <c r="AH127" s="31">
        <v>41</v>
      </c>
      <c r="AI127" s="31">
        <v>11</v>
      </c>
      <c r="AJ127" s="31" t="s">
        <v>31</v>
      </c>
      <c r="AK127" s="31">
        <v>144</v>
      </c>
      <c r="AL127" s="31">
        <v>41</v>
      </c>
      <c r="AM127" s="31">
        <v>44</v>
      </c>
      <c r="AN127" s="31" t="s">
        <v>127</v>
      </c>
      <c r="AO127" s="31" t="s">
        <v>226</v>
      </c>
      <c r="AP127" s="31">
        <v>149</v>
      </c>
      <c r="AQ127" s="31">
        <v>41</v>
      </c>
      <c r="AR127" s="31">
        <v>49</v>
      </c>
      <c r="AS127" s="31">
        <v>0</v>
      </c>
      <c r="AT127" s="31">
        <v>131</v>
      </c>
      <c r="AU127" s="31">
        <v>41</v>
      </c>
      <c r="AV127" s="31">
        <v>31</v>
      </c>
      <c r="AW127" s="31">
        <v>8</v>
      </c>
      <c r="AX127" s="31">
        <v>20</v>
      </c>
      <c r="AY127" s="31">
        <v>107</v>
      </c>
      <c r="AZ127" s="31">
        <v>41</v>
      </c>
      <c r="BA127" s="31">
        <v>7</v>
      </c>
      <c r="BB127" s="31">
        <v>77</v>
      </c>
      <c r="BC127" s="31" t="s">
        <v>98</v>
      </c>
      <c r="BD127" s="31">
        <v>41</v>
      </c>
      <c r="BE127" s="31" t="s">
        <v>61</v>
      </c>
      <c r="BF127" s="31">
        <v>60</v>
      </c>
      <c r="BG127" s="31" t="s">
        <v>100</v>
      </c>
      <c r="BH127" s="31" t="s">
        <v>101</v>
      </c>
      <c r="BI127" s="31" t="s">
        <v>102</v>
      </c>
      <c r="BJ127" s="31">
        <v>142</v>
      </c>
      <c r="BK127" s="31">
        <v>41</v>
      </c>
      <c r="BL127" s="31">
        <v>42</v>
      </c>
      <c r="BM127" s="31" t="s">
        <v>105</v>
      </c>
      <c r="BN127" s="31">
        <v>80</v>
      </c>
      <c r="BO127" s="31">
        <v>41</v>
      </c>
      <c r="BP127" s="31">
        <v>42</v>
      </c>
      <c r="BQ127" s="31">
        <v>30</v>
      </c>
      <c r="BR127" s="31">
        <v>31</v>
      </c>
      <c r="BS127" s="31">
        <v>23.024108999999999</v>
      </c>
      <c r="BT127" s="31">
        <v>120.21902</v>
      </c>
      <c r="BU127" s="38">
        <f t="shared" si="0"/>
        <v>0.36470588235294116</v>
      </c>
      <c r="BV127" s="30">
        <f t="shared" si="1"/>
        <v>737.5</v>
      </c>
      <c r="BW127" s="31">
        <f t="shared" si="2"/>
        <v>4</v>
      </c>
      <c r="BX127" s="39">
        <f t="shared" si="3"/>
        <v>3.39</v>
      </c>
      <c r="BY127" s="38">
        <f t="shared" si="4"/>
        <v>4.7058823529411764E-2</v>
      </c>
      <c r="BZ127" s="40">
        <f t="shared" si="5"/>
        <v>1.0078740157480315</v>
      </c>
      <c r="CA127" s="38">
        <f t="shared" si="6"/>
        <v>0</v>
      </c>
      <c r="CB127" s="41">
        <f t="shared" si="7"/>
        <v>2080</v>
      </c>
      <c r="CC127" s="31">
        <f t="shared" si="8"/>
        <v>-7.03125</v>
      </c>
      <c r="CD127" s="31">
        <f t="shared" si="9"/>
        <v>56</v>
      </c>
      <c r="CE127" s="31" t="e">
        <f t="shared" si="10"/>
        <v>#NUM!</v>
      </c>
      <c r="CF127" s="39">
        <f t="shared" si="11"/>
        <v>12.337</v>
      </c>
    </row>
    <row r="128" spans="1:84" ht="16.5" customHeight="1">
      <c r="A128" s="30">
        <v>20210708143055</v>
      </c>
      <c r="B128" s="31">
        <v>104</v>
      </c>
      <c r="C128" s="31">
        <v>41</v>
      </c>
      <c r="D128" s="31">
        <v>4</v>
      </c>
      <c r="E128" s="31">
        <v>59</v>
      </c>
      <c r="F128" s="31">
        <v>41</v>
      </c>
      <c r="G128" s="31">
        <v>4</v>
      </c>
      <c r="H128" s="31">
        <v>59</v>
      </c>
      <c r="I128" s="31" t="s">
        <v>92</v>
      </c>
      <c r="J128" s="31">
        <v>41</v>
      </c>
      <c r="K128" s="31" t="s">
        <v>31</v>
      </c>
      <c r="L128" s="31" t="s">
        <v>66</v>
      </c>
      <c r="M128" s="31">
        <v>86</v>
      </c>
      <c r="N128" s="31">
        <v>41</v>
      </c>
      <c r="O128" s="31" t="s">
        <v>31</v>
      </c>
      <c r="P128" s="31" t="s">
        <v>66</v>
      </c>
      <c r="Q128" s="31">
        <v>54</v>
      </c>
      <c r="R128" s="31" t="s">
        <v>95</v>
      </c>
      <c r="S128" s="31">
        <v>41</v>
      </c>
      <c r="T128" s="31" t="s">
        <v>36</v>
      </c>
      <c r="U128" s="31">
        <v>0</v>
      </c>
      <c r="V128" s="31">
        <v>41</v>
      </c>
      <c r="W128" s="31" t="s">
        <v>36</v>
      </c>
      <c r="X128" s="31">
        <v>0</v>
      </c>
      <c r="Y128" s="31">
        <v>110</v>
      </c>
      <c r="Z128" s="31">
        <v>41</v>
      </c>
      <c r="AA128" s="31">
        <v>10</v>
      </c>
      <c r="AB128" s="31">
        <v>1</v>
      </c>
      <c r="AC128" s="31" t="s">
        <v>144</v>
      </c>
      <c r="AD128" s="31">
        <v>111</v>
      </c>
      <c r="AE128" s="31">
        <v>41</v>
      </c>
      <c r="AF128" s="31">
        <v>11</v>
      </c>
      <c r="AG128" s="31" t="s">
        <v>66</v>
      </c>
      <c r="AH128" s="31">
        <v>41</v>
      </c>
      <c r="AI128" s="31">
        <v>11</v>
      </c>
      <c r="AJ128" s="31" t="s">
        <v>66</v>
      </c>
      <c r="AK128" s="31">
        <v>144</v>
      </c>
      <c r="AL128" s="31">
        <v>41</v>
      </c>
      <c r="AM128" s="31">
        <v>44</v>
      </c>
      <c r="AN128" s="31" t="s">
        <v>127</v>
      </c>
      <c r="AO128" s="31">
        <v>87</v>
      </c>
      <c r="AP128" s="31">
        <v>149</v>
      </c>
      <c r="AQ128" s="31">
        <v>41</v>
      </c>
      <c r="AR128" s="31">
        <v>49</v>
      </c>
      <c r="AS128" s="31">
        <v>0</v>
      </c>
      <c r="AT128" s="31">
        <v>131</v>
      </c>
      <c r="AU128" s="31">
        <v>41</v>
      </c>
      <c r="AV128" s="31">
        <v>31</v>
      </c>
      <c r="AW128" s="31">
        <v>8</v>
      </c>
      <c r="AX128" s="31">
        <v>20</v>
      </c>
      <c r="AY128" s="31">
        <v>107</v>
      </c>
      <c r="AZ128" s="31">
        <v>41</v>
      </c>
      <c r="BA128" s="31">
        <v>7</v>
      </c>
      <c r="BB128" s="31">
        <v>77</v>
      </c>
      <c r="BC128" s="31" t="s">
        <v>98</v>
      </c>
      <c r="BD128" s="31">
        <v>41</v>
      </c>
      <c r="BE128" s="31" t="s">
        <v>61</v>
      </c>
      <c r="BF128" s="31">
        <v>60</v>
      </c>
      <c r="BG128" s="31" t="s">
        <v>100</v>
      </c>
      <c r="BH128" s="31" t="s">
        <v>101</v>
      </c>
      <c r="BI128" s="31" t="s">
        <v>102</v>
      </c>
      <c r="BJ128" s="31">
        <v>142</v>
      </c>
      <c r="BK128" s="31">
        <v>41</v>
      </c>
      <c r="BL128" s="31">
        <v>42</v>
      </c>
      <c r="BM128" s="31" t="s">
        <v>105</v>
      </c>
      <c r="BN128" s="31">
        <v>30</v>
      </c>
      <c r="BO128" s="31">
        <v>41</v>
      </c>
      <c r="BP128" s="31">
        <v>42</v>
      </c>
      <c r="BQ128" s="31">
        <v>30</v>
      </c>
      <c r="BR128" s="31" t="s">
        <v>204</v>
      </c>
      <c r="BS128" s="31">
        <v>23.024108999999999</v>
      </c>
      <c r="BT128" s="31">
        <v>120.21902</v>
      </c>
      <c r="BU128" s="38">
        <f t="shared" si="0"/>
        <v>0.34901960784313724</v>
      </c>
      <c r="BV128" s="30">
        <f t="shared" si="1"/>
        <v>725</v>
      </c>
      <c r="BW128" s="31">
        <f t="shared" si="2"/>
        <v>0</v>
      </c>
      <c r="BX128" s="39">
        <f t="shared" si="3"/>
        <v>3.48</v>
      </c>
      <c r="BY128" s="38">
        <f t="shared" si="4"/>
        <v>4.3137254901960784E-2</v>
      </c>
      <c r="BZ128" s="40">
        <f t="shared" si="5"/>
        <v>1.0078740157480315</v>
      </c>
      <c r="CA128" s="38">
        <f t="shared" si="6"/>
        <v>0</v>
      </c>
      <c r="CB128" s="41">
        <f t="shared" si="7"/>
        <v>2080</v>
      </c>
      <c r="CC128" s="31">
        <f t="shared" si="8"/>
        <v>-7.03125</v>
      </c>
      <c r="CD128" s="31">
        <f t="shared" si="9"/>
        <v>56</v>
      </c>
      <c r="CE128" s="31" t="e">
        <f t="shared" si="10"/>
        <v>#NUM!</v>
      </c>
      <c r="CF128" s="39">
        <f t="shared" si="11"/>
        <v>12.365</v>
      </c>
    </row>
    <row r="129" spans="1:84" ht="16.5" customHeight="1">
      <c r="A129" s="30">
        <v>20210708143057</v>
      </c>
      <c r="B129" s="31">
        <v>104</v>
      </c>
      <c r="C129" s="31">
        <v>41</v>
      </c>
      <c r="D129" s="31">
        <v>4</v>
      </c>
      <c r="E129" s="31">
        <v>55</v>
      </c>
      <c r="F129" s="31">
        <v>41</v>
      </c>
      <c r="G129" s="31">
        <v>4</v>
      </c>
      <c r="H129" s="31">
        <v>57</v>
      </c>
      <c r="I129" s="31" t="s">
        <v>92</v>
      </c>
      <c r="J129" s="31">
        <v>41</v>
      </c>
      <c r="K129" s="31" t="s">
        <v>31</v>
      </c>
      <c r="L129" s="31" t="s">
        <v>93</v>
      </c>
      <c r="M129" s="31" t="s">
        <v>121</v>
      </c>
      <c r="N129" s="31">
        <v>41</v>
      </c>
      <c r="O129" s="31" t="s">
        <v>31</v>
      </c>
      <c r="P129" s="31" t="s">
        <v>66</v>
      </c>
      <c r="Q129" s="31">
        <v>22</v>
      </c>
      <c r="R129" s="31" t="s">
        <v>95</v>
      </c>
      <c r="S129" s="31">
        <v>41</v>
      </c>
      <c r="T129" s="31" t="s">
        <v>36</v>
      </c>
      <c r="U129" s="31">
        <v>0</v>
      </c>
      <c r="V129" s="31">
        <v>41</v>
      </c>
      <c r="W129" s="31" t="s">
        <v>36</v>
      </c>
      <c r="X129" s="31">
        <v>0</v>
      </c>
      <c r="Y129" s="31">
        <v>110</v>
      </c>
      <c r="Z129" s="31">
        <v>41</v>
      </c>
      <c r="AA129" s="31">
        <v>10</v>
      </c>
      <c r="AB129" s="31">
        <v>1</v>
      </c>
      <c r="AC129" s="31" t="s">
        <v>198</v>
      </c>
      <c r="AD129" s="31">
        <v>111</v>
      </c>
      <c r="AE129" s="31">
        <v>41</v>
      </c>
      <c r="AF129" s="31">
        <v>11</v>
      </c>
      <c r="AG129" s="31" t="s">
        <v>66</v>
      </c>
      <c r="AH129" s="31">
        <v>41</v>
      </c>
      <c r="AI129" s="31">
        <v>11</v>
      </c>
      <c r="AJ129" s="31" t="s">
        <v>66</v>
      </c>
      <c r="AK129" s="31">
        <v>144</v>
      </c>
      <c r="AL129" s="31">
        <v>41</v>
      </c>
      <c r="AM129" s="31">
        <v>44</v>
      </c>
      <c r="AN129" s="31" t="s">
        <v>127</v>
      </c>
      <c r="AO129" s="31" t="s">
        <v>170</v>
      </c>
      <c r="AP129" s="31">
        <v>149</v>
      </c>
      <c r="AQ129" s="31">
        <v>41</v>
      </c>
      <c r="AR129" s="31">
        <v>49</v>
      </c>
      <c r="AS129" s="31">
        <v>0</v>
      </c>
      <c r="AT129" s="31">
        <v>131</v>
      </c>
      <c r="AU129" s="31">
        <v>41</v>
      </c>
      <c r="AV129" s="31">
        <v>31</v>
      </c>
      <c r="AW129" s="31">
        <v>8</v>
      </c>
      <c r="AX129" s="31">
        <v>20</v>
      </c>
      <c r="AY129" s="31">
        <v>107</v>
      </c>
      <c r="AZ129" s="31">
        <v>41</v>
      </c>
      <c r="BA129" s="31">
        <v>7</v>
      </c>
      <c r="BB129" s="31">
        <v>77</v>
      </c>
      <c r="BC129" s="31" t="s">
        <v>98</v>
      </c>
      <c r="BD129" s="31">
        <v>41</v>
      </c>
      <c r="BE129" s="31" t="s">
        <v>61</v>
      </c>
      <c r="BF129" s="31">
        <v>60</v>
      </c>
      <c r="BG129" s="31" t="s">
        <v>100</v>
      </c>
      <c r="BH129" s="31" t="s">
        <v>101</v>
      </c>
      <c r="BI129" s="31" t="s">
        <v>102</v>
      </c>
      <c r="BJ129" s="31">
        <v>142</v>
      </c>
      <c r="BK129" s="31">
        <v>41</v>
      </c>
      <c r="BL129" s="31">
        <v>42</v>
      </c>
      <c r="BM129" s="31" t="s">
        <v>105</v>
      </c>
      <c r="BN129" s="31">
        <v>30</v>
      </c>
      <c r="BO129" s="31">
        <v>41</v>
      </c>
      <c r="BP129" s="31">
        <v>42</v>
      </c>
      <c r="BQ129" s="31">
        <v>30</v>
      </c>
      <c r="BR129" s="31">
        <v>11</v>
      </c>
      <c r="BS129" s="31">
        <v>23.024187000000001</v>
      </c>
      <c r="BT129" s="31">
        <v>120.21908999999999</v>
      </c>
      <c r="BU129" s="38">
        <f t="shared" si="0"/>
        <v>0.3411764705882353</v>
      </c>
      <c r="BV129" s="30">
        <f t="shared" si="1"/>
        <v>712.5</v>
      </c>
      <c r="BW129" s="31">
        <f t="shared" si="2"/>
        <v>0</v>
      </c>
      <c r="BX129" s="39">
        <f t="shared" si="3"/>
        <v>3.3</v>
      </c>
      <c r="BY129" s="38">
        <f t="shared" si="4"/>
        <v>4.3137254901960784E-2</v>
      </c>
      <c r="BZ129" s="40">
        <f t="shared" si="5"/>
        <v>1.0078740157480315</v>
      </c>
      <c r="CA129" s="38">
        <f t="shared" si="6"/>
        <v>0</v>
      </c>
      <c r="CB129" s="41">
        <f t="shared" si="7"/>
        <v>2080</v>
      </c>
      <c r="CC129" s="31">
        <f t="shared" si="8"/>
        <v>-7.03125</v>
      </c>
      <c r="CD129" s="31">
        <f t="shared" si="9"/>
        <v>56</v>
      </c>
      <c r="CE129" s="31" t="e">
        <f t="shared" si="10"/>
        <v>#NUM!</v>
      </c>
      <c r="CF129" s="39">
        <f t="shared" si="11"/>
        <v>12.305</v>
      </c>
    </row>
    <row r="130" spans="1:84" ht="16.5" customHeight="1">
      <c r="A130" s="30">
        <v>20210708143059</v>
      </c>
      <c r="B130" s="31">
        <v>104</v>
      </c>
      <c r="C130" s="31">
        <v>41</v>
      </c>
      <c r="D130" s="31">
        <v>4</v>
      </c>
      <c r="E130" s="31">
        <v>55</v>
      </c>
      <c r="F130" s="31">
        <v>41</v>
      </c>
      <c r="G130" s="31">
        <v>4</v>
      </c>
      <c r="H130" s="31">
        <v>55</v>
      </c>
      <c r="I130" s="31" t="s">
        <v>92</v>
      </c>
      <c r="J130" s="31">
        <v>41</v>
      </c>
      <c r="K130" s="31" t="s">
        <v>31</v>
      </c>
      <c r="L130" s="31" t="s">
        <v>66</v>
      </c>
      <c r="M130" s="31">
        <v>22</v>
      </c>
      <c r="N130" s="31">
        <v>41</v>
      </c>
      <c r="O130" s="31" t="s">
        <v>31</v>
      </c>
      <c r="P130" s="31" t="s">
        <v>93</v>
      </c>
      <c r="Q130" s="31" t="s">
        <v>121</v>
      </c>
      <c r="R130" s="31" t="s">
        <v>95</v>
      </c>
      <c r="S130" s="31">
        <v>41</v>
      </c>
      <c r="T130" s="31" t="s">
        <v>36</v>
      </c>
      <c r="U130" s="31">
        <v>0</v>
      </c>
      <c r="V130" s="31">
        <v>41</v>
      </c>
      <c r="W130" s="31" t="s">
        <v>36</v>
      </c>
      <c r="X130" s="31">
        <v>0</v>
      </c>
      <c r="Y130" s="31">
        <v>110</v>
      </c>
      <c r="Z130" s="31">
        <v>41</v>
      </c>
      <c r="AA130" s="31">
        <v>10</v>
      </c>
      <c r="AB130" s="31">
        <v>1</v>
      </c>
      <c r="AC130" s="31">
        <v>45</v>
      </c>
      <c r="AD130" s="31">
        <v>111</v>
      </c>
      <c r="AE130" s="31">
        <v>41</v>
      </c>
      <c r="AF130" s="31">
        <v>11</v>
      </c>
      <c r="AG130" s="31" t="s">
        <v>66</v>
      </c>
      <c r="AH130" s="31">
        <v>41</v>
      </c>
      <c r="AI130" s="31">
        <v>11</v>
      </c>
      <c r="AJ130" s="31" t="s">
        <v>66</v>
      </c>
      <c r="AK130" s="31">
        <v>144</v>
      </c>
      <c r="AL130" s="31">
        <v>41</v>
      </c>
      <c r="AM130" s="31">
        <v>44</v>
      </c>
      <c r="AN130" s="31" t="s">
        <v>127</v>
      </c>
      <c r="AO130" s="31" t="s">
        <v>221</v>
      </c>
      <c r="AP130" s="31">
        <v>149</v>
      </c>
      <c r="AQ130" s="31">
        <v>41</v>
      </c>
      <c r="AR130" s="31">
        <v>49</v>
      </c>
      <c r="AS130" s="31">
        <v>0</v>
      </c>
      <c r="AT130" s="31">
        <v>131</v>
      </c>
      <c r="AU130" s="31">
        <v>41</v>
      </c>
      <c r="AV130" s="31">
        <v>31</v>
      </c>
      <c r="AW130" s="31">
        <v>8</v>
      </c>
      <c r="AX130" s="31">
        <v>20</v>
      </c>
      <c r="AY130" s="31">
        <v>107</v>
      </c>
      <c r="AZ130" s="31">
        <v>41</v>
      </c>
      <c r="BA130" s="31">
        <v>7</v>
      </c>
      <c r="BB130" s="31">
        <v>77</v>
      </c>
      <c r="BC130" s="31" t="s">
        <v>98</v>
      </c>
      <c r="BD130" s="31">
        <v>41</v>
      </c>
      <c r="BE130" s="31" t="s">
        <v>61</v>
      </c>
      <c r="BF130" s="31">
        <v>60</v>
      </c>
      <c r="BG130" s="31" t="s">
        <v>100</v>
      </c>
      <c r="BH130" s="31" t="s">
        <v>101</v>
      </c>
      <c r="BI130" s="31" t="s">
        <v>102</v>
      </c>
      <c r="BJ130" s="31">
        <v>142</v>
      </c>
      <c r="BK130" s="31">
        <v>41</v>
      </c>
      <c r="BL130" s="31">
        <v>42</v>
      </c>
      <c r="BM130" s="31" t="s">
        <v>103</v>
      </c>
      <c r="BN130" s="31" t="s">
        <v>104</v>
      </c>
      <c r="BO130" s="31">
        <v>41</v>
      </c>
      <c r="BP130" s="31">
        <v>42</v>
      </c>
      <c r="BQ130" s="31">
        <v>30</v>
      </c>
      <c r="BR130" s="31">
        <v>5</v>
      </c>
      <c r="BS130" s="31">
        <v>23.024187000000001</v>
      </c>
      <c r="BT130" s="31">
        <v>120.21908999999999</v>
      </c>
      <c r="BU130" s="38">
        <f t="shared" si="0"/>
        <v>0.33333333333333331</v>
      </c>
      <c r="BV130" s="30">
        <f t="shared" si="1"/>
        <v>700</v>
      </c>
      <c r="BW130" s="31">
        <f t="shared" si="2"/>
        <v>0</v>
      </c>
      <c r="BX130" s="39">
        <f t="shared" si="3"/>
        <v>3.25</v>
      </c>
      <c r="BY130" s="38">
        <f t="shared" si="4"/>
        <v>4.3137254901960784E-2</v>
      </c>
      <c r="BZ130" s="40">
        <f t="shared" si="5"/>
        <v>1.0078740157480315</v>
      </c>
      <c r="CA130" s="38">
        <f t="shared" si="6"/>
        <v>0</v>
      </c>
      <c r="CB130" s="41">
        <f t="shared" si="7"/>
        <v>2080</v>
      </c>
      <c r="CC130" s="31">
        <f t="shared" si="8"/>
        <v>-7.03125</v>
      </c>
      <c r="CD130" s="31">
        <f t="shared" si="9"/>
        <v>56</v>
      </c>
      <c r="CE130" s="31" t="e">
        <f t="shared" si="10"/>
        <v>#NUM!</v>
      </c>
      <c r="CF130" s="39">
        <f t="shared" si="11"/>
        <v>12.292999999999999</v>
      </c>
    </row>
    <row r="131" spans="1:84" ht="16.5" customHeight="1">
      <c r="A131" s="30">
        <v>20210708143100</v>
      </c>
      <c r="B131" s="31">
        <v>104</v>
      </c>
      <c r="C131" s="31">
        <v>41</v>
      </c>
      <c r="D131" s="31">
        <v>4</v>
      </c>
      <c r="E131" s="31">
        <v>55</v>
      </c>
      <c r="F131" s="31">
        <v>41</v>
      </c>
      <c r="G131" s="31">
        <v>4</v>
      </c>
      <c r="H131" s="31">
        <v>55</v>
      </c>
      <c r="I131" s="31" t="s">
        <v>92</v>
      </c>
      <c r="J131" s="31">
        <v>41</v>
      </c>
      <c r="K131" s="31" t="s">
        <v>31</v>
      </c>
      <c r="L131" s="31" t="s">
        <v>66</v>
      </c>
      <c r="M131" s="31">
        <v>22</v>
      </c>
      <c r="N131" s="31">
        <v>41</v>
      </c>
      <c r="O131" s="31" t="s">
        <v>31</v>
      </c>
      <c r="P131" s="31" t="s">
        <v>66</v>
      </c>
      <c r="Q131" s="31">
        <v>22</v>
      </c>
      <c r="R131" s="31" t="s">
        <v>95</v>
      </c>
      <c r="S131" s="31">
        <v>41</v>
      </c>
      <c r="T131" s="31" t="s">
        <v>36</v>
      </c>
      <c r="U131" s="31">
        <v>0</v>
      </c>
      <c r="V131" s="31">
        <v>41</v>
      </c>
      <c r="W131" s="31" t="s">
        <v>36</v>
      </c>
      <c r="X131" s="31">
        <v>0</v>
      </c>
      <c r="Y131" s="31">
        <v>110</v>
      </c>
      <c r="Z131" s="31">
        <v>41</v>
      </c>
      <c r="AA131" s="31">
        <v>10</v>
      </c>
      <c r="AB131" s="31">
        <v>1</v>
      </c>
      <c r="AC131" s="31" t="s">
        <v>126</v>
      </c>
      <c r="AD131" s="31">
        <v>111</v>
      </c>
      <c r="AE131" s="31">
        <v>41</v>
      </c>
      <c r="AF131" s="31">
        <v>11</v>
      </c>
      <c r="AG131" s="31" t="s">
        <v>66</v>
      </c>
      <c r="AH131" s="31">
        <v>41</v>
      </c>
      <c r="AI131" s="31">
        <v>11</v>
      </c>
      <c r="AJ131" s="31" t="s">
        <v>66</v>
      </c>
      <c r="AK131" s="31">
        <v>144</v>
      </c>
      <c r="AL131" s="31">
        <v>41</v>
      </c>
      <c r="AM131" s="31">
        <v>44</v>
      </c>
      <c r="AN131" s="31" t="s">
        <v>96</v>
      </c>
      <c r="AO131" s="31">
        <v>63</v>
      </c>
      <c r="AP131" s="31">
        <v>149</v>
      </c>
      <c r="AQ131" s="31">
        <v>41</v>
      </c>
      <c r="AR131" s="31">
        <v>49</v>
      </c>
      <c r="AS131" s="31">
        <v>0</v>
      </c>
      <c r="AT131" s="31">
        <v>131</v>
      </c>
      <c r="AU131" s="31">
        <v>41</v>
      </c>
      <c r="AV131" s="31">
        <v>31</v>
      </c>
      <c r="AW131" s="31">
        <v>8</v>
      </c>
      <c r="AX131" s="31">
        <v>20</v>
      </c>
      <c r="AY131" s="31">
        <v>107</v>
      </c>
      <c r="AZ131" s="31">
        <v>41</v>
      </c>
      <c r="BA131" s="31">
        <v>7</v>
      </c>
      <c r="BB131" s="31">
        <v>77</v>
      </c>
      <c r="BC131" s="31" t="s">
        <v>98</v>
      </c>
      <c r="BD131" s="31">
        <v>41</v>
      </c>
      <c r="BE131" s="31" t="s">
        <v>61</v>
      </c>
      <c r="BF131" s="31">
        <v>60</v>
      </c>
      <c r="BG131" s="31" t="s">
        <v>100</v>
      </c>
      <c r="BH131" s="31" t="s">
        <v>101</v>
      </c>
      <c r="BI131" s="31" t="s">
        <v>102</v>
      </c>
      <c r="BJ131" s="31">
        <v>142</v>
      </c>
      <c r="BK131" s="31">
        <v>41</v>
      </c>
      <c r="BL131" s="31">
        <v>42</v>
      </c>
      <c r="BM131" s="31" t="s">
        <v>105</v>
      </c>
      <c r="BN131" s="31">
        <v>80</v>
      </c>
      <c r="BO131" s="31">
        <v>41</v>
      </c>
      <c r="BP131" s="31">
        <v>42</v>
      </c>
      <c r="BQ131" s="31">
        <v>30</v>
      </c>
      <c r="BR131" s="31">
        <v>54</v>
      </c>
      <c r="BS131" s="31">
        <v>23.024187000000001</v>
      </c>
      <c r="BT131" s="31">
        <v>120.21908999999999</v>
      </c>
      <c r="BU131" s="38">
        <f t="shared" si="0"/>
        <v>0.33333333333333331</v>
      </c>
      <c r="BV131" s="30">
        <f t="shared" si="1"/>
        <v>712.5</v>
      </c>
      <c r="BW131" s="31">
        <f t="shared" si="2"/>
        <v>0</v>
      </c>
      <c r="BX131" s="39">
        <f t="shared" si="3"/>
        <v>3.18</v>
      </c>
      <c r="BY131" s="38">
        <f t="shared" si="4"/>
        <v>4.3137254901960784E-2</v>
      </c>
      <c r="BZ131" s="40">
        <f t="shared" si="5"/>
        <v>1.024</v>
      </c>
      <c r="CA131" s="38">
        <f t="shared" si="6"/>
        <v>0</v>
      </c>
      <c r="CB131" s="41">
        <f t="shared" si="7"/>
        <v>2080</v>
      </c>
      <c r="CC131" s="31">
        <f t="shared" si="8"/>
        <v>-7.03125</v>
      </c>
      <c r="CD131" s="31">
        <f t="shared" si="9"/>
        <v>56</v>
      </c>
      <c r="CE131" s="31" t="e">
        <f t="shared" si="10"/>
        <v>#NUM!</v>
      </c>
      <c r="CF131" s="39">
        <f t="shared" si="11"/>
        <v>12.372</v>
      </c>
    </row>
    <row r="132" spans="1:84" ht="16.5" customHeight="1">
      <c r="A132" s="30">
        <v>20210708143102</v>
      </c>
      <c r="B132" s="31">
        <v>104</v>
      </c>
      <c r="C132" s="31">
        <v>41</v>
      </c>
      <c r="D132" s="31">
        <v>4</v>
      </c>
      <c r="E132" s="31">
        <v>55</v>
      </c>
      <c r="F132" s="31">
        <v>41</v>
      </c>
      <c r="G132" s="31">
        <v>4</v>
      </c>
      <c r="H132" s="31">
        <v>55</v>
      </c>
      <c r="I132" s="31" t="s">
        <v>92</v>
      </c>
      <c r="J132" s="31">
        <v>41</v>
      </c>
      <c r="K132" s="31" t="s">
        <v>31</v>
      </c>
      <c r="L132" s="31" t="s">
        <v>66</v>
      </c>
      <c r="M132" s="31">
        <v>22</v>
      </c>
      <c r="N132" s="31">
        <v>41</v>
      </c>
      <c r="O132" s="31" t="s">
        <v>31</v>
      </c>
      <c r="P132" s="31" t="s">
        <v>93</v>
      </c>
      <c r="Q132" s="31" t="s">
        <v>121</v>
      </c>
      <c r="R132" s="31" t="s">
        <v>95</v>
      </c>
      <c r="S132" s="31">
        <v>41</v>
      </c>
      <c r="T132" s="31" t="s">
        <v>36</v>
      </c>
      <c r="U132" s="31">
        <v>0</v>
      </c>
      <c r="V132" s="31">
        <v>41</v>
      </c>
      <c r="W132" s="31" t="s">
        <v>36</v>
      </c>
      <c r="X132" s="31">
        <v>0</v>
      </c>
      <c r="Y132" s="31">
        <v>110</v>
      </c>
      <c r="Z132" s="31">
        <v>41</v>
      </c>
      <c r="AA132" s="31">
        <v>10</v>
      </c>
      <c r="AB132" s="31">
        <v>1</v>
      </c>
      <c r="AC132" s="31">
        <v>39</v>
      </c>
      <c r="AD132" s="31">
        <v>111</v>
      </c>
      <c r="AE132" s="31">
        <v>41</v>
      </c>
      <c r="AF132" s="31">
        <v>11</v>
      </c>
      <c r="AG132" s="31" t="s">
        <v>66</v>
      </c>
      <c r="AH132" s="31">
        <v>41</v>
      </c>
      <c r="AI132" s="31">
        <v>11</v>
      </c>
      <c r="AJ132" s="31" t="s">
        <v>66</v>
      </c>
      <c r="AK132" s="31">
        <v>144</v>
      </c>
      <c r="AL132" s="31">
        <v>41</v>
      </c>
      <c r="AM132" s="31">
        <v>44</v>
      </c>
      <c r="AN132" s="31" t="s">
        <v>96</v>
      </c>
      <c r="AO132" s="31">
        <v>63</v>
      </c>
      <c r="AP132" s="31">
        <v>149</v>
      </c>
      <c r="AQ132" s="31">
        <v>41</v>
      </c>
      <c r="AR132" s="31">
        <v>49</v>
      </c>
      <c r="AS132" s="31">
        <v>0</v>
      </c>
      <c r="AT132" s="31">
        <v>131</v>
      </c>
      <c r="AU132" s="31">
        <v>41</v>
      </c>
      <c r="AV132" s="31">
        <v>31</v>
      </c>
      <c r="AW132" s="31">
        <v>8</v>
      </c>
      <c r="AX132" s="31">
        <v>20</v>
      </c>
      <c r="AY132" s="31">
        <v>107</v>
      </c>
      <c r="AZ132" s="31">
        <v>41</v>
      </c>
      <c r="BA132" s="31">
        <v>7</v>
      </c>
      <c r="BB132" s="31">
        <v>77</v>
      </c>
      <c r="BC132" s="31" t="s">
        <v>98</v>
      </c>
      <c r="BD132" s="31">
        <v>41</v>
      </c>
      <c r="BE132" s="31" t="s">
        <v>61</v>
      </c>
      <c r="BF132" s="31">
        <v>60</v>
      </c>
      <c r="BG132" s="31" t="s">
        <v>100</v>
      </c>
      <c r="BH132" s="31" t="s">
        <v>101</v>
      </c>
      <c r="BI132" s="31" t="s">
        <v>102</v>
      </c>
      <c r="BJ132" s="31">
        <v>142</v>
      </c>
      <c r="BK132" s="31">
        <v>41</v>
      </c>
      <c r="BL132" s="31">
        <v>42</v>
      </c>
      <c r="BM132" s="31" t="s">
        <v>105</v>
      </c>
      <c r="BN132" s="31">
        <v>30</v>
      </c>
      <c r="BO132" s="31">
        <v>41</v>
      </c>
      <c r="BP132" s="31">
        <v>42</v>
      </c>
      <c r="BQ132" s="31">
        <v>30</v>
      </c>
      <c r="BR132" s="31">
        <v>10</v>
      </c>
      <c r="BS132" s="31">
        <v>23.024193</v>
      </c>
      <c r="BT132" s="31">
        <v>120.21908000000001</v>
      </c>
      <c r="BU132" s="38">
        <f t="shared" si="0"/>
        <v>0.33333333333333331</v>
      </c>
      <c r="BV132" s="30">
        <f t="shared" si="1"/>
        <v>700</v>
      </c>
      <c r="BW132" s="31">
        <f t="shared" si="2"/>
        <v>0</v>
      </c>
      <c r="BX132" s="39">
        <f t="shared" si="3"/>
        <v>3.13</v>
      </c>
      <c r="BY132" s="38">
        <f t="shared" si="4"/>
        <v>4.3137254901960784E-2</v>
      </c>
      <c r="BZ132" s="40">
        <f t="shared" si="5"/>
        <v>1.024</v>
      </c>
      <c r="CA132" s="38">
        <f t="shared" si="6"/>
        <v>0</v>
      </c>
      <c r="CB132" s="41">
        <f t="shared" si="7"/>
        <v>2080</v>
      </c>
      <c r="CC132" s="31">
        <f t="shared" si="8"/>
        <v>-7.03125</v>
      </c>
      <c r="CD132" s="31">
        <f t="shared" si="9"/>
        <v>56</v>
      </c>
      <c r="CE132" s="31" t="e">
        <f t="shared" si="10"/>
        <v>#NUM!</v>
      </c>
      <c r="CF132" s="39">
        <f t="shared" si="11"/>
        <v>12.304</v>
      </c>
    </row>
    <row r="133" spans="1:84" ht="16.5" customHeight="1">
      <c r="A133" s="30">
        <v>20210708143104</v>
      </c>
      <c r="B133" s="31">
        <v>104</v>
      </c>
      <c r="C133" s="31">
        <v>41</v>
      </c>
      <c r="D133" s="31">
        <v>4</v>
      </c>
      <c r="E133" s="31">
        <v>55</v>
      </c>
      <c r="F133" s="31">
        <v>41</v>
      </c>
      <c r="G133" s="31">
        <v>4</v>
      </c>
      <c r="H133" s="31">
        <v>55</v>
      </c>
      <c r="I133" s="31" t="s">
        <v>92</v>
      </c>
      <c r="J133" s="31">
        <v>41</v>
      </c>
      <c r="K133" s="31" t="s">
        <v>31</v>
      </c>
      <c r="L133" s="31" t="s">
        <v>93</v>
      </c>
      <c r="M133" s="31" t="s">
        <v>121</v>
      </c>
      <c r="N133" s="31">
        <v>41</v>
      </c>
      <c r="O133" s="31" t="s">
        <v>31</v>
      </c>
      <c r="P133" s="31" t="s">
        <v>93</v>
      </c>
      <c r="Q133" s="31" t="s">
        <v>121</v>
      </c>
      <c r="R133" s="31" t="s">
        <v>95</v>
      </c>
      <c r="S133" s="31">
        <v>41</v>
      </c>
      <c r="T133" s="31" t="s">
        <v>36</v>
      </c>
      <c r="U133" s="31">
        <v>0</v>
      </c>
      <c r="V133" s="31">
        <v>41</v>
      </c>
      <c r="W133" s="31" t="s">
        <v>36</v>
      </c>
      <c r="X133" s="31">
        <v>0</v>
      </c>
      <c r="Y133" s="31">
        <v>110</v>
      </c>
      <c r="Z133" s="31">
        <v>41</v>
      </c>
      <c r="AA133" s="31">
        <v>10</v>
      </c>
      <c r="AB133" s="31">
        <v>1</v>
      </c>
      <c r="AC133" s="31" t="s">
        <v>209</v>
      </c>
      <c r="AD133" s="31">
        <v>111</v>
      </c>
      <c r="AE133" s="31">
        <v>41</v>
      </c>
      <c r="AF133" s="31">
        <v>11</v>
      </c>
      <c r="AG133" s="31" t="s">
        <v>66</v>
      </c>
      <c r="AH133" s="31">
        <v>41</v>
      </c>
      <c r="AI133" s="31">
        <v>11</v>
      </c>
      <c r="AJ133" s="31" t="s">
        <v>66</v>
      </c>
      <c r="AK133" s="31">
        <v>144</v>
      </c>
      <c r="AL133" s="31">
        <v>41</v>
      </c>
      <c r="AM133" s="31">
        <v>44</v>
      </c>
      <c r="AN133" s="31" t="s">
        <v>96</v>
      </c>
      <c r="AO133" s="31">
        <v>63</v>
      </c>
      <c r="AP133" s="31">
        <v>149</v>
      </c>
      <c r="AQ133" s="31">
        <v>41</v>
      </c>
      <c r="AR133" s="31">
        <v>49</v>
      </c>
      <c r="AS133" s="31">
        <v>0</v>
      </c>
      <c r="AT133" s="31">
        <v>131</v>
      </c>
      <c r="AU133" s="31">
        <v>41</v>
      </c>
      <c r="AV133" s="31">
        <v>31</v>
      </c>
      <c r="AW133" s="31">
        <v>8</v>
      </c>
      <c r="AX133" s="31">
        <v>20</v>
      </c>
      <c r="AY133" s="31">
        <v>107</v>
      </c>
      <c r="AZ133" s="31">
        <v>41</v>
      </c>
      <c r="BA133" s="31">
        <v>7</v>
      </c>
      <c r="BB133" s="31">
        <v>77</v>
      </c>
      <c r="BC133" s="31" t="s">
        <v>98</v>
      </c>
      <c r="BD133" s="31">
        <v>41</v>
      </c>
      <c r="BE133" s="31" t="s">
        <v>61</v>
      </c>
      <c r="BF133" s="31">
        <v>60</v>
      </c>
      <c r="BG133" s="31" t="s">
        <v>100</v>
      </c>
      <c r="BH133" s="31" t="s">
        <v>101</v>
      </c>
      <c r="BI133" s="31" t="s">
        <v>102</v>
      </c>
      <c r="BJ133" s="31">
        <v>142</v>
      </c>
      <c r="BK133" s="31">
        <v>41</v>
      </c>
      <c r="BL133" s="31">
        <v>42</v>
      </c>
      <c r="BM133" s="31" t="s">
        <v>105</v>
      </c>
      <c r="BN133" s="31">
        <v>30</v>
      </c>
      <c r="BO133" s="31">
        <v>41</v>
      </c>
      <c r="BP133" s="31">
        <v>42</v>
      </c>
      <c r="BQ133" s="31">
        <v>30</v>
      </c>
      <c r="BR133" s="31">
        <v>4</v>
      </c>
      <c r="BS133" s="31">
        <v>23.024193</v>
      </c>
      <c r="BT133" s="31">
        <v>120.21908000000001</v>
      </c>
      <c r="BU133" s="38">
        <f t="shared" si="0"/>
        <v>0.33333333333333331</v>
      </c>
      <c r="BV133" s="30">
        <f t="shared" si="1"/>
        <v>700</v>
      </c>
      <c r="BW133" s="31">
        <f t="shared" si="2"/>
        <v>0</v>
      </c>
      <c r="BX133" s="39">
        <f t="shared" si="3"/>
        <v>3.15</v>
      </c>
      <c r="BY133" s="38">
        <f t="shared" si="4"/>
        <v>4.3137254901960784E-2</v>
      </c>
      <c r="BZ133" s="40">
        <f t="shared" si="5"/>
        <v>1.024</v>
      </c>
      <c r="CA133" s="38">
        <f t="shared" si="6"/>
        <v>0</v>
      </c>
      <c r="CB133" s="41">
        <f t="shared" si="7"/>
        <v>2080</v>
      </c>
      <c r="CC133" s="31">
        <f t="shared" si="8"/>
        <v>-7.03125</v>
      </c>
      <c r="CD133" s="31">
        <f t="shared" si="9"/>
        <v>56</v>
      </c>
      <c r="CE133" s="31" t="e">
        <f t="shared" si="10"/>
        <v>#NUM!</v>
      </c>
      <c r="CF133" s="39">
        <f t="shared" si="11"/>
        <v>12.292</v>
      </c>
    </row>
    <row r="134" spans="1:84" ht="16.5" customHeight="1">
      <c r="A134" s="30">
        <v>20210708143105</v>
      </c>
      <c r="B134" s="31">
        <v>104</v>
      </c>
      <c r="C134" s="31">
        <v>41</v>
      </c>
      <c r="D134" s="31">
        <v>4</v>
      </c>
      <c r="E134" s="31">
        <v>56</v>
      </c>
      <c r="F134" s="31">
        <v>41</v>
      </c>
      <c r="G134" s="31">
        <v>4</v>
      </c>
      <c r="H134" s="31">
        <v>56</v>
      </c>
      <c r="I134" s="31" t="s">
        <v>92</v>
      </c>
      <c r="J134" s="31">
        <v>41</v>
      </c>
      <c r="K134" s="31" t="s">
        <v>31</v>
      </c>
      <c r="L134" s="31" t="s">
        <v>93</v>
      </c>
      <c r="M134" s="31" t="s">
        <v>121</v>
      </c>
      <c r="N134" s="31">
        <v>41</v>
      </c>
      <c r="O134" s="31" t="s">
        <v>31</v>
      </c>
      <c r="P134" s="31" t="s">
        <v>93</v>
      </c>
      <c r="Q134" s="31" t="s">
        <v>121</v>
      </c>
      <c r="R134" s="31" t="s">
        <v>95</v>
      </c>
      <c r="S134" s="31">
        <v>41</v>
      </c>
      <c r="T134" s="31" t="s">
        <v>36</v>
      </c>
      <c r="U134" s="31">
        <v>0</v>
      </c>
      <c r="V134" s="31">
        <v>41</v>
      </c>
      <c r="W134" s="31" t="s">
        <v>36</v>
      </c>
      <c r="X134" s="31">
        <v>0</v>
      </c>
      <c r="Y134" s="31">
        <v>110</v>
      </c>
      <c r="Z134" s="31">
        <v>41</v>
      </c>
      <c r="AA134" s="31">
        <v>10</v>
      </c>
      <c r="AB134" s="31">
        <v>1</v>
      </c>
      <c r="AC134" s="31" t="s">
        <v>103</v>
      </c>
      <c r="AD134" s="31">
        <v>111</v>
      </c>
      <c r="AE134" s="31">
        <v>41</v>
      </c>
      <c r="AF134" s="31">
        <v>11</v>
      </c>
      <c r="AG134" s="31" t="s">
        <v>66</v>
      </c>
      <c r="AH134" s="31">
        <v>41</v>
      </c>
      <c r="AI134" s="31">
        <v>11</v>
      </c>
      <c r="AJ134" s="31" t="s">
        <v>66</v>
      </c>
      <c r="AK134" s="31">
        <v>144</v>
      </c>
      <c r="AL134" s="31">
        <v>41</v>
      </c>
      <c r="AM134" s="31">
        <v>44</v>
      </c>
      <c r="AN134" s="31" t="s">
        <v>96</v>
      </c>
      <c r="AO134" s="31">
        <v>63</v>
      </c>
      <c r="AP134" s="31">
        <v>149</v>
      </c>
      <c r="AQ134" s="31">
        <v>41</v>
      </c>
      <c r="AR134" s="31">
        <v>49</v>
      </c>
      <c r="AS134" s="31">
        <v>0</v>
      </c>
      <c r="AT134" s="31">
        <v>131</v>
      </c>
      <c r="AU134" s="31">
        <v>41</v>
      </c>
      <c r="AV134" s="31">
        <v>31</v>
      </c>
      <c r="AW134" s="31">
        <v>8</v>
      </c>
      <c r="AX134" s="31">
        <v>20</v>
      </c>
      <c r="AY134" s="31">
        <v>107</v>
      </c>
      <c r="AZ134" s="31">
        <v>41</v>
      </c>
      <c r="BA134" s="31">
        <v>7</v>
      </c>
      <c r="BB134" s="31">
        <v>77</v>
      </c>
      <c r="BC134" s="31" t="s">
        <v>98</v>
      </c>
      <c r="BD134" s="31">
        <v>41</v>
      </c>
      <c r="BE134" s="31" t="s">
        <v>61</v>
      </c>
      <c r="BF134" s="31">
        <v>60</v>
      </c>
      <c r="BG134" s="31" t="s">
        <v>100</v>
      </c>
      <c r="BH134" s="31" t="s">
        <v>101</v>
      </c>
      <c r="BI134" s="31" t="s">
        <v>102</v>
      </c>
      <c r="BJ134" s="31">
        <v>142</v>
      </c>
      <c r="BK134" s="31">
        <v>41</v>
      </c>
      <c r="BL134" s="31">
        <v>42</v>
      </c>
      <c r="BM134" s="31" t="s">
        <v>105</v>
      </c>
      <c r="BN134" s="31" t="s">
        <v>133</v>
      </c>
      <c r="BO134" s="31">
        <v>41</v>
      </c>
      <c r="BP134" s="31">
        <v>42</v>
      </c>
      <c r="BQ134" s="31">
        <v>30</v>
      </c>
      <c r="BR134" s="31" t="s">
        <v>182</v>
      </c>
      <c r="BS134" s="31">
        <v>23.024193</v>
      </c>
      <c r="BT134" s="31">
        <v>120.21908000000001</v>
      </c>
      <c r="BU134" s="38">
        <f t="shared" si="0"/>
        <v>0.33725490196078434</v>
      </c>
      <c r="BV134" s="30">
        <f t="shared" si="1"/>
        <v>700</v>
      </c>
      <c r="BW134" s="31">
        <f t="shared" si="2"/>
        <v>0</v>
      </c>
      <c r="BX134" s="39">
        <f t="shared" si="3"/>
        <v>3.02</v>
      </c>
      <c r="BY134" s="38">
        <f t="shared" si="4"/>
        <v>4.3137254901960784E-2</v>
      </c>
      <c r="BZ134" s="40">
        <f t="shared" si="5"/>
        <v>1.024</v>
      </c>
      <c r="CA134" s="38">
        <f t="shared" si="6"/>
        <v>0</v>
      </c>
      <c r="CB134" s="41">
        <f t="shared" si="7"/>
        <v>2080</v>
      </c>
      <c r="CC134" s="31">
        <f t="shared" si="8"/>
        <v>-7.03125</v>
      </c>
      <c r="CD134" s="31">
        <f t="shared" si="9"/>
        <v>56</v>
      </c>
      <c r="CE134" s="31" t="e">
        <f t="shared" si="10"/>
        <v>#NUM!</v>
      </c>
      <c r="CF134" s="39">
        <f t="shared" si="11"/>
        <v>12.366</v>
      </c>
    </row>
    <row r="135" spans="1:84" ht="16.5" customHeight="1">
      <c r="A135" s="30">
        <v>20210708143107</v>
      </c>
      <c r="B135" s="31">
        <v>104</v>
      </c>
      <c r="C135" s="31">
        <v>41</v>
      </c>
      <c r="D135" s="31">
        <v>4</v>
      </c>
      <c r="E135" s="31">
        <v>56</v>
      </c>
      <c r="F135" s="31">
        <v>41</v>
      </c>
      <c r="G135" s="31">
        <v>4</v>
      </c>
      <c r="H135" s="31">
        <v>56</v>
      </c>
      <c r="I135" s="31" t="s">
        <v>92</v>
      </c>
      <c r="J135" s="31">
        <v>41</v>
      </c>
      <c r="K135" s="31" t="s">
        <v>31</v>
      </c>
      <c r="L135" s="31" t="s">
        <v>93</v>
      </c>
      <c r="M135" s="31" t="s">
        <v>121</v>
      </c>
      <c r="N135" s="31">
        <v>41</v>
      </c>
      <c r="O135" s="31" t="s">
        <v>31</v>
      </c>
      <c r="P135" s="31" t="s">
        <v>93</v>
      </c>
      <c r="Q135" s="31" t="s">
        <v>121</v>
      </c>
      <c r="R135" s="31" t="s">
        <v>95</v>
      </c>
      <c r="S135" s="31">
        <v>41</v>
      </c>
      <c r="T135" s="31" t="s">
        <v>36</v>
      </c>
      <c r="U135" s="31">
        <v>0</v>
      </c>
      <c r="V135" s="31">
        <v>41</v>
      </c>
      <c r="W135" s="31" t="s">
        <v>36</v>
      </c>
      <c r="X135" s="31">
        <v>0</v>
      </c>
      <c r="Y135" s="31">
        <v>110</v>
      </c>
      <c r="Z135" s="31">
        <v>41</v>
      </c>
      <c r="AA135" s="31">
        <v>10</v>
      </c>
      <c r="AB135" s="31">
        <v>1</v>
      </c>
      <c r="AC135" s="31">
        <v>38</v>
      </c>
      <c r="AD135" s="31">
        <v>111</v>
      </c>
      <c r="AE135" s="31">
        <v>41</v>
      </c>
      <c r="AF135" s="31">
        <v>11</v>
      </c>
      <c r="AG135" s="31" t="s">
        <v>66</v>
      </c>
      <c r="AH135" s="31">
        <v>41</v>
      </c>
      <c r="AI135" s="31">
        <v>11</v>
      </c>
      <c r="AJ135" s="31" t="s">
        <v>66</v>
      </c>
      <c r="AK135" s="31">
        <v>144</v>
      </c>
      <c r="AL135" s="31">
        <v>41</v>
      </c>
      <c r="AM135" s="31">
        <v>44</v>
      </c>
      <c r="AN135" s="31" t="s">
        <v>96</v>
      </c>
      <c r="AO135" s="31">
        <v>63</v>
      </c>
      <c r="AP135" s="31">
        <v>149</v>
      </c>
      <c r="AQ135" s="31">
        <v>41</v>
      </c>
      <c r="AR135" s="31">
        <v>49</v>
      </c>
      <c r="AS135" s="31">
        <v>0</v>
      </c>
      <c r="AT135" s="31">
        <v>131</v>
      </c>
      <c r="AU135" s="31">
        <v>41</v>
      </c>
      <c r="AV135" s="31">
        <v>31</v>
      </c>
      <c r="AW135" s="31">
        <v>8</v>
      </c>
      <c r="AX135" s="31">
        <v>20</v>
      </c>
      <c r="AY135" s="31">
        <v>107</v>
      </c>
      <c r="AZ135" s="31">
        <v>41</v>
      </c>
      <c r="BA135" s="31">
        <v>7</v>
      </c>
      <c r="BB135" s="31">
        <v>77</v>
      </c>
      <c r="BC135" s="31" t="s">
        <v>98</v>
      </c>
      <c r="BD135" s="31">
        <v>41</v>
      </c>
      <c r="BE135" s="31" t="s">
        <v>61</v>
      </c>
      <c r="BF135" s="31">
        <v>60</v>
      </c>
      <c r="BG135" s="31" t="s">
        <v>100</v>
      </c>
      <c r="BH135" s="31" t="s">
        <v>101</v>
      </c>
      <c r="BI135" s="31" t="s">
        <v>102</v>
      </c>
      <c r="BJ135" s="31">
        <v>142</v>
      </c>
      <c r="BK135" s="31">
        <v>41</v>
      </c>
      <c r="BL135" s="31">
        <v>42</v>
      </c>
      <c r="BM135" s="31" t="s">
        <v>105</v>
      </c>
      <c r="BN135" s="31" t="s">
        <v>133</v>
      </c>
      <c r="BO135" s="31">
        <v>41</v>
      </c>
      <c r="BP135" s="31">
        <v>42</v>
      </c>
      <c r="BQ135" s="31">
        <v>30</v>
      </c>
      <c r="BR135" s="31" t="s">
        <v>94</v>
      </c>
      <c r="BS135" s="31">
        <v>23.024198999999999</v>
      </c>
      <c r="BT135" s="31">
        <v>120.21907</v>
      </c>
      <c r="BU135" s="38">
        <f t="shared" si="0"/>
        <v>0.33725490196078434</v>
      </c>
      <c r="BV135" s="30">
        <f t="shared" si="1"/>
        <v>700</v>
      </c>
      <c r="BW135" s="31">
        <f t="shared" si="2"/>
        <v>0</v>
      </c>
      <c r="BX135" s="39">
        <f t="shared" si="3"/>
        <v>3.12</v>
      </c>
      <c r="BY135" s="38">
        <f t="shared" si="4"/>
        <v>4.3137254901960784E-2</v>
      </c>
      <c r="BZ135" s="40">
        <f t="shared" si="5"/>
        <v>1.024</v>
      </c>
      <c r="CA135" s="38">
        <f t="shared" si="6"/>
        <v>0</v>
      </c>
      <c r="CB135" s="41">
        <f t="shared" si="7"/>
        <v>2080</v>
      </c>
      <c r="CC135" s="31">
        <f t="shared" si="8"/>
        <v>-7.03125</v>
      </c>
      <c r="CD135" s="31">
        <f t="shared" si="9"/>
        <v>56</v>
      </c>
      <c r="CE135" s="31" t="e">
        <f t="shared" si="10"/>
        <v>#NUM!</v>
      </c>
      <c r="CF135" s="39">
        <f t="shared" si="11"/>
        <v>12.378</v>
      </c>
    </row>
    <row r="136" spans="1:84" ht="16.5" customHeight="1">
      <c r="A136" s="30">
        <v>20210708143109</v>
      </c>
      <c r="B136" s="31">
        <v>104</v>
      </c>
      <c r="C136" s="31">
        <v>41</v>
      </c>
      <c r="D136" s="31">
        <v>4</v>
      </c>
      <c r="E136" s="31">
        <v>57</v>
      </c>
      <c r="F136" s="31">
        <v>41</v>
      </c>
      <c r="G136" s="31">
        <v>4</v>
      </c>
      <c r="H136" s="31">
        <v>56</v>
      </c>
      <c r="I136" s="31" t="s">
        <v>92</v>
      </c>
      <c r="J136" s="31">
        <v>41</v>
      </c>
      <c r="K136" s="31" t="s">
        <v>31</v>
      </c>
      <c r="L136" s="31" t="s">
        <v>66</v>
      </c>
      <c r="M136" s="31">
        <v>22</v>
      </c>
      <c r="N136" s="31">
        <v>41</v>
      </c>
      <c r="O136" s="31" t="s">
        <v>31</v>
      </c>
      <c r="P136" s="31" t="s">
        <v>93</v>
      </c>
      <c r="Q136" s="31" t="s">
        <v>121</v>
      </c>
      <c r="R136" s="31" t="s">
        <v>95</v>
      </c>
      <c r="S136" s="31">
        <v>41</v>
      </c>
      <c r="T136" s="31" t="s">
        <v>36</v>
      </c>
      <c r="U136" s="31">
        <v>0</v>
      </c>
      <c r="V136" s="31">
        <v>41</v>
      </c>
      <c r="W136" s="31" t="s">
        <v>36</v>
      </c>
      <c r="X136" s="31">
        <v>0</v>
      </c>
      <c r="Y136" s="31">
        <v>110</v>
      </c>
      <c r="Z136" s="31">
        <v>41</v>
      </c>
      <c r="AA136" s="31">
        <v>10</v>
      </c>
      <c r="AB136" s="31">
        <v>1</v>
      </c>
      <c r="AC136" s="31" t="s">
        <v>140</v>
      </c>
      <c r="AD136" s="31">
        <v>111</v>
      </c>
      <c r="AE136" s="31">
        <v>41</v>
      </c>
      <c r="AF136" s="31">
        <v>11</v>
      </c>
      <c r="AG136" s="31" t="s">
        <v>66</v>
      </c>
      <c r="AH136" s="31">
        <v>41</v>
      </c>
      <c r="AI136" s="31">
        <v>11</v>
      </c>
      <c r="AJ136" s="31" t="s">
        <v>66</v>
      </c>
      <c r="AK136" s="31">
        <v>144</v>
      </c>
      <c r="AL136" s="31">
        <v>41</v>
      </c>
      <c r="AM136" s="31">
        <v>44</v>
      </c>
      <c r="AN136" s="31" t="s">
        <v>96</v>
      </c>
      <c r="AO136" s="31">
        <v>63</v>
      </c>
      <c r="AP136" s="31">
        <v>149</v>
      </c>
      <c r="AQ136" s="31">
        <v>41</v>
      </c>
      <c r="AR136" s="31">
        <v>49</v>
      </c>
      <c r="AS136" s="31">
        <v>0</v>
      </c>
      <c r="AT136" s="31">
        <v>131</v>
      </c>
      <c r="AU136" s="31">
        <v>41</v>
      </c>
      <c r="AV136" s="31">
        <v>31</v>
      </c>
      <c r="AW136" s="31">
        <v>8</v>
      </c>
      <c r="AX136" s="31">
        <v>20</v>
      </c>
      <c r="AY136" s="31">
        <v>107</v>
      </c>
      <c r="AZ136" s="31">
        <v>41</v>
      </c>
      <c r="BA136" s="31">
        <v>7</v>
      </c>
      <c r="BB136" s="31">
        <v>77</v>
      </c>
      <c r="BC136" s="31" t="s">
        <v>98</v>
      </c>
      <c r="BD136" s="31">
        <v>41</v>
      </c>
      <c r="BE136" s="31" t="s">
        <v>61</v>
      </c>
      <c r="BF136" s="31">
        <v>60</v>
      </c>
      <c r="BG136" s="31" t="s">
        <v>100</v>
      </c>
      <c r="BH136" s="31" t="s">
        <v>101</v>
      </c>
      <c r="BI136" s="31" t="s">
        <v>102</v>
      </c>
      <c r="BJ136" s="31">
        <v>142</v>
      </c>
      <c r="BK136" s="31">
        <v>41</v>
      </c>
      <c r="BL136" s="31">
        <v>42</v>
      </c>
      <c r="BM136" s="31" t="s">
        <v>105</v>
      </c>
      <c r="BN136" s="31">
        <v>80</v>
      </c>
      <c r="BO136" s="31">
        <v>41</v>
      </c>
      <c r="BP136" s="31">
        <v>42</v>
      </c>
      <c r="BQ136" s="31">
        <v>30</v>
      </c>
      <c r="BR136" s="31">
        <v>49</v>
      </c>
      <c r="BS136" s="31">
        <v>23.024198999999999</v>
      </c>
      <c r="BT136" s="31">
        <v>120.21907</v>
      </c>
      <c r="BU136" s="38">
        <f t="shared" si="0"/>
        <v>0.33725490196078434</v>
      </c>
      <c r="BV136" s="30">
        <f t="shared" si="1"/>
        <v>700</v>
      </c>
      <c r="BW136" s="31">
        <f t="shared" si="2"/>
        <v>0</v>
      </c>
      <c r="BX136" s="39">
        <f t="shared" si="3"/>
        <v>3.14</v>
      </c>
      <c r="BY136" s="38">
        <f t="shared" si="4"/>
        <v>4.3137254901960784E-2</v>
      </c>
      <c r="BZ136" s="40">
        <f t="shared" si="5"/>
        <v>1.024</v>
      </c>
      <c r="CA136" s="38">
        <f t="shared" si="6"/>
        <v>0</v>
      </c>
      <c r="CB136" s="41">
        <f t="shared" si="7"/>
        <v>2080</v>
      </c>
      <c r="CC136" s="31">
        <f t="shared" si="8"/>
        <v>-7.03125</v>
      </c>
      <c r="CD136" s="31">
        <f t="shared" si="9"/>
        <v>56</v>
      </c>
      <c r="CE136" s="31" t="e">
        <f t="shared" si="10"/>
        <v>#NUM!</v>
      </c>
      <c r="CF136" s="39">
        <f t="shared" si="11"/>
        <v>12.361000000000001</v>
      </c>
    </row>
    <row r="137" spans="1:84" ht="16.5" customHeight="1">
      <c r="A137" s="30">
        <v>20210708143110</v>
      </c>
      <c r="B137" s="31">
        <v>104</v>
      </c>
      <c r="C137" s="31">
        <v>41</v>
      </c>
      <c r="D137" s="31">
        <v>4</v>
      </c>
      <c r="E137" s="31">
        <v>57</v>
      </c>
      <c r="F137" s="31">
        <v>41</v>
      </c>
      <c r="G137" s="31">
        <v>4</v>
      </c>
      <c r="H137" s="31">
        <v>57</v>
      </c>
      <c r="I137" s="31" t="s">
        <v>92</v>
      </c>
      <c r="J137" s="31">
        <v>41</v>
      </c>
      <c r="K137" s="31" t="s">
        <v>31</v>
      </c>
      <c r="L137" s="31" t="s">
        <v>93</v>
      </c>
      <c r="M137" s="31" t="s">
        <v>121</v>
      </c>
      <c r="N137" s="31">
        <v>41</v>
      </c>
      <c r="O137" s="31" t="s">
        <v>31</v>
      </c>
      <c r="P137" s="31" t="s">
        <v>66</v>
      </c>
      <c r="Q137" s="31">
        <v>22</v>
      </c>
      <c r="R137" s="31" t="s">
        <v>95</v>
      </c>
      <c r="S137" s="31">
        <v>41</v>
      </c>
      <c r="T137" s="31" t="s">
        <v>36</v>
      </c>
      <c r="U137" s="31">
        <v>0</v>
      </c>
      <c r="V137" s="31">
        <v>41</v>
      </c>
      <c r="W137" s="31" t="s">
        <v>36</v>
      </c>
      <c r="X137" s="31">
        <v>0</v>
      </c>
      <c r="Y137" s="31">
        <v>110</v>
      </c>
      <c r="Z137" s="31">
        <v>41</v>
      </c>
      <c r="AA137" s="31">
        <v>10</v>
      </c>
      <c r="AB137" s="31">
        <v>1</v>
      </c>
      <c r="AC137" s="31" t="s">
        <v>124</v>
      </c>
      <c r="AD137" s="31">
        <v>111</v>
      </c>
      <c r="AE137" s="31">
        <v>41</v>
      </c>
      <c r="AF137" s="31">
        <v>11</v>
      </c>
      <c r="AG137" s="31" t="s">
        <v>66</v>
      </c>
      <c r="AH137" s="31">
        <v>41</v>
      </c>
      <c r="AI137" s="31">
        <v>11</v>
      </c>
      <c r="AJ137" s="31" t="s">
        <v>66</v>
      </c>
      <c r="AK137" s="31">
        <v>144</v>
      </c>
      <c r="AL137" s="31">
        <v>41</v>
      </c>
      <c r="AM137" s="31">
        <v>44</v>
      </c>
      <c r="AN137" s="31" t="s">
        <v>96</v>
      </c>
      <c r="AO137" s="31">
        <v>63</v>
      </c>
      <c r="AP137" s="31">
        <v>149</v>
      </c>
      <c r="AQ137" s="31">
        <v>41</v>
      </c>
      <c r="AR137" s="31">
        <v>49</v>
      </c>
      <c r="AS137" s="31">
        <v>0</v>
      </c>
      <c r="AT137" s="31">
        <v>131</v>
      </c>
      <c r="AU137" s="31">
        <v>41</v>
      </c>
      <c r="AV137" s="31">
        <v>31</v>
      </c>
      <c r="AW137" s="31">
        <v>8</v>
      </c>
      <c r="AX137" s="31">
        <v>20</v>
      </c>
      <c r="AY137" s="31">
        <v>107</v>
      </c>
      <c r="AZ137" s="31">
        <v>41</v>
      </c>
      <c r="BA137" s="31">
        <v>7</v>
      </c>
      <c r="BB137" s="31">
        <v>77</v>
      </c>
      <c r="BC137" s="31" t="s">
        <v>98</v>
      </c>
      <c r="BD137" s="31">
        <v>41</v>
      </c>
      <c r="BE137" s="31" t="s">
        <v>61</v>
      </c>
      <c r="BF137" s="31">
        <v>60</v>
      </c>
      <c r="BG137" s="31" t="s">
        <v>100</v>
      </c>
      <c r="BH137" s="31" t="s">
        <v>101</v>
      </c>
      <c r="BI137" s="31" t="s">
        <v>102</v>
      </c>
      <c r="BJ137" s="31">
        <v>142</v>
      </c>
      <c r="BK137" s="31">
        <v>41</v>
      </c>
      <c r="BL137" s="31">
        <v>42</v>
      </c>
      <c r="BM137" s="31" t="s">
        <v>103</v>
      </c>
      <c r="BN137" s="31" t="s">
        <v>104</v>
      </c>
      <c r="BO137" s="31">
        <v>41</v>
      </c>
      <c r="BP137" s="31">
        <v>42</v>
      </c>
      <c r="BQ137" s="31" t="s">
        <v>105</v>
      </c>
      <c r="BR137" s="31" t="s">
        <v>147</v>
      </c>
      <c r="BS137" s="31">
        <v>23.024198999999999</v>
      </c>
      <c r="BT137" s="31">
        <v>120.21907</v>
      </c>
      <c r="BU137" s="38">
        <f t="shared" si="0"/>
        <v>0.3411764705882353</v>
      </c>
      <c r="BV137" s="30">
        <f t="shared" si="1"/>
        <v>712.5</v>
      </c>
      <c r="BW137" s="31">
        <f t="shared" si="2"/>
        <v>0</v>
      </c>
      <c r="BX137" s="39">
        <f t="shared" si="3"/>
        <v>3.32</v>
      </c>
      <c r="BY137" s="38">
        <f t="shared" si="4"/>
        <v>4.3137254901960784E-2</v>
      </c>
      <c r="BZ137" s="40">
        <f t="shared" si="5"/>
        <v>1.024</v>
      </c>
      <c r="CA137" s="38">
        <f t="shared" si="6"/>
        <v>0</v>
      </c>
      <c r="CB137" s="41">
        <f t="shared" si="7"/>
        <v>2080</v>
      </c>
      <c r="CC137" s="31">
        <f t="shared" si="8"/>
        <v>-7.03125</v>
      </c>
      <c r="CD137" s="31">
        <f t="shared" si="9"/>
        <v>56</v>
      </c>
      <c r="CE137" s="31" t="e">
        <f t="shared" si="10"/>
        <v>#NUM!</v>
      </c>
      <c r="CF137" s="39">
        <f t="shared" si="11"/>
        <v>12.254</v>
      </c>
    </row>
    <row r="138" spans="1:84" ht="16.5" customHeight="1">
      <c r="A138" s="30">
        <v>20210708143112</v>
      </c>
      <c r="B138" s="31">
        <v>104</v>
      </c>
      <c r="C138" s="31">
        <v>41</v>
      </c>
      <c r="D138" s="31">
        <v>4</v>
      </c>
      <c r="E138" s="31">
        <v>57</v>
      </c>
      <c r="F138" s="31">
        <v>41</v>
      </c>
      <c r="G138" s="31">
        <v>4</v>
      </c>
      <c r="H138" s="31">
        <v>57</v>
      </c>
      <c r="I138" s="31" t="s">
        <v>92</v>
      </c>
      <c r="J138" s="31">
        <v>41</v>
      </c>
      <c r="K138" s="31" t="s">
        <v>31</v>
      </c>
      <c r="L138" s="31" t="s">
        <v>93</v>
      </c>
      <c r="M138" s="31" t="s">
        <v>121</v>
      </c>
      <c r="N138" s="31">
        <v>41</v>
      </c>
      <c r="O138" s="31" t="s">
        <v>31</v>
      </c>
      <c r="P138" s="31" t="s">
        <v>93</v>
      </c>
      <c r="Q138" s="31" t="s">
        <v>121</v>
      </c>
      <c r="R138" s="31" t="s">
        <v>95</v>
      </c>
      <c r="S138" s="31">
        <v>41</v>
      </c>
      <c r="T138" s="31" t="s">
        <v>36</v>
      </c>
      <c r="U138" s="31">
        <v>0</v>
      </c>
      <c r="V138" s="31">
        <v>41</v>
      </c>
      <c r="W138" s="31" t="s">
        <v>36</v>
      </c>
      <c r="X138" s="31">
        <v>0</v>
      </c>
      <c r="Y138" s="31">
        <v>110</v>
      </c>
      <c r="Z138" s="31">
        <v>41</v>
      </c>
      <c r="AA138" s="31">
        <v>10</v>
      </c>
      <c r="AB138" s="31">
        <v>1</v>
      </c>
      <c r="AC138" s="31">
        <v>35</v>
      </c>
      <c r="AD138" s="31">
        <v>111</v>
      </c>
      <c r="AE138" s="31">
        <v>41</v>
      </c>
      <c r="AF138" s="31">
        <v>11</v>
      </c>
      <c r="AG138" s="31" t="s">
        <v>66</v>
      </c>
      <c r="AH138" s="31">
        <v>41</v>
      </c>
      <c r="AI138" s="31">
        <v>11</v>
      </c>
      <c r="AJ138" s="31" t="s">
        <v>66</v>
      </c>
      <c r="AK138" s="31">
        <v>144</v>
      </c>
      <c r="AL138" s="31">
        <v>41</v>
      </c>
      <c r="AM138" s="31">
        <v>44</v>
      </c>
      <c r="AN138" s="31" t="s">
        <v>96</v>
      </c>
      <c r="AO138" s="31">
        <v>63</v>
      </c>
      <c r="AP138" s="31">
        <v>149</v>
      </c>
      <c r="AQ138" s="31">
        <v>41</v>
      </c>
      <c r="AR138" s="31">
        <v>49</v>
      </c>
      <c r="AS138" s="31">
        <v>0</v>
      </c>
      <c r="AT138" s="31">
        <v>131</v>
      </c>
      <c r="AU138" s="31">
        <v>41</v>
      </c>
      <c r="AV138" s="31">
        <v>31</v>
      </c>
      <c r="AW138" s="31">
        <v>8</v>
      </c>
      <c r="AX138" s="31">
        <v>20</v>
      </c>
      <c r="AY138" s="31">
        <v>107</v>
      </c>
      <c r="AZ138" s="31">
        <v>41</v>
      </c>
      <c r="BA138" s="31">
        <v>7</v>
      </c>
      <c r="BB138" s="31">
        <v>77</v>
      </c>
      <c r="BC138" s="31" t="s">
        <v>98</v>
      </c>
      <c r="BD138" s="31">
        <v>41</v>
      </c>
      <c r="BE138" s="31" t="s">
        <v>61</v>
      </c>
      <c r="BF138" s="31">
        <v>60</v>
      </c>
      <c r="BG138" s="31" t="s">
        <v>100</v>
      </c>
      <c r="BH138" s="31" t="s">
        <v>101</v>
      </c>
      <c r="BI138" s="31" t="s">
        <v>102</v>
      </c>
      <c r="BJ138" s="31">
        <v>142</v>
      </c>
      <c r="BK138" s="31">
        <v>41</v>
      </c>
      <c r="BL138" s="31">
        <v>42</v>
      </c>
      <c r="BM138" s="31" t="s">
        <v>103</v>
      </c>
      <c r="BN138" s="31" t="s">
        <v>104</v>
      </c>
      <c r="BO138" s="31">
        <v>41</v>
      </c>
      <c r="BP138" s="31">
        <v>42</v>
      </c>
      <c r="BQ138" s="31">
        <v>30</v>
      </c>
      <c r="BR138" s="31">
        <v>52</v>
      </c>
      <c r="BS138" s="31">
        <v>23.024204000000001</v>
      </c>
      <c r="BT138" s="31">
        <v>120.21907</v>
      </c>
      <c r="BU138" s="38">
        <f t="shared" si="0"/>
        <v>0.3411764705882353</v>
      </c>
      <c r="BV138" s="30">
        <f t="shared" si="1"/>
        <v>700</v>
      </c>
      <c r="BW138" s="31">
        <f t="shared" si="2"/>
        <v>0</v>
      </c>
      <c r="BX138" s="39">
        <f t="shared" si="3"/>
        <v>3.09</v>
      </c>
      <c r="BY138" s="38">
        <f t="shared" si="4"/>
        <v>4.3137254901960784E-2</v>
      </c>
      <c r="BZ138" s="40">
        <f t="shared" si="5"/>
        <v>1.024</v>
      </c>
      <c r="CA138" s="38">
        <f t="shared" si="6"/>
        <v>0</v>
      </c>
      <c r="CB138" s="41">
        <f t="shared" si="7"/>
        <v>2080</v>
      </c>
      <c r="CC138" s="31">
        <f t="shared" si="8"/>
        <v>-7.03125</v>
      </c>
      <c r="CD138" s="31">
        <f t="shared" si="9"/>
        <v>56</v>
      </c>
      <c r="CE138" s="31" t="e">
        <f t="shared" si="10"/>
        <v>#NUM!</v>
      </c>
      <c r="CF138" s="39">
        <f t="shared" si="11"/>
        <v>12.37</v>
      </c>
    </row>
    <row r="139" spans="1:84" ht="16.5" customHeight="1">
      <c r="A139" s="30">
        <v>20210708143114</v>
      </c>
      <c r="B139" s="31">
        <v>104</v>
      </c>
      <c r="C139" s="31">
        <v>41</v>
      </c>
      <c r="D139" s="31">
        <v>4</v>
      </c>
      <c r="E139" s="31">
        <v>58</v>
      </c>
      <c r="F139" s="31">
        <v>41</v>
      </c>
      <c r="G139" s="31">
        <v>4</v>
      </c>
      <c r="H139" s="31">
        <v>57</v>
      </c>
      <c r="I139" s="31" t="s">
        <v>92</v>
      </c>
      <c r="J139" s="31">
        <v>41</v>
      </c>
      <c r="K139" s="31" t="s">
        <v>31</v>
      </c>
      <c r="L139" s="31" t="s">
        <v>66</v>
      </c>
      <c r="M139" s="31">
        <v>22</v>
      </c>
      <c r="N139" s="31">
        <v>41</v>
      </c>
      <c r="O139" s="31" t="s">
        <v>31</v>
      </c>
      <c r="P139" s="31" t="s">
        <v>66</v>
      </c>
      <c r="Q139" s="31">
        <v>22</v>
      </c>
      <c r="R139" s="31" t="s">
        <v>95</v>
      </c>
      <c r="S139" s="31">
        <v>41</v>
      </c>
      <c r="T139" s="31" t="s">
        <v>36</v>
      </c>
      <c r="U139" s="31">
        <v>0</v>
      </c>
      <c r="V139" s="31">
        <v>41</v>
      </c>
      <c r="W139" s="31" t="s">
        <v>36</v>
      </c>
      <c r="X139" s="31">
        <v>0</v>
      </c>
      <c r="Y139" s="31">
        <v>110</v>
      </c>
      <c r="Z139" s="31">
        <v>41</v>
      </c>
      <c r="AA139" s="31">
        <v>10</v>
      </c>
      <c r="AB139" s="31">
        <v>1</v>
      </c>
      <c r="AC139" s="31">
        <v>48</v>
      </c>
      <c r="AD139" s="31">
        <v>111</v>
      </c>
      <c r="AE139" s="31">
        <v>41</v>
      </c>
      <c r="AF139" s="31">
        <v>11</v>
      </c>
      <c r="AG139" s="31" t="s">
        <v>66</v>
      </c>
      <c r="AH139" s="31">
        <v>41</v>
      </c>
      <c r="AI139" s="31">
        <v>11</v>
      </c>
      <c r="AJ139" s="31" t="s">
        <v>66</v>
      </c>
      <c r="AK139" s="31">
        <v>144</v>
      </c>
      <c r="AL139" s="31">
        <v>41</v>
      </c>
      <c r="AM139" s="31">
        <v>44</v>
      </c>
      <c r="AN139" s="31" t="s">
        <v>96</v>
      </c>
      <c r="AO139" s="31">
        <v>63</v>
      </c>
      <c r="AP139" s="31">
        <v>149</v>
      </c>
      <c r="AQ139" s="31">
        <v>41</v>
      </c>
      <c r="AR139" s="31">
        <v>49</v>
      </c>
      <c r="AS139" s="31">
        <v>0</v>
      </c>
      <c r="AT139" s="31">
        <v>131</v>
      </c>
      <c r="AU139" s="31">
        <v>41</v>
      </c>
      <c r="AV139" s="31">
        <v>31</v>
      </c>
      <c r="AW139" s="31">
        <v>8</v>
      </c>
      <c r="AX139" s="31">
        <v>20</v>
      </c>
      <c r="AY139" s="31">
        <v>107</v>
      </c>
      <c r="AZ139" s="31">
        <v>41</v>
      </c>
      <c r="BA139" s="31">
        <v>7</v>
      </c>
      <c r="BB139" s="31">
        <v>77</v>
      </c>
      <c r="BC139" s="31" t="s">
        <v>98</v>
      </c>
      <c r="BD139" s="31">
        <v>41</v>
      </c>
      <c r="BE139" s="31" t="s">
        <v>61</v>
      </c>
      <c r="BF139" s="31">
        <v>61</v>
      </c>
      <c r="BG139" s="31" t="s">
        <v>100</v>
      </c>
      <c r="BH139" s="31" t="s">
        <v>101</v>
      </c>
      <c r="BI139" s="31" t="s">
        <v>102</v>
      </c>
      <c r="BJ139" s="31">
        <v>142</v>
      </c>
      <c r="BK139" s="31">
        <v>41</v>
      </c>
      <c r="BL139" s="31">
        <v>42</v>
      </c>
      <c r="BM139" s="31" t="s">
        <v>105</v>
      </c>
      <c r="BN139" s="31" t="s">
        <v>133</v>
      </c>
      <c r="BO139" s="31">
        <v>41</v>
      </c>
      <c r="BP139" s="31">
        <v>42</v>
      </c>
      <c r="BQ139" s="31">
        <v>30</v>
      </c>
      <c r="BR139" s="31" t="s">
        <v>223</v>
      </c>
      <c r="BS139" s="31">
        <v>23.024204000000001</v>
      </c>
      <c r="BT139" s="31">
        <v>120.21907</v>
      </c>
      <c r="BU139" s="38">
        <f t="shared" si="0"/>
        <v>0.3411764705882353</v>
      </c>
      <c r="BV139" s="30">
        <f t="shared" si="1"/>
        <v>712.5</v>
      </c>
      <c r="BW139" s="31">
        <f t="shared" si="2"/>
        <v>0</v>
      </c>
      <c r="BX139" s="39">
        <f t="shared" si="3"/>
        <v>3.28</v>
      </c>
      <c r="BY139" s="38">
        <f t="shared" si="4"/>
        <v>4.3137254901960784E-2</v>
      </c>
      <c r="BZ139" s="40">
        <f t="shared" si="5"/>
        <v>1.024</v>
      </c>
      <c r="CA139" s="38">
        <f t="shared" si="6"/>
        <v>0</v>
      </c>
      <c r="CB139" s="41">
        <f t="shared" si="7"/>
        <v>2080</v>
      </c>
      <c r="CC139" s="31">
        <f t="shared" si="8"/>
        <v>-7.03125</v>
      </c>
      <c r="CD139" s="31">
        <f t="shared" si="9"/>
        <v>57</v>
      </c>
      <c r="CE139" s="31" t="e">
        <f t="shared" si="10"/>
        <v>#NUM!</v>
      </c>
      <c r="CF139" s="39">
        <f t="shared" si="11"/>
        <v>12.473000000000001</v>
      </c>
    </row>
    <row r="140" spans="1:84" ht="16.5" customHeight="1">
      <c r="A140" s="30">
        <v>20210708143116</v>
      </c>
      <c r="B140" s="31">
        <v>104</v>
      </c>
      <c r="C140" s="31">
        <v>41</v>
      </c>
      <c r="D140" s="31">
        <v>4</v>
      </c>
      <c r="E140" s="31" t="s">
        <v>157</v>
      </c>
      <c r="F140" s="31">
        <v>41</v>
      </c>
      <c r="G140" s="31">
        <v>4</v>
      </c>
      <c r="H140" s="31" t="s">
        <v>94</v>
      </c>
      <c r="I140" s="31" t="s">
        <v>92</v>
      </c>
      <c r="J140" s="31">
        <v>41</v>
      </c>
      <c r="K140" s="31" t="s">
        <v>31</v>
      </c>
      <c r="L140" s="31" t="s">
        <v>66</v>
      </c>
      <c r="M140" s="31" t="s">
        <v>194</v>
      </c>
      <c r="N140" s="31">
        <v>41</v>
      </c>
      <c r="O140" s="31" t="s">
        <v>31</v>
      </c>
      <c r="P140" s="31" t="s">
        <v>93</v>
      </c>
      <c r="Q140" s="31" t="s">
        <v>161</v>
      </c>
      <c r="R140" s="31" t="s">
        <v>95</v>
      </c>
      <c r="S140" s="31">
        <v>41</v>
      </c>
      <c r="T140" s="31" t="s">
        <v>36</v>
      </c>
      <c r="U140" s="31">
        <v>0</v>
      </c>
      <c r="V140" s="31">
        <v>41</v>
      </c>
      <c r="W140" s="31" t="s">
        <v>36</v>
      </c>
      <c r="X140" s="31">
        <v>0</v>
      </c>
      <c r="Y140" s="31">
        <v>110</v>
      </c>
      <c r="Z140" s="31">
        <v>41</v>
      </c>
      <c r="AA140" s="31">
        <v>10</v>
      </c>
      <c r="AB140" s="31">
        <v>3</v>
      </c>
      <c r="AC140" s="31">
        <v>34</v>
      </c>
      <c r="AD140" s="31">
        <v>111</v>
      </c>
      <c r="AE140" s="31">
        <v>41</v>
      </c>
      <c r="AF140" s="31">
        <v>11</v>
      </c>
      <c r="AG140" s="31" t="s">
        <v>173</v>
      </c>
      <c r="AH140" s="31">
        <v>41</v>
      </c>
      <c r="AI140" s="31">
        <v>11</v>
      </c>
      <c r="AJ140" s="31" t="s">
        <v>31</v>
      </c>
      <c r="AK140" s="31">
        <v>144</v>
      </c>
      <c r="AL140" s="31">
        <v>41</v>
      </c>
      <c r="AM140" s="31">
        <v>44</v>
      </c>
      <c r="AN140" s="31" t="s">
        <v>96</v>
      </c>
      <c r="AO140" s="31">
        <v>63</v>
      </c>
      <c r="AP140" s="31">
        <v>149</v>
      </c>
      <c r="AQ140" s="31">
        <v>41</v>
      </c>
      <c r="AR140" s="31">
        <v>49</v>
      </c>
      <c r="AS140" s="31" t="s">
        <v>176</v>
      </c>
      <c r="AT140" s="31">
        <v>131</v>
      </c>
      <c r="AU140" s="31">
        <v>41</v>
      </c>
      <c r="AV140" s="31">
        <v>31</v>
      </c>
      <c r="AW140" s="31">
        <v>8</v>
      </c>
      <c r="AX140" s="31">
        <v>20</v>
      </c>
      <c r="AY140" s="31">
        <v>107</v>
      </c>
      <c r="AZ140" s="31">
        <v>41</v>
      </c>
      <c r="BA140" s="31">
        <v>7</v>
      </c>
      <c r="BB140" s="31">
        <v>79</v>
      </c>
      <c r="BC140" s="31" t="s">
        <v>98</v>
      </c>
      <c r="BD140" s="31">
        <v>41</v>
      </c>
      <c r="BE140" s="31" t="s">
        <v>61</v>
      </c>
      <c r="BF140" s="31">
        <v>60</v>
      </c>
      <c r="BG140" s="31" t="s">
        <v>100</v>
      </c>
      <c r="BH140" s="31" t="s">
        <v>101</v>
      </c>
      <c r="BI140" s="31" t="s">
        <v>102</v>
      </c>
      <c r="BJ140" s="31">
        <v>142</v>
      </c>
      <c r="BK140" s="31">
        <v>41</v>
      </c>
      <c r="BL140" s="31">
        <v>42</v>
      </c>
      <c r="BM140" s="31">
        <v>33</v>
      </c>
      <c r="BN140" s="31">
        <v>40</v>
      </c>
      <c r="BO140" s="31">
        <v>41</v>
      </c>
      <c r="BP140" s="31">
        <v>42</v>
      </c>
      <c r="BQ140" s="31">
        <v>33</v>
      </c>
      <c r="BR140" s="31" t="s">
        <v>178</v>
      </c>
      <c r="BS140" s="31">
        <v>23.02421</v>
      </c>
      <c r="BT140" s="31">
        <v>120.21907</v>
      </c>
      <c r="BU140" s="38">
        <f t="shared" si="0"/>
        <v>0.35294117647058826</v>
      </c>
      <c r="BV140" s="30">
        <f t="shared" si="1"/>
        <v>687.5</v>
      </c>
      <c r="BW140" s="31">
        <f t="shared" si="2"/>
        <v>0</v>
      </c>
      <c r="BX140" s="39">
        <f t="shared" si="3"/>
        <v>8.1999999999999993</v>
      </c>
      <c r="BY140" s="38">
        <f t="shared" si="4"/>
        <v>4.7058823529411764E-2</v>
      </c>
      <c r="BZ140" s="40">
        <f t="shared" si="5"/>
        <v>1.024</v>
      </c>
      <c r="CA140" s="38">
        <f t="shared" si="6"/>
        <v>0.17254901960784313</v>
      </c>
      <c r="CB140" s="41">
        <f t="shared" si="7"/>
        <v>2080</v>
      </c>
      <c r="CC140" s="31">
        <f t="shared" si="8"/>
        <v>-5.46875</v>
      </c>
      <c r="CD140" s="31">
        <f t="shared" si="9"/>
        <v>56</v>
      </c>
      <c r="CE140" s="31" t="e">
        <f t="shared" si="10"/>
        <v>#NUM!</v>
      </c>
      <c r="CF140" s="39">
        <f t="shared" si="11"/>
        <v>13.221</v>
      </c>
    </row>
    <row r="141" spans="1:84" ht="16.5" customHeight="1">
      <c r="A141" s="30">
        <v>20210708143118</v>
      </c>
      <c r="B141" s="31">
        <v>104</v>
      </c>
      <c r="C141" s="31">
        <v>41</v>
      </c>
      <c r="D141" s="31">
        <v>4</v>
      </c>
      <c r="E141" s="31">
        <v>95</v>
      </c>
      <c r="F141" s="31">
        <v>41</v>
      </c>
      <c r="G141" s="31">
        <v>4</v>
      </c>
      <c r="H141" s="31" t="s">
        <v>213</v>
      </c>
      <c r="I141" s="31" t="s">
        <v>92</v>
      </c>
      <c r="J141" s="31">
        <v>41</v>
      </c>
      <c r="K141" s="31" t="s">
        <v>31</v>
      </c>
      <c r="L141" s="31">
        <v>18</v>
      </c>
      <c r="M141" s="31" t="s">
        <v>174</v>
      </c>
      <c r="N141" s="31">
        <v>41</v>
      </c>
      <c r="O141" s="31" t="s">
        <v>31</v>
      </c>
      <c r="P141" s="31">
        <v>18</v>
      </c>
      <c r="Q141" s="31" t="s">
        <v>137</v>
      </c>
      <c r="R141" s="31" t="s">
        <v>95</v>
      </c>
      <c r="S141" s="31">
        <v>41</v>
      </c>
      <c r="T141" s="31" t="s">
        <v>36</v>
      </c>
      <c r="U141" s="31">
        <v>8</v>
      </c>
      <c r="V141" s="31">
        <v>41</v>
      </c>
      <c r="W141" s="31" t="s">
        <v>36</v>
      </c>
      <c r="X141" s="31">
        <v>8</v>
      </c>
      <c r="Y141" s="31">
        <v>110</v>
      </c>
      <c r="Z141" s="31">
        <v>41</v>
      </c>
      <c r="AA141" s="31">
        <v>10</v>
      </c>
      <c r="AB141" s="31">
        <v>4</v>
      </c>
      <c r="AC141" s="31" t="s">
        <v>199</v>
      </c>
      <c r="AD141" s="31">
        <v>111</v>
      </c>
      <c r="AE141" s="31">
        <v>41</v>
      </c>
      <c r="AF141" s="31">
        <v>11</v>
      </c>
      <c r="AG141" s="31">
        <v>21</v>
      </c>
      <c r="AH141" s="31">
        <v>41</v>
      </c>
      <c r="AI141" s="31">
        <v>11</v>
      </c>
      <c r="AJ141" s="31">
        <v>21</v>
      </c>
      <c r="AK141" s="31">
        <v>144</v>
      </c>
      <c r="AL141" s="31">
        <v>41</v>
      </c>
      <c r="AM141" s="31">
        <v>44</v>
      </c>
      <c r="AN141" s="31">
        <v>81</v>
      </c>
      <c r="AO141" s="31">
        <v>88</v>
      </c>
      <c r="AP141" s="31">
        <v>149</v>
      </c>
      <c r="AQ141" s="31">
        <v>41</v>
      </c>
      <c r="AR141" s="31">
        <v>49</v>
      </c>
      <c r="AS141" s="31">
        <v>38</v>
      </c>
      <c r="AT141" s="31">
        <v>131</v>
      </c>
      <c r="AU141" s="31">
        <v>41</v>
      </c>
      <c r="AV141" s="31">
        <v>31</v>
      </c>
      <c r="AW141" s="31">
        <v>8</v>
      </c>
      <c r="AX141" s="31">
        <v>20</v>
      </c>
      <c r="AY141" s="31">
        <v>107</v>
      </c>
      <c r="AZ141" s="31">
        <v>41</v>
      </c>
      <c r="BA141" s="31">
        <v>7</v>
      </c>
      <c r="BB141" s="31" t="s">
        <v>130</v>
      </c>
      <c r="BC141" s="31" t="s">
        <v>98</v>
      </c>
      <c r="BD141" s="31">
        <v>41</v>
      </c>
      <c r="BE141" s="31" t="s">
        <v>61</v>
      </c>
      <c r="BF141" s="31">
        <v>61</v>
      </c>
      <c r="BG141" s="31" t="s">
        <v>100</v>
      </c>
      <c r="BH141" s="31" t="s">
        <v>101</v>
      </c>
      <c r="BI141" s="31" t="s">
        <v>102</v>
      </c>
      <c r="BJ141" s="31">
        <v>142</v>
      </c>
      <c r="BK141" s="31">
        <v>41</v>
      </c>
      <c r="BL141" s="31">
        <v>42</v>
      </c>
      <c r="BM141" s="31">
        <v>32</v>
      </c>
      <c r="BN141" s="31" t="s">
        <v>121</v>
      </c>
      <c r="BO141" s="31">
        <v>41</v>
      </c>
      <c r="BP141" s="31">
        <v>42</v>
      </c>
      <c r="BQ141" s="31">
        <v>33</v>
      </c>
      <c r="BR141" s="31" t="s">
        <v>175</v>
      </c>
      <c r="BS141" s="31">
        <v>23.02421</v>
      </c>
      <c r="BT141" s="31">
        <v>120.21907</v>
      </c>
      <c r="BU141" s="38">
        <f t="shared" si="0"/>
        <v>0.65490196078431373</v>
      </c>
      <c r="BV141" s="30">
        <f t="shared" si="1"/>
        <v>1587.5</v>
      </c>
      <c r="BW141" s="31">
        <f t="shared" si="2"/>
        <v>8</v>
      </c>
      <c r="BX141" s="39">
        <f t="shared" si="3"/>
        <v>12.41</v>
      </c>
      <c r="BY141" s="38">
        <f t="shared" si="4"/>
        <v>0.12941176470588237</v>
      </c>
      <c r="BZ141" s="40">
        <f t="shared" si="5"/>
        <v>0.99224806201550386</v>
      </c>
      <c r="CA141" s="38">
        <f t="shared" si="6"/>
        <v>0.2196078431372549</v>
      </c>
      <c r="CB141" s="41">
        <f t="shared" si="7"/>
        <v>2080</v>
      </c>
      <c r="CC141" s="31">
        <f t="shared" si="8"/>
        <v>-3.90625</v>
      </c>
      <c r="CD141" s="31">
        <f t="shared" si="9"/>
        <v>57</v>
      </c>
      <c r="CE141" s="31" t="e">
        <f t="shared" si="10"/>
        <v>#NUM!</v>
      </c>
      <c r="CF141" s="39">
        <f t="shared" si="11"/>
        <v>13.276999999999999</v>
      </c>
    </row>
    <row r="142" spans="1:84" ht="16.5" customHeight="1">
      <c r="A142" s="30">
        <v>20210708143119</v>
      </c>
      <c r="B142" s="31">
        <v>104</v>
      </c>
      <c r="C142" s="31">
        <v>41</v>
      </c>
      <c r="D142" s="31">
        <v>4</v>
      </c>
      <c r="E142" s="31" t="s">
        <v>111</v>
      </c>
      <c r="F142" s="31">
        <v>41</v>
      </c>
      <c r="G142" s="31">
        <v>4</v>
      </c>
      <c r="H142" s="31" t="s">
        <v>160</v>
      </c>
      <c r="I142" s="31" t="s">
        <v>92</v>
      </c>
      <c r="J142" s="31">
        <v>41</v>
      </c>
      <c r="K142" s="31" t="s">
        <v>31</v>
      </c>
      <c r="L142" s="31">
        <v>19</v>
      </c>
      <c r="M142" s="31">
        <v>96</v>
      </c>
      <c r="N142" s="31">
        <v>41</v>
      </c>
      <c r="O142" s="31" t="s">
        <v>31</v>
      </c>
      <c r="P142" s="31">
        <v>19</v>
      </c>
      <c r="Q142" s="31">
        <v>0</v>
      </c>
      <c r="R142" s="31" t="s">
        <v>95</v>
      </c>
      <c r="S142" s="31">
        <v>41</v>
      </c>
      <c r="T142" s="31" t="s">
        <v>36</v>
      </c>
      <c r="U142" s="31">
        <v>10</v>
      </c>
      <c r="V142" s="31">
        <v>41</v>
      </c>
      <c r="W142" s="31" t="s">
        <v>36</v>
      </c>
      <c r="X142" s="31" t="s">
        <v>31</v>
      </c>
      <c r="Y142" s="31">
        <v>110</v>
      </c>
      <c r="Z142" s="31">
        <v>41</v>
      </c>
      <c r="AA142" s="31">
        <v>10</v>
      </c>
      <c r="AB142" s="31">
        <v>5</v>
      </c>
      <c r="AC142" s="31" t="s">
        <v>229</v>
      </c>
      <c r="AD142" s="31">
        <v>111</v>
      </c>
      <c r="AE142" s="31">
        <v>41</v>
      </c>
      <c r="AF142" s="31">
        <v>11</v>
      </c>
      <c r="AG142" s="31">
        <v>26</v>
      </c>
      <c r="AH142" s="31">
        <v>41</v>
      </c>
      <c r="AI142" s="31">
        <v>11</v>
      </c>
      <c r="AJ142" s="31">
        <v>24</v>
      </c>
      <c r="AK142" s="31">
        <v>144</v>
      </c>
      <c r="AL142" s="31">
        <v>41</v>
      </c>
      <c r="AM142" s="31">
        <v>44</v>
      </c>
      <c r="AN142" s="31">
        <v>80</v>
      </c>
      <c r="AO142" s="31" t="s">
        <v>160</v>
      </c>
      <c r="AP142" s="31">
        <v>149</v>
      </c>
      <c r="AQ142" s="31">
        <v>41</v>
      </c>
      <c r="AR142" s="31">
        <v>49</v>
      </c>
      <c r="AS142" s="31">
        <v>38</v>
      </c>
      <c r="AT142" s="31">
        <v>131</v>
      </c>
      <c r="AU142" s="31">
        <v>41</v>
      </c>
      <c r="AV142" s="31">
        <v>31</v>
      </c>
      <c r="AW142" s="31">
        <v>8</v>
      </c>
      <c r="AX142" s="31">
        <v>20</v>
      </c>
      <c r="AY142" s="31">
        <v>107</v>
      </c>
      <c r="AZ142" s="31">
        <v>41</v>
      </c>
      <c r="BA142" s="31">
        <v>7</v>
      </c>
      <c r="BB142" s="31" t="s">
        <v>130</v>
      </c>
      <c r="BC142" s="31" t="s">
        <v>98</v>
      </c>
      <c r="BD142" s="31">
        <v>41</v>
      </c>
      <c r="BE142" s="31" t="s">
        <v>61</v>
      </c>
      <c r="BF142" s="31">
        <v>61</v>
      </c>
      <c r="BG142" s="31" t="s">
        <v>100</v>
      </c>
      <c r="BH142" s="31" t="s">
        <v>101</v>
      </c>
      <c r="BI142" s="31" t="s">
        <v>102</v>
      </c>
      <c r="BJ142" s="31">
        <v>142</v>
      </c>
      <c r="BK142" s="31">
        <v>41</v>
      </c>
      <c r="BL142" s="31">
        <v>42</v>
      </c>
      <c r="BM142" s="31">
        <v>32</v>
      </c>
      <c r="BN142" s="31" t="s">
        <v>167</v>
      </c>
      <c r="BO142" s="31">
        <v>41</v>
      </c>
      <c r="BP142" s="31">
        <v>42</v>
      </c>
      <c r="BQ142" s="31">
        <v>33</v>
      </c>
      <c r="BR142" s="31" t="s">
        <v>230</v>
      </c>
      <c r="BS142" s="31">
        <v>23.02421</v>
      </c>
      <c r="BT142" s="31">
        <v>120.21907</v>
      </c>
      <c r="BU142" s="38">
        <f t="shared" si="0"/>
        <v>0.61176470588235299</v>
      </c>
      <c r="BV142" s="30">
        <f t="shared" si="1"/>
        <v>1600</v>
      </c>
      <c r="BW142" s="31">
        <f t="shared" si="2"/>
        <v>12</v>
      </c>
      <c r="BX142" s="39">
        <f t="shared" si="3"/>
        <v>14.51</v>
      </c>
      <c r="BY142" s="38">
        <f t="shared" si="4"/>
        <v>0.14117647058823529</v>
      </c>
      <c r="BZ142" s="40">
        <f t="shared" si="5"/>
        <v>1</v>
      </c>
      <c r="CA142" s="38">
        <f t="shared" si="6"/>
        <v>0.2196078431372549</v>
      </c>
      <c r="CB142" s="41">
        <f t="shared" si="7"/>
        <v>2080</v>
      </c>
      <c r="CC142" s="31">
        <f t="shared" si="8"/>
        <v>-3.90625</v>
      </c>
      <c r="CD142" s="31">
        <f t="shared" si="9"/>
        <v>57</v>
      </c>
      <c r="CE142" s="31" t="e">
        <f t="shared" si="10"/>
        <v>#NUM!</v>
      </c>
      <c r="CF142" s="39">
        <f t="shared" si="11"/>
        <v>13.271000000000001</v>
      </c>
    </row>
    <row r="143" spans="1:84" ht="16.5" customHeight="1">
      <c r="A143" s="30">
        <v>20210708143121</v>
      </c>
      <c r="B143" s="31">
        <v>104</v>
      </c>
      <c r="C143" s="31">
        <v>41</v>
      </c>
      <c r="D143" s="31">
        <v>4</v>
      </c>
      <c r="E143" s="31" t="s">
        <v>122</v>
      </c>
      <c r="F143" s="31">
        <v>41</v>
      </c>
      <c r="G143" s="31">
        <v>4</v>
      </c>
      <c r="H143" s="31" t="s">
        <v>226</v>
      </c>
      <c r="I143" s="31" t="s">
        <v>92</v>
      </c>
      <c r="J143" s="31">
        <v>41</v>
      </c>
      <c r="K143" s="31" t="s">
        <v>31</v>
      </c>
      <c r="L143" s="31">
        <v>19</v>
      </c>
      <c r="M143" s="31">
        <v>64</v>
      </c>
      <c r="N143" s="31">
        <v>41</v>
      </c>
      <c r="O143" s="31" t="s">
        <v>31</v>
      </c>
      <c r="P143" s="31">
        <v>19</v>
      </c>
      <c r="Q143" s="31">
        <v>32</v>
      </c>
      <c r="R143" s="31" t="s">
        <v>95</v>
      </c>
      <c r="S143" s="31">
        <v>41</v>
      </c>
      <c r="T143" s="31" t="s">
        <v>36</v>
      </c>
      <c r="U143" s="31">
        <v>18</v>
      </c>
      <c r="V143" s="31">
        <v>41</v>
      </c>
      <c r="W143" s="31" t="s">
        <v>36</v>
      </c>
      <c r="X143" s="31">
        <v>16</v>
      </c>
      <c r="Y143" s="31">
        <v>110</v>
      </c>
      <c r="Z143" s="31">
        <v>41</v>
      </c>
      <c r="AA143" s="31">
        <v>10</v>
      </c>
      <c r="AB143" s="31">
        <v>6</v>
      </c>
      <c r="AC143" s="31">
        <v>74</v>
      </c>
      <c r="AD143" s="31">
        <v>111</v>
      </c>
      <c r="AE143" s="31">
        <v>41</v>
      </c>
      <c r="AF143" s="31">
        <v>11</v>
      </c>
      <c r="AG143" s="31">
        <v>30</v>
      </c>
      <c r="AH143" s="31">
        <v>41</v>
      </c>
      <c r="AI143" s="31">
        <v>11</v>
      </c>
      <c r="AJ143" s="31" t="s">
        <v>220</v>
      </c>
      <c r="AK143" s="31">
        <v>144</v>
      </c>
      <c r="AL143" s="31">
        <v>41</v>
      </c>
      <c r="AM143" s="31">
        <v>44</v>
      </c>
      <c r="AN143" s="31">
        <v>80</v>
      </c>
      <c r="AO143" s="31" t="s">
        <v>202</v>
      </c>
      <c r="AP143" s="31">
        <v>149</v>
      </c>
      <c r="AQ143" s="31">
        <v>41</v>
      </c>
      <c r="AR143" s="31">
        <v>49</v>
      </c>
      <c r="AS143" s="31" t="s">
        <v>136</v>
      </c>
      <c r="AT143" s="31">
        <v>131</v>
      </c>
      <c r="AU143" s="31">
        <v>41</v>
      </c>
      <c r="AV143" s="31">
        <v>31</v>
      </c>
      <c r="AW143" s="31">
        <v>8</v>
      </c>
      <c r="AX143" s="31">
        <v>20</v>
      </c>
      <c r="AY143" s="31">
        <v>107</v>
      </c>
      <c r="AZ143" s="31">
        <v>41</v>
      </c>
      <c r="BA143" s="31">
        <v>7</v>
      </c>
      <c r="BB143" s="31" t="s">
        <v>130</v>
      </c>
      <c r="BC143" s="31" t="s">
        <v>98</v>
      </c>
      <c r="BD143" s="31">
        <v>41</v>
      </c>
      <c r="BE143" s="31" t="s">
        <v>61</v>
      </c>
      <c r="BF143" s="31">
        <v>61</v>
      </c>
      <c r="BG143" s="31" t="s">
        <v>100</v>
      </c>
      <c r="BH143" s="31" t="s">
        <v>101</v>
      </c>
      <c r="BI143" s="31" t="s">
        <v>102</v>
      </c>
      <c r="BJ143" s="31">
        <v>142</v>
      </c>
      <c r="BK143" s="31">
        <v>41</v>
      </c>
      <c r="BL143" s="31">
        <v>42</v>
      </c>
      <c r="BM143" s="31">
        <v>32</v>
      </c>
      <c r="BN143" s="31" t="s">
        <v>121</v>
      </c>
      <c r="BO143" s="31">
        <v>41</v>
      </c>
      <c r="BP143" s="31">
        <v>42</v>
      </c>
      <c r="BQ143" s="31">
        <v>33</v>
      </c>
      <c r="BR143" s="31" t="s">
        <v>132</v>
      </c>
      <c r="BS143" s="31">
        <v>23.024307</v>
      </c>
      <c r="BT143" s="31">
        <v>120.21916</v>
      </c>
      <c r="BU143" s="38">
        <f t="shared" si="0"/>
        <v>0.65098039215686276</v>
      </c>
      <c r="BV143" s="30">
        <f t="shared" si="1"/>
        <v>1612.5</v>
      </c>
      <c r="BW143" s="31">
        <f t="shared" si="2"/>
        <v>22</v>
      </c>
      <c r="BX143" s="39">
        <f t="shared" si="3"/>
        <v>16.52</v>
      </c>
      <c r="BY143" s="38">
        <f t="shared" si="4"/>
        <v>0.17647058823529413</v>
      </c>
      <c r="BZ143" s="40">
        <f t="shared" si="5"/>
        <v>1</v>
      </c>
      <c r="CA143" s="38">
        <f t="shared" si="6"/>
        <v>0.23921568627450981</v>
      </c>
      <c r="CB143" s="41">
        <f t="shared" si="7"/>
        <v>2080</v>
      </c>
      <c r="CC143" s="31">
        <f t="shared" si="8"/>
        <v>-3.90625</v>
      </c>
      <c r="CD143" s="31">
        <f t="shared" si="9"/>
        <v>57</v>
      </c>
      <c r="CE143" s="31" t="e">
        <f t="shared" si="10"/>
        <v>#NUM!</v>
      </c>
      <c r="CF143" s="39">
        <f t="shared" si="11"/>
        <v>13.27</v>
      </c>
    </row>
    <row r="144" spans="1:84" ht="16.5" customHeight="1">
      <c r="A144" s="30">
        <v>20210708143123</v>
      </c>
      <c r="B144" s="31">
        <v>104</v>
      </c>
      <c r="C144" s="31">
        <v>41</v>
      </c>
      <c r="D144" s="31">
        <v>4</v>
      </c>
      <c r="E144" s="31" t="s">
        <v>153</v>
      </c>
      <c r="F144" s="31">
        <v>41</v>
      </c>
      <c r="G144" s="31">
        <v>4</v>
      </c>
      <c r="H144" s="31" t="s">
        <v>231</v>
      </c>
      <c r="I144" s="31" t="s">
        <v>92</v>
      </c>
      <c r="J144" s="31">
        <v>41</v>
      </c>
      <c r="K144" s="31" t="s">
        <v>31</v>
      </c>
      <c r="L144" s="31" t="s">
        <v>134</v>
      </c>
      <c r="M144" s="31" t="s">
        <v>157</v>
      </c>
      <c r="N144" s="31">
        <v>41</v>
      </c>
      <c r="O144" s="31" t="s">
        <v>31</v>
      </c>
      <c r="P144" s="31" t="s">
        <v>134</v>
      </c>
      <c r="Q144" s="31" t="s">
        <v>176</v>
      </c>
      <c r="R144" s="31" t="s">
        <v>95</v>
      </c>
      <c r="S144" s="31">
        <v>41</v>
      </c>
      <c r="T144" s="31" t="s">
        <v>36</v>
      </c>
      <c r="U144" s="31" t="s">
        <v>142</v>
      </c>
      <c r="V144" s="31">
        <v>41</v>
      </c>
      <c r="W144" s="31" t="s">
        <v>36</v>
      </c>
      <c r="X144" s="31" t="s">
        <v>134</v>
      </c>
      <c r="Y144" s="31">
        <v>110</v>
      </c>
      <c r="Z144" s="31">
        <v>41</v>
      </c>
      <c r="AA144" s="31">
        <v>10</v>
      </c>
      <c r="AB144" s="31">
        <v>7</v>
      </c>
      <c r="AC144" s="31">
        <v>10</v>
      </c>
      <c r="AD144" s="31">
        <v>111</v>
      </c>
      <c r="AE144" s="31">
        <v>41</v>
      </c>
      <c r="AF144" s="31">
        <v>11</v>
      </c>
      <c r="AG144" s="31">
        <v>35</v>
      </c>
      <c r="AH144" s="31">
        <v>41</v>
      </c>
      <c r="AI144" s="31">
        <v>11</v>
      </c>
      <c r="AJ144" s="31">
        <v>33</v>
      </c>
      <c r="AK144" s="31">
        <v>144</v>
      </c>
      <c r="AL144" s="31">
        <v>41</v>
      </c>
      <c r="AM144" s="31">
        <v>44</v>
      </c>
      <c r="AN144" s="31">
        <v>80</v>
      </c>
      <c r="AO144" s="31">
        <v>11</v>
      </c>
      <c r="AP144" s="31">
        <v>149</v>
      </c>
      <c r="AQ144" s="31">
        <v>41</v>
      </c>
      <c r="AR144" s="31">
        <v>49</v>
      </c>
      <c r="AS144" s="31">
        <v>2</v>
      </c>
      <c r="AT144" s="31">
        <v>131</v>
      </c>
      <c r="AU144" s="31">
        <v>41</v>
      </c>
      <c r="AV144" s="31">
        <v>31</v>
      </c>
      <c r="AW144" s="31">
        <v>8</v>
      </c>
      <c r="AX144" s="31">
        <v>20</v>
      </c>
      <c r="AY144" s="31">
        <v>107</v>
      </c>
      <c r="AZ144" s="31">
        <v>41</v>
      </c>
      <c r="BA144" s="31">
        <v>7</v>
      </c>
      <c r="BB144" s="31">
        <v>78</v>
      </c>
      <c r="BC144" s="31" t="s">
        <v>98</v>
      </c>
      <c r="BD144" s="31">
        <v>41</v>
      </c>
      <c r="BE144" s="31" t="s">
        <v>61</v>
      </c>
      <c r="BF144" s="31">
        <v>61</v>
      </c>
      <c r="BG144" s="31" t="s">
        <v>100</v>
      </c>
      <c r="BH144" s="31" t="s">
        <v>101</v>
      </c>
      <c r="BI144" s="31" t="s">
        <v>102</v>
      </c>
      <c r="BJ144" s="31">
        <v>142</v>
      </c>
      <c r="BK144" s="31">
        <v>41</v>
      </c>
      <c r="BL144" s="31">
        <v>42</v>
      </c>
      <c r="BM144" s="31">
        <v>33</v>
      </c>
      <c r="BN144" s="31">
        <v>40</v>
      </c>
      <c r="BO144" s="31">
        <v>41</v>
      </c>
      <c r="BP144" s="31">
        <v>42</v>
      </c>
      <c r="BQ144" s="31">
        <v>33</v>
      </c>
      <c r="BR144" s="31" t="s">
        <v>184</v>
      </c>
      <c r="BS144" s="31">
        <v>23.024307</v>
      </c>
      <c r="BT144" s="31">
        <v>120.21916</v>
      </c>
      <c r="BU144" s="38">
        <f t="shared" si="0"/>
        <v>0.7803921568627451</v>
      </c>
      <c r="BV144" s="30">
        <f t="shared" si="1"/>
        <v>1675</v>
      </c>
      <c r="BW144" s="31">
        <f t="shared" si="2"/>
        <v>26</v>
      </c>
      <c r="BX144" s="39">
        <f t="shared" si="3"/>
        <v>18.079999999999998</v>
      </c>
      <c r="BY144" s="38">
        <f t="shared" si="4"/>
        <v>0.2</v>
      </c>
      <c r="BZ144" s="40">
        <f t="shared" si="5"/>
        <v>1</v>
      </c>
      <c r="CA144" s="38">
        <f t="shared" si="6"/>
        <v>7.8431372549019607E-3</v>
      </c>
      <c r="CB144" s="41">
        <f t="shared" si="7"/>
        <v>2080</v>
      </c>
      <c r="CC144" s="31">
        <f t="shared" si="8"/>
        <v>-6.25</v>
      </c>
      <c r="CD144" s="31">
        <f t="shared" si="9"/>
        <v>57</v>
      </c>
      <c r="CE144" s="31" t="e">
        <f t="shared" si="10"/>
        <v>#NUM!</v>
      </c>
      <c r="CF144" s="39">
        <f t="shared" si="11"/>
        <v>13.301</v>
      </c>
    </row>
    <row r="145" spans="1:84" ht="16.5" customHeight="1">
      <c r="A145" s="30">
        <v>20210708143124</v>
      </c>
      <c r="B145" s="31">
        <v>104</v>
      </c>
      <c r="C145" s="31">
        <v>41</v>
      </c>
      <c r="D145" s="31">
        <v>4</v>
      </c>
      <c r="E145" s="31">
        <v>36</v>
      </c>
      <c r="F145" s="31">
        <v>41</v>
      </c>
      <c r="G145" s="31">
        <v>4</v>
      </c>
      <c r="H145" s="31" t="s">
        <v>232</v>
      </c>
      <c r="I145" s="31" t="s">
        <v>92</v>
      </c>
      <c r="J145" s="31">
        <v>41</v>
      </c>
      <c r="K145" s="31" t="s">
        <v>31</v>
      </c>
      <c r="L145" s="31">
        <v>11</v>
      </c>
      <c r="M145" s="31" t="s">
        <v>193</v>
      </c>
      <c r="N145" s="31">
        <v>41</v>
      </c>
      <c r="O145" s="31" t="s">
        <v>31</v>
      </c>
      <c r="P145" s="31">
        <v>11</v>
      </c>
      <c r="Q145" s="31" t="s">
        <v>141</v>
      </c>
      <c r="R145" s="31" t="s">
        <v>95</v>
      </c>
      <c r="S145" s="31">
        <v>41</v>
      </c>
      <c r="T145" s="31" t="s">
        <v>36</v>
      </c>
      <c r="U145" s="31" t="s">
        <v>142</v>
      </c>
      <c r="V145" s="31">
        <v>41</v>
      </c>
      <c r="W145" s="31" t="s">
        <v>36</v>
      </c>
      <c r="X145" s="31" t="s">
        <v>142</v>
      </c>
      <c r="Y145" s="31">
        <v>110</v>
      </c>
      <c r="Z145" s="31">
        <v>41</v>
      </c>
      <c r="AA145" s="31">
        <v>10</v>
      </c>
      <c r="AB145" s="31">
        <v>1</v>
      </c>
      <c r="AC145" s="31">
        <v>99</v>
      </c>
      <c r="AD145" s="31">
        <v>111</v>
      </c>
      <c r="AE145" s="31">
        <v>41</v>
      </c>
      <c r="AF145" s="31">
        <v>11</v>
      </c>
      <c r="AG145" s="31" t="s">
        <v>36</v>
      </c>
      <c r="AH145" s="31">
        <v>41</v>
      </c>
      <c r="AI145" s="31">
        <v>11</v>
      </c>
      <c r="AJ145" s="31" t="s">
        <v>36</v>
      </c>
      <c r="AK145" s="31">
        <v>144</v>
      </c>
      <c r="AL145" s="31">
        <v>41</v>
      </c>
      <c r="AM145" s="31">
        <v>44</v>
      </c>
      <c r="AN145" s="31">
        <v>81</v>
      </c>
      <c r="AO145" s="31" t="s">
        <v>223</v>
      </c>
      <c r="AP145" s="31">
        <v>149</v>
      </c>
      <c r="AQ145" s="31">
        <v>41</v>
      </c>
      <c r="AR145" s="31">
        <v>49</v>
      </c>
      <c r="AS145" s="31">
        <v>0</v>
      </c>
      <c r="AT145" s="31">
        <v>131</v>
      </c>
      <c r="AU145" s="31">
        <v>41</v>
      </c>
      <c r="AV145" s="31">
        <v>31</v>
      </c>
      <c r="AW145" s="31">
        <v>8</v>
      </c>
      <c r="AX145" s="31">
        <v>20</v>
      </c>
      <c r="AY145" s="31">
        <v>107</v>
      </c>
      <c r="AZ145" s="31">
        <v>41</v>
      </c>
      <c r="BA145" s="31">
        <v>7</v>
      </c>
      <c r="BB145" s="31">
        <v>77</v>
      </c>
      <c r="BC145" s="31" t="s">
        <v>98</v>
      </c>
      <c r="BD145" s="31">
        <v>41</v>
      </c>
      <c r="BE145" s="31" t="s">
        <v>61</v>
      </c>
      <c r="BF145" s="31">
        <v>62</v>
      </c>
      <c r="BG145" s="31" t="s">
        <v>100</v>
      </c>
      <c r="BH145" s="31" t="s">
        <v>101</v>
      </c>
      <c r="BI145" s="31" t="s">
        <v>102</v>
      </c>
      <c r="BJ145" s="31">
        <v>142</v>
      </c>
      <c r="BK145" s="31">
        <v>41</v>
      </c>
      <c r="BL145" s="31">
        <v>42</v>
      </c>
      <c r="BM145" s="31">
        <v>32</v>
      </c>
      <c r="BN145" s="31" t="s">
        <v>121</v>
      </c>
      <c r="BO145" s="31">
        <v>41</v>
      </c>
      <c r="BP145" s="31">
        <v>42</v>
      </c>
      <c r="BQ145" s="31">
        <v>33</v>
      </c>
      <c r="BR145" s="31" t="s">
        <v>233</v>
      </c>
      <c r="BS145" s="31">
        <v>23.024307</v>
      </c>
      <c r="BT145" s="31">
        <v>120.21916</v>
      </c>
      <c r="BU145" s="38">
        <f t="shared" si="0"/>
        <v>0.80392156862745101</v>
      </c>
      <c r="BV145" s="30">
        <f t="shared" si="1"/>
        <v>1150</v>
      </c>
      <c r="BW145" s="31">
        <f t="shared" si="2"/>
        <v>30</v>
      </c>
      <c r="BX145" s="39">
        <f t="shared" si="3"/>
        <v>4.09</v>
      </c>
      <c r="BY145" s="38">
        <f t="shared" si="4"/>
        <v>5.0980392156862744E-2</v>
      </c>
      <c r="BZ145" s="40">
        <f t="shared" si="5"/>
        <v>0.99224806201550386</v>
      </c>
      <c r="CA145" s="38">
        <f t="shared" si="6"/>
        <v>0</v>
      </c>
      <c r="CB145" s="41">
        <f t="shared" si="7"/>
        <v>2080</v>
      </c>
      <c r="CC145" s="31">
        <f t="shared" si="8"/>
        <v>-7.03125</v>
      </c>
      <c r="CD145" s="31">
        <f t="shared" si="9"/>
        <v>58</v>
      </c>
      <c r="CE145" s="31" t="e">
        <f t="shared" si="10"/>
        <v>#NUM!</v>
      </c>
      <c r="CF145" s="39">
        <f t="shared" si="11"/>
        <v>13.287000000000001</v>
      </c>
    </row>
    <row r="146" spans="1:84" ht="16.5" customHeight="1">
      <c r="A146" s="30">
        <v>20210708143126</v>
      </c>
      <c r="B146" s="31">
        <v>104</v>
      </c>
      <c r="C146" s="31">
        <v>41</v>
      </c>
      <c r="D146" s="31">
        <v>4</v>
      </c>
      <c r="E146" s="31">
        <v>58</v>
      </c>
      <c r="F146" s="31">
        <v>41</v>
      </c>
      <c r="G146" s="31">
        <v>4</v>
      </c>
      <c r="H146" s="31">
        <v>57</v>
      </c>
      <c r="I146" s="31" t="s">
        <v>92</v>
      </c>
      <c r="J146" s="31">
        <v>41</v>
      </c>
      <c r="K146" s="31" t="s">
        <v>31</v>
      </c>
      <c r="L146" s="31" t="s">
        <v>61</v>
      </c>
      <c r="M146" s="31" t="s">
        <v>93</v>
      </c>
      <c r="N146" s="31">
        <v>41</v>
      </c>
      <c r="O146" s="31" t="s">
        <v>31</v>
      </c>
      <c r="P146" s="31" t="s">
        <v>36</v>
      </c>
      <c r="Q146" s="31">
        <v>48</v>
      </c>
      <c r="R146" s="31" t="s">
        <v>95</v>
      </c>
      <c r="S146" s="31">
        <v>41</v>
      </c>
      <c r="T146" s="31" t="s">
        <v>36</v>
      </c>
      <c r="U146" s="31" t="s">
        <v>145</v>
      </c>
      <c r="V146" s="31">
        <v>41</v>
      </c>
      <c r="W146" s="31" t="s">
        <v>36</v>
      </c>
      <c r="X146" s="31" t="s">
        <v>142</v>
      </c>
      <c r="Y146" s="31">
        <v>110</v>
      </c>
      <c r="Z146" s="31">
        <v>41</v>
      </c>
      <c r="AA146" s="31">
        <v>10</v>
      </c>
      <c r="AB146" s="31">
        <v>1</v>
      </c>
      <c r="AC146" s="31" t="s">
        <v>234</v>
      </c>
      <c r="AD146" s="31">
        <v>111</v>
      </c>
      <c r="AE146" s="31">
        <v>41</v>
      </c>
      <c r="AF146" s="31">
        <v>11</v>
      </c>
      <c r="AG146" s="31" t="s">
        <v>36</v>
      </c>
      <c r="AH146" s="31">
        <v>41</v>
      </c>
      <c r="AI146" s="31">
        <v>11</v>
      </c>
      <c r="AJ146" s="31" t="s">
        <v>36</v>
      </c>
      <c r="AK146" s="31">
        <v>144</v>
      </c>
      <c r="AL146" s="31">
        <v>41</v>
      </c>
      <c r="AM146" s="31">
        <v>44</v>
      </c>
      <c r="AN146" s="31">
        <v>81</v>
      </c>
      <c r="AO146" s="31">
        <v>52</v>
      </c>
      <c r="AP146" s="31">
        <v>149</v>
      </c>
      <c r="AQ146" s="31">
        <v>41</v>
      </c>
      <c r="AR146" s="31">
        <v>49</v>
      </c>
      <c r="AS146" s="31">
        <v>0</v>
      </c>
      <c r="AT146" s="31">
        <v>131</v>
      </c>
      <c r="AU146" s="31">
        <v>41</v>
      </c>
      <c r="AV146" s="31">
        <v>31</v>
      </c>
      <c r="AW146" s="31">
        <v>8</v>
      </c>
      <c r="AX146" s="31">
        <v>20</v>
      </c>
      <c r="AY146" s="31">
        <v>107</v>
      </c>
      <c r="AZ146" s="31">
        <v>41</v>
      </c>
      <c r="BA146" s="31">
        <v>7</v>
      </c>
      <c r="BB146" s="31">
        <v>77</v>
      </c>
      <c r="BC146" s="31" t="s">
        <v>98</v>
      </c>
      <c r="BD146" s="31">
        <v>41</v>
      </c>
      <c r="BE146" s="31" t="s">
        <v>61</v>
      </c>
      <c r="BF146" s="31">
        <v>62</v>
      </c>
      <c r="BG146" s="31" t="s">
        <v>100</v>
      </c>
      <c r="BH146" s="31" t="s">
        <v>101</v>
      </c>
      <c r="BI146" s="31" t="s">
        <v>102</v>
      </c>
      <c r="BJ146" s="31">
        <v>142</v>
      </c>
      <c r="BK146" s="31">
        <v>41</v>
      </c>
      <c r="BL146" s="31">
        <v>42</v>
      </c>
      <c r="BM146" s="31">
        <v>32</v>
      </c>
      <c r="BN146" s="31" t="s">
        <v>121</v>
      </c>
      <c r="BO146" s="31">
        <v>41</v>
      </c>
      <c r="BP146" s="31">
        <v>42</v>
      </c>
      <c r="BQ146" s="31">
        <v>33</v>
      </c>
      <c r="BR146" s="31" t="s">
        <v>235</v>
      </c>
      <c r="BS146" s="31">
        <v>23.024564999999999</v>
      </c>
      <c r="BT146" s="31">
        <v>120.21944000000001</v>
      </c>
      <c r="BU146" s="38">
        <f t="shared" si="0"/>
        <v>0.3411764705882353</v>
      </c>
      <c r="BV146" s="30">
        <f t="shared" si="1"/>
        <v>850</v>
      </c>
      <c r="BW146" s="31">
        <f t="shared" si="2"/>
        <v>30</v>
      </c>
      <c r="BX146" s="39">
        <f t="shared" si="3"/>
        <v>3.99</v>
      </c>
      <c r="BY146" s="38">
        <f t="shared" si="4"/>
        <v>5.0980392156862744E-2</v>
      </c>
      <c r="BZ146" s="40">
        <f t="shared" si="5"/>
        <v>0.99224806201550386</v>
      </c>
      <c r="CA146" s="38">
        <f t="shared" si="6"/>
        <v>0</v>
      </c>
      <c r="CB146" s="41">
        <f t="shared" si="7"/>
        <v>2080</v>
      </c>
      <c r="CC146" s="31">
        <f t="shared" si="8"/>
        <v>-7.03125</v>
      </c>
      <c r="CD146" s="31">
        <f t="shared" si="9"/>
        <v>58</v>
      </c>
      <c r="CE146" s="31" t="e">
        <f t="shared" si="10"/>
        <v>#NUM!</v>
      </c>
      <c r="CF146" s="39">
        <f t="shared" si="11"/>
        <v>13.275</v>
      </c>
    </row>
    <row r="147" spans="1:84" ht="16.5" customHeight="1">
      <c r="A147" s="30">
        <v>20210708143128</v>
      </c>
      <c r="B147" s="31">
        <v>104</v>
      </c>
      <c r="C147" s="31">
        <v>41</v>
      </c>
      <c r="D147" s="31">
        <v>4</v>
      </c>
      <c r="E147" s="31">
        <v>54</v>
      </c>
      <c r="F147" s="31">
        <v>41</v>
      </c>
      <c r="G147" s="31">
        <v>4</v>
      </c>
      <c r="H147" s="31">
        <v>52</v>
      </c>
      <c r="I147" s="31" t="s">
        <v>92</v>
      </c>
      <c r="J147" s="31">
        <v>41</v>
      </c>
      <c r="K147" s="31" t="s">
        <v>31</v>
      </c>
      <c r="L147" s="31" t="s">
        <v>125</v>
      </c>
      <c r="M147" s="31" t="s">
        <v>226</v>
      </c>
      <c r="N147" s="31">
        <v>41</v>
      </c>
      <c r="O147" s="31" t="s">
        <v>31</v>
      </c>
      <c r="P147" s="31" t="s">
        <v>125</v>
      </c>
      <c r="Q147" s="31">
        <v>74</v>
      </c>
      <c r="R147" s="31" t="s">
        <v>95</v>
      </c>
      <c r="S147" s="31">
        <v>41</v>
      </c>
      <c r="T147" s="31" t="s">
        <v>36</v>
      </c>
      <c r="U147" s="31" t="s">
        <v>134</v>
      </c>
      <c r="V147" s="31">
        <v>41</v>
      </c>
      <c r="W147" s="31" t="s">
        <v>36</v>
      </c>
      <c r="X147" s="31" t="s">
        <v>134</v>
      </c>
      <c r="Y147" s="31">
        <v>110</v>
      </c>
      <c r="Z147" s="31">
        <v>41</v>
      </c>
      <c r="AA147" s="31">
        <v>10</v>
      </c>
      <c r="AB147" s="31">
        <v>1</v>
      </c>
      <c r="AC147" s="31">
        <v>88</v>
      </c>
      <c r="AD147" s="31">
        <v>111</v>
      </c>
      <c r="AE147" s="31">
        <v>41</v>
      </c>
      <c r="AF147" s="31">
        <v>11</v>
      </c>
      <c r="AG147" s="31" t="s">
        <v>36</v>
      </c>
      <c r="AH147" s="31">
        <v>41</v>
      </c>
      <c r="AI147" s="31">
        <v>11</v>
      </c>
      <c r="AJ147" s="31" t="s">
        <v>36</v>
      </c>
      <c r="AK147" s="31">
        <v>144</v>
      </c>
      <c r="AL147" s="31">
        <v>41</v>
      </c>
      <c r="AM147" s="31">
        <v>44</v>
      </c>
      <c r="AN147" s="31">
        <v>80</v>
      </c>
      <c r="AO147" s="31">
        <v>62</v>
      </c>
      <c r="AP147" s="31">
        <v>149</v>
      </c>
      <c r="AQ147" s="31">
        <v>41</v>
      </c>
      <c r="AR147" s="31">
        <v>49</v>
      </c>
      <c r="AS147" s="31">
        <v>0</v>
      </c>
      <c r="AT147" s="31">
        <v>131</v>
      </c>
      <c r="AU147" s="31">
        <v>41</v>
      </c>
      <c r="AV147" s="31">
        <v>31</v>
      </c>
      <c r="AW147" s="31">
        <v>8</v>
      </c>
      <c r="AX147" s="31">
        <v>20</v>
      </c>
      <c r="AY147" s="31">
        <v>107</v>
      </c>
      <c r="AZ147" s="31">
        <v>41</v>
      </c>
      <c r="BA147" s="31">
        <v>7</v>
      </c>
      <c r="BB147" s="31">
        <v>77</v>
      </c>
      <c r="BC147" s="31" t="s">
        <v>98</v>
      </c>
      <c r="BD147" s="31">
        <v>41</v>
      </c>
      <c r="BE147" s="31" t="s">
        <v>61</v>
      </c>
      <c r="BF147" s="31">
        <v>62</v>
      </c>
      <c r="BG147" s="31" t="s">
        <v>100</v>
      </c>
      <c r="BH147" s="31" t="s">
        <v>101</v>
      </c>
      <c r="BI147" s="31" t="s">
        <v>102</v>
      </c>
      <c r="BJ147" s="31">
        <v>142</v>
      </c>
      <c r="BK147" s="31">
        <v>41</v>
      </c>
      <c r="BL147" s="31">
        <v>42</v>
      </c>
      <c r="BM147" s="31">
        <v>33</v>
      </c>
      <c r="BN147" s="31">
        <v>40</v>
      </c>
      <c r="BO147" s="31">
        <v>41</v>
      </c>
      <c r="BP147" s="31">
        <v>42</v>
      </c>
      <c r="BQ147" s="31">
        <v>33</v>
      </c>
      <c r="BR147" s="31" t="s">
        <v>192</v>
      </c>
      <c r="BS147" s="31">
        <v>23.024564999999999</v>
      </c>
      <c r="BT147" s="31">
        <v>120.21944000000001</v>
      </c>
      <c r="BU147" s="38">
        <f t="shared" si="0"/>
        <v>0.32156862745098042</v>
      </c>
      <c r="BV147" s="30">
        <f t="shared" si="1"/>
        <v>925</v>
      </c>
      <c r="BW147" s="31">
        <f t="shared" si="2"/>
        <v>26</v>
      </c>
      <c r="BX147" s="39">
        <f t="shared" si="3"/>
        <v>3.92</v>
      </c>
      <c r="BY147" s="38">
        <f t="shared" si="4"/>
        <v>5.0980392156862744E-2</v>
      </c>
      <c r="BZ147" s="40">
        <f t="shared" si="5"/>
        <v>1</v>
      </c>
      <c r="CA147" s="38">
        <f t="shared" si="6"/>
        <v>0</v>
      </c>
      <c r="CB147" s="41">
        <f t="shared" si="7"/>
        <v>2080</v>
      </c>
      <c r="CC147" s="31">
        <f t="shared" si="8"/>
        <v>-7.03125</v>
      </c>
      <c r="CD147" s="31">
        <f t="shared" si="9"/>
        <v>58</v>
      </c>
      <c r="CE147" s="31" t="e">
        <f t="shared" si="10"/>
        <v>#NUM!</v>
      </c>
      <c r="CF147" s="39">
        <f t="shared" si="11"/>
        <v>13.311</v>
      </c>
    </row>
    <row r="148" spans="1:84" ht="16.5" customHeight="1">
      <c r="A148" s="30">
        <v>20210708143129</v>
      </c>
      <c r="B148" s="31">
        <v>104</v>
      </c>
      <c r="C148" s="31">
        <v>41</v>
      </c>
      <c r="D148" s="31">
        <v>4</v>
      </c>
      <c r="E148" s="31">
        <v>52</v>
      </c>
      <c r="F148" s="31">
        <v>41</v>
      </c>
      <c r="G148" s="31">
        <v>4</v>
      </c>
      <c r="H148" s="31">
        <v>53</v>
      </c>
      <c r="I148" s="31" t="s">
        <v>92</v>
      </c>
      <c r="J148" s="31">
        <v>41</v>
      </c>
      <c r="K148" s="31" t="s">
        <v>31</v>
      </c>
      <c r="L148" s="31" t="s">
        <v>125</v>
      </c>
      <c r="M148" s="31" t="s">
        <v>226</v>
      </c>
      <c r="N148" s="31">
        <v>41</v>
      </c>
      <c r="O148" s="31" t="s">
        <v>31</v>
      </c>
      <c r="P148" s="31" t="s">
        <v>125</v>
      </c>
      <c r="Q148" s="31" t="s">
        <v>226</v>
      </c>
      <c r="R148" s="31" t="s">
        <v>95</v>
      </c>
      <c r="S148" s="31">
        <v>41</v>
      </c>
      <c r="T148" s="31" t="s">
        <v>36</v>
      </c>
      <c r="U148" s="31">
        <v>16</v>
      </c>
      <c r="V148" s="31">
        <v>41</v>
      </c>
      <c r="W148" s="31" t="s">
        <v>36</v>
      </c>
      <c r="X148" s="31">
        <v>18</v>
      </c>
      <c r="Y148" s="31">
        <v>110</v>
      </c>
      <c r="Z148" s="31">
        <v>41</v>
      </c>
      <c r="AA148" s="31">
        <v>10</v>
      </c>
      <c r="AB148" s="31">
        <v>1</v>
      </c>
      <c r="AC148" s="31">
        <v>88</v>
      </c>
      <c r="AD148" s="31">
        <v>111</v>
      </c>
      <c r="AE148" s="31">
        <v>41</v>
      </c>
      <c r="AF148" s="31">
        <v>11</v>
      </c>
      <c r="AG148" s="31" t="s">
        <v>36</v>
      </c>
      <c r="AH148" s="31">
        <v>41</v>
      </c>
      <c r="AI148" s="31">
        <v>11</v>
      </c>
      <c r="AJ148" s="31" t="s">
        <v>36</v>
      </c>
      <c r="AK148" s="31">
        <v>144</v>
      </c>
      <c r="AL148" s="31">
        <v>41</v>
      </c>
      <c r="AM148" s="31">
        <v>44</v>
      </c>
      <c r="AN148" s="31">
        <v>80</v>
      </c>
      <c r="AO148" s="31" t="s">
        <v>36</v>
      </c>
      <c r="AP148" s="31">
        <v>149</v>
      </c>
      <c r="AQ148" s="31">
        <v>41</v>
      </c>
      <c r="AR148" s="31">
        <v>49</v>
      </c>
      <c r="AS148" s="31">
        <v>0</v>
      </c>
      <c r="AT148" s="31">
        <v>131</v>
      </c>
      <c r="AU148" s="31">
        <v>41</v>
      </c>
      <c r="AV148" s="31">
        <v>31</v>
      </c>
      <c r="AW148" s="31">
        <v>8</v>
      </c>
      <c r="AX148" s="31">
        <v>20</v>
      </c>
      <c r="AY148" s="31">
        <v>107</v>
      </c>
      <c r="AZ148" s="31">
        <v>41</v>
      </c>
      <c r="BA148" s="31">
        <v>7</v>
      </c>
      <c r="BB148" s="31">
        <v>77</v>
      </c>
      <c r="BC148" s="31" t="s">
        <v>98</v>
      </c>
      <c r="BD148" s="31">
        <v>41</v>
      </c>
      <c r="BE148" s="31" t="s">
        <v>61</v>
      </c>
      <c r="BF148" s="31">
        <v>62</v>
      </c>
      <c r="BG148" s="31" t="s">
        <v>100</v>
      </c>
      <c r="BH148" s="31" t="s">
        <v>101</v>
      </c>
      <c r="BI148" s="31" t="s">
        <v>102</v>
      </c>
      <c r="BJ148" s="31">
        <v>142</v>
      </c>
      <c r="BK148" s="31">
        <v>41</v>
      </c>
      <c r="BL148" s="31">
        <v>42</v>
      </c>
      <c r="BM148" s="31">
        <v>32</v>
      </c>
      <c r="BN148" s="31" t="s">
        <v>121</v>
      </c>
      <c r="BO148" s="31">
        <v>41</v>
      </c>
      <c r="BP148" s="31">
        <v>42</v>
      </c>
      <c r="BQ148" s="31">
        <v>33</v>
      </c>
      <c r="BR148" s="31" t="s">
        <v>233</v>
      </c>
      <c r="BS148" s="31">
        <v>23.024564999999999</v>
      </c>
      <c r="BT148" s="31">
        <v>120.21944000000001</v>
      </c>
      <c r="BU148" s="38">
        <f t="shared" si="0"/>
        <v>0.32549019607843138</v>
      </c>
      <c r="BV148" s="30">
        <f t="shared" si="1"/>
        <v>937.5</v>
      </c>
      <c r="BW148" s="31">
        <f t="shared" si="2"/>
        <v>24</v>
      </c>
      <c r="BX148" s="39">
        <f t="shared" si="3"/>
        <v>3.92</v>
      </c>
      <c r="BY148" s="38">
        <f t="shared" si="4"/>
        <v>5.0980392156862744E-2</v>
      </c>
      <c r="BZ148" s="40">
        <f t="shared" si="5"/>
        <v>1</v>
      </c>
      <c r="CA148" s="38">
        <f t="shared" si="6"/>
        <v>0</v>
      </c>
      <c r="CB148" s="41">
        <f t="shared" si="7"/>
        <v>2080</v>
      </c>
      <c r="CC148" s="31">
        <f t="shared" si="8"/>
        <v>-7.03125</v>
      </c>
      <c r="CD148" s="31">
        <f t="shared" si="9"/>
        <v>58</v>
      </c>
      <c r="CE148" s="31" t="e">
        <f t="shared" si="10"/>
        <v>#NUM!</v>
      </c>
      <c r="CF148" s="39">
        <f t="shared" si="11"/>
        <v>13.287000000000001</v>
      </c>
    </row>
    <row r="149" spans="1:84" ht="16.5" customHeight="1">
      <c r="A149" s="30">
        <v>20210708143131</v>
      </c>
      <c r="B149" s="31">
        <v>104</v>
      </c>
      <c r="C149" s="31">
        <v>41</v>
      </c>
      <c r="D149" s="31">
        <v>4</v>
      </c>
      <c r="E149" s="31">
        <v>53</v>
      </c>
      <c r="F149" s="31">
        <v>41</v>
      </c>
      <c r="G149" s="31">
        <v>4</v>
      </c>
      <c r="H149" s="31">
        <v>52</v>
      </c>
      <c r="I149" s="31" t="s">
        <v>92</v>
      </c>
      <c r="J149" s="31">
        <v>41</v>
      </c>
      <c r="K149" s="31" t="s">
        <v>31</v>
      </c>
      <c r="L149" s="31" t="s">
        <v>125</v>
      </c>
      <c r="M149" s="31">
        <v>10</v>
      </c>
      <c r="N149" s="31">
        <v>41</v>
      </c>
      <c r="O149" s="31" t="s">
        <v>31</v>
      </c>
      <c r="P149" s="31" t="s">
        <v>36</v>
      </c>
      <c r="Q149" s="31" t="s">
        <v>147</v>
      </c>
      <c r="R149" s="31" t="s">
        <v>95</v>
      </c>
      <c r="S149" s="31">
        <v>41</v>
      </c>
      <c r="T149" s="31" t="s">
        <v>36</v>
      </c>
      <c r="U149" s="31">
        <v>10</v>
      </c>
      <c r="V149" s="31">
        <v>41</v>
      </c>
      <c r="W149" s="31" t="s">
        <v>36</v>
      </c>
      <c r="X149" s="31">
        <v>10</v>
      </c>
      <c r="Y149" s="31">
        <v>110</v>
      </c>
      <c r="Z149" s="31">
        <v>41</v>
      </c>
      <c r="AA149" s="31">
        <v>10</v>
      </c>
      <c r="AB149" s="31">
        <v>1</v>
      </c>
      <c r="AC149" s="31" t="s">
        <v>130</v>
      </c>
      <c r="AD149" s="31">
        <v>111</v>
      </c>
      <c r="AE149" s="31">
        <v>41</v>
      </c>
      <c r="AF149" s="31">
        <v>11</v>
      </c>
      <c r="AG149" s="31" t="s">
        <v>36</v>
      </c>
      <c r="AH149" s="31">
        <v>41</v>
      </c>
      <c r="AI149" s="31">
        <v>11</v>
      </c>
      <c r="AJ149" s="31" t="s">
        <v>36</v>
      </c>
      <c r="AK149" s="31">
        <v>144</v>
      </c>
      <c r="AL149" s="31">
        <v>41</v>
      </c>
      <c r="AM149" s="31">
        <v>44</v>
      </c>
      <c r="AN149" s="31" t="s">
        <v>127</v>
      </c>
      <c r="AO149" s="31" t="s">
        <v>181</v>
      </c>
      <c r="AP149" s="31">
        <v>149</v>
      </c>
      <c r="AQ149" s="31">
        <v>41</v>
      </c>
      <c r="AR149" s="31">
        <v>49</v>
      </c>
      <c r="AS149" s="31">
        <v>0</v>
      </c>
      <c r="AT149" s="31">
        <v>131</v>
      </c>
      <c r="AU149" s="31">
        <v>41</v>
      </c>
      <c r="AV149" s="31">
        <v>31</v>
      </c>
      <c r="AW149" s="31">
        <v>8</v>
      </c>
      <c r="AX149" s="31">
        <v>20</v>
      </c>
      <c r="AY149" s="31">
        <v>107</v>
      </c>
      <c r="AZ149" s="31">
        <v>41</v>
      </c>
      <c r="BA149" s="31">
        <v>7</v>
      </c>
      <c r="BB149" s="31">
        <v>77</v>
      </c>
      <c r="BC149" s="31" t="s">
        <v>98</v>
      </c>
      <c r="BD149" s="31">
        <v>41</v>
      </c>
      <c r="BE149" s="31" t="s">
        <v>61</v>
      </c>
      <c r="BF149" s="31">
        <v>62</v>
      </c>
      <c r="BG149" s="31" t="s">
        <v>100</v>
      </c>
      <c r="BH149" s="31" t="s">
        <v>101</v>
      </c>
      <c r="BI149" s="31" t="s">
        <v>102</v>
      </c>
      <c r="BJ149" s="31">
        <v>142</v>
      </c>
      <c r="BK149" s="31">
        <v>41</v>
      </c>
      <c r="BL149" s="31">
        <v>42</v>
      </c>
      <c r="BM149" s="31">
        <v>32</v>
      </c>
      <c r="BN149" s="31" t="s">
        <v>121</v>
      </c>
      <c r="BO149" s="31">
        <v>41</v>
      </c>
      <c r="BP149" s="31">
        <v>42</v>
      </c>
      <c r="BQ149" s="31">
        <v>33</v>
      </c>
      <c r="BR149" s="31" t="s">
        <v>236</v>
      </c>
      <c r="BS149" s="31">
        <v>23.024802999999999</v>
      </c>
      <c r="BT149" s="31">
        <v>120.21968</v>
      </c>
      <c r="BU149" s="38">
        <f t="shared" si="0"/>
        <v>0.32156862745098042</v>
      </c>
      <c r="BV149" s="30">
        <f t="shared" si="1"/>
        <v>887.5</v>
      </c>
      <c r="BW149" s="31">
        <f t="shared" si="2"/>
        <v>16</v>
      </c>
      <c r="BX149" s="39">
        <f t="shared" si="3"/>
        <v>3.79</v>
      </c>
      <c r="BY149" s="38">
        <f t="shared" si="4"/>
        <v>5.0980392156862744E-2</v>
      </c>
      <c r="BZ149" s="40">
        <f t="shared" si="5"/>
        <v>1.0078740157480315</v>
      </c>
      <c r="CA149" s="38">
        <f t="shared" si="6"/>
        <v>0</v>
      </c>
      <c r="CB149" s="41">
        <f t="shared" si="7"/>
        <v>2080</v>
      </c>
      <c r="CC149" s="31">
        <f t="shared" si="8"/>
        <v>-7.03125</v>
      </c>
      <c r="CD149" s="31">
        <f t="shared" si="9"/>
        <v>58</v>
      </c>
      <c r="CE149" s="31" t="e">
        <f t="shared" si="10"/>
        <v>#NUM!</v>
      </c>
      <c r="CF149" s="39">
        <f t="shared" si="11"/>
        <v>13.259</v>
      </c>
    </row>
    <row r="150" spans="1:84" ht="16.5" customHeight="1">
      <c r="A150" s="30">
        <v>20210708143133</v>
      </c>
      <c r="B150" s="31">
        <v>104</v>
      </c>
      <c r="C150" s="31">
        <v>41</v>
      </c>
      <c r="D150" s="31">
        <v>4</v>
      </c>
      <c r="E150" s="31">
        <v>54</v>
      </c>
      <c r="F150" s="31">
        <v>41</v>
      </c>
      <c r="G150" s="31">
        <v>4</v>
      </c>
      <c r="H150" s="31">
        <v>52</v>
      </c>
      <c r="I150" s="31" t="s">
        <v>92</v>
      </c>
      <c r="J150" s="31">
        <v>41</v>
      </c>
      <c r="K150" s="31" t="s">
        <v>31</v>
      </c>
      <c r="L150" s="31" t="s">
        <v>36</v>
      </c>
      <c r="M150" s="31" t="s">
        <v>150</v>
      </c>
      <c r="N150" s="31">
        <v>41</v>
      </c>
      <c r="O150" s="31" t="s">
        <v>31</v>
      </c>
      <c r="P150" s="31" t="s">
        <v>125</v>
      </c>
      <c r="Q150" s="31">
        <v>10</v>
      </c>
      <c r="R150" s="31" t="s">
        <v>95</v>
      </c>
      <c r="S150" s="31">
        <v>41</v>
      </c>
      <c r="T150" s="31" t="s">
        <v>36</v>
      </c>
      <c r="U150" s="31" t="s">
        <v>93</v>
      </c>
      <c r="V150" s="31">
        <v>41</v>
      </c>
      <c r="W150" s="31" t="s">
        <v>36</v>
      </c>
      <c r="X150" s="31" t="s">
        <v>31</v>
      </c>
      <c r="Y150" s="31">
        <v>110</v>
      </c>
      <c r="Z150" s="31">
        <v>41</v>
      </c>
      <c r="AA150" s="31">
        <v>10</v>
      </c>
      <c r="AB150" s="31">
        <v>1</v>
      </c>
      <c r="AC150" s="31" t="s">
        <v>162</v>
      </c>
      <c r="AD150" s="31">
        <v>111</v>
      </c>
      <c r="AE150" s="31">
        <v>41</v>
      </c>
      <c r="AF150" s="31">
        <v>11</v>
      </c>
      <c r="AG150" s="31" t="s">
        <v>125</v>
      </c>
      <c r="AH150" s="31">
        <v>41</v>
      </c>
      <c r="AI150" s="31">
        <v>11</v>
      </c>
      <c r="AJ150" s="31" t="s">
        <v>36</v>
      </c>
      <c r="AK150" s="31">
        <v>144</v>
      </c>
      <c r="AL150" s="31">
        <v>41</v>
      </c>
      <c r="AM150" s="31">
        <v>44</v>
      </c>
      <c r="AN150" s="31" t="s">
        <v>127</v>
      </c>
      <c r="AO150" s="31" t="s">
        <v>181</v>
      </c>
      <c r="AP150" s="31">
        <v>149</v>
      </c>
      <c r="AQ150" s="31">
        <v>41</v>
      </c>
      <c r="AR150" s="31">
        <v>49</v>
      </c>
      <c r="AS150" s="31">
        <v>0</v>
      </c>
      <c r="AT150" s="31">
        <v>131</v>
      </c>
      <c r="AU150" s="31">
        <v>41</v>
      </c>
      <c r="AV150" s="31">
        <v>31</v>
      </c>
      <c r="AW150" s="31">
        <v>8</v>
      </c>
      <c r="AX150" s="31">
        <v>20</v>
      </c>
      <c r="AY150" s="31">
        <v>107</v>
      </c>
      <c r="AZ150" s="31">
        <v>41</v>
      </c>
      <c r="BA150" s="31">
        <v>7</v>
      </c>
      <c r="BB150" s="31">
        <v>77</v>
      </c>
      <c r="BC150" s="31" t="s">
        <v>98</v>
      </c>
      <c r="BD150" s="31">
        <v>41</v>
      </c>
      <c r="BE150" s="31" t="s">
        <v>61</v>
      </c>
      <c r="BF150" s="31">
        <v>62</v>
      </c>
      <c r="BG150" s="31" t="s">
        <v>100</v>
      </c>
      <c r="BH150" s="31" t="s">
        <v>101</v>
      </c>
      <c r="BI150" s="31" t="s">
        <v>102</v>
      </c>
      <c r="BJ150" s="31">
        <v>142</v>
      </c>
      <c r="BK150" s="31">
        <v>41</v>
      </c>
      <c r="BL150" s="31">
        <v>42</v>
      </c>
      <c r="BM150" s="31">
        <v>32</v>
      </c>
      <c r="BN150" s="31" t="s">
        <v>167</v>
      </c>
      <c r="BO150" s="31">
        <v>41</v>
      </c>
      <c r="BP150" s="31">
        <v>42</v>
      </c>
      <c r="BQ150" s="31">
        <v>33</v>
      </c>
      <c r="BR150" s="31" t="s">
        <v>182</v>
      </c>
      <c r="BS150" s="31">
        <v>23.024802999999999</v>
      </c>
      <c r="BT150" s="31">
        <v>120.21968</v>
      </c>
      <c r="BU150" s="38">
        <f t="shared" si="0"/>
        <v>0.32156862745098042</v>
      </c>
      <c r="BV150" s="30">
        <f t="shared" si="1"/>
        <v>900</v>
      </c>
      <c r="BW150" s="31">
        <f t="shared" si="2"/>
        <v>12</v>
      </c>
      <c r="BX150" s="39">
        <f t="shared" si="3"/>
        <v>4.1100000000000003</v>
      </c>
      <c r="BY150" s="38">
        <f t="shared" si="4"/>
        <v>5.0980392156862744E-2</v>
      </c>
      <c r="BZ150" s="40">
        <f t="shared" si="5"/>
        <v>1.0078740157480315</v>
      </c>
      <c r="CA150" s="38">
        <f t="shared" si="6"/>
        <v>0</v>
      </c>
      <c r="CB150" s="41">
        <f t="shared" si="7"/>
        <v>2080</v>
      </c>
      <c r="CC150" s="31">
        <f t="shared" si="8"/>
        <v>-7.03125</v>
      </c>
      <c r="CD150" s="31">
        <f t="shared" si="9"/>
        <v>58</v>
      </c>
      <c r="CE150" s="31" t="e">
        <f t="shared" si="10"/>
        <v>#NUM!</v>
      </c>
      <c r="CF150" s="39">
        <f t="shared" si="11"/>
        <v>13.134</v>
      </c>
    </row>
    <row r="151" spans="1:84" ht="16.5" customHeight="1">
      <c r="A151" s="30">
        <v>20210708143134</v>
      </c>
      <c r="B151" s="31">
        <v>104</v>
      </c>
      <c r="C151" s="31">
        <v>41</v>
      </c>
      <c r="D151" s="31">
        <v>4</v>
      </c>
      <c r="E151" s="31" t="s">
        <v>165</v>
      </c>
      <c r="F151" s="31">
        <v>41</v>
      </c>
      <c r="G151" s="31">
        <v>4</v>
      </c>
      <c r="H151" s="31" t="s">
        <v>94</v>
      </c>
      <c r="I151" s="31" t="s">
        <v>92</v>
      </c>
      <c r="J151" s="31">
        <v>41</v>
      </c>
      <c r="K151" s="31" t="s">
        <v>31</v>
      </c>
      <c r="L151" s="31" t="s">
        <v>66</v>
      </c>
      <c r="M151" s="31">
        <v>86</v>
      </c>
      <c r="N151" s="31">
        <v>41</v>
      </c>
      <c r="O151" s="31" t="s">
        <v>31</v>
      </c>
      <c r="P151" s="31" t="s">
        <v>31</v>
      </c>
      <c r="Q151" s="31" t="s">
        <v>151</v>
      </c>
      <c r="R151" s="31" t="s">
        <v>95</v>
      </c>
      <c r="S151" s="31">
        <v>41</v>
      </c>
      <c r="T151" s="31" t="s">
        <v>36</v>
      </c>
      <c r="U151" s="31">
        <v>4</v>
      </c>
      <c r="V151" s="31">
        <v>41</v>
      </c>
      <c r="W151" s="31" t="s">
        <v>36</v>
      </c>
      <c r="X151" s="31">
        <v>4</v>
      </c>
      <c r="Y151" s="31">
        <v>110</v>
      </c>
      <c r="Z151" s="31">
        <v>41</v>
      </c>
      <c r="AA151" s="31">
        <v>10</v>
      </c>
      <c r="AB151" s="31">
        <v>1</v>
      </c>
      <c r="AC151" s="31">
        <v>99</v>
      </c>
      <c r="AD151" s="31">
        <v>111</v>
      </c>
      <c r="AE151" s="31">
        <v>41</v>
      </c>
      <c r="AF151" s="31">
        <v>11</v>
      </c>
      <c r="AG151" s="31" t="s">
        <v>125</v>
      </c>
      <c r="AH151" s="31">
        <v>41</v>
      </c>
      <c r="AI151" s="31">
        <v>11</v>
      </c>
      <c r="AJ151" s="31" t="s">
        <v>125</v>
      </c>
      <c r="AK151" s="31">
        <v>144</v>
      </c>
      <c r="AL151" s="31">
        <v>41</v>
      </c>
      <c r="AM151" s="31">
        <v>44</v>
      </c>
      <c r="AN151" s="31">
        <v>80</v>
      </c>
      <c r="AO151" s="31" t="s">
        <v>167</v>
      </c>
      <c r="AP151" s="31">
        <v>149</v>
      </c>
      <c r="AQ151" s="31">
        <v>41</v>
      </c>
      <c r="AR151" s="31">
        <v>49</v>
      </c>
      <c r="AS151" s="31">
        <v>0</v>
      </c>
      <c r="AT151" s="31">
        <v>131</v>
      </c>
      <c r="AU151" s="31">
        <v>41</v>
      </c>
      <c r="AV151" s="31">
        <v>31</v>
      </c>
      <c r="AW151" s="31">
        <v>8</v>
      </c>
      <c r="AX151" s="31">
        <v>20</v>
      </c>
      <c r="AY151" s="31">
        <v>107</v>
      </c>
      <c r="AZ151" s="31">
        <v>41</v>
      </c>
      <c r="BA151" s="31">
        <v>7</v>
      </c>
      <c r="BB151" s="31">
        <v>77</v>
      </c>
      <c r="BC151" s="31" t="s">
        <v>98</v>
      </c>
      <c r="BD151" s="31">
        <v>41</v>
      </c>
      <c r="BE151" s="31" t="s">
        <v>61</v>
      </c>
      <c r="BF151" s="31">
        <v>62</v>
      </c>
      <c r="BG151" s="31" t="s">
        <v>100</v>
      </c>
      <c r="BH151" s="31" t="s">
        <v>101</v>
      </c>
      <c r="BI151" s="31" t="s">
        <v>102</v>
      </c>
      <c r="BJ151" s="31">
        <v>142</v>
      </c>
      <c r="BK151" s="31">
        <v>41</v>
      </c>
      <c r="BL151" s="31">
        <v>42</v>
      </c>
      <c r="BM151" s="31">
        <v>33</v>
      </c>
      <c r="BN151" s="31">
        <v>90</v>
      </c>
      <c r="BO151" s="31">
        <v>41</v>
      </c>
      <c r="BP151" s="31">
        <v>42</v>
      </c>
      <c r="BQ151" s="31">
        <v>33</v>
      </c>
      <c r="BR151" s="31" t="s">
        <v>172</v>
      </c>
      <c r="BS151" s="31">
        <v>23.024802999999999</v>
      </c>
      <c r="BT151" s="31">
        <v>120.21968</v>
      </c>
      <c r="BU151" s="38">
        <f t="shared" si="0"/>
        <v>0.35294117647058826</v>
      </c>
      <c r="BV151" s="30">
        <f t="shared" si="1"/>
        <v>825</v>
      </c>
      <c r="BW151" s="31">
        <f t="shared" si="2"/>
        <v>4</v>
      </c>
      <c r="BX151" s="39">
        <f t="shared" si="3"/>
        <v>4.09</v>
      </c>
      <c r="BY151" s="38">
        <f t="shared" si="4"/>
        <v>5.4901960784313725E-2</v>
      </c>
      <c r="BZ151" s="40">
        <f t="shared" si="5"/>
        <v>1</v>
      </c>
      <c r="CA151" s="38">
        <f t="shared" si="6"/>
        <v>0</v>
      </c>
      <c r="CB151" s="41">
        <f t="shared" si="7"/>
        <v>2080</v>
      </c>
      <c r="CC151" s="31">
        <f t="shared" si="8"/>
        <v>-7.03125</v>
      </c>
      <c r="CD151" s="31">
        <f t="shared" si="9"/>
        <v>58</v>
      </c>
      <c r="CE151" s="31" t="e">
        <f t="shared" si="10"/>
        <v>#NUM!</v>
      </c>
      <c r="CF151" s="39">
        <f t="shared" si="11"/>
        <v>13.303000000000001</v>
      </c>
    </row>
    <row r="152" spans="1:84" ht="16.5" customHeight="1">
      <c r="A152" s="30">
        <v>20210708143137</v>
      </c>
      <c r="B152" s="31">
        <v>104</v>
      </c>
      <c r="C152" s="31">
        <v>41</v>
      </c>
      <c r="D152" s="31">
        <v>4</v>
      </c>
      <c r="E152" s="31" t="s">
        <v>168</v>
      </c>
      <c r="F152" s="31">
        <v>41</v>
      </c>
      <c r="G152" s="31">
        <v>4</v>
      </c>
      <c r="H152" s="31">
        <v>71</v>
      </c>
      <c r="I152" s="31" t="s">
        <v>92</v>
      </c>
      <c r="J152" s="31">
        <v>41</v>
      </c>
      <c r="K152" s="31" t="s">
        <v>31</v>
      </c>
      <c r="L152" s="31" t="s">
        <v>31</v>
      </c>
      <c r="M152" s="31" t="s">
        <v>145</v>
      </c>
      <c r="N152" s="31">
        <v>41</v>
      </c>
      <c r="O152" s="31" t="s">
        <v>31</v>
      </c>
      <c r="P152" s="31" t="s">
        <v>66</v>
      </c>
      <c r="Q152" s="31">
        <v>54</v>
      </c>
      <c r="R152" s="31" t="s">
        <v>95</v>
      </c>
      <c r="S152" s="31">
        <v>41</v>
      </c>
      <c r="T152" s="31" t="s">
        <v>36</v>
      </c>
      <c r="U152" s="31">
        <v>0</v>
      </c>
      <c r="V152" s="31">
        <v>41</v>
      </c>
      <c r="W152" s="31" t="s">
        <v>36</v>
      </c>
      <c r="X152" s="31">
        <v>2</v>
      </c>
      <c r="Y152" s="31">
        <v>110</v>
      </c>
      <c r="Z152" s="31">
        <v>41</v>
      </c>
      <c r="AA152" s="31">
        <v>10</v>
      </c>
      <c r="AB152" s="31">
        <v>1</v>
      </c>
      <c r="AC152" s="31">
        <v>74</v>
      </c>
      <c r="AD152" s="31">
        <v>111</v>
      </c>
      <c r="AE152" s="31">
        <v>41</v>
      </c>
      <c r="AF152" s="31">
        <v>11</v>
      </c>
      <c r="AG152" s="31" t="s">
        <v>31</v>
      </c>
      <c r="AH152" s="31">
        <v>41</v>
      </c>
      <c r="AI152" s="31">
        <v>11</v>
      </c>
      <c r="AJ152" s="31" t="s">
        <v>125</v>
      </c>
      <c r="AK152" s="31">
        <v>144</v>
      </c>
      <c r="AL152" s="31">
        <v>41</v>
      </c>
      <c r="AM152" s="31">
        <v>44</v>
      </c>
      <c r="AN152" s="31" t="s">
        <v>127</v>
      </c>
      <c r="AO152" s="31" t="s">
        <v>221</v>
      </c>
      <c r="AP152" s="31">
        <v>149</v>
      </c>
      <c r="AQ152" s="31">
        <v>41</v>
      </c>
      <c r="AR152" s="31">
        <v>49</v>
      </c>
      <c r="AS152" s="31">
        <v>0</v>
      </c>
      <c r="AT152" s="31">
        <v>131</v>
      </c>
      <c r="AU152" s="31">
        <v>41</v>
      </c>
      <c r="AV152" s="31">
        <v>31</v>
      </c>
      <c r="AW152" s="31">
        <v>8</v>
      </c>
      <c r="AX152" s="31">
        <v>20</v>
      </c>
      <c r="AY152" s="31">
        <v>107</v>
      </c>
      <c r="AZ152" s="31">
        <v>41</v>
      </c>
      <c r="BA152" s="31">
        <v>7</v>
      </c>
      <c r="BB152" s="31">
        <v>77</v>
      </c>
      <c r="BC152" s="31" t="s">
        <v>98</v>
      </c>
      <c r="BD152" s="31">
        <v>41</v>
      </c>
      <c r="BE152" s="31" t="s">
        <v>61</v>
      </c>
      <c r="BF152" s="31">
        <v>62</v>
      </c>
      <c r="BG152" s="31" t="s">
        <v>100</v>
      </c>
      <c r="BH152" s="31" t="s">
        <v>101</v>
      </c>
      <c r="BI152" s="31" t="s">
        <v>102</v>
      </c>
      <c r="BJ152" s="31">
        <v>142</v>
      </c>
      <c r="BK152" s="31">
        <v>41</v>
      </c>
      <c r="BL152" s="31">
        <v>42</v>
      </c>
      <c r="BM152" s="31">
        <v>30</v>
      </c>
      <c r="BN152" s="31">
        <v>20</v>
      </c>
      <c r="BO152" s="31">
        <v>41</v>
      </c>
      <c r="BP152" s="31">
        <v>42</v>
      </c>
      <c r="BQ152" s="31">
        <v>31</v>
      </c>
      <c r="BR152" s="31">
        <v>17</v>
      </c>
      <c r="BS152" s="31">
        <v>23.024802999999999</v>
      </c>
      <c r="BT152" s="31">
        <v>120.21968</v>
      </c>
      <c r="BU152" s="38">
        <f t="shared" si="0"/>
        <v>0.44313725490196076</v>
      </c>
      <c r="BV152" s="30">
        <f t="shared" si="1"/>
        <v>725</v>
      </c>
      <c r="BW152" s="31">
        <f t="shared" si="2"/>
        <v>2</v>
      </c>
      <c r="BX152" s="39">
        <f t="shared" si="3"/>
        <v>3.72</v>
      </c>
      <c r="BY152" s="38">
        <f t="shared" si="4"/>
        <v>5.4901960784313725E-2</v>
      </c>
      <c r="BZ152" s="40">
        <f t="shared" si="5"/>
        <v>1.0078740157480315</v>
      </c>
      <c r="CA152" s="38">
        <f t="shared" si="6"/>
        <v>0</v>
      </c>
      <c r="CB152" s="41">
        <f t="shared" si="7"/>
        <v>2080</v>
      </c>
      <c r="CC152" s="31">
        <f t="shared" si="8"/>
        <v>-7.03125</v>
      </c>
      <c r="CD152" s="31">
        <f t="shared" si="9"/>
        <v>58</v>
      </c>
      <c r="CE152" s="31" t="e">
        <f t="shared" si="10"/>
        <v>#NUM!</v>
      </c>
      <c r="CF152" s="39">
        <f t="shared" si="11"/>
        <v>12.567</v>
      </c>
    </row>
    <row r="153" spans="1:84" ht="16.5" customHeight="1">
      <c r="A153" s="30">
        <v>20210708143138</v>
      </c>
      <c r="B153" s="31">
        <v>104</v>
      </c>
      <c r="C153" s="31">
        <v>41</v>
      </c>
      <c r="D153" s="31">
        <v>4</v>
      </c>
      <c r="E153" s="31" t="s">
        <v>99</v>
      </c>
      <c r="F153" s="31">
        <v>41</v>
      </c>
      <c r="G153" s="31">
        <v>4</v>
      </c>
      <c r="H153" s="31" t="s">
        <v>144</v>
      </c>
      <c r="I153" s="31" t="s">
        <v>92</v>
      </c>
      <c r="J153" s="31">
        <v>41</v>
      </c>
      <c r="K153" s="31" t="s">
        <v>31</v>
      </c>
      <c r="L153" s="31" t="s">
        <v>66</v>
      </c>
      <c r="M153" s="31" t="s">
        <v>194</v>
      </c>
      <c r="N153" s="31">
        <v>41</v>
      </c>
      <c r="O153" s="31" t="s">
        <v>31</v>
      </c>
      <c r="P153" s="31" t="s">
        <v>66</v>
      </c>
      <c r="Q153" s="31" t="s">
        <v>194</v>
      </c>
      <c r="R153" s="31" t="s">
        <v>95</v>
      </c>
      <c r="S153" s="31">
        <v>41</v>
      </c>
      <c r="T153" s="31" t="s">
        <v>36</v>
      </c>
      <c r="U153" s="31">
        <v>0</v>
      </c>
      <c r="V153" s="31">
        <v>41</v>
      </c>
      <c r="W153" s="31" t="s">
        <v>36</v>
      </c>
      <c r="X153" s="31">
        <v>0</v>
      </c>
      <c r="Y153" s="31">
        <v>110</v>
      </c>
      <c r="Z153" s="31">
        <v>41</v>
      </c>
      <c r="AA153" s="31">
        <v>10</v>
      </c>
      <c r="AB153" s="31">
        <v>1</v>
      </c>
      <c r="AC153" s="31">
        <v>57</v>
      </c>
      <c r="AD153" s="31">
        <v>111</v>
      </c>
      <c r="AE153" s="31">
        <v>41</v>
      </c>
      <c r="AF153" s="31">
        <v>11</v>
      </c>
      <c r="AG153" s="31" t="s">
        <v>66</v>
      </c>
      <c r="AH153" s="31">
        <v>41</v>
      </c>
      <c r="AI153" s="31">
        <v>11</v>
      </c>
      <c r="AJ153" s="31" t="s">
        <v>31</v>
      </c>
      <c r="AK153" s="31">
        <v>144</v>
      </c>
      <c r="AL153" s="31">
        <v>41</v>
      </c>
      <c r="AM153" s="31">
        <v>44</v>
      </c>
      <c r="AN153" s="31" t="s">
        <v>127</v>
      </c>
      <c r="AO153" s="31">
        <v>90</v>
      </c>
      <c r="AP153" s="31">
        <v>149</v>
      </c>
      <c r="AQ153" s="31">
        <v>41</v>
      </c>
      <c r="AR153" s="31">
        <v>49</v>
      </c>
      <c r="AS153" s="31">
        <v>0</v>
      </c>
      <c r="AT153" s="31">
        <v>131</v>
      </c>
      <c r="AU153" s="31">
        <v>41</v>
      </c>
      <c r="AV153" s="31">
        <v>31</v>
      </c>
      <c r="AW153" s="31">
        <v>8</v>
      </c>
      <c r="AX153" s="31">
        <v>20</v>
      </c>
      <c r="AY153" s="31">
        <v>107</v>
      </c>
      <c r="AZ153" s="31">
        <v>41</v>
      </c>
      <c r="BA153" s="31">
        <v>7</v>
      </c>
      <c r="BB153" s="31">
        <v>77</v>
      </c>
      <c r="BC153" s="31" t="s">
        <v>98</v>
      </c>
      <c r="BD153" s="31">
        <v>41</v>
      </c>
      <c r="BE153" s="31" t="s">
        <v>61</v>
      </c>
      <c r="BF153" s="31">
        <v>62</v>
      </c>
      <c r="BG153" s="31" t="s">
        <v>100</v>
      </c>
      <c r="BH153" s="31" t="s">
        <v>101</v>
      </c>
      <c r="BI153" s="31" t="s">
        <v>102</v>
      </c>
      <c r="BJ153" s="31">
        <v>142</v>
      </c>
      <c r="BK153" s="31">
        <v>41</v>
      </c>
      <c r="BL153" s="31">
        <v>42</v>
      </c>
      <c r="BM153" s="31" t="s">
        <v>105</v>
      </c>
      <c r="BN153" s="31">
        <v>80</v>
      </c>
      <c r="BO153" s="31">
        <v>41</v>
      </c>
      <c r="BP153" s="31">
        <v>42</v>
      </c>
      <c r="BQ153" s="31">
        <v>30</v>
      </c>
      <c r="BR153" s="31">
        <v>75</v>
      </c>
      <c r="BS153" s="31">
        <v>23.024802999999999</v>
      </c>
      <c r="BT153" s="31">
        <v>120.21968</v>
      </c>
      <c r="BU153" s="38">
        <f t="shared" si="0"/>
        <v>0.36078431372549019</v>
      </c>
      <c r="BV153" s="30">
        <f t="shared" si="1"/>
        <v>750</v>
      </c>
      <c r="BW153" s="31">
        <f t="shared" si="2"/>
        <v>0</v>
      </c>
      <c r="BX153" s="39">
        <f t="shared" si="3"/>
        <v>3.43</v>
      </c>
      <c r="BY153" s="38">
        <f t="shared" si="4"/>
        <v>4.7058823529411764E-2</v>
      </c>
      <c r="BZ153" s="40">
        <f t="shared" si="5"/>
        <v>1.0078740157480315</v>
      </c>
      <c r="CA153" s="38">
        <f t="shared" si="6"/>
        <v>0</v>
      </c>
      <c r="CB153" s="41">
        <f t="shared" si="7"/>
        <v>2080</v>
      </c>
      <c r="CC153" s="31">
        <f t="shared" si="8"/>
        <v>-7.03125</v>
      </c>
      <c r="CD153" s="31">
        <f t="shared" si="9"/>
        <v>58</v>
      </c>
      <c r="CE153" s="31" t="e">
        <f t="shared" si="10"/>
        <v>#NUM!</v>
      </c>
      <c r="CF153" s="39">
        <f t="shared" si="11"/>
        <v>12.404999999999999</v>
      </c>
    </row>
    <row r="154" spans="1:84" ht="16.5" customHeight="1">
      <c r="A154" s="30">
        <v>20210708143140</v>
      </c>
      <c r="B154" s="31">
        <v>104</v>
      </c>
      <c r="C154" s="31">
        <v>41</v>
      </c>
      <c r="D154" s="31">
        <v>4</v>
      </c>
      <c r="E154" s="31">
        <v>58</v>
      </c>
      <c r="F154" s="31">
        <v>41</v>
      </c>
      <c r="G154" s="31">
        <v>4</v>
      </c>
      <c r="H154" s="31">
        <v>59</v>
      </c>
      <c r="I154" s="31" t="s">
        <v>92</v>
      </c>
      <c r="J154" s="31">
        <v>41</v>
      </c>
      <c r="K154" s="31" t="s">
        <v>31</v>
      </c>
      <c r="L154" s="31" t="s">
        <v>66</v>
      </c>
      <c r="M154" s="31" t="s">
        <v>194</v>
      </c>
      <c r="N154" s="31">
        <v>41</v>
      </c>
      <c r="O154" s="31" t="s">
        <v>31</v>
      </c>
      <c r="P154" s="31" t="s">
        <v>66</v>
      </c>
      <c r="Q154" s="31" t="s">
        <v>194</v>
      </c>
      <c r="R154" s="31" t="s">
        <v>95</v>
      </c>
      <c r="S154" s="31">
        <v>41</v>
      </c>
      <c r="T154" s="31" t="s">
        <v>36</v>
      </c>
      <c r="U154" s="31">
        <v>0</v>
      </c>
      <c r="V154" s="31">
        <v>41</v>
      </c>
      <c r="W154" s="31" t="s">
        <v>36</v>
      </c>
      <c r="X154" s="31">
        <v>0</v>
      </c>
      <c r="Y154" s="31">
        <v>110</v>
      </c>
      <c r="Z154" s="31">
        <v>41</v>
      </c>
      <c r="AA154" s="31">
        <v>10</v>
      </c>
      <c r="AB154" s="31">
        <v>1</v>
      </c>
      <c r="AC154" s="31" t="s">
        <v>204</v>
      </c>
      <c r="AD154" s="31">
        <v>111</v>
      </c>
      <c r="AE154" s="31">
        <v>41</v>
      </c>
      <c r="AF154" s="31">
        <v>11</v>
      </c>
      <c r="AG154" s="31" t="s">
        <v>66</v>
      </c>
      <c r="AH154" s="31">
        <v>41</v>
      </c>
      <c r="AI154" s="31">
        <v>11</v>
      </c>
      <c r="AJ154" s="31" t="s">
        <v>66</v>
      </c>
      <c r="AK154" s="31">
        <v>144</v>
      </c>
      <c r="AL154" s="31">
        <v>41</v>
      </c>
      <c r="AM154" s="31">
        <v>44</v>
      </c>
      <c r="AN154" s="31" t="s">
        <v>127</v>
      </c>
      <c r="AO154" s="31">
        <v>71</v>
      </c>
      <c r="AP154" s="31">
        <v>149</v>
      </c>
      <c r="AQ154" s="31">
        <v>41</v>
      </c>
      <c r="AR154" s="31">
        <v>49</v>
      </c>
      <c r="AS154" s="31">
        <v>0</v>
      </c>
      <c r="AT154" s="31">
        <v>131</v>
      </c>
      <c r="AU154" s="31">
        <v>41</v>
      </c>
      <c r="AV154" s="31">
        <v>31</v>
      </c>
      <c r="AW154" s="31">
        <v>8</v>
      </c>
      <c r="AX154" s="31">
        <v>20</v>
      </c>
      <c r="AY154" s="31">
        <v>107</v>
      </c>
      <c r="AZ154" s="31">
        <v>41</v>
      </c>
      <c r="BA154" s="31">
        <v>7</v>
      </c>
      <c r="BB154" s="31">
        <v>77</v>
      </c>
      <c r="BC154" s="31" t="s">
        <v>98</v>
      </c>
      <c r="BD154" s="31">
        <v>41</v>
      </c>
      <c r="BE154" s="31" t="s">
        <v>61</v>
      </c>
      <c r="BF154" s="31">
        <v>62</v>
      </c>
      <c r="BG154" s="31" t="s">
        <v>100</v>
      </c>
      <c r="BH154" s="31" t="s">
        <v>101</v>
      </c>
      <c r="BI154" s="31" t="s">
        <v>102</v>
      </c>
      <c r="BJ154" s="31">
        <v>142</v>
      </c>
      <c r="BK154" s="31">
        <v>41</v>
      </c>
      <c r="BL154" s="31">
        <v>42</v>
      </c>
      <c r="BM154" s="31" t="s">
        <v>105</v>
      </c>
      <c r="BN154" s="31">
        <v>30</v>
      </c>
      <c r="BO154" s="31">
        <v>41</v>
      </c>
      <c r="BP154" s="31">
        <v>42</v>
      </c>
      <c r="BQ154" s="31">
        <v>30</v>
      </c>
      <c r="BR154" s="31">
        <v>22</v>
      </c>
      <c r="BS154" s="31">
        <v>23.024802999999999</v>
      </c>
      <c r="BT154" s="31">
        <v>120.21968</v>
      </c>
      <c r="BU154" s="38">
        <f t="shared" si="0"/>
        <v>0.34901960784313724</v>
      </c>
      <c r="BV154" s="30">
        <f t="shared" si="1"/>
        <v>750</v>
      </c>
      <c r="BW154" s="31">
        <f t="shared" si="2"/>
        <v>0</v>
      </c>
      <c r="BX154" s="39">
        <f t="shared" si="3"/>
        <v>3.33</v>
      </c>
      <c r="BY154" s="38">
        <f t="shared" si="4"/>
        <v>4.3137254901960784E-2</v>
      </c>
      <c r="BZ154" s="40">
        <f t="shared" si="5"/>
        <v>1.0078740157480315</v>
      </c>
      <c r="CA154" s="38">
        <f t="shared" si="6"/>
        <v>0</v>
      </c>
      <c r="CB154" s="41">
        <f t="shared" si="7"/>
        <v>2080</v>
      </c>
      <c r="CC154" s="31">
        <f t="shared" si="8"/>
        <v>-7.03125</v>
      </c>
      <c r="CD154" s="31">
        <f t="shared" si="9"/>
        <v>58</v>
      </c>
      <c r="CE154" s="31" t="e">
        <f t="shared" si="10"/>
        <v>#NUM!</v>
      </c>
      <c r="CF154" s="39">
        <f t="shared" si="11"/>
        <v>12.321999999999999</v>
      </c>
    </row>
    <row r="155" spans="1:84" ht="16.5" customHeight="1">
      <c r="A155" s="30">
        <v>20210708143141</v>
      </c>
      <c r="B155" s="31">
        <v>104</v>
      </c>
      <c r="C155" s="31">
        <v>41</v>
      </c>
      <c r="D155" s="31">
        <v>4</v>
      </c>
      <c r="E155" s="31">
        <v>57</v>
      </c>
      <c r="F155" s="31">
        <v>41</v>
      </c>
      <c r="G155" s="31">
        <v>4</v>
      </c>
      <c r="H155" s="31">
        <v>58</v>
      </c>
      <c r="I155" s="31" t="s">
        <v>92</v>
      </c>
      <c r="J155" s="31">
        <v>41</v>
      </c>
      <c r="K155" s="31" t="s">
        <v>31</v>
      </c>
      <c r="L155" s="31" t="s">
        <v>66</v>
      </c>
      <c r="M155" s="31">
        <v>22</v>
      </c>
      <c r="N155" s="31">
        <v>41</v>
      </c>
      <c r="O155" s="31" t="s">
        <v>31</v>
      </c>
      <c r="P155" s="31" t="s">
        <v>66</v>
      </c>
      <c r="Q155" s="31">
        <v>54</v>
      </c>
      <c r="R155" s="31" t="s">
        <v>95</v>
      </c>
      <c r="S155" s="31">
        <v>41</v>
      </c>
      <c r="T155" s="31" t="s">
        <v>36</v>
      </c>
      <c r="U155" s="31">
        <v>0</v>
      </c>
      <c r="V155" s="31">
        <v>41</v>
      </c>
      <c r="W155" s="31" t="s">
        <v>36</v>
      </c>
      <c r="X155" s="31">
        <v>0</v>
      </c>
      <c r="Y155" s="31">
        <v>110</v>
      </c>
      <c r="Z155" s="31">
        <v>41</v>
      </c>
      <c r="AA155" s="31">
        <v>10</v>
      </c>
      <c r="AB155" s="31">
        <v>1</v>
      </c>
      <c r="AC155" s="31" t="s">
        <v>204</v>
      </c>
      <c r="AD155" s="31">
        <v>111</v>
      </c>
      <c r="AE155" s="31">
        <v>41</v>
      </c>
      <c r="AF155" s="31">
        <v>11</v>
      </c>
      <c r="AG155" s="31" t="s">
        <v>66</v>
      </c>
      <c r="AH155" s="31">
        <v>41</v>
      </c>
      <c r="AI155" s="31">
        <v>11</v>
      </c>
      <c r="AJ155" s="31" t="s">
        <v>66</v>
      </c>
      <c r="AK155" s="31">
        <v>144</v>
      </c>
      <c r="AL155" s="31">
        <v>41</v>
      </c>
      <c r="AM155" s="31">
        <v>44</v>
      </c>
      <c r="AN155" s="31" t="s">
        <v>127</v>
      </c>
      <c r="AO155" s="31" t="s">
        <v>181</v>
      </c>
      <c r="AP155" s="31">
        <v>149</v>
      </c>
      <c r="AQ155" s="31">
        <v>41</v>
      </c>
      <c r="AR155" s="31">
        <v>49</v>
      </c>
      <c r="AS155" s="31">
        <v>0</v>
      </c>
      <c r="AT155" s="31">
        <v>131</v>
      </c>
      <c r="AU155" s="31">
        <v>41</v>
      </c>
      <c r="AV155" s="31">
        <v>31</v>
      </c>
      <c r="AW155" s="31">
        <v>8</v>
      </c>
      <c r="AX155" s="31">
        <v>20</v>
      </c>
      <c r="AY155" s="31">
        <v>107</v>
      </c>
      <c r="AZ155" s="31">
        <v>41</v>
      </c>
      <c r="BA155" s="31">
        <v>7</v>
      </c>
      <c r="BB155" s="31">
        <v>77</v>
      </c>
      <c r="BC155" s="31" t="s">
        <v>98</v>
      </c>
      <c r="BD155" s="31">
        <v>41</v>
      </c>
      <c r="BE155" s="31" t="s">
        <v>61</v>
      </c>
      <c r="BF155" s="31">
        <v>62</v>
      </c>
      <c r="BG155" s="31" t="s">
        <v>100</v>
      </c>
      <c r="BH155" s="31" t="s">
        <v>101</v>
      </c>
      <c r="BI155" s="31" t="s">
        <v>102</v>
      </c>
      <c r="BJ155" s="31">
        <v>142</v>
      </c>
      <c r="BK155" s="31">
        <v>41</v>
      </c>
      <c r="BL155" s="31">
        <v>42</v>
      </c>
      <c r="BM155" s="31" t="s">
        <v>105</v>
      </c>
      <c r="BN155" s="31">
        <v>30</v>
      </c>
      <c r="BO155" s="31">
        <v>41</v>
      </c>
      <c r="BP155" s="31">
        <v>42</v>
      </c>
      <c r="BQ155" s="31">
        <v>30</v>
      </c>
      <c r="BR155" s="31" t="s">
        <v>134</v>
      </c>
      <c r="BS155" s="31">
        <v>23.024802999999999</v>
      </c>
      <c r="BT155" s="31">
        <v>120.21968</v>
      </c>
      <c r="BU155" s="38">
        <f t="shared" si="0"/>
        <v>0.34509803921568627</v>
      </c>
      <c r="BV155" s="30">
        <f t="shared" si="1"/>
        <v>725</v>
      </c>
      <c r="BW155" s="31">
        <f t="shared" si="2"/>
        <v>0</v>
      </c>
      <c r="BX155" s="39">
        <f t="shared" si="3"/>
        <v>3.33</v>
      </c>
      <c r="BY155" s="38">
        <f t="shared" si="4"/>
        <v>4.3137254901960784E-2</v>
      </c>
      <c r="BZ155" s="40">
        <f t="shared" si="5"/>
        <v>1.0078740157480315</v>
      </c>
      <c r="CA155" s="38">
        <f t="shared" si="6"/>
        <v>0</v>
      </c>
      <c r="CB155" s="41">
        <f t="shared" si="7"/>
        <v>2080</v>
      </c>
      <c r="CC155" s="31">
        <f t="shared" si="8"/>
        <v>-7.03125</v>
      </c>
      <c r="CD155" s="31">
        <f t="shared" si="9"/>
        <v>58</v>
      </c>
      <c r="CE155" s="31" t="e">
        <f t="shared" si="10"/>
        <v>#NUM!</v>
      </c>
      <c r="CF155" s="39">
        <f t="shared" si="11"/>
        <v>12.314</v>
      </c>
    </row>
    <row r="156" spans="1:84" ht="16.5" customHeight="1">
      <c r="A156" s="30">
        <v>20210708143143</v>
      </c>
      <c r="B156" s="31">
        <v>104</v>
      </c>
      <c r="C156" s="31">
        <v>41</v>
      </c>
      <c r="D156" s="31">
        <v>4</v>
      </c>
      <c r="E156" s="31">
        <v>57</v>
      </c>
      <c r="F156" s="31">
        <v>41</v>
      </c>
      <c r="G156" s="31">
        <v>4</v>
      </c>
      <c r="H156" s="31">
        <v>57</v>
      </c>
      <c r="I156" s="31" t="s">
        <v>92</v>
      </c>
      <c r="J156" s="31">
        <v>41</v>
      </c>
      <c r="K156" s="31" t="s">
        <v>31</v>
      </c>
      <c r="L156" s="31" t="s">
        <v>66</v>
      </c>
      <c r="M156" s="31">
        <v>22</v>
      </c>
      <c r="N156" s="31">
        <v>41</v>
      </c>
      <c r="O156" s="31" t="s">
        <v>31</v>
      </c>
      <c r="P156" s="31" t="s">
        <v>93</v>
      </c>
      <c r="Q156" s="31" t="s">
        <v>121</v>
      </c>
      <c r="R156" s="31" t="s">
        <v>95</v>
      </c>
      <c r="S156" s="31">
        <v>41</v>
      </c>
      <c r="T156" s="31" t="s">
        <v>36</v>
      </c>
      <c r="U156" s="31">
        <v>0</v>
      </c>
      <c r="V156" s="31">
        <v>41</v>
      </c>
      <c r="W156" s="31" t="s">
        <v>36</v>
      </c>
      <c r="X156" s="31">
        <v>0</v>
      </c>
      <c r="Y156" s="31">
        <v>110</v>
      </c>
      <c r="Z156" s="31">
        <v>41</v>
      </c>
      <c r="AA156" s="31">
        <v>10</v>
      </c>
      <c r="AB156" s="31">
        <v>1</v>
      </c>
      <c r="AC156" s="31">
        <v>40</v>
      </c>
      <c r="AD156" s="31">
        <v>111</v>
      </c>
      <c r="AE156" s="31">
        <v>41</v>
      </c>
      <c r="AF156" s="31">
        <v>11</v>
      </c>
      <c r="AG156" s="31" t="s">
        <v>66</v>
      </c>
      <c r="AH156" s="31">
        <v>41</v>
      </c>
      <c r="AI156" s="31">
        <v>11</v>
      </c>
      <c r="AJ156" s="31" t="s">
        <v>66</v>
      </c>
      <c r="AK156" s="31">
        <v>144</v>
      </c>
      <c r="AL156" s="31">
        <v>41</v>
      </c>
      <c r="AM156" s="31">
        <v>44</v>
      </c>
      <c r="AN156" s="31" t="s">
        <v>127</v>
      </c>
      <c r="AO156" s="31" t="s">
        <v>194</v>
      </c>
      <c r="AP156" s="31">
        <v>149</v>
      </c>
      <c r="AQ156" s="31">
        <v>41</v>
      </c>
      <c r="AR156" s="31">
        <v>49</v>
      </c>
      <c r="AS156" s="31">
        <v>0</v>
      </c>
      <c r="AT156" s="31">
        <v>131</v>
      </c>
      <c r="AU156" s="31">
        <v>41</v>
      </c>
      <c r="AV156" s="31">
        <v>31</v>
      </c>
      <c r="AW156" s="31">
        <v>8</v>
      </c>
      <c r="AX156" s="31">
        <v>20</v>
      </c>
      <c r="AY156" s="31">
        <v>107</v>
      </c>
      <c r="AZ156" s="31">
        <v>41</v>
      </c>
      <c r="BA156" s="31">
        <v>7</v>
      </c>
      <c r="BB156" s="31">
        <v>77</v>
      </c>
      <c r="BC156" s="31" t="s">
        <v>98</v>
      </c>
      <c r="BD156" s="31">
        <v>41</v>
      </c>
      <c r="BE156" s="31" t="s">
        <v>61</v>
      </c>
      <c r="BF156" s="31">
        <v>62</v>
      </c>
      <c r="BG156" s="31" t="s">
        <v>100</v>
      </c>
      <c r="BH156" s="31" t="s">
        <v>101</v>
      </c>
      <c r="BI156" s="31" t="s">
        <v>102</v>
      </c>
      <c r="BJ156" s="31">
        <v>142</v>
      </c>
      <c r="BK156" s="31">
        <v>41</v>
      </c>
      <c r="BL156" s="31">
        <v>42</v>
      </c>
      <c r="BM156" s="31" t="s">
        <v>105</v>
      </c>
      <c r="BN156" s="31">
        <v>30</v>
      </c>
      <c r="BO156" s="31">
        <v>41</v>
      </c>
      <c r="BP156" s="31">
        <v>42</v>
      </c>
      <c r="BQ156" s="31">
        <v>30</v>
      </c>
      <c r="BR156" s="31">
        <v>42</v>
      </c>
      <c r="BS156" s="31">
        <v>23.024802999999999</v>
      </c>
      <c r="BT156" s="31">
        <v>120.21968</v>
      </c>
      <c r="BU156" s="38">
        <f t="shared" si="0"/>
        <v>0.3411764705882353</v>
      </c>
      <c r="BV156" s="30">
        <f t="shared" si="1"/>
        <v>700</v>
      </c>
      <c r="BW156" s="31">
        <f t="shared" si="2"/>
        <v>0</v>
      </c>
      <c r="BX156" s="39">
        <f t="shared" si="3"/>
        <v>3.2</v>
      </c>
      <c r="BY156" s="38">
        <f t="shared" si="4"/>
        <v>4.3137254901960784E-2</v>
      </c>
      <c r="BZ156" s="40">
        <f t="shared" si="5"/>
        <v>1.0078740157480315</v>
      </c>
      <c r="CA156" s="38">
        <f t="shared" si="6"/>
        <v>0</v>
      </c>
      <c r="CB156" s="41">
        <f t="shared" si="7"/>
        <v>2080</v>
      </c>
      <c r="CC156" s="31">
        <f t="shared" si="8"/>
        <v>-7.03125</v>
      </c>
      <c r="CD156" s="31">
        <f t="shared" si="9"/>
        <v>58</v>
      </c>
      <c r="CE156" s="31" t="e">
        <f t="shared" si="10"/>
        <v>#NUM!</v>
      </c>
      <c r="CF156" s="39">
        <f t="shared" si="11"/>
        <v>12.353999999999999</v>
      </c>
    </row>
    <row r="157" spans="1:84" ht="16.5" customHeight="1">
      <c r="A157" s="30">
        <v>20210708143145</v>
      </c>
      <c r="B157" s="31">
        <v>104</v>
      </c>
      <c r="C157" s="31">
        <v>41</v>
      </c>
      <c r="D157" s="31">
        <v>4</v>
      </c>
      <c r="E157" s="31">
        <v>57</v>
      </c>
      <c r="F157" s="31">
        <v>41</v>
      </c>
      <c r="G157" s="31">
        <v>4</v>
      </c>
      <c r="H157" s="31">
        <v>56</v>
      </c>
      <c r="I157" s="31" t="s">
        <v>92</v>
      </c>
      <c r="J157" s="31">
        <v>41</v>
      </c>
      <c r="K157" s="31" t="s">
        <v>31</v>
      </c>
      <c r="L157" s="31" t="s">
        <v>93</v>
      </c>
      <c r="M157" s="31" t="s">
        <v>121</v>
      </c>
      <c r="N157" s="31">
        <v>41</v>
      </c>
      <c r="O157" s="31" t="s">
        <v>31</v>
      </c>
      <c r="P157" s="31" t="s">
        <v>93</v>
      </c>
      <c r="Q157" s="31" t="s">
        <v>121</v>
      </c>
      <c r="R157" s="31" t="s">
        <v>95</v>
      </c>
      <c r="S157" s="31">
        <v>41</v>
      </c>
      <c r="T157" s="31" t="s">
        <v>36</v>
      </c>
      <c r="U157" s="31">
        <v>0</v>
      </c>
      <c r="V157" s="31">
        <v>41</v>
      </c>
      <c r="W157" s="31" t="s">
        <v>36</v>
      </c>
      <c r="X157" s="31">
        <v>0</v>
      </c>
      <c r="Y157" s="31">
        <v>110</v>
      </c>
      <c r="Z157" s="31">
        <v>41</v>
      </c>
      <c r="AA157" s="31">
        <v>10</v>
      </c>
      <c r="AB157" s="31">
        <v>1</v>
      </c>
      <c r="AC157" s="31">
        <v>44</v>
      </c>
      <c r="AD157" s="31">
        <v>111</v>
      </c>
      <c r="AE157" s="31">
        <v>41</v>
      </c>
      <c r="AF157" s="31">
        <v>11</v>
      </c>
      <c r="AG157" s="31" t="s">
        <v>66</v>
      </c>
      <c r="AH157" s="31">
        <v>41</v>
      </c>
      <c r="AI157" s="31">
        <v>11</v>
      </c>
      <c r="AJ157" s="31" t="s">
        <v>66</v>
      </c>
      <c r="AK157" s="31">
        <v>144</v>
      </c>
      <c r="AL157" s="31">
        <v>41</v>
      </c>
      <c r="AM157" s="31">
        <v>44</v>
      </c>
      <c r="AN157" s="31" t="s">
        <v>127</v>
      </c>
      <c r="AO157" s="31" t="s">
        <v>221</v>
      </c>
      <c r="AP157" s="31">
        <v>149</v>
      </c>
      <c r="AQ157" s="31">
        <v>41</v>
      </c>
      <c r="AR157" s="31">
        <v>49</v>
      </c>
      <c r="AS157" s="31">
        <v>0</v>
      </c>
      <c r="AT157" s="31">
        <v>131</v>
      </c>
      <c r="AU157" s="31">
        <v>41</v>
      </c>
      <c r="AV157" s="31">
        <v>31</v>
      </c>
      <c r="AW157" s="31">
        <v>8</v>
      </c>
      <c r="AX157" s="31">
        <v>20</v>
      </c>
      <c r="AY157" s="31">
        <v>107</v>
      </c>
      <c r="AZ157" s="31">
        <v>41</v>
      </c>
      <c r="BA157" s="31">
        <v>7</v>
      </c>
      <c r="BB157" s="31">
        <v>77</v>
      </c>
      <c r="BC157" s="31" t="s">
        <v>98</v>
      </c>
      <c r="BD157" s="31">
        <v>41</v>
      </c>
      <c r="BE157" s="31" t="s">
        <v>61</v>
      </c>
      <c r="BF157" s="31">
        <v>62</v>
      </c>
      <c r="BG157" s="31" t="s">
        <v>100</v>
      </c>
      <c r="BH157" s="31" t="s">
        <v>101</v>
      </c>
      <c r="BI157" s="31" t="s">
        <v>102</v>
      </c>
      <c r="BJ157" s="31">
        <v>142</v>
      </c>
      <c r="BK157" s="31">
        <v>41</v>
      </c>
      <c r="BL157" s="31">
        <v>42</v>
      </c>
      <c r="BM157" s="31" t="s">
        <v>103</v>
      </c>
      <c r="BN157" s="31" t="s">
        <v>104</v>
      </c>
      <c r="BO157" s="31">
        <v>41</v>
      </c>
      <c r="BP157" s="31">
        <v>42</v>
      </c>
      <c r="BQ157" s="31" t="s">
        <v>105</v>
      </c>
      <c r="BR157" s="31" t="s">
        <v>166</v>
      </c>
      <c r="BS157" s="31">
        <v>23.024802999999999</v>
      </c>
      <c r="BT157" s="31">
        <v>120.21968</v>
      </c>
      <c r="BU157" s="38">
        <f t="shared" si="0"/>
        <v>0.33725490196078434</v>
      </c>
      <c r="BV157" s="30">
        <f t="shared" si="1"/>
        <v>700</v>
      </c>
      <c r="BW157" s="31">
        <f t="shared" si="2"/>
        <v>0</v>
      </c>
      <c r="BX157" s="39">
        <f t="shared" si="3"/>
        <v>3.24</v>
      </c>
      <c r="BY157" s="38">
        <f t="shared" si="4"/>
        <v>4.3137254901960784E-2</v>
      </c>
      <c r="BZ157" s="40">
        <f t="shared" si="5"/>
        <v>1.0078740157480315</v>
      </c>
      <c r="CA157" s="38">
        <f t="shared" si="6"/>
        <v>0</v>
      </c>
      <c r="CB157" s="41">
        <f t="shared" si="7"/>
        <v>2080</v>
      </c>
      <c r="CC157" s="31">
        <f t="shared" si="8"/>
        <v>-7.03125</v>
      </c>
      <c r="CD157" s="31">
        <f t="shared" si="9"/>
        <v>58</v>
      </c>
      <c r="CE157" s="31" t="e">
        <f t="shared" si="10"/>
        <v>#NUM!</v>
      </c>
      <c r="CF157" s="39">
        <f t="shared" si="11"/>
        <v>12.273999999999999</v>
      </c>
    </row>
    <row r="158" spans="1:84" ht="16.5" customHeight="1">
      <c r="A158" s="30">
        <v>20210708143146</v>
      </c>
      <c r="B158" s="31">
        <v>104</v>
      </c>
      <c r="C158" s="31">
        <v>41</v>
      </c>
      <c r="D158" s="31">
        <v>4</v>
      </c>
      <c r="E158" s="31">
        <v>57</v>
      </c>
      <c r="F158" s="31">
        <v>41</v>
      </c>
      <c r="G158" s="31">
        <v>4</v>
      </c>
      <c r="H158" s="31">
        <v>57</v>
      </c>
      <c r="I158" s="31" t="s">
        <v>92</v>
      </c>
      <c r="J158" s="31">
        <v>41</v>
      </c>
      <c r="K158" s="31" t="s">
        <v>31</v>
      </c>
      <c r="L158" s="31" t="s">
        <v>93</v>
      </c>
      <c r="M158" s="31" t="s">
        <v>121</v>
      </c>
      <c r="N158" s="31">
        <v>41</v>
      </c>
      <c r="O158" s="31" t="s">
        <v>31</v>
      </c>
      <c r="P158" s="31" t="s">
        <v>93</v>
      </c>
      <c r="Q158" s="31" t="s">
        <v>121</v>
      </c>
      <c r="R158" s="31" t="s">
        <v>95</v>
      </c>
      <c r="S158" s="31">
        <v>41</v>
      </c>
      <c r="T158" s="31" t="s">
        <v>36</v>
      </c>
      <c r="U158" s="31">
        <v>0</v>
      </c>
      <c r="V158" s="31">
        <v>41</v>
      </c>
      <c r="W158" s="31" t="s">
        <v>36</v>
      </c>
      <c r="X158" s="31">
        <v>0</v>
      </c>
      <c r="Y158" s="31">
        <v>110</v>
      </c>
      <c r="Z158" s="31">
        <v>41</v>
      </c>
      <c r="AA158" s="31">
        <v>10</v>
      </c>
      <c r="AB158" s="31">
        <v>1</v>
      </c>
      <c r="AC158" s="31">
        <v>57</v>
      </c>
      <c r="AD158" s="31">
        <v>111</v>
      </c>
      <c r="AE158" s="31">
        <v>41</v>
      </c>
      <c r="AF158" s="31">
        <v>11</v>
      </c>
      <c r="AG158" s="31" t="s">
        <v>66</v>
      </c>
      <c r="AH158" s="31">
        <v>41</v>
      </c>
      <c r="AI158" s="31">
        <v>11</v>
      </c>
      <c r="AJ158" s="31" t="s">
        <v>66</v>
      </c>
      <c r="AK158" s="31">
        <v>144</v>
      </c>
      <c r="AL158" s="31">
        <v>41</v>
      </c>
      <c r="AM158" s="31">
        <v>44</v>
      </c>
      <c r="AN158" s="31" t="s">
        <v>127</v>
      </c>
      <c r="AO158" s="31" t="s">
        <v>229</v>
      </c>
      <c r="AP158" s="31">
        <v>149</v>
      </c>
      <c r="AQ158" s="31">
        <v>41</v>
      </c>
      <c r="AR158" s="31">
        <v>49</v>
      </c>
      <c r="AS158" s="31">
        <v>0</v>
      </c>
      <c r="AT158" s="31">
        <v>131</v>
      </c>
      <c r="AU158" s="31">
        <v>41</v>
      </c>
      <c r="AV158" s="31">
        <v>31</v>
      </c>
      <c r="AW158" s="31">
        <v>8</v>
      </c>
      <c r="AX158" s="31">
        <v>20</v>
      </c>
      <c r="AY158" s="31">
        <v>107</v>
      </c>
      <c r="AZ158" s="31">
        <v>41</v>
      </c>
      <c r="BA158" s="31">
        <v>7</v>
      </c>
      <c r="BB158" s="31">
        <v>77</v>
      </c>
      <c r="BC158" s="31" t="s">
        <v>98</v>
      </c>
      <c r="BD158" s="31">
        <v>41</v>
      </c>
      <c r="BE158" s="31" t="s">
        <v>61</v>
      </c>
      <c r="BF158" s="31">
        <v>62</v>
      </c>
      <c r="BG158" s="31" t="s">
        <v>100</v>
      </c>
      <c r="BH158" s="31" t="s">
        <v>101</v>
      </c>
      <c r="BI158" s="31" t="s">
        <v>102</v>
      </c>
      <c r="BJ158" s="31">
        <v>142</v>
      </c>
      <c r="BK158" s="31">
        <v>41</v>
      </c>
      <c r="BL158" s="31">
        <v>42</v>
      </c>
      <c r="BM158" s="31" t="s">
        <v>103</v>
      </c>
      <c r="BN158" s="31" t="s">
        <v>104</v>
      </c>
      <c r="BO158" s="31">
        <v>41</v>
      </c>
      <c r="BP158" s="31">
        <v>42</v>
      </c>
      <c r="BQ158" s="31" t="s">
        <v>105</v>
      </c>
      <c r="BR158" s="31" t="s">
        <v>196</v>
      </c>
      <c r="BS158" s="31">
        <v>23.024802999999999</v>
      </c>
      <c r="BT158" s="31">
        <v>120.21968</v>
      </c>
      <c r="BU158" s="38">
        <f t="shared" si="0"/>
        <v>0.3411764705882353</v>
      </c>
      <c r="BV158" s="30">
        <f t="shared" si="1"/>
        <v>700</v>
      </c>
      <c r="BW158" s="31">
        <f t="shared" si="2"/>
        <v>0</v>
      </c>
      <c r="BX158" s="39">
        <f t="shared" si="3"/>
        <v>3.43</v>
      </c>
      <c r="BY158" s="38">
        <f t="shared" si="4"/>
        <v>4.3137254901960784E-2</v>
      </c>
      <c r="BZ158" s="40">
        <f t="shared" si="5"/>
        <v>1.0078740157480315</v>
      </c>
      <c r="CA158" s="38">
        <f t="shared" si="6"/>
        <v>0</v>
      </c>
      <c r="CB158" s="41">
        <f t="shared" si="7"/>
        <v>2080</v>
      </c>
      <c r="CC158" s="31">
        <f t="shared" si="8"/>
        <v>-7.03125</v>
      </c>
      <c r="CD158" s="31">
        <f t="shared" si="9"/>
        <v>58</v>
      </c>
      <c r="CE158" s="31" t="e">
        <f t="shared" si="10"/>
        <v>#NUM!</v>
      </c>
      <c r="CF158" s="39">
        <f t="shared" si="11"/>
        <v>12.209</v>
      </c>
    </row>
    <row r="159" spans="1:84" ht="16.5" customHeight="1">
      <c r="A159" s="30">
        <v>20210708143148</v>
      </c>
      <c r="B159" s="31">
        <v>104</v>
      </c>
      <c r="C159" s="31">
        <v>41</v>
      </c>
      <c r="D159" s="31">
        <v>4</v>
      </c>
      <c r="E159" s="31">
        <v>59</v>
      </c>
      <c r="F159" s="31">
        <v>41</v>
      </c>
      <c r="G159" s="31">
        <v>4</v>
      </c>
      <c r="H159" s="31">
        <v>58</v>
      </c>
      <c r="I159" s="31" t="s">
        <v>92</v>
      </c>
      <c r="J159" s="31">
        <v>41</v>
      </c>
      <c r="K159" s="31" t="s">
        <v>31</v>
      </c>
      <c r="L159" s="31" t="s">
        <v>93</v>
      </c>
      <c r="M159" s="31" t="s">
        <v>121</v>
      </c>
      <c r="N159" s="31">
        <v>41</v>
      </c>
      <c r="O159" s="31" t="s">
        <v>31</v>
      </c>
      <c r="P159" s="31" t="s">
        <v>93</v>
      </c>
      <c r="Q159" s="31" t="s">
        <v>121</v>
      </c>
      <c r="R159" s="31" t="s">
        <v>95</v>
      </c>
      <c r="S159" s="31">
        <v>41</v>
      </c>
      <c r="T159" s="31" t="s">
        <v>36</v>
      </c>
      <c r="U159" s="31">
        <v>0</v>
      </c>
      <c r="V159" s="31">
        <v>41</v>
      </c>
      <c r="W159" s="31" t="s">
        <v>36</v>
      </c>
      <c r="X159" s="31">
        <v>0</v>
      </c>
      <c r="Y159" s="31">
        <v>110</v>
      </c>
      <c r="Z159" s="31">
        <v>41</v>
      </c>
      <c r="AA159" s="31">
        <v>10</v>
      </c>
      <c r="AB159" s="31">
        <v>1</v>
      </c>
      <c r="AC159" s="31" t="s">
        <v>129</v>
      </c>
      <c r="AD159" s="31">
        <v>111</v>
      </c>
      <c r="AE159" s="31">
        <v>41</v>
      </c>
      <c r="AF159" s="31">
        <v>11</v>
      </c>
      <c r="AG159" s="31" t="s">
        <v>66</v>
      </c>
      <c r="AH159" s="31">
        <v>41</v>
      </c>
      <c r="AI159" s="31">
        <v>11</v>
      </c>
      <c r="AJ159" s="31" t="s">
        <v>66</v>
      </c>
      <c r="AK159" s="31">
        <v>144</v>
      </c>
      <c r="AL159" s="31">
        <v>41</v>
      </c>
      <c r="AM159" s="31">
        <v>44</v>
      </c>
      <c r="AN159" s="31" t="s">
        <v>127</v>
      </c>
      <c r="AO159" s="31" t="s">
        <v>153</v>
      </c>
      <c r="AP159" s="31">
        <v>149</v>
      </c>
      <c r="AQ159" s="31">
        <v>41</v>
      </c>
      <c r="AR159" s="31">
        <v>49</v>
      </c>
      <c r="AS159" s="31">
        <v>0</v>
      </c>
      <c r="AT159" s="31">
        <v>131</v>
      </c>
      <c r="AU159" s="31">
        <v>41</v>
      </c>
      <c r="AV159" s="31">
        <v>31</v>
      </c>
      <c r="AW159" s="31">
        <v>8</v>
      </c>
      <c r="AX159" s="31">
        <v>20</v>
      </c>
      <c r="AY159" s="31">
        <v>107</v>
      </c>
      <c r="AZ159" s="31">
        <v>41</v>
      </c>
      <c r="BA159" s="31">
        <v>7</v>
      </c>
      <c r="BB159" s="31">
        <v>77</v>
      </c>
      <c r="BC159" s="31" t="s">
        <v>98</v>
      </c>
      <c r="BD159" s="31">
        <v>41</v>
      </c>
      <c r="BE159" s="31" t="s">
        <v>61</v>
      </c>
      <c r="BF159" s="31">
        <v>62</v>
      </c>
      <c r="BG159" s="31" t="s">
        <v>100</v>
      </c>
      <c r="BH159" s="31" t="s">
        <v>101</v>
      </c>
      <c r="BI159" s="31" t="s">
        <v>102</v>
      </c>
      <c r="BJ159" s="31">
        <v>142</v>
      </c>
      <c r="BK159" s="31">
        <v>41</v>
      </c>
      <c r="BL159" s="31">
        <v>42</v>
      </c>
      <c r="BM159" s="31" t="s">
        <v>105</v>
      </c>
      <c r="BN159" s="31">
        <v>30</v>
      </c>
      <c r="BO159" s="31">
        <v>41</v>
      </c>
      <c r="BP159" s="31">
        <v>42</v>
      </c>
      <c r="BQ159" s="31">
        <v>30</v>
      </c>
      <c r="BR159" s="31">
        <v>8</v>
      </c>
      <c r="BS159" s="31">
        <v>23.024802999999999</v>
      </c>
      <c r="BT159" s="31">
        <v>120.21968</v>
      </c>
      <c r="BU159" s="38">
        <f t="shared" si="0"/>
        <v>0.34509803921568627</v>
      </c>
      <c r="BV159" s="30">
        <f t="shared" si="1"/>
        <v>700</v>
      </c>
      <c r="BW159" s="31">
        <f t="shared" si="2"/>
        <v>0</v>
      </c>
      <c r="BX159" s="39">
        <f t="shared" si="3"/>
        <v>3.31</v>
      </c>
      <c r="BY159" s="38">
        <f t="shared" si="4"/>
        <v>4.3137254901960784E-2</v>
      </c>
      <c r="BZ159" s="40">
        <f t="shared" si="5"/>
        <v>1.0078740157480315</v>
      </c>
      <c r="CA159" s="38">
        <f t="shared" si="6"/>
        <v>0</v>
      </c>
      <c r="CB159" s="41">
        <f t="shared" si="7"/>
        <v>2080</v>
      </c>
      <c r="CC159" s="31">
        <f t="shared" si="8"/>
        <v>-7.03125</v>
      </c>
      <c r="CD159" s="31">
        <f t="shared" si="9"/>
        <v>58</v>
      </c>
      <c r="CE159" s="31" t="e">
        <f t="shared" si="10"/>
        <v>#NUM!</v>
      </c>
      <c r="CF159" s="39">
        <f t="shared" si="11"/>
        <v>12.295999999999999</v>
      </c>
    </row>
    <row r="160" spans="1:84" ht="16.5" customHeight="1">
      <c r="A160" s="30">
        <v>20210708143149</v>
      </c>
      <c r="B160" s="31">
        <v>104</v>
      </c>
      <c r="C160" s="31">
        <v>41</v>
      </c>
      <c r="D160" s="31">
        <v>4</v>
      </c>
      <c r="E160" s="31" t="s">
        <v>94</v>
      </c>
      <c r="F160" s="31">
        <v>41</v>
      </c>
      <c r="G160" s="31">
        <v>4</v>
      </c>
      <c r="H160" s="31">
        <v>59</v>
      </c>
      <c r="I160" s="31" t="s">
        <v>92</v>
      </c>
      <c r="J160" s="31">
        <v>41</v>
      </c>
      <c r="K160" s="31" t="s">
        <v>31</v>
      </c>
      <c r="L160" s="31" t="s">
        <v>93</v>
      </c>
      <c r="M160" s="31" t="s">
        <v>121</v>
      </c>
      <c r="N160" s="31">
        <v>41</v>
      </c>
      <c r="O160" s="31" t="s">
        <v>31</v>
      </c>
      <c r="P160" s="31" t="s">
        <v>93</v>
      </c>
      <c r="Q160" s="31" t="s">
        <v>121</v>
      </c>
      <c r="R160" s="31" t="s">
        <v>95</v>
      </c>
      <c r="S160" s="31">
        <v>41</v>
      </c>
      <c r="T160" s="31" t="s">
        <v>36</v>
      </c>
      <c r="U160" s="31">
        <v>0</v>
      </c>
      <c r="V160" s="31">
        <v>41</v>
      </c>
      <c r="W160" s="31" t="s">
        <v>36</v>
      </c>
      <c r="X160" s="31">
        <v>0</v>
      </c>
      <c r="Y160" s="31">
        <v>110</v>
      </c>
      <c r="Z160" s="31">
        <v>41</v>
      </c>
      <c r="AA160" s="31">
        <v>10</v>
      </c>
      <c r="AB160" s="31">
        <v>1</v>
      </c>
      <c r="AC160" s="31">
        <v>36</v>
      </c>
      <c r="AD160" s="31">
        <v>111</v>
      </c>
      <c r="AE160" s="31">
        <v>41</v>
      </c>
      <c r="AF160" s="31">
        <v>11</v>
      </c>
      <c r="AG160" s="31" t="s">
        <v>66</v>
      </c>
      <c r="AH160" s="31">
        <v>41</v>
      </c>
      <c r="AI160" s="31">
        <v>11</v>
      </c>
      <c r="AJ160" s="31" t="s">
        <v>66</v>
      </c>
      <c r="AK160" s="31">
        <v>144</v>
      </c>
      <c r="AL160" s="31">
        <v>41</v>
      </c>
      <c r="AM160" s="31">
        <v>44</v>
      </c>
      <c r="AN160" s="31">
        <v>81</v>
      </c>
      <c r="AO160" s="31" t="s">
        <v>227</v>
      </c>
      <c r="AP160" s="31">
        <v>149</v>
      </c>
      <c r="AQ160" s="31">
        <v>41</v>
      </c>
      <c r="AR160" s="31">
        <v>49</v>
      </c>
      <c r="AS160" s="31">
        <v>0</v>
      </c>
      <c r="AT160" s="31">
        <v>131</v>
      </c>
      <c r="AU160" s="31">
        <v>41</v>
      </c>
      <c r="AV160" s="31">
        <v>31</v>
      </c>
      <c r="AW160" s="31">
        <v>8</v>
      </c>
      <c r="AX160" s="31">
        <v>20</v>
      </c>
      <c r="AY160" s="31">
        <v>107</v>
      </c>
      <c r="AZ160" s="31">
        <v>41</v>
      </c>
      <c r="BA160" s="31">
        <v>7</v>
      </c>
      <c r="BB160" s="31">
        <v>77</v>
      </c>
      <c r="BC160" s="31" t="s">
        <v>98</v>
      </c>
      <c r="BD160" s="31">
        <v>41</v>
      </c>
      <c r="BE160" s="31" t="s">
        <v>61</v>
      </c>
      <c r="BF160" s="31">
        <v>62</v>
      </c>
      <c r="BG160" s="31" t="s">
        <v>100</v>
      </c>
      <c r="BH160" s="31" t="s">
        <v>101</v>
      </c>
      <c r="BI160" s="31" t="s">
        <v>102</v>
      </c>
      <c r="BJ160" s="31">
        <v>142</v>
      </c>
      <c r="BK160" s="31">
        <v>41</v>
      </c>
      <c r="BL160" s="31">
        <v>42</v>
      </c>
      <c r="BM160" s="31" t="s">
        <v>105</v>
      </c>
      <c r="BN160" s="31">
        <v>80</v>
      </c>
      <c r="BO160" s="31">
        <v>41</v>
      </c>
      <c r="BP160" s="31">
        <v>42</v>
      </c>
      <c r="BQ160" s="31">
        <v>30</v>
      </c>
      <c r="BR160" s="31">
        <v>58</v>
      </c>
      <c r="BS160" s="31">
        <v>23.024802999999999</v>
      </c>
      <c r="BT160" s="31">
        <v>120.21968</v>
      </c>
      <c r="BU160" s="38">
        <f t="shared" si="0"/>
        <v>0.34901960784313724</v>
      </c>
      <c r="BV160" s="30">
        <f t="shared" si="1"/>
        <v>700</v>
      </c>
      <c r="BW160" s="31">
        <f t="shared" si="2"/>
        <v>0</v>
      </c>
      <c r="BX160" s="39">
        <f t="shared" si="3"/>
        <v>3.1</v>
      </c>
      <c r="BY160" s="38">
        <f t="shared" si="4"/>
        <v>4.3137254901960784E-2</v>
      </c>
      <c r="BZ160" s="40">
        <f t="shared" si="5"/>
        <v>0.99224806201550386</v>
      </c>
      <c r="CA160" s="38">
        <f t="shared" si="6"/>
        <v>0</v>
      </c>
      <c r="CB160" s="41">
        <f t="shared" si="7"/>
        <v>2080</v>
      </c>
      <c r="CC160" s="31">
        <f t="shared" si="8"/>
        <v>-7.03125</v>
      </c>
      <c r="CD160" s="31">
        <f t="shared" si="9"/>
        <v>58</v>
      </c>
      <c r="CE160" s="31" t="e">
        <f t="shared" si="10"/>
        <v>#NUM!</v>
      </c>
      <c r="CF160" s="39">
        <f t="shared" si="11"/>
        <v>12.375999999999999</v>
      </c>
    </row>
    <row r="161" spans="1:84" ht="16.5" customHeight="1">
      <c r="A161" s="30">
        <v>20210708143151</v>
      </c>
      <c r="B161" s="31">
        <v>104</v>
      </c>
      <c r="C161" s="31">
        <v>41</v>
      </c>
      <c r="D161" s="31">
        <v>4</v>
      </c>
      <c r="E161" s="31" t="s">
        <v>94</v>
      </c>
      <c r="F161" s="31">
        <v>41</v>
      </c>
      <c r="G161" s="31">
        <v>4</v>
      </c>
      <c r="H161" s="31">
        <v>59</v>
      </c>
      <c r="I161" s="31" t="s">
        <v>92</v>
      </c>
      <c r="J161" s="31">
        <v>41</v>
      </c>
      <c r="K161" s="31" t="s">
        <v>31</v>
      </c>
      <c r="L161" s="31" t="s">
        <v>93</v>
      </c>
      <c r="M161" s="31" t="s">
        <v>161</v>
      </c>
      <c r="N161" s="31">
        <v>41</v>
      </c>
      <c r="O161" s="31" t="s">
        <v>31</v>
      </c>
      <c r="P161" s="31" t="s">
        <v>66</v>
      </c>
      <c r="Q161" s="31">
        <v>22</v>
      </c>
      <c r="R161" s="31" t="s">
        <v>95</v>
      </c>
      <c r="S161" s="31">
        <v>41</v>
      </c>
      <c r="T161" s="31" t="s">
        <v>36</v>
      </c>
      <c r="U161" s="31">
        <v>0</v>
      </c>
      <c r="V161" s="31">
        <v>41</v>
      </c>
      <c r="W161" s="31" t="s">
        <v>36</v>
      </c>
      <c r="X161" s="31">
        <v>0</v>
      </c>
      <c r="Y161" s="31">
        <v>110</v>
      </c>
      <c r="Z161" s="31">
        <v>41</v>
      </c>
      <c r="AA161" s="31">
        <v>10</v>
      </c>
      <c r="AB161" s="31">
        <v>1</v>
      </c>
      <c r="AC161" s="31" t="s">
        <v>129</v>
      </c>
      <c r="AD161" s="31">
        <v>111</v>
      </c>
      <c r="AE161" s="31">
        <v>41</v>
      </c>
      <c r="AF161" s="31">
        <v>11</v>
      </c>
      <c r="AG161" s="31" t="s">
        <v>31</v>
      </c>
      <c r="AH161" s="31">
        <v>41</v>
      </c>
      <c r="AI161" s="31">
        <v>11</v>
      </c>
      <c r="AJ161" s="31" t="s">
        <v>66</v>
      </c>
      <c r="AK161" s="31">
        <v>144</v>
      </c>
      <c r="AL161" s="31">
        <v>41</v>
      </c>
      <c r="AM161" s="31">
        <v>44</v>
      </c>
      <c r="AN161" s="31">
        <v>81</v>
      </c>
      <c r="AO161" s="31">
        <v>60</v>
      </c>
      <c r="AP161" s="31">
        <v>149</v>
      </c>
      <c r="AQ161" s="31">
        <v>41</v>
      </c>
      <c r="AR161" s="31">
        <v>49</v>
      </c>
      <c r="AS161" s="31">
        <v>0</v>
      </c>
      <c r="AT161" s="31">
        <v>131</v>
      </c>
      <c r="AU161" s="31">
        <v>41</v>
      </c>
      <c r="AV161" s="31">
        <v>31</v>
      </c>
      <c r="AW161" s="31">
        <v>8</v>
      </c>
      <c r="AX161" s="31">
        <v>20</v>
      </c>
      <c r="AY161" s="31">
        <v>107</v>
      </c>
      <c r="AZ161" s="31">
        <v>41</v>
      </c>
      <c r="BA161" s="31">
        <v>7</v>
      </c>
      <c r="BB161" s="31">
        <v>77</v>
      </c>
      <c r="BC161" s="31" t="s">
        <v>98</v>
      </c>
      <c r="BD161" s="31">
        <v>41</v>
      </c>
      <c r="BE161" s="31" t="s">
        <v>61</v>
      </c>
      <c r="BF161" s="31">
        <v>62</v>
      </c>
      <c r="BG161" s="31" t="s">
        <v>100</v>
      </c>
      <c r="BH161" s="31" t="s">
        <v>101</v>
      </c>
      <c r="BI161" s="31" t="s">
        <v>102</v>
      </c>
      <c r="BJ161" s="31">
        <v>142</v>
      </c>
      <c r="BK161" s="31">
        <v>41</v>
      </c>
      <c r="BL161" s="31">
        <v>42</v>
      </c>
      <c r="BM161" s="31">
        <v>30</v>
      </c>
      <c r="BN161" s="31">
        <v>20</v>
      </c>
      <c r="BO161" s="31">
        <v>41</v>
      </c>
      <c r="BP161" s="31">
        <v>42</v>
      </c>
      <c r="BQ161" s="31">
        <v>30</v>
      </c>
      <c r="BR161" s="31" t="s">
        <v>207</v>
      </c>
      <c r="BS161" s="31">
        <v>23.024802999999999</v>
      </c>
      <c r="BT161" s="31">
        <v>120.21968</v>
      </c>
      <c r="BU161" s="38">
        <f t="shared" si="0"/>
        <v>0.34901960784313724</v>
      </c>
      <c r="BV161" s="30">
        <f t="shared" si="1"/>
        <v>712.5</v>
      </c>
      <c r="BW161" s="31">
        <f t="shared" si="2"/>
        <v>0</v>
      </c>
      <c r="BX161" s="39">
        <f t="shared" si="3"/>
        <v>3.31</v>
      </c>
      <c r="BY161" s="38">
        <f t="shared" si="4"/>
        <v>4.3137254901960784E-2</v>
      </c>
      <c r="BZ161" s="40">
        <f t="shared" si="5"/>
        <v>0.99224806201550386</v>
      </c>
      <c r="CA161" s="38">
        <f t="shared" si="6"/>
        <v>0</v>
      </c>
      <c r="CB161" s="41">
        <f t="shared" si="7"/>
        <v>2080</v>
      </c>
      <c r="CC161" s="31">
        <f t="shared" si="8"/>
        <v>-7.03125</v>
      </c>
      <c r="CD161" s="31">
        <f t="shared" si="9"/>
        <v>58</v>
      </c>
      <c r="CE161" s="31" t="e">
        <f t="shared" si="10"/>
        <v>#NUM!</v>
      </c>
      <c r="CF161" s="39">
        <f t="shared" si="11"/>
        <v>12.525</v>
      </c>
    </row>
    <row r="162" spans="1:84" ht="16.5" customHeight="1">
      <c r="A162" s="30">
        <v>20210708143153</v>
      </c>
      <c r="B162" s="31">
        <v>104</v>
      </c>
      <c r="C162" s="31">
        <v>41</v>
      </c>
      <c r="D162" s="31">
        <v>4</v>
      </c>
      <c r="E162" s="31" t="s">
        <v>154</v>
      </c>
      <c r="F162" s="31">
        <v>41</v>
      </c>
      <c r="G162" s="31">
        <v>4</v>
      </c>
      <c r="H162" s="31" t="s">
        <v>144</v>
      </c>
      <c r="I162" s="31" t="s">
        <v>92</v>
      </c>
      <c r="J162" s="31">
        <v>41</v>
      </c>
      <c r="K162" s="31" t="s">
        <v>31</v>
      </c>
      <c r="L162" s="31" t="s">
        <v>66</v>
      </c>
      <c r="M162" s="31">
        <v>22</v>
      </c>
      <c r="N162" s="31">
        <v>41</v>
      </c>
      <c r="O162" s="31" t="s">
        <v>31</v>
      </c>
      <c r="P162" s="31" t="s">
        <v>66</v>
      </c>
      <c r="Q162" s="31">
        <v>22</v>
      </c>
      <c r="R162" s="31" t="s">
        <v>95</v>
      </c>
      <c r="S162" s="31">
        <v>41</v>
      </c>
      <c r="T162" s="31" t="s">
        <v>36</v>
      </c>
      <c r="U162" s="31">
        <v>0</v>
      </c>
      <c r="V162" s="31">
        <v>41</v>
      </c>
      <c r="W162" s="31" t="s">
        <v>36</v>
      </c>
      <c r="X162" s="31">
        <v>0</v>
      </c>
      <c r="Y162" s="31">
        <v>110</v>
      </c>
      <c r="Z162" s="31">
        <v>41</v>
      </c>
      <c r="AA162" s="31">
        <v>10</v>
      </c>
      <c r="AB162" s="31">
        <v>1</v>
      </c>
      <c r="AC162" s="31">
        <v>53</v>
      </c>
      <c r="AD162" s="31">
        <v>111</v>
      </c>
      <c r="AE162" s="31">
        <v>41</v>
      </c>
      <c r="AF162" s="31">
        <v>11</v>
      </c>
      <c r="AG162" s="31" t="s">
        <v>31</v>
      </c>
      <c r="AH162" s="31">
        <v>41</v>
      </c>
      <c r="AI162" s="31">
        <v>11</v>
      </c>
      <c r="AJ162" s="31" t="s">
        <v>31</v>
      </c>
      <c r="AK162" s="31">
        <v>144</v>
      </c>
      <c r="AL162" s="31">
        <v>41</v>
      </c>
      <c r="AM162" s="31">
        <v>44</v>
      </c>
      <c r="AN162" s="31">
        <v>80</v>
      </c>
      <c r="AO162" s="31" t="s">
        <v>121</v>
      </c>
      <c r="AP162" s="31">
        <v>149</v>
      </c>
      <c r="AQ162" s="31">
        <v>41</v>
      </c>
      <c r="AR162" s="31">
        <v>49</v>
      </c>
      <c r="AS162" s="31">
        <v>0</v>
      </c>
      <c r="AT162" s="31">
        <v>131</v>
      </c>
      <c r="AU162" s="31">
        <v>41</v>
      </c>
      <c r="AV162" s="31">
        <v>31</v>
      </c>
      <c r="AW162" s="31">
        <v>8</v>
      </c>
      <c r="AX162" s="31">
        <v>20</v>
      </c>
      <c r="AY162" s="31">
        <v>107</v>
      </c>
      <c r="AZ162" s="31">
        <v>41</v>
      </c>
      <c r="BA162" s="31">
        <v>7</v>
      </c>
      <c r="BB162" s="31">
        <v>77</v>
      </c>
      <c r="BC162" s="31" t="s">
        <v>98</v>
      </c>
      <c r="BD162" s="31">
        <v>41</v>
      </c>
      <c r="BE162" s="31" t="s">
        <v>61</v>
      </c>
      <c r="BF162" s="31">
        <v>62</v>
      </c>
      <c r="BG162" s="31" t="s">
        <v>100</v>
      </c>
      <c r="BH162" s="31" t="s">
        <v>101</v>
      </c>
      <c r="BI162" s="31" t="s">
        <v>102</v>
      </c>
      <c r="BJ162" s="31">
        <v>142</v>
      </c>
      <c r="BK162" s="31">
        <v>41</v>
      </c>
      <c r="BL162" s="31">
        <v>42</v>
      </c>
      <c r="BM162" s="31">
        <v>30</v>
      </c>
      <c r="BN162" s="31">
        <v>70</v>
      </c>
      <c r="BO162" s="31">
        <v>41</v>
      </c>
      <c r="BP162" s="31">
        <v>42</v>
      </c>
      <c r="BQ162" s="31">
        <v>31</v>
      </c>
      <c r="BR162" s="31">
        <v>31</v>
      </c>
      <c r="BS162" s="31">
        <v>23.024802999999999</v>
      </c>
      <c r="BT162" s="31">
        <v>120.21968</v>
      </c>
      <c r="BU162" s="38">
        <f t="shared" si="0"/>
        <v>0.36078431372549019</v>
      </c>
      <c r="BV162" s="30">
        <f t="shared" si="1"/>
        <v>712.5</v>
      </c>
      <c r="BW162" s="31">
        <f t="shared" si="2"/>
        <v>0</v>
      </c>
      <c r="BX162" s="39">
        <f t="shared" si="3"/>
        <v>3.39</v>
      </c>
      <c r="BY162" s="38">
        <f t="shared" si="4"/>
        <v>4.7058823529411764E-2</v>
      </c>
      <c r="BZ162" s="40">
        <f t="shared" si="5"/>
        <v>1</v>
      </c>
      <c r="CA162" s="38">
        <f t="shared" si="6"/>
        <v>0</v>
      </c>
      <c r="CB162" s="41">
        <f t="shared" si="7"/>
        <v>2080</v>
      </c>
      <c r="CC162" s="31">
        <f t="shared" si="8"/>
        <v>-7.03125</v>
      </c>
      <c r="CD162" s="31">
        <f t="shared" si="9"/>
        <v>58</v>
      </c>
      <c r="CE162" s="31" t="e">
        <f t="shared" si="10"/>
        <v>#NUM!</v>
      </c>
      <c r="CF162" s="39">
        <f t="shared" si="11"/>
        <v>12.593</v>
      </c>
    </row>
    <row r="163" spans="1:84" ht="16.5" customHeight="1">
      <c r="A163" s="30">
        <v>20210708143154</v>
      </c>
      <c r="B163" s="31">
        <v>104</v>
      </c>
      <c r="C163" s="31">
        <v>41</v>
      </c>
      <c r="D163" s="31">
        <v>4</v>
      </c>
      <c r="E163" s="31">
        <v>62</v>
      </c>
      <c r="F163" s="31">
        <v>41</v>
      </c>
      <c r="G163" s="31">
        <v>4</v>
      </c>
      <c r="H163" s="31">
        <v>61</v>
      </c>
      <c r="I163" s="31" t="s">
        <v>92</v>
      </c>
      <c r="J163" s="31">
        <v>41</v>
      </c>
      <c r="K163" s="31" t="s">
        <v>31</v>
      </c>
      <c r="L163" s="31" t="s">
        <v>66</v>
      </c>
      <c r="M163" s="31">
        <v>22</v>
      </c>
      <c r="N163" s="31">
        <v>41</v>
      </c>
      <c r="O163" s="31" t="s">
        <v>31</v>
      </c>
      <c r="P163" s="31" t="s">
        <v>93</v>
      </c>
      <c r="Q163" s="31" t="s">
        <v>121</v>
      </c>
      <c r="R163" s="31" t="s">
        <v>95</v>
      </c>
      <c r="S163" s="31">
        <v>41</v>
      </c>
      <c r="T163" s="31" t="s">
        <v>36</v>
      </c>
      <c r="U163" s="31">
        <v>0</v>
      </c>
      <c r="V163" s="31">
        <v>41</v>
      </c>
      <c r="W163" s="31" t="s">
        <v>36</v>
      </c>
      <c r="X163" s="31">
        <v>0</v>
      </c>
      <c r="Y163" s="31">
        <v>110</v>
      </c>
      <c r="Z163" s="31">
        <v>41</v>
      </c>
      <c r="AA163" s="31">
        <v>10</v>
      </c>
      <c r="AB163" s="31">
        <v>2</v>
      </c>
      <c r="AC163" s="31" t="s">
        <v>99</v>
      </c>
      <c r="AD163" s="31">
        <v>111</v>
      </c>
      <c r="AE163" s="31">
        <v>41</v>
      </c>
      <c r="AF163" s="31">
        <v>11</v>
      </c>
      <c r="AG163" s="31">
        <v>14</v>
      </c>
      <c r="AH163" s="31">
        <v>41</v>
      </c>
      <c r="AI163" s="31">
        <v>11</v>
      </c>
      <c r="AJ163" s="31" t="s">
        <v>31</v>
      </c>
      <c r="AK163" s="31">
        <v>144</v>
      </c>
      <c r="AL163" s="31">
        <v>41</v>
      </c>
      <c r="AM163" s="31">
        <v>44</v>
      </c>
      <c r="AN163" s="31">
        <v>80</v>
      </c>
      <c r="AO163" s="31" t="s">
        <v>158</v>
      </c>
      <c r="AP163" s="31">
        <v>149</v>
      </c>
      <c r="AQ163" s="31">
        <v>41</v>
      </c>
      <c r="AR163" s="31">
        <v>49</v>
      </c>
      <c r="AS163" s="31">
        <v>19</v>
      </c>
      <c r="AT163" s="31">
        <v>131</v>
      </c>
      <c r="AU163" s="31">
        <v>41</v>
      </c>
      <c r="AV163" s="31">
        <v>31</v>
      </c>
      <c r="AW163" s="31">
        <v>8</v>
      </c>
      <c r="AX163" s="31">
        <v>20</v>
      </c>
      <c r="AY163" s="31">
        <v>107</v>
      </c>
      <c r="AZ163" s="31">
        <v>41</v>
      </c>
      <c r="BA163" s="31">
        <v>7</v>
      </c>
      <c r="BB163" s="31">
        <v>76</v>
      </c>
      <c r="BC163" s="31" t="s">
        <v>98</v>
      </c>
      <c r="BD163" s="31">
        <v>41</v>
      </c>
      <c r="BE163" s="31" t="s">
        <v>61</v>
      </c>
      <c r="BF163" s="31">
        <v>62</v>
      </c>
      <c r="BG163" s="31" t="s">
        <v>100</v>
      </c>
      <c r="BH163" s="31" t="s">
        <v>101</v>
      </c>
      <c r="BI163" s="31" t="s">
        <v>102</v>
      </c>
      <c r="BJ163" s="31">
        <v>142</v>
      </c>
      <c r="BK163" s="31">
        <v>41</v>
      </c>
      <c r="BL163" s="31">
        <v>42</v>
      </c>
      <c r="BM163" s="31">
        <v>32</v>
      </c>
      <c r="BN163" s="31" t="s">
        <v>167</v>
      </c>
      <c r="BO163" s="31">
        <v>41</v>
      </c>
      <c r="BP163" s="31">
        <v>42</v>
      </c>
      <c r="BQ163" s="31">
        <v>33</v>
      </c>
      <c r="BR163" s="31" t="s">
        <v>170</v>
      </c>
      <c r="BS163" s="31">
        <v>23.024802999999999</v>
      </c>
      <c r="BT163" s="31">
        <v>120.21968</v>
      </c>
      <c r="BU163" s="38">
        <f t="shared" si="0"/>
        <v>0.38039215686274508</v>
      </c>
      <c r="BV163" s="30">
        <f t="shared" si="1"/>
        <v>700</v>
      </c>
      <c r="BW163" s="31">
        <f t="shared" si="2"/>
        <v>0</v>
      </c>
      <c r="BX163" s="39">
        <f t="shared" si="3"/>
        <v>6.03</v>
      </c>
      <c r="BY163" s="38">
        <f t="shared" si="4"/>
        <v>4.7058823529411764E-2</v>
      </c>
      <c r="BZ163" s="40">
        <f t="shared" si="5"/>
        <v>1</v>
      </c>
      <c r="CA163" s="38">
        <f t="shared" si="6"/>
        <v>9.8039215686274508E-2</v>
      </c>
      <c r="CB163" s="41">
        <f t="shared" si="7"/>
        <v>2080</v>
      </c>
      <c r="CC163" s="31">
        <f t="shared" si="8"/>
        <v>-7.8125</v>
      </c>
      <c r="CD163" s="31">
        <f t="shared" si="9"/>
        <v>58</v>
      </c>
      <c r="CE163" s="31" t="e">
        <f t="shared" si="10"/>
        <v>#NUM!</v>
      </c>
      <c r="CF163" s="39">
        <f t="shared" si="11"/>
        <v>13.231</v>
      </c>
    </row>
    <row r="164" spans="1:84" ht="16.5" customHeight="1">
      <c r="A164" s="30">
        <v>20210708143156</v>
      </c>
      <c r="B164" s="31">
        <v>104</v>
      </c>
      <c r="C164" s="31">
        <v>41</v>
      </c>
      <c r="D164" s="31">
        <v>4</v>
      </c>
      <c r="E164" s="31">
        <v>80</v>
      </c>
      <c r="F164" s="31">
        <v>41</v>
      </c>
      <c r="G164" s="31">
        <v>4</v>
      </c>
      <c r="H164" s="31">
        <v>80</v>
      </c>
      <c r="I164" s="31" t="s">
        <v>92</v>
      </c>
      <c r="J164" s="31">
        <v>41</v>
      </c>
      <c r="K164" s="31" t="s">
        <v>31</v>
      </c>
      <c r="L164" s="31">
        <v>14</v>
      </c>
      <c r="M164" s="31" t="s">
        <v>149</v>
      </c>
      <c r="N164" s="31">
        <v>41</v>
      </c>
      <c r="O164" s="31" t="s">
        <v>31</v>
      </c>
      <c r="P164" s="31">
        <v>13</v>
      </c>
      <c r="Q164" s="31">
        <v>88</v>
      </c>
      <c r="R164" s="31" t="s">
        <v>95</v>
      </c>
      <c r="S164" s="31">
        <v>41</v>
      </c>
      <c r="T164" s="31" t="s">
        <v>36</v>
      </c>
      <c r="U164" s="31">
        <v>6</v>
      </c>
      <c r="V164" s="31">
        <v>41</v>
      </c>
      <c r="W164" s="31" t="s">
        <v>36</v>
      </c>
      <c r="X164" s="31">
        <v>4</v>
      </c>
      <c r="Y164" s="31">
        <v>110</v>
      </c>
      <c r="Z164" s="31">
        <v>41</v>
      </c>
      <c r="AA164" s="31">
        <v>10</v>
      </c>
      <c r="AB164" s="31">
        <v>4</v>
      </c>
      <c r="AC164" s="31" t="s">
        <v>103</v>
      </c>
      <c r="AD164" s="31">
        <v>111</v>
      </c>
      <c r="AE164" s="31">
        <v>41</v>
      </c>
      <c r="AF164" s="31">
        <v>11</v>
      </c>
      <c r="AG164" s="31">
        <v>21</v>
      </c>
      <c r="AH164" s="31">
        <v>41</v>
      </c>
      <c r="AI164" s="31">
        <v>11</v>
      </c>
      <c r="AJ164" s="31" t="s">
        <v>134</v>
      </c>
      <c r="AK164" s="31">
        <v>144</v>
      </c>
      <c r="AL164" s="31">
        <v>41</v>
      </c>
      <c r="AM164" s="31">
        <v>44</v>
      </c>
      <c r="AN164" s="31" t="s">
        <v>127</v>
      </c>
      <c r="AO164" s="31" t="s">
        <v>154</v>
      </c>
      <c r="AP164" s="31">
        <v>149</v>
      </c>
      <c r="AQ164" s="31">
        <v>41</v>
      </c>
      <c r="AR164" s="31">
        <v>49</v>
      </c>
      <c r="AS164" s="31">
        <v>46</v>
      </c>
      <c r="AT164" s="31">
        <v>131</v>
      </c>
      <c r="AU164" s="31">
        <v>41</v>
      </c>
      <c r="AV164" s="31">
        <v>31</v>
      </c>
      <c r="AW164" s="31">
        <v>8</v>
      </c>
      <c r="AX164" s="31">
        <v>20</v>
      </c>
      <c r="AY164" s="31">
        <v>107</v>
      </c>
      <c r="AZ164" s="31">
        <v>41</v>
      </c>
      <c r="BA164" s="31">
        <v>7</v>
      </c>
      <c r="BB164" s="31">
        <v>79</v>
      </c>
      <c r="BC164" s="31" t="s">
        <v>98</v>
      </c>
      <c r="BD164" s="31">
        <v>41</v>
      </c>
      <c r="BE164" s="31" t="s">
        <v>61</v>
      </c>
      <c r="BF164" s="31">
        <v>62</v>
      </c>
      <c r="BG164" s="31" t="s">
        <v>100</v>
      </c>
      <c r="BH164" s="31" t="s">
        <v>101</v>
      </c>
      <c r="BI164" s="31" t="s">
        <v>102</v>
      </c>
      <c r="BJ164" s="31">
        <v>142</v>
      </c>
      <c r="BK164" s="31">
        <v>41</v>
      </c>
      <c r="BL164" s="31">
        <v>42</v>
      </c>
      <c r="BM164" s="31">
        <v>33</v>
      </c>
      <c r="BN164" s="31">
        <v>40</v>
      </c>
      <c r="BO164" s="31">
        <v>41</v>
      </c>
      <c r="BP164" s="31">
        <v>42</v>
      </c>
      <c r="BQ164" s="31">
        <v>33</v>
      </c>
      <c r="BR164" s="31" t="s">
        <v>233</v>
      </c>
      <c r="BS164" s="31">
        <v>23.024923000000001</v>
      </c>
      <c r="BT164" s="31">
        <v>120.21980000000001</v>
      </c>
      <c r="BU164" s="38">
        <f t="shared" si="0"/>
        <v>0.50196078431372548</v>
      </c>
      <c r="BV164" s="30">
        <f t="shared" si="1"/>
        <v>1250</v>
      </c>
      <c r="BW164" s="31">
        <f t="shared" si="2"/>
        <v>4</v>
      </c>
      <c r="BX164" s="39">
        <f t="shared" si="3"/>
        <v>10.7</v>
      </c>
      <c r="BY164" s="38">
        <f t="shared" si="4"/>
        <v>0.10196078431372549</v>
      </c>
      <c r="BZ164" s="40">
        <f t="shared" si="5"/>
        <v>1.0078740157480315</v>
      </c>
      <c r="CA164" s="38">
        <f t="shared" si="6"/>
        <v>0.27450980392156865</v>
      </c>
      <c r="CB164" s="41">
        <f t="shared" si="7"/>
        <v>2080</v>
      </c>
      <c r="CC164" s="31">
        <f t="shared" si="8"/>
        <v>-5.46875</v>
      </c>
      <c r="CD164" s="31">
        <f t="shared" si="9"/>
        <v>58</v>
      </c>
      <c r="CE164" s="31" t="e">
        <f t="shared" si="10"/>
        <v>#NUM!</v>
      </c>
      <c r="CF164" s="39">
        <f t="shared" si="11"/>
        <v>13.287000000000001</v>
      </c>
    </row>
    <row r="165" spans="1:84" ht="16.5" customHeight="1">
      <c r="A165" s="30">
        <v>20210708143158</v>
      </c>
      <c r="B165" s="31">
        <v>104</v>
      </c>
      <c r="C165" s="31">
        <v>41</v>
      </c>
      <c r="D165" s="31">
        <v>4</v>
      </c>
      <c r="E165" s="31" t="s">
        <v>161</v>
      </c>
      <c r="F165" s="31">
        <v>41</v>
      </c>
      <c r="G165" s="31">
        <v>4</v>
      </c>
      <c r="H165" s="31" t="s">
        <v>237</v>
      </c>
      <c r="I165" s="31" t="s">
        <v>92</v>
      </c>
      <c r="J165" s="31">
        <v>41</v>
      </c>
      <c r="K165" s="31" t="s">
        <v>31</v>
      </c>
      <c r="L165" s="31" t="s">
        <v>142</v>
      </c>
      <c r="M165" s="31">
        <v>14</v>
      </c>
      <c r="N165" s="31">
        <v>41</v>
      </c>
      <c r="O165" s="31" t="s">
        <v>31</v>
      </c>
      <c r="P165" s="31" t="s">
        <v>119</v>
      </c>
      <c r="Q165" s="31" t="s">
        <v>163</v>
      </c>
      <c r="R165" s="31" t="s">
        <v>95</v>
      </c>
      <c r="S165" s="31">
        <v>41</v>
      </c>
      <c r="T165" s="31" t="s">
        <v>36</v>
      </c>
      <c r="U165" s="31">
        <v>10</v>
      </c>
      <c r="V165" s="31">
        <v>41</v>
      </c>
      <c r="W165" s="31" t="s">
        <v>36</v>
      </c>
      <c r="X165" s="31">
        <v>10</v>
      </c>
      <c r="Y165" s="31">
        <v>110</v>
      </c>
      <c r="Z165" s="31">
        <v>41</v>
      </c>
      <c r="AA165" s="31">
        <v>10</v>
      </c>
      <c r="AB165" s="31">
        <v>7</v>
      </c>
      <c r="AC165" s="31">
        <v>43</v>
      </c>
      <c r="AD165" s="31">
        <v>111</v>
      </c>
      <c r="AE165" s="31">
        <v>41</v>
      </c>
      <c r="AF165" s="31">
        <v>11</v>
      </c>
      <c r="AG165" s="31">
        <v>31</v>
      </c>
      <c r="AH165" s="31">
        <v>41</v>
      </c>
      <c r="AI165" s="31">
        <v>11</v>
      </c>
      <c r="AJ165" s="31">
        <v>30</v>
      </c>
      <c r="AK165" s="31">
        <v>144</v>
      </c>
      <c r="AL165" s="31">
        <v>41</v>
      </c>
      <c r="AM165" s="31">
        <v>44</v>
      </c>
      <c r="AN165" s="31">
        <v>80</v>
      </c>
      <c r="AO165" s="31">
        <v>35</v>
      </c>
      <c r="AP165" s="31">
        <v>149</v>
      </c>
      <c r="AQ165" s="31">
        <v>41</v>
      </c>
      <c r="AR165" s="31">
        <v>49</v>
      </c>
      <c r="AS165" s="31">
        <v>44</v>
      </c>
      <c r="AT165" s="31">
        <v>131</v>
      </c>
      <c r="AU165" s="31">
        <v>41</v>
      </c>
      <c r="AV165" s="31">
        <v>31</v>
      </c>
      <c r="AW165" s="31">
        <v>8</v>
      </c>
      <c r="AX165" s="31">
        <v>20</v>
      </c>
      <c r="AY165" s="31">
        <v>107</v>
      </c>
      <c r="AZ165" s="31">
        <v>41</v>
      </c>
      <c r="BA165" s="31">
        <v>7</v>
      </c>
      <c r="BB165" s="31" t="s">
        <v>130</v>
      </c>
      <c r="BC165" s="31" t="s">
        <v>98</v>
      </c>
      <c r="BD165" s="31">
        <v>41</v>
      </c>
      <c r="BE165" s="31" t="s">
        <v>61</v>
      </c>
      <c r="BF165" s="31">
        <v>63</v>
      </c>
      <c r="BG165" s="31" t="s">
        <v>100</v>
      </c>
      <c r="BH165" s="31" t="s">
        <v>101</v>
      </c>
      <c r="BI165" s="31" t="s">
        <v>102</v>
      </c>
      <c r="BJ165" s="31">
        <v>142</v>
      </c>
      <c r="BK165" s="31">
        <v>41</v>
      </c>
      <c r="BL165" s="31">
        <v>42</v>
      </c>
      <c r="BM165" s="31">
        <v>32</v>
      </c>
      <c r="BN165" s="31" t="s">
        <v>121</v>
      </c>
      <c r="BO165" s="31">
        <v>41</v>
      </c>
      <c r="BP165" s="31">
        <v>42</v>
      </c>
      <c r="BQ165" s="31">
        <v>33</v>
      </c>
      <c r="BR165" s="31" t="s">
        <v>231</v>
      </c>
      <c r="BS165" s="31">
        <v>23.024923000000001</v>
      </c>
      <c r="BT165" s="31">
        <v>120.21980000000001</v>
      </c>
      <c r="BU165" s="38">
        <f t="shared" si="0"/>
        <v>0.69803921568627447</v>
      </c>
      <c r="BV165" s="30">
        <f t="shared" si="1"/>
        <v>1900</v>
      </c>
      <c r="BW165" s="31">
        <f t="shared" si="2"/>
        <v>16</v>
      </c>
      <c r="BX165" s="39">
        <f t="shared" si="3"/>
        <v>18.59</v>
      </c>
      <c r="BY165" s="38">
        <f t="shared" si="4"/>
        <v>0.18823529411764706</v>
      </c>
      <c r="BZ165" s="40">
        <f t="shared" si="5"/>
        <v>1</v>
      </c>
      <c r="CA165" s="38">
        <f t="shared" si="6"/>
        <v>0.26666666666666666</v>
      </c>
      <c r="CB165" s="41">
        <f t="shared" si="7"/>
        <v>2080</v>
      </c>
      <c r="CC165" s="31">
        <f t="shared" si="8"/>
        <v>-3.90625</v>
      </c>
      <c r="CD165" s="31">
        <f t="shared" si="9"/>
        <v>59</v>
      </c>
      <c r="CE165" s="31" t="e">
        <f t="shared" si="10"/>
        <v>#NUM!</v>
      </c>
      <c r="CF165" s="39">
        <f t="shared" si="11"/>
        <v>13.255000000000001</v>
      </c>
    </row>
    <row r="166" spans="1:84" ht="16.5" customHeight="1">
      <c r="A166" s="30">
        <v>20210708143200</v>
      </c>
      <c r="B166" s="31">
        <v>104</v>
      </c>
      <c r="C166" s="31">
        <v>41</v>
      </c>
      <c r="D166" s="31">
        <v>4</v>
      </c>
      <c r="E166" s="31" t="s">
        <v>113</v>
      </c>
      <c r="F166" s="31">
        <v>41</v>
      </c>
      <c r="G166" s="31">
        <v>4</v>
      </c>
      <c r="H166" s="31" t="s">
        <v>201</v>
      </c>
      <c r="I166" s="31" t="s">
        <v>92</v>
      </c>
      <c r="J166" s="31">
        <v>41</v>
      </c>
      <c r="K166" s="31" t="s">
        <v>31</v>
      </c>
      <c r="L166" s="31" t="s">
        <v>97</v>
      </c>
      <c r="M166" s="31" t="s">
        <v>132</v>
      </c>
      <c r="N166" s="31">
        <v>41</v>
      </c>
      <c r="O166" s="31" t="s">
        <v>31</v>
      </c>
      <c r="P166" s="31" t="s">
        <v>97</v>
      </c>
      <c r="Q166" s="31" t="s">
        <v>224</v>
      </c>
      <c r="R166" s="31" t="s">
        <v>95</v>
      </c>
      <c r="S166" s="31">
        <v>41</v>
      </c>
      <c r="T166" s="31" t="s">
        <v>36</v>
      </c>
      <c r="U166" s="31" t="s">
        <v>134</v>
      </c>
      <c r="V166" s="31">
        <v>41</v>
      </c>
      <c r="W166" s="31" t="s">
        <v>36</v>
      </c>
      <c r="X166" s="31">
        <v>16</v>
      </c>
      <c r="Y166" s="31">
        <v>110</v>
      </c>
      <c r="Z166" s="31">
        <v>41</v>
      </c>
      <c r="AA166" s="31">
        <v>10</v>
      </c>
      <c r="AB166" s="31">
        <v>8</v>
      </c>
      <c r="AC166" s="31">
        <v>59</v>
      </c>
      <c r="AD166" s="31">
        <v>111</v>
      </c>
      <c r="AE166" s="31">
        <v>41</v>
      </c>
      <c r="AF166" s="31">
        <v>11</v>
      </c>
      <c r="AG166" s="31" t="s">
        <v>140</v>
      </c>
      <c r="AH166" s="31">
        <v>41</v>
      </c>
      <c r="AI166" s="31">
        <v>11</v>
      </c>
      <c r="AJ166" s="31">
        <v>35</v>
      </c>
      <c r="AK166" s="31">
        <v>144</v>
      </c>
      <c r="AL166" s="31">
        <v>41</v>
      </c>
      <c r="AM166" s="31">
        <v>44</v>
      </c>
      <c r="AN166" s="31">
        <v>80</v>
      </c>
      <c r="AO166" s="31">
        <v>39</v>
      </c>
      <c r="AP166" s="31">
        <v>149</v>
      </c>
      <c r="AQ166" s="31">
        <v>41</v>
      </c>
      <c r="AR166" s="31">
        <v>49</v>
      </c>
      <c r="AS166" s="31">
        <v>43</v>
      </c>
      <c r="AT166" s="31">
        <v>131</v>
      </c>
      <c r="AU166" s="31">
        <v>41</v>
      </c>
      <c r="AV166" s="31">
        <v>31</v>
      </c>
      <c r="AW166" s="31">
        <v>8</v>
      </c>
      <c r="AX166" s="31">
        <v>20</v>
      </c>
      <c r="AY166" s="31">
        <v>107</v>
      </c>
      <c r="AZ166" s="31">
        <v>41</v>
      </c>
      <c r="BA166" s="31">
        <v>7</v>
      </c>
      <c r="BB166" s="31" t="s">
        <v>130</v>
      </c>
      <c r="BC166" s="31" t="s">
        <v>98</v>
      </c>
      <c r="BD166" s="31">
        <v>41</v>
      </c>
      <c r="BE166" s="31" t="s">
        <v>61</v>
      </c>
      <c r="BF166" s="31">
        <v>63</v>
      </c>
      <c r="BG166" s="31" t="s">
        <v>100</v>
      </c>
      <c r="BH166" s="31" t="s">
        <v>101</v>
      </c>
      <c r="BI166" s="31" t="s">
        <v>102</v>
      </c>
      <c r="BJ166" s="31">
        <v>142</v>
      </c>
      <c r="BK166" s="31">
        <v>41</v>
      </c>
      <c r="BL166" s="31">
        <v>42</v>
      </c>
      <c r="BM166" s="31">
        <v>32</v>
      </c>
      <c r="BN166" s="31" t="s">
        <v>121</v>
      </c>
      <c r="BO166" s="31">
        <v>41</v>
      </c>
      <c r="BP166" s="31">
        <v>42</v>
      </c>
      <c r="BQ166" s="31">
        <v>34</v>
      </c>
      <c r="BR166" s="31">
        <v>5</v>
      </c>
      <c r="BS166" s="31">
        <v>23.025020999999999</v>
      </c>
      <c r="BT166" s="31">
        <v>120.21991</v>
      </c>
      <c r="BU166" s="38">
        <f t="shared" si="0"/>
        <v>0.72941176470588232</v>
      </c>
      <c r="BV166" s="30">
        <f t="shared" si="1"/>
        <v>2025</v>
      </c>
      <c r="BW166" s="31">
        <f t="shared" si="2"/>
        <v>22</v>
      </c>
      <c r="BX166" s="39">
        <f t="shared" si="3"/>
        <v>21.37</v>
      </c>
      <c r="BY166" s="38">
        <f t="shared" si="4"/>
        <v>0.20784313725490197</v>
      </c>
      <c r="BZ166" s="40">
        <f t="shared" si="5"/>
        <v>1</v>
      </c>
      <c r="CA166" s="38">
        <f t="shared" si="6"/>
        <v>0.2627450980392157</v>
      </c>
      <c r="CB166" s="41">
        <f t="shared" si="7"/>
        <v>2080</v>
      </c>
      <c r="CC166" s="31">
        <f t="shared" si="8"/>
        <v>-3.90625</v>
      </c>
      <c r="CD166" s="31">
        <f t="shared" si="9"/>
        <v>59</v>
      </c>
      <c r="CE166" s="31" t="e">
        <f t="shared" si="10"/>
        <v>#NUM!</v>
      </c>
      <c r="CF166" s="39">
        <f t="shared" si="11"/>
        <v>13.317</v>
      </c>
    </row>
    <row r="167" spans="1:84" ht="16.5" customHeight="1">
      <c r="A167" s="30">
        <v>20210708143202</v>
      </c>
      <c r="B167" s="31">
        <v>104</v>
      </c>
      <c r="C167" s="31">
        <v>41</v>
      </c>
      <c r="D167" s="31">
        <v>4</v>
      </c>
      <c r="E167" s="31" t="s">
        <v>123</v>
      </c>
      <c r="F167" s="31">
        <v>41</v>
      </c>
      <c r="G167" s="31">
        <v>4</v>
      </c>
      <c r="H167" s="31" t="s">
        <v>195</v>
      </c>
      <c r="I167" s="31" t="s">
        <v>92</v>
      </c>
      <c r="J167" s="31">
        <v>41</v>
      </c>
      <c r="K167" s="31" t="s">
        <v>31</v>
      </c>
      <c r="L167" s="31">
        <v>20</v>
      </c>
      <c r="M167" s="31" t="s">
        <v>139</v>
      </c>
      <c r="N167" s="31">
        <v>41</v>
      </c>
      <c r="O167" s="31" t="s">
        <v>31</v>
      </c>
      <c r="P167" s="31">
        <v>20</v>
      </c>
      <c r="Q167" s="31" t="s">
        <v>140</v>
      </c>
      <c r="R167" s="31" t="s">
        <v>95</v>
      </c>
      <c r="S167" s="31">
        <v>41</v>
      </c>
      <c r="T167" s="31" t="s">
        <v>36</v>
      </c>
      <c r="U167" s="31">
        <v>22</v>
      </c>
      <c r="V167" s="31">
        <v>41</v>
      </c>
      <c r="W167" s="31" t="s">
        <v>36</v>
      </c>
      <c r="X167" s="31">
        <v>20</v>
      </c>
      <c r="Y167" s="31">
        <v>110</v>
      </c>
      <c r="Z167" s="31">
        <v>41</v>
      </c>
      <c r="AA167" s="31">
        <v>10</v>
      </c>
      <c r="AB167" s="31">
        <v>8</v>
      </c>
      <c r="AC167" s="31" t="s">
        <v>66</v>
      </c>
      <c r="AD167" s="31">
        <v>111</v>
      </c>
      <c r="AE167" s="31">
        <v>41</v>
      </c>
      <c r="AF167" s="31">
        <v>11</v>
      </c>
      <c r="AG167" s="31">
        <v>31</v>
      </c>
      <c r="AH167" s="31">
        <v>41</v>
      </c>
      <c r="AI167" s="31">
        <v>11</v>
      </c>
      <c r="AJ167" s="31" t="s">
        <v>186</v>
      </c>
      <c r="AK167" s="31">
        <v>144</v>
      </c>
      <c r="AL167" s="31">
        <v>41</v>
      </c>
      <c r="AM167" s="31">
        <v>44</v>
      </c>
      <c r="AN167" s="31">
        <v>81</v>
      </c>
      <c r="AO167" s="31">
        <v>7</v>
      </c>
      <c r="AP167" s="31">
        <v>149</v>
      </c>
      <c r="AQ167" s="31">
        <v>41</v>
      </c>
      <c r="AR167" s="31">
        <v>49</v>
      </c>
      <c r="AS167" s="31">
        <v>29</v>
      </c>
      <c r="AT167" s="31">
        <v>131</v>
      </c>
      <c r="AU167" s="31">
        <v>41</v>
      </c>
      <c r="AV167" s="31">
        <v>31</v>
      </c>
      <c r="AW167" s="31">
        <v>8</v>
      </c>
      <c r="AX167" s="31">
        <v>20</v>
      </c>
      <c r="AY167" s="31">
        <v>107</v>
      </c>
      <c r="AZ167" s="31">
        <v>41</v>
      </c>
      <c r="BA167" s="31">
        <v>7</v>
      </c>
      <c r="BB167" s="31" t="s">
        <v>130</v>
      </c>
      <c r="BC167" s="31" t="s">
        <v>98</v>
      </c>
      <c r="BD167" s="31">
        <v>41</v>
      </c>
      <c r="BE167" s="31" t="s">
        <v>61</v>
      </c>
      <c r="BF167" s="31">
        <v>63</v>
      </c>
      <c r="BG167" s="31" t="s">
        <v>100</v>
      </c>
      <c r="BH167" s="31" t="s">
        <v>101</v>
      </c>
      <c r="BI167" s="31" t="s">
        <v>102</v>
      </c>
      <c r="BJ167" s="31">
        <v>142</v>
      </c>
      <c r="BK167" s="31">
        <v>41</v>
      </c>
      <c r="BL167" s="31">
        <v>42</v>
      </c>
      <c r="BM167" s="31">
        <v>33</v>
      </c>
      <c r="BN167" s="31">
        <v>40</v>
      </c>
      <c r="BO167" s="31">
        <v>41</v>
      </c>
      <c r="BP167" s="31">
        <v>42</v>
      </c>
      <c r="BQ167" s="31">
        <v>34</v>
      </c>
      <c r="BR167" s="31" t="s">
        <v>31</v>
      </c>
      <c r="BS167" s="31">
        <v>23.025020999999999</v>
      </c>
      <c r="BT167" s="31">
        <v>120.21991</v>
      </c>
      <c r="BU167" s="38">
        <f t="shared" si="0"/>
        <v>0.75686274509803919</v>
      </c>
      <c r="BV167" s="30">
        <f t="shared" si="1"/>
        <v>2062.5</v>
      </c>
      <c r="BW167" s="31">
        <f t="shared" si="2"/>
        <v>32</v>
      </c>
      <c r="BX167" s="39">
        <f t="shared" si="3"/>
        <v>20.59</v>
      </c>
      <c r="BY167" s="38">
        <f t="shared" si="4"/>
        <v>0.23529411764705882</v>
      </c>
      <c r="BZ167" s="40">
        <f t="shared" si="5"/>
        <v>0.99224806201550386</v>
      </c>
      <c r="CA167" s="38">
        <f t="shared" si="6"/>
        <v>0.16078431372549021</v>
      </c>
      <c r="CB167" s="41">
        <f t="shared" si="7"/>
        <v>2080</v>
      </c>
      <c r="CC167" s="31">
        <f t="shared" si="8"/>
        <v>-3.90625</v>
      </c>
      <c r="CD167" s="31">
        <f t="shared" si="9"/>
        <v>59</v>
      </c>
      <c r="CE167" s="31" t="e">
        <f t="shared" si="10"/>
        <v>#NUM!</v>
      </c>
      <c r="CF167" s="39">
        <f t="shared" si="11"/>
        <v>13.324</v>
      </c>
    </row>
    <row r="168" spans="1:84" ht="16.5" customHeight="1">
      <c r="A168" s="30">
        <v>20210708143203</v>
      </c>
      <c r="B168" s="31">
        <v>104</v>
      </c>
      <c r="C168" s="31">
        <v>41</v>
      </c>
      <c r="D168" s="31">
        <v>4</v>
      </c>
      <c r="E168" s="31">
        <v>69</v>
      </c>
      <c r="F168" s="31">
        <v>41</v>
      </c>
      <c r="G168" s="31">
        <v>4</v>
      </c>
      <c r="H168" s="31">
        <v>80</v>
      </c>
      <c r="I168" s="31" t="s">
        <v>92</v>
      </c>
      <c r="J168" s="31">
        <v>41</v>
      </c>
      <c r="K168" s="31" t="s">
        <v>31</v>
      </c>
      <c r="L168" s="31">
        <v>14</v>
      </c>
      <c r="M168" s="31" t="s">
        <v>142</v>
      </c>
      <c r="N168" s="31">
        <v>41</v>
      </c>
      <c r="O168" s="31" t="s">
        <v>31</v>
      </c>
      <c r="P168" s="31" t="s">
        <v>173</v>
      </c>
      <c r="Q168" s="31" t="s">
        <v>114</v>
      </c>
      <c r="R168" s="31" t="s">
        <v>95</v>
      </c>
      <c r="S168" s="31">
        <v>41</v>
      </c>
      <c r="T168" s="31" t="s">
        <v>36</v>
      </c>
      <c r="U168" s="31">
        <v>24</v>
      </c>
      <c r="V168" s="31">
        <v>41</v>
      </c>
      <c r="W168" s="31" t="s">
        <v>36</v>
      </c>
      <c r="X168" s="31">
        <v>24</v>
      </c>
      <c r="Y168" s="31">
        <v>110</v>
      </c>
      <c r="Z168" s="31">
        <v>41</v>
      </c>
      <c r="AA168" s="31">
        <v>10</v>
      </c>
      <c r="AB168" s="31">
        <v>4</v>
      </c>
      <c r="AC168" s="31" t="s">
        <v>232</v>
      </c>
      <c r="AD168" s="31">
        <v>111</v>
      </c>
      <c r="AE168" s="31">
        <v>41</v>
      </c>
      <c r="AF168" s="31">
        <v>11</v>
      </c>
      <c r="AG168" s="31">
        <v>28</v>
      </c>
      <c r="AH168" s="31">
        <v>41</v>
      </c>
      <c r="AI168" s="31">
        <v>11</v>
      </c>
      <c r="AJ168" s="31">
        <v>19</v>
      </c>
      <c r="AK168" s="31">
        <v>144</v>
      </c>
      <c r="AL168" s="31">
        <v>41</v>
      </c>
      <c r="AM168" s="31">
        <v>44</v>
      </c>
      <c r="AN168" s="31">
        <v>80</v>
      </c>
      <c r="AO168" s="31" t="s">
        <v>224</v>
      </c>
      <c r="AP168" s="31">
        <v>149</v>
      </c>
      <c r="AQ168" s="31">
        <v>41</v>
      </c>
      <c r="AR168" s="31">
        <v>49</v>
      </c>
      <c r="AS168" s="31" t="s">
        <v>183</v>
      </c>
      <c r="AT168" s="31">
        <v>131</v>
      </c>
      <c r="AU168" s="31">
        <v>41</v>
      </c>
      <c r="AV168" s="31">
        <v>31</v>
      </c>
      <c r="AW168" s="31">
        <v>8</v>
      </c>
      <c r="AX168" s="31">
        <v>20</v>
      </c>
      <c r="AY168" s="31">
        <v>107</v>
      </c>
      <c r="AZ168" s="31">
        <v>41</v>
      </c>
      <c r="BA168" s="31">
        <v>7</v>
      </c>
      <c r="BB168" s="31" t="s">
        <v>146</v>
      </c>
      <c r="BC168" s="31" t="s">
        <v>98</v>
      </c>
      <c r="BD168" s="31">
        <v>41</v>
      </c>
      <c r="BE168" s="31" t="s">
        <v>61</v>
      </c>
      <c r="BF168" s="31">
        <v>63</v>
      </c>
      <c r="BG168" s="31" t="s">
        <v>100</v>
      </c>
      <c r="BH168" s="31" t="s">
        <v>101</v>
      </c>
      <c r="BI168" s="31" t="s">
        <v>102</v>
      </c>
      <c r="BJ168" s="31">
        <v>142</v>
      </c>
      <c r="BK168" s="31">
        <v>41</v>
      </c>
      <c r="BL168" s="31">
        <v>42</v>
      </c>
      <c r="BM168" s="31">
        <v>32</v>
      </c>
      <c r="BN168" s="31" t="s">
        <v>121</v>
      </c>
      <c r="BO168" s="31">
        <v>41</v>
      </c>
      <c r="BP168" s="31">
        <v>42</v>
      </c>
      <c r="BQ168" s="31">
        <v>33</v>
      </c>
      <c r="BR168" s="31" t="s">
        <v>192</v>
      </c>
      <c r="BS168" s="31">
        <v>23.025020999999999</v>
      </c>
      <c r="BT168" s="31">
        <v>120.21991</v>
      </c>
      <c r="BU168" s="38">
        <f t="shared" si="0"/>
        <v>0.50196078431372548</v>
      </c>
      <c r="BV168" s="30">
        <f t="shared" si="1"/>
        <v>1762.5</v>
      </c>
      <c r="BW168" s="31">
        <f t="shared" si="2"/>
        <v>36</v>
      </c>
      <c r="BX168" s="39">
        <f t="shared" si="3"/>
        <v>12.29</v>
      </c>
      <c r="BY168" s="38">
        <f t="shared" si="4"/>
        <v>9.8039215686274508E-2</v>
      </c>
      <c r="BZ168" s="40">
        <f t="shared" si="5"/>
        <v>1</v>
      </c>
      <c r="CA168" s="38">
        <f t="shared" si="6"/>
        <v>0.16862745098039217</v>
      </c>
      <c r="CB168" s="41">
        <f t="shared" si="7"/>
        <v>2080</v>
      </c>
      <c r="CC168" s="31">
        <f t="shared" si="8"/>
        <v>-4.6875</v>
      </c>
      <c r="CD168" s="31">
        <f t="shared" si="9"/>
        <v>59</v>
      </c>
      <c r="CE168" s="31" t="e">
        <f t="shared" si="10"/>
        <v>#NUM!</v>
      </c>
      <c r="CF168" s="39">
        <f t="shared" si="11"/>
        <v>13.311</v>
      </c>
    </row>
    <row r="169" spans="1:84" ht="16.5" customHeight="1">
      <c r="A169" s="30">
        <v>20210708143205</v>
      </c>
      <c r="B169" s="31">
        <v>104</v>
      </c>
      <c r="C169" s="31">
        <v>41</v>
      </c>
      <c r="D169" s="31">
        <v>4</v>
      </c>
      <c r="E169" s="31" t="s">
        <v>201</v>
      </c>
      <c r="F169" s="31">
        <v>41</v>
      </c>
      <c r="G169" s="31">
        <v>4</v>
      </c>
      <c r="H169" s="31" t="s">
        <v>221</v>
      </c>
      <c r="I169" s="31" t="s">
        <v>92</v>
      </c>
      <c r="J169" s="31">
        <v>41</v>
      </c>
      <c r="K169" s="31" t="s">
        <v>31</v>
      </c>
      <c r="L169" s="31">
        <v>18</v>
      </c>
      <c r="M169" s="31">
        <v>38</v>
      </c>
      <c r="N169" s="31">
        <v>41</v>
      </c>
      <c r="O169" s="31" t="s">
        <v>31</v>
      </c>
      <c r="P169" s="31">
        <v>18</v>
      </c>
      <c r="Q169" s="31" t="s">
        <v>137</v>
      </c>
      <c r="R169" s="31" t="s">
        <v>95</v>
      </c>
      <c r="S169" s="31">
        <v>41</v>
      </c>
      <c r="T169" s="31" t="s">
        <v>36</v>
      </c>
      <c r="U169" s="31">
        <v>26</v>
      </c>
      <c r="V169" s="31">
        <v>41</v>
      </c>
      <c r="W169" s="31" t="s">
        <v>36</v>
      </c>
      <c r="X169" s="31">
        <v>26</v>
      </c>
      <c r="Y169" s="31">
        <v>110</v>
      </c>
      <c r="Z169" s="31">
        <v>41</v>
      </c>
      <c r="AA169" s="31">
        <v>10</v>
      </c>
      <c r="AB169" s="31">
        <v>5</v>
      </c>
      <c r="AC169" s="31">
        <v>83</v>
      </c>
      <c r="AD169" s="31">
        <v>111</v>
      </c>
      <c r="AE169" s="31">
        <v>41</v>
      </c>
      <c r="AF169" s="31">
        <v>11</v>
      </c>
      <c r="AG169" s="31">
        <v>28</v>
      </c>
      <c r="AH169" s="31">
        <v>41</v>
      </c>
      <c r="AI169" s="31">
        <v>11</v>
      </c>
      <c r="AJ169" s="31">
        <v>28</v>
      </c>
      <c r="AK169" s="31">
        <v>144</v>
      </c>
      <c r="AL169" s="31">
        <v>41</v>
      </c>
      <c r="AM169" s="31">
        <v>44</v>
      </c>
      <c r="AN169" s="31" t="s">
        <v>127</v>
      </c>
      <c r="AO169" s="31">
        <v>13</v>
      </c>
      <c r="AP169" s="31">
        <v>149</v>
      </c>
      <c r="AQ169" s="31">
        <v>41</v>
      </c>
      <c r="AR169" s="31">
        <v>49</v>
      </c>
      <c r="AS169" s="31" t="s">
        <v>176</v>
      </c>
      <c r="AT169" s="31">
        <v>131</v>
      </c>
      <c r="AU169" s="31">
        <v>41</v>
      </c>
      <c r="AV169" s="31">
        <v>31</v>
      </c>
      <c r="AW169" s="31">
        <v>8</v>
      </c>
      <c r="AX169" s="31">
        <v>20</v>
      </c>
      <c r="AY169" s="31">
        <v>107</v>
      </c>
      <c r="AZ169" s="31">
        <v>41</v>
      </c>
      <c r="BA169" s="31">
        <v>7</v>
      </c>
      <c r="BB169" s="31">
        <v>79</v>
      </c>
      <c r="BC169" s="31" t="s">
        <v>98</v>
      </c>
      <c r="BD169" s="31">
        <v>41</v>
      </c>
      <c r="BE169" s="31" t="s">
        <v>61</v>
      </c>
      <c r="BF169" s="31">
        <v>62</v>
      </c>
      <c r="BG169" s="31" t="s">
        <v>100</v>
      </c>
      <c r="BH169" s="31" t="s">
        <v>101</v>
      </c>
      <c r="BI169" s="31" t="s">
        <v>102</v>
      </c>
      <c r="BJ169" s="31">
        <v>142</v>
      </c>
      <c r="BK169" s="31">
        <v>41</v>
      </c>
      <c r="BL169" s="31">
        <v>42</v>
      </c>
      <c r="BM169" s="31">
        <v>32</v>
      </c>
      <c r="BN169" s="31" t="s">
        <v>121</v>
      </c>
      <c r="BO169" s="31">
        <v>41</v>
      </c>
      <c r="BP169" s="31">
        <v>42</v>
      </c>
      <c r="BQ169" s="31">
        <v>33</v>
      </c>
      <c r="BR169" s="31" t="s">
        <v>238</v>
      </c>
      <c r="BS169" s="31">
        <v>23.025320000000001</v>
      </c>
      <c r="BT169" s="31">
        <v>120.22022</v>
      </c>
      <c r="BU169" s="38">
        <f t="shared" si="0"/>
        <v>0.74117647058823533</v>
      </c>
      <c r="BV169" s="30">
        <f t="shared" si="1"/>
        <v>1587.5</v>
      </c>
      <c r="BW169" s="31">
        <f t="shared" si="2"/>
        <v>38</v>
      </c>
      <c r="BX169" s="39">
        <f t="shared" si="3"/>
        <v>14.11</v>
      </c>
      <c r="BY169" s="38">
        <f t="shared" si="4"/>
        <v>0.15686274509803921</v>
      </c>
      <c r="BZ169" s="40">
        <f t="shared" si="5"/>
        <v>1.0078740157480315</v>
      </c>
      <c r="CA169" s="38">
        <f t="shared" si="6"/>
        <v>0.17254901960784313</v>
      </c>
      <c r="CB169" s="41">
        <f t="shared" si="7"/>
        <v>2080</v>
      </c>
      <c r="CC169" s="31">
        <f t="shared" si="8"/>
        <v>-5.46875</v>
      </c>
      <c r="CD169" s="31">
        <f t="shared" si="9"/>
        <v>58</v>
      </c>
      <c r="CE169" s="31" t="e">
        <f t="shared" si="10"/>
        <v>#NUM!</v>
      </c>
      <c r="CF169" s="39">
        <f t="shared" si="11"/>
        <v>13.295</v>
      </c>
    </row>
    <row r="170" spans="1:84" ht="16.5" customHeight="1">
      <c r="A170" s="30">
        <v>20210708143207</v>
      </c>
      <c r="B170" s="31">
        <v>104</v>
      </c>
      <c r="C170" s="31">
        <v>41</v>
      </c>
      <c r="D170" s="31">
        <v>4</v>
      </c>
      <c r="E170" s="31" t="s">
        <v>219</v>
      </c>
      <c r="F170" s="31">
        <v>41</v>
      </c>
      <c r="G170" s="31">
        <v>4</v>
      </c>
      <c r="H170" s="31" t="s">
        <v>201</v>
      </c>
      <c r="I170" s="31" t="s">
        <v>92</v>
      </c>
      <c r="J170" s="31">
        <v>41</v>
      </c>
      <c r="K170" s="31" t="s">
        <v>31</v>
      </c>
      <c r="L170" s="31">
        <v>16</v>
      </c>
      <c r="M170" s="31" t="s">
        <v>239</v>
      </c>
      <c r="N170" s="31">
        <v>41</v>
      </c>
      <c r="O170" s="31" t="s">
        <v>31</v>
      </c>
      <c r="P170" s="31">
        <v>16</v>
      </c>
      <c r="Q170" s="31">
        <v>76</v>
      </c>
      <c r="R170" s="31" t="s">
        <v>95</v>
      </c>
      <c r="S170" s="31">
        <v>41</v>
      </c>
      <c r="T170" s="31" t="s">
        <v>36</v>
      </c>
      <c r="U170" s="31">
        <v>28</v>
      </c>
      <c r="V170" s="31">
        <v>41</v>
      </c>
      <c r="W170" s="31" t="s">
        <v>36</v>
      </c>
      <c r="X170" s="31">
        <v>28</v>
      </c>
      <c r="Y170" s="31">
        <v>110</v>
      </c>
      <c r="Z170" s="31">
        <v>41</v>
      </c>
      <c r="AA170" s="31">
        <v>10</v>
      </c>
      <c r="AB170" s="31">
        <v>4</v>
      </c>
      <c r="AC170" s="31" t="s">
        <v>175</v>
      </c>
      <c r="AD170" s="31">
        <v>111</v>
      </c>
      <c r="AE170" s="31">
        <v>41</v>
      </c>
      <c r="AF170" s="31">
        <v>11</v>
      </c>
      <c r="AG170" s="31" t="s">
        <v>97</v>
      </c>
      <c r="AH170" s="31">
        <v>41</v>
      </c>
      <c r="AI170" s="31">
        <v>11</v>
      </c>
      <c r="AJ170" s="31">
        <v>29</v>
      </c>
      <c r="AK170" s="31">
        <v>144</v>
      </c>
      <c r="AL170" s="31">
        <v>41</v>
      </c>
      <c r="AM170" s="31">
        <v>44</v>
      </c>
      <c r="AN170" s="31" t="s">
        <v>127</v>
      </c>
      <c r="AO170" s="31" t="s">
        <v>204</v>
      </c>
      <c r="AP170" s="31">
        <v>149</v>
      </c>
      <c r="AQ170" s="31">
        <v>41</v>
      </c>
      <c r="AR170" s="31">
        <v>49</v>
      </c>
      <c r="AS170" s="31">
        <v>13</v>
      </c>
      <c r="AT170" s="31">
        <v>131</v>
      </c>
      <c r="AU170" s="31">
        <v>41</v>
      </c>
      <c r="AV170" s="31">
        <v>31</v>
      </c>
      <c r="AW170" s="31">
        <v>8</v>
      </c>
      <c r="AX170" s="31">
        <v>20</v>
      </c>
      <c r="AY170" s="31">
        <v>107</v>
      </c>
      <c r="AZ170" s="31">
        <v>41</v>
      </c>
      <c r="BA170" s="31">
        <v>7</v>
      </c>
      <c r="BB170" s="31">
        <v>78</v>
      </c>
      <c r="BC170" s="31" t="s">
        <v>98</v>
      </c>
      <c r="BD170" s="31">
        <v>41</v>
      </c>
      <c r="BE170" s="31" t="s">
        <v>61</v>
      </c>
      <c r="BF170" s="31">
        <v>62</v>
      </c>
      <c r="BG170" s="31" t="s">
        <v>100</v>
      </c>
      <c r="BH170" s="31" t="s">
        <v>101</v>
      </c>
      <c r="BI170" s="31" t="s">
        <v>102</v>
      </c>
      <c r="BJ170" s="31">
        <v>142</v>
      </c>
      <c r="BK170" s="31">
        <v>41</v>
      </c>
      <c r="BL170" s="31">
        <v>42</v>
      </c>
      <c r="BM170" s="31">
        <v>32</v>
      </c>
      <c r="BN170" s="31" t="s">
        <v>121</v>
      </c>
      <c r="BO170" s="31">
        <v>41</v>
      </c>
      <c r="BP170" s="31">
        <v>42</v>
      </c>
      <c r="BQ170" s="31">
        <v>33</v>
      </c>
      <c r="BR170" s="31" t="s">
        <v>152</v>
      </c>
      <c r="BS170" s="31">
        <v>23.025320000000001</v>
      </c>
      <c r="BT170" s="31">
        <v>120.22022</v>
      </c>
      <c r="BU170" s="38">
        <f t="shared" si="0"/>
        <v>0.72941176470588232</v>
      </c>
      <c r="BV170" s="30">
        <f t="shared" si="1"/>
        <v>1437.5</v>
      </c>
      <c r="BW170" s="31">
        <f t="shared" si="2"/>
        <v>40</v>
      </c>
      <c r="BX170" s="39">
        <f t="shared" si="3"/>
        <v>12.45</v>
      </c>
      <c r="BY170" s="38">
        <f t="shared" si="4"/>
        <v>0.16078431372549021</v>
      </c>
      <c r="BZ170" s="40">
        <f t="shared" si="5"/>
        <v>1.0078740157480315</v>
      </c>
      <c r="CA170" s="38">
        <f t="shared" si="6"/>
        <v>7.4509803921568626E-2</v>
      </c>
      <c r="CB170" s="41">
        <f t="shared" si="7"/>
        <v>2080</v>
      </c>
      <c r="CC170" s="31">
        <f t="shared" si="8"/>
        <v>-6.25</v>
      </c>
      <c r="CD170" s="31">
        <f t="shared" si="9"/>
        <v>58</v>
      </c>
      <c r="CE170" s="31" t="e">
        <f t="shared" si="10"/>
        <v>#NUM!</v>
      </c>
      <c r="CF170" s="39">
        <f t="shared" si="11"/>
        <v>13.276</v>
      </c>
    </row>
    <row r="171" spans="1:84" ht="16.5" customHeight="1">
      <c r="A171" s="30">
        <v>20210708143208</v>
      </c>
      <c r="B171" s="31">
        <v>104</v>
      </c>
      <c r="C171" s="31">
        <v>41</v>
      </c>
      <c r="D171" s="31">
        <v>4</v>
      </c>
      <c r="E171" s="31" t="s">
        <v>168</v>
      </c>
      <c r="F171" s="31">
        <v>41</v>
      </c>
      <c r="G171" s="31">
        <v>4</v>
      </c>
      <c r="H171" s="31" t="s">
        <v>240</v>
      </c>
      <c r="I171" s="31" t="s">
        <v>92</v>
      </c>
      <c r="J171" s="31">
        <v>41</v>
      </c>
      <c r="K171" s="31" t="s">
        <v>31</v>
      </c>
      <c r="L171" s="31">
        <v>13</v>
      </c>
      <c r="M171" s="31">
        <v>56</v>
      </c>
      <c r="N171" s="31">
        <v>41</v>
      </c>
      <c r="O171" s="31" t="s">
        <v>31</v>
      </c>
      <c r="P171" s="31">
        <v>13</v>
      </c>
      <c r="Q171" s="31">
        <v>56</v>
      </c>
      <c r="R171" s="31" t="s">
        <v>95</v>
      </c>
      <c r="S171" s="31">
        <v>41</v>
      </c>
      <c r="T171" s="31" t="s">
        <v>36</v>
      </c>
      <c r="U171" s="31" t="s">
        <v>211</v>
      </c>
      <c r="V171" s="31">
        <v>41</v>
      </c>
      <c r="W171" s="31" t="s">
        <v>36</v>
      </c>
      <c r="X171" s="31" t="s">
        <v>211</v>
      </c>
      <c r="Y171" s="31">
        <v>110</v>
      </c>
      <c r="Z171" s="31">
        <v>41</v>
      </c>
      <c r="AA171" s="31">
        <v>10</v>
      </c>
      <c r="AB171" s="31">
        <v>3</v>
      </c>
      <c r="AC171" s="31" t="s">
        <v>211</v>
      </c>
      <c r="AD171" s="31">
        <v>111</v>
      </c>
      <c r="AE171" s="31">
        <v>41</v>
      </c>
      <c r="AF171" s="31">
        <v>11</v>
      </c>
      <c r="AG171" s="31">
        <v>18</v>
      </c>
      <c r="AH171" s="31">
        <v>41</v>
      </c>
      <c r="AI171" s="31">
        <v>11</v>
      </c>
      <c r="AJ171" s="31">
        <v>18</v>
      </c>
      <c r="AK171" s="31">
        <v>144</v>
      </c>
      <c r="AL171" s="31">
        <v>41</v>
      </c>
      <c r="AM171" s="31">
        <v>44</v>
      </c>
      <c r="AN171" s="31">
        <v>80</v>
      </c>
      <c r="AO171" s="31" t="s">
        <v>123</v>
      </c>
      <c r="AP171" s="31">
        <v>149</v>
      </c>
      <c r="AQ171" s="31">
        <v>41</v>
      </c>
      <c r="AR171" s="31">
        <v>49</v>
      </c>
      <c r="AS171" s="31" t="s">
        <v>134</v>
      </c>
      <c r="AT171" s="31">
        <v>131</v>
      </c>
      <c r="AU171" s="31">
        <v>41</v>
      </c>
      <c r="AV171" s="31">
        <v>31</v>
      </c>
      <c r="AW171" s="31">
        <v>8</v>
      </c>
      <c r="AX171" s="31">
        <v>20</v>
      </c>
      <c r="AY171" s="31">
        <v>107</v>
      </c>
      <c r="AZ171" s="31">
        <v>41</v>
      </c>
      <c r="BA171" s="31">
        <v>7</v>
      </c>
      <c r="BB171" s="31">
        <v>78</v>
      </c>
      <c r="BC171" s="31" t="s">
        <v>98</v>
      </c>
      <c r="BD171" s="31">
        <v>41</v>
      </c>
      <c r="BE171" s="31" t="s">
        <v>61</v>
      </c>
      <c r="BF171" s="31">
        <v>62</v>
      </c>
      <c r="BG171" s="31" t="s">
        <v>100</v>
      </c>
      <c r="BH171" s="31" t="s">
        <v>101</v>
      </c>
      <c r="BI171" s="31" t="s">
        <v>102</v>
      </c>
      <c r="BJ171" s="31">
        <v>142</v>
      </c>
      <c r="BK171" s="31">
        <v>41</v>
      </c>
      <c r="BL171" s="31">
        <v>42</v>
      </c>
      <c r="BM171" s="31">
        <v>32</v>
      </c>
      <c r="BN171" s="31" t="s">
        <v>121</v>
      </c>
      <c r="BO171" s="31">
        <v>41</v>
      </c>
      <c r="BP171" s="31">
        <v>42</v>
      </c>
      <c r="BQ171" s="31">
        <v>33</v>
      </c>
      <c r="BR171" s="31" t="s">
        <v>164</v>
      </c>
      <c r="BS171" s="31">
        <v>23.025320000000001</v>
      </c>
      <c r="BT171" s="31">
        <v>120.22022</v>
      </c>
      <c r="BU171" s="38">
        <f t="shared" si="0"/>
        <v>0.71764705882352942</v>
      </c>
      <c r="BV171" s="30">
        <f t="shared" si="1"/>
        <v>1237.5</v>
      </c>
      <c r="BW171" s="31">
        <f t="shared" si="2"/>
        <v>42</v>
      </c>
      <c r="BX171" s="39">
        <f t="shared" si="3"/>
        <v>8.1</v>
      </c>
      <c r="BY171" s="38">
        <f t="shared" si="4"/>
        <v>9.4117647058823528E-2</v>
      </c>
      <c r="BZ171" s="40">
        <f t="shared" si="5"/>
        <v>1</v>
      </c>
      <c r="CA171" s="38">
        <f t="shared" si="6"/>
        <v>0.10196078431372549</v>
      </c>
      <c r="CB171" s="41">
        <f t="shared" si="7"/>
        <v>2080</v>
      </c>
      <c r="CC171" s="31">
        <f t="shared" si="8"/>
        <v>-6.25</v>
      </c>
      <c r="CD171" s="31">
        <f t="shared" si="9"/>
        <v>58</v>
      </c>
      <c r="CE171" s="31" t="e">
        <f t="shared" si="10"/>
        <v>#NUM!</v>
      </c>
      <c r="CF171" s="39">
        <f t="shared" si="11"/>
        <v>13.244</v>
      </c>
    </row>
    <row r="172" spans="1:84" ht="16.5" customHeight="1">
      <c r="A172" s="30">
        <v>20210708143210</v>
      </c>
      <c r="B172" s="31">
        <v>104</v>
      </c>
      <c r="C172" s="31">
        <v>41</v>
      </c>
      <c r="D172" s="31">
        <v>4</v>
      </c>
      <c r="E172" s="31" t="s">
        <v>202</v>
      </c>
      <c r="F172" s="31">
        <v>41</v>
      </c>
      <c r="G172" s="31">
        <v>4</v>
      </c>
      <c r="H172" s="31">
        <v>78</v>
      </c>
      <c r="I172" s="31" t="s">
        <v>92</v>
      </c>
      <c r="J172" s="31">
        <v>41</v>
      </c>
      <c r="K172" s="31" t="s">
        <v>31</v>
      </c>
      <c r="L172" s="31">
        <v>13</v>
      </c>
      <c r="M172" s="31">
        <v>56</v>
      </c>
      <c r="N172" s="31">
        <v>41</v>
      </c>
      <c r="O172" s="31" t="s">
        <v>31</v>
      </c>
      <c r="P172" s="31">
        <v>12</v>
      </c>
      <c r="Q172" s="31" t="s">
        <v>166</v>
      </c>
      <c r="R172" s="31" t="s">
        <v>95</v>
      </c>
      <c r="S172" s="31">
        <v>41</v>
      </c>
      <c r="T172" s="31" t="s">
        <v>36</v>
      </c>
      <c r="U172" s="31" t="s">
        <v>211</v>
      </c>
      <c r="V172" s="31">
        <v>41</v>
      </c>
      <c r="W172" s="31" t="s">
        <v>36</v>
      </c>
      <c r="X172" s="31" t="s">
        <v>211</v>
      </c>
      <c r="Y172" s="31">
        <v>110</v>
      </c>
      <c r="Z172" s="31">
        <v>41</v>
      </c>
      <c r="AA172" s="31">
        <v>10</v>
      </c>
      <c r="AB172" s="31">
        <v>5</v>
      </c>
      <c r="AC172" s="31">
        <v>58</v>
      </c>
      <c r="AD172" s="31">
        <v>111</v>
      </c>
      <c r="AE172" s="31">
        <v>41</v>
      </c>
      <c r="AF172" s="31">
        <v>11</v>
      </c>
      <c r="AG172" s="31" t="s">
        <v>105</v>
      </c>
      <c r="AH172" s="31">
        <v>41</v>
      </c>
      <c r="AI172" s="31">
        <v>11</v>
      </c>
      <c r="AJ172" s="31">
        <v>18</v>
      </c>
      <c r="AK172" s="31">
        <v>144</v>
      </c>
      <c r="AL172" s="31">
        <v>41</v>
      </c>
      <c r="AM172" s="31">
        <v>44</v>
      </c>
      <c r="AN172" s="31" t="s">
        <v>127</v>
      </c>
      <c r="AO172" s="31">
        <v>13</v>
      </c>
      <c r="AP172" s="31">
        <v>149</v>
      </c>
      <c r="AQ172" s="31">
        <v>41</v>
      </c>
      <c r="AR172" s="31">
        <v>49</v>
      </c>
      <c r="AS172" s="31" t="s">
        <v>209</v>
      </c>
      <c r="AT172" s="31">
        <v>131</v>
      </c>
      <c r="AU172" s="31">
        <v>41</v>
      </c>
      <c r="AV172" s="31">
        <v>31</v>
      </c>
      <c r="AW172" s="31">
        <v>8</v>
      </c>
      <c r="AX172" s="31">
        <v>20</v>
      </c>
      <c r="AY172" s="31">
        <v>107</v>
      </c>
      <c r="AZ172" s="31">
        <v>41</v>
      </c>
      <c r="BA172" s="31">
        <v>7</v>
      </c>
      <c r="BB172" s="31">
        <v>79</v>
      </c>
      <c r="BC172" s="31" t="s">
        <v>98</v>
      </c>
      <c r="BD172" s="31">
        <v>41</v>
      </c>
      <c r="BE172" s="31" t="s">
        <v>61</v>
      </c>
      <c r="BF172" s="31">
        <v>61</v>
      </c>
      <c r="BG172" s="31" t="s">
        <v>100</v>
      </c>
      <c r="BH172" s="31" t="s">
        <v>101</v>
      </c>
      <c r="BI172" s="31" t="s">
        <v>102</v>
      </c>
      <c r="BJ172" s="31">
        <v>142</v>
      </c>
      <c r="BK172" s="31">
        <v>41</v>
      </c>
      <c r="BL172" s="31">
        <v>42</v>
      </c>
      <c r="BM172" s="31">
        <v>32</v>
      </c>
      <c r="BN172" s="31" t="s">
        <v>167</v>
      </c>
      <c r="BO172" s="31">
        <v>41</v>
      </c>
      <c r="BP172" s="31">
        <v>42</v>
      </c>
      <c r="BQ172" s="31">
        <v>33</v>
      </c>
      <c r="BR172" s="31" t="s">
        <v>241</v>
      </c>
      <c r="BS172" s="31">
        <v>23.025687999999999</v>
      </c>
      <c r="BT172" s="31">
        <v>120.22062</v>
      </c>
      <c r="BU172" s="38">
        <f t="shared" si="0"/>
        <v>0.47058823529411764</v>
      </c>
      <c r="BV172" s="30">
        <f t="shared" si="1"/>
        <v>1212.5</v>
      </c>
      <c r="BW172" s="31">
        <f t="shared" si="2"/>
        <v>42</v>
      </c>
      <c r="BX172" s="39">
        <f t="shared" si="3"/>
        <v>13.68</v>
      </c>
      <c r="BY172" s="38">
        <f t="shared" si="4"/>
        <v>9.4117647058823528E-2</v>
      </c>
      <c r="BZ172" s="40">
        <f t="shared" si="5"/>
        <v>1.0078740157480315</v>
      </c>
      <c r="CA172" s="38">
        <f t="shared" si="6"/>
        <v>0.23137254901960785</v>
      </c>
      <c r="CB172" s="41">
        <f t="shared" si="7"/>
        <v>2080</v>
      </c>
      <c r="CC172" s="31">
        <f t="shared" si="8"/>
        <v>-5.46875</v>
      </c>
      <c r="CD172" s="31">
        <f t="shared" si="9"/>
        <v>57</v>
      </c>
      <c r="CE172" s="31" t="e">
        <f t="shared" si="10"/>
        <v>#NUM!</v>
      </c>
      <c r="CF172" s="39">
        <f t="shared" si="11"/>
        <v>13.305</v>
      </c>
    </row>
    <row r="173" spans="1:84" ht="16.5" customHeight="1">
      <c r="A173" s="30">
        <v>20210708143212</v>
      </c>
      <c r="B173" s="31">
        <v>104</v>
      </c>
      <c r="C173" s="31">
        <v>41</v>
      </c>
      <c r="D173" s="31">
        <v>4</v>
      </c>
      <c r="E173" s="31" t="s">
        <v>116</v>
      </c>
      <c r="F173" s="31">
        <v>41</v>
      </c>
      <c r="G173" s="31">
        <v>4</v>
      </c>
      <c r="H173" s="31" t="s">
        <v>194</v>
      </c>
      <c r="I173" s="31" t="s">
        <v>92</v>
      </c>
      <c r="J173" s="31">
        <v>41</v>
      </c>
      <c r="K173" s="31" t="s">
        <v>31</v>
      </c>
      <c r="L173" s="31">
        <v>19</v>
      </c>
      <c r="M173" s="31" t="s">
        <v>242</v>
      </c>
      <c r="N173" s="31">
        <v>41</v>
      </c>
      <c r="O173" s="31" t="s">
        <v>31</v>
      </c>
      <c r="P173" s="31">
        <v>19</v>
      </c>
      <c r="Q173" s="31" t="s">
        <v>123</v>
      </c>
      <c r="R173" s="31" t="s">
        <v>95</v>
      </c>
      <c r="S173" s="31">
        <v>41</v>
      </c>
      <c r="T173" s="31" t="s">
        <v>36</v>
      </c>
      <c r="U173" s="31" t="s">
        <v>103</v>
      </c>
      <c r="V173" s="31">
        <v>41</v>
      </c>
      <c r="W173" s="31" t="s">
        <v>36</v>
      </c>
      <c r="X173" s="31" t="s">
        <v>103</v>
      </c>
      <c r="Y173" s="31">
        <v>110</v>
      </c>
      <c r="Z173" s="31">
        <v>41</v>
      </c>
      <c r="AA173" s="31">
        <v>10</v>
      </c>
      <c r="AB173" s="31">
        <v>6</v>
      </c>
      <c r="AC173" s="31" t="s">
        <v>243</v>
      </c>
      <c r="AD173" s="31">
        <v>111</v>
      </c>
      <c r="AE173" s="31">
        <v>41</v>
      </c>
      <c r="AF173" s="31">
        <v>11</v>
      </c>
      <c r="AG173" s="31">
        <v>34</v>
      </c>
      <c r="AH173" s="31">
        <v>41</v>
      </c>
      <c r="AI173" s="31">
        <v>11</v>
      </c>
      <c r="AJ173" s="31">
        <v>34</v>
      </c>
      <c r="AK173" s="31">
        <v>144</v>
      </c>
      <c r="AL173" s="31">
        <v>41</v>
      </c>
      <c r="AM173" s="31">
        <v>44</v>
      </c>
      <c r="AN173" s="31">
        <v>80</v>
      </c>
      <c r="AO173" s="31" t="s">
        <v>168</v>
      </c>
      <c r="AP173" s="31">
        <v>149</v>
      </c>
      <c r="AQ173" s="31">
        <v>41</v>
      </c>
      <c r="AR173" s="31">
        <v>49</v>
      </c>
      <c r="AS173" s="31" t="s">
        <v>183</v>
      </c>
      <c r="AT173" s="31">
        <v>131</v>
      </c>
      <c r="AU173" s="31">
        <v>41</v>
      </c>
      <c r="AV173" s="31">
        <v>31</v>
      </c>
      <c r="AW173" s="31">
        <v>8</v>
      </c>
      <c r="AX173" s="31">
        <v>20</v>
      </c>
      <c r="AY173" s="31">
        <v>107</v>
      </c>
      <c r="AZ173" s="31">
        <v>41</v>
      </c>
      <c r="BA173" s="31">
        <v>7</v>
      </c>
      <c r="BB173" s="31" t="s">
        <v>130</v>
      </c>
      <c r="BC173" s="31" t="s">
        <v>98</v>
      </c>
      <c r="BD173" s="31">
        <v>41</v>
      </c>
      <c r="BE173" s="31" t="s">
        <v>61</v>
      </c>
      <c r="BF173" s="31">
        <v>61</v>
      </c>
      <c r="BG173" s="31" t="s">
        <v>100</v>
      </c>
      <c r="BH173" s="31" t="s">
        <v>101</v>
      </c>
      <c r="BI173" s="31" t="s">
        <v>102</v>
      </c>
      <c r="BJ173" s="31">
        <v>142</v>
      </c>
      <c r="BK173" s="31">
        <v>41</v>
      </c>
      <c r="BL173" s="31">
        <v>42</v>
      </c>
      <c r="BM173" s="31">
        <v>32</v>
      </c>
      <c r="BN173" s="31" t="s">
        <v>121</v>
      </c>
      <c r="BO173" s="31">
        <v>41</v>
      </c>
      <c r="BP173" s="31">
        <v>42</v>
      </c>
      <c r="BQ173" s="31">
        <v>33</v>
      </c>
      <c r="BR173" s="31" t="s">
        <v>109</v>
      </c>
      <c r="BS173" s="31">
        <v>23.025687999999999</v>
      </c>
      <c r="BT173" s="31">
        <v>120.22062</v>
      </c>
      <c r="BU173" s="38">
        <f t="shared" si="0"/>
        <v>0.72156862745098038</v>
      </c>
      <c r="BV173" s="30">
        <f t="shared" si="1"/>
        <v>1650</v>
      </c>
      <c r="BW173" s="31">
        <f t="shared" si="2"/>
        <v>46</v>
      </c>
      <c r="BX173" s="39">
        <f t="shared" si="3"/>
        <v>17.88</v>
      </c>
      <c r="BY173" s="38">
        <f t="shared" si="4"/>
        <v>0.20392156862745098</v>
      </c>
      <c r="BZ173" s="40">
        <f t="shared" si="5"/>
        <v>1</v>
      </c>
      <c r="CA173" s="38">
        <f t="shared" si="6"/>
        <v>0.16862745098039217</v>
      </c>
      <c r="CB173" s="41">
        <f t="shared" si="7"/>
        <v>2080</v>
      </c>
      <c r="CC173" s="31">
        <f t="shared" si="8"/>
        <v>-3.90625</v>
      </c>
      <c r="CD173" s="31">
        <f t="shared" si="9"/>
        <v>57</v>
      </c>
      <c r="CE173" s="31" t="e">
        <f t="shared" si="10"/>
        <v>#NUM!</v>
      </c>
      <c r="CF173" s="39">
        <f t="shared" si="11"/>
        <v>13.282</v>
      </c>
    </row>
    <row r="174" spans="1:84" ht="16.5" customHeight="1">
      <c r="A174" s="30">
        <v>20210708143213</v>
      </c>
      <c r="B174" s="31">
        <v>104</v>
      </c>
      <c r="C174" s="31">
        <v>41</v>
      </c>
      <c r="D174" s="31">
        <v>4</v>
      </c>
      <c r="E174" s="31" t="s">
        <v>136</v>
      </c>
      <c r="F174" s="31">
        <v>41</v>
      </c>
      <c r="G174" s="31">
        <v>4</v>
      </c>
      <c r="H174" s="31">
        <v>62</v>
      </c>
      <c r="I174" s="31" t="s">
        <v>92</v>
      </c>
      <c r="J174" s="31">
        <v>41</v>
      </c>
      <c r="K174" s="31" t="s">
        <v>31</v>
      </c>
      <c r="L174" s="31">
        <v>13</v>
      </c>
      <c r="M174" s="31">
        <v>88</v>
      </c>
      <c r="N174" s="31">
        <v>41</v>
      </c>
      <c r="O174" s="31" t="s">
        <v>31</v>
      </c>
      <c r="P174" s="31">
        <v>16</v>
      </c>
      <c r="Q174" s="31" t="s">
        <v>244</v>
      </c>
      <c r="R174" s="31" t="s">
        <v>95</v>
      </c>
      <c r="S174" s="31">
        <v>41</v>
      </c>
      <c r="T174" s="31" t="s">
        <v>36</v>
      </c>
      <c r="U174" s="31">
        <v>30</v>
      </c>
      <c r="V174" s="31">
        <v>41</v>
      </c>
      <c r="W174" s="31" t="s">
        <v>36</v>
      </c>
      <c r="X174" s="31">
        <v>30</v>
      </c>
      <c r="Y174" s="31">
        <v>110</v>
      </c>
      <c r="Z174" s="31">
        <v>41</v>
      </c>
      <c r="AA174" s="31">
        <v>10</v>
      </c>
      <c r="AB174" s="31">
        <v>2</v>
      </c>
      <c r="AC174" s="31" t="s">
        <v>201</v>
      </c>
      <c r="AD174" s="31">
        <v>111</v>
      </c>
      <c r="AE174" s="31">
        <v>41</v>
      </c>
      <c r="AF174" s="31">
        <v>11</v>
      </c>
      <c r="AG174" s="31">
        <v>17</v>
      </c>
      <c r="AH174" s="31">
        <v>41</v>
      </c>
      <c r="AI174" s="31">
        <v>11</v>
      </c>
      <c r="AJ174" s="31" t="s">
        <v>66</v>
      </c>
      <c r="AK174" s="31">
        <v>144</v>
      </c>
      <c r="AL174" s="31">
        <v>41</v>
      </c>
      <c r="AM174" s="31">
        <v>44</v>
      </c>
      <c r="AN174" s="31">
        <v>81</v>
      </c>
      <c r="AO174" s="31" t="s">
        <v>213</v>
      </c>
      <c r="AP174" s="31">
        <v>149</v>
      </c>
      <c r="AQ174" s="31">
        <v>41</v>
      </c>
      <c r="AR174" s="31">
        <v>49</v>
      </c>
      <c r="AS174" s="31">
        <v>23</v>
      </c>
      <c r="AT174" s="31">
        <v>131</v>
      </c>
      <c r="AU174" s="31">
        <v>41</v>
      </c>
      <c r="AV174" s="31">
        <v>31</v>
      </c>
      <c r="AW174" s="31">
        <v>8</v>
      </c>
      <c r="AX174" s="31">
        <v>20</v>
      </c>
      <c r="AY174" s="31">
        <v>107</v>
      </c>
      <c r="AZ174" s="31">
        <v>41</v>
      </c>
      <c r="BA174" s="31">
        <v>7</v>
      </c>
      <c r="BB174" s="31">
        <v>79</v>
      </c>
      <c r="BC174" s="31" t="s">
        <v>98</v>
      </c>
      <c r="BD174" s="31">
        <v>41</v>
      </c>
      <c r="BE174" s="31" t="s">
        <v>61</v>
      </c>
      <c r="BF174" s="31">
        <v>61</v>
      </c>
      <c r="BG174" s="31" t="s">
        <v>100</v>
      </c>
      <c r="BH174" s="31" t="s">
        <v>101</v>
      </c>
      <c r="BI174" s="31" t="s">
        <v>102</v>
      </c>
      <c r="BJ174" s="31">
        <v>142</v>
      </c>
      <c r="BK174" s="31">
        <v>41</v>
      </c>
      <c r="BL174" s="31">
        <v>42</v>
      </c>
      <c r="BM174" s="31">
        <v>33</v>
      </c>
      <c r="BN174" s="31">
        <v>40</v>
      </c>
      <c r="BO174" s="31">
        <v>41</v>
      </c>
      <c r="BP174" s="31">
        <v>42</v>
      </c>
      <c r="BQ174" s="31">
        <v>33</v>
      </c>
      <c r="BR174" s="31" t="s">
        <v>184</v>
      </c>
      <c r="BS174" s="31">
        <v>23.025687999999999</v>
      </c>
      <c r="BT174" s="31">
        <v>120.22062</v>
      </c>
      <c r="BU174" s="38">
        <f t="shared" si="0"/>
        <v>0.3843137254901961</v>
      </c>
      <c r="BV174" s="30">
        <f t="shared" si="1"/>
        <v>1462.5</v>
      </c>
      <c r="BW174" s="31">
        <f t="shared" si="2"/>
        <v>48</v>
      </c>
      <c r="BX174" s="39">
        <f t="shared" si="3"/>
        <v>6.98</v>
      </c>
      <c r="BY174" s="38">
        <f t="shared" si="4"/>
        <v>4.3137254901960784E-2</v>
      </c>
      <c r="BZ174" s="40">
        <f t="shared" si="5"/>
        <v>0.99224806201550386</v>
      </c>
      <c r="CA174" s="38">
        <f t="shared" si="6"/>
        <v>0.13725490196078433</v>
      </c>
      <c r="CB174" s="41">
        <f t="shared" si="7"/>
        <v>2080</v>
      </c>
      <c r="CC174" s="31">
        <f t="shared" si="8"/>
        <v>-5.46875</v>
      </c>
      <c r="CD174" s="31">
        <f t="shared" si="9"/>
        <v>57</v>
      </c>
      <c r="CE174" s="31" t="e">
        <f t="shared" si="10"/>
        <v>#NUM!</v>
      </c>
      <c r="CF174" s="39">
        <f t="shared" si="11"/>
        <v>13.301</v>
      </c>
    </row>
    <row r="175" spans="1:84" ht="16.5" customHeight="1">
      <c r="A175" s="30">
        <v>20210708143215</v>
      </c>
      <c r="B175" s="31">
        <v>104</v>
      </c>
      <c r="C175" s="31">
        <v>41</v>
      </c>
      <c r="D175" s="31">
        <v>4</v>
      </c>
      <c r="E175" s="31" t="s">
        <v>228</v>
      </c>
      <c r="F175" s="31">
        <v>41</v>
      </c>
      <c r="G175" s="31">
        <v>4</v>
      </c>
      <c r="H175" s="31">
        <v>48</v>
      </c>
      <c r="I175" s="31" t="s">
        <v>92</v>
      </c>
      <c r="J175" s="31">
        <v>41</v>
      </c>
      <c r="K175" s="31" t="s">
        <v>31</v>
      </c>
      <c r="L175" s="31">
        <v>14</v>
      </c>
      <c r="M175" s="31" t="s">
        <v>142</v>
      </c>
      <c r="N175" s="31">
        <v>41</v>
      </c>
      <c r="O175" s="31" t="s">
        <v>31</v>
      </c>
      <c r="P175" s="31">
        <v>14</v>
      </c>
      <c r="Q175" s="31" t="s">
        <v>142</v>
      </c>
      <c r="R175" s="31" t="s">
        <v>95</v>
      </c>
      <c r="S175" s="31">
        <v>41</v>
      </c>
      <c r="T175" s="31" t="s">
        <v>36</v>
      </c>
      <c r="U175" s="31">
        <v>32</v>
      </c>
      <c r="V175" s="31">
        <v>41</v>
      </c>
      <c r="W175" s="31" t="s">
        <v>36</v>
      </c>
      <c r="X175" s="31">
        <v>30</v>
      </c>
      <c r="Y175" s="31">
        <v>110</v>
      </c>
      <c r="Z175" s="31">
        <v>41</v>
      </c>
      <c r="AA175" s="31">
        <v>10</v>
      </c>
      <c r="AB175" s="31">
        <v>5</v>
      </c>
      <c r="AC175" s="31" t="s">
        <v>169</v>
      </c>
      <c r="AD175" s="31">
        <v>111</v>
      </c>
      <c r="AE175" s="31">
        <v>41</v>
      </c>
      <c r="AF175" s="31">
        <v>11</v>
      </c>
      <c r="AG175" s="31" t="s">
        <v>105</v>
      </c>
      <c r="AH175" s="31">
        <v>41</v>
      </c>
      <c r="AI175" s="31">
        <v>11</v>
      </c>
      <c r="AJ175" s="31">
        <v>27</v>
      </c>
      <c r="AK175" s="31">
        <v>144</v>
      </c>
      <c r="AL175" s="31">
        <v>41</v>
      </c>
      <c r="AM175" s="31">
        <v>44</v>
      </c>
      <c r="AN175" s="31" t="s">
        <v>127</v>
      </c>
      <c r="AO175" s="31" t="s">
        <v>93</v>
      </c>
      <c r="AP175" s="31">
        <v>149</v>
      </c>
      <c r="AQ175" s="31">
        <v>41</v>
      </c>
      <c r="AR175" s="31">
        <v>49</v>
      </c>
      <c r="AS175" s="31" t="s">
        <v>136</v>
      </c>
      <c r="AT175" s="31">
        <v>131</v>
      </c>
      <c r="AU175" s="31">
        <v>41</v>
      </c>
      <c r="AV175" s="31">
        <v>31</v>
      </c>
      <c r="AW175" s="31">
        <v>8</v>
      </c>
      <c r="AX175" s="31">
        <v>20</v>
      </c>
      <c r="AY175" s="31">
        <v>107</v>
      </c>
      <c r="AZ175" s="31">
        <v>41</v>
      </c>
      <c r="BA175" s="31">
        <v>7</v>
      </c>
      <c r="BB175" s="31">
        <v>79</v>
      </c>
      <c r="BC175" s="31" t="s">
        <v>98</v>
      </c>
      <c r="BD175" s="31">
        <v>41</v>
      </c>
      <c r="BE175" s="31" t="s">
        <v>61</v>
      </c>
      <c r="BF175" s="31">
        <v>60</v>
      </c>
      <c r="BG175" s="31" t="s">
        <v>100</v>
      </c>
      <c r="BH175" s="31" t="s">
        <v>101</v>
      </c>
      <c r="BI175" s="31" t="s">
        <v>102</v>
      </c>
      <c r="BJ175" s="31">
        <v>142</v>
      </c>
      <c r="BK175" s="31">
        <v>41</v>
      </c>
      <c r="BL175" s="31">
        <v>42</v>
      </c>
      <c r="BM175" s="31">
        <v>33</v>
      </c>
      <c r="BN175" s="31">
        <v>40</v>
      </c>
      <c r="BO175" s="31">
        <v>41</v>
      </c>
      <c r="BP175" s="31">
        <v>42</v>
      </c>
      <c r="BQ175" s="31">
        <v>33</v>
      </c>
      <c r="BR175" s="31" t="s">
        <v>172</v>
      </c>
      <c r="BS175" s="31">
        <v>23.026109999999999</v>
      </c>
      <c r="BT175" s="31">
        <v>120.22105999999999</v>
      </c>
      <c r="BU175" s="38">
        <f t="shared" si="0"/>
        <v>0.28235294117647058</v>
      </c>
      <c r="BV175" s="30">
        <f t="shared" si="1"/>
        <v>1287.5</v>
      </c>
      <c r="BW175" s="31">
        <f t="shared" si="2"/>
        <v>48</v>
      </c>
      <c r="BX175" s="39">
        <f t="shared" si="3"/>
        <v>13.9</v>
      </c>
      <c r="BY175" s="38">
        <f t="shared" si="4"/>
        <v>0.15294117647058825</v>
      </c>
      <c r="BZ175" s="40">
        <f t="shared" si="5"/>
        <v>1.0078740157480315</v>
      </c>
      <c r="CA175" s="38">
        <f t="shared" si="6"/>
        <v>0.23921568627450981</v>
      </c>
      <c r="CB175" s="41">
        <f t="shared" si="7"/>
        <v>2080</v>
      </c>
      <c r="CC175" s="31">
        <f t="shared" si="8"/>
        <v>-5.46875</v>
      </c>
      <c r="CD175" s="31">
        <f t="shared" si="9"/>
        <v>56</v>
      </c>
      <c r="CE175" s="31" t="e">
        <f t="shared" si="10"/>
        <v>#NUM!</v>
      </c>
      <c r="CF175" s="39">
        <f t="shared" si="11"/>
        <v>13.303000000000001</v>
      </c>
    </row>
    <row r="176" spans="1:84" ht="16.5" customHeight="1">
      <c r="A176" s="30">
        <v>20210708143217</v>
      </c>
      <c r="B176" s="31">
        <v>104</v>
      </c>
      <c r="C176" s="31">
        <v>41</v>
      </c>
      <c r="D176" s="31">
        <v>4</v>
      </c>
      <c r="E176" s="31" t="s">
        <v>238</v>
      </c>
      <c r="F176" s="31">
        <v>41</v>
      </c>
      <c r="G176" s="31">
        <v>4</v>
      </c>
      <c r="H176" s="31" t="s">
        <v>233</v>
      </c>
      <c r="I176" s="31" t="s">
        <v>92</v>
      </c>
      <c r="J176" s="31">
        <v>41</v>
      </c>
      <c r="K176" s="31" t="s">
        <v>31</v>
      </c>
      <c r="L176" s="31" t="s">
        <v>134</v>
      </c>
      <c r="M176" s="31" t="s">
        <v>157</v>
      </c>
      <c r="N176" s="31">
        <v>41</v>
      </c>
      <c r="O176" s="31" t="s">
        <v>31</v>
      </c>
      <c r="P176" s="31">
        <v>17</v>
      </c>
      <c r="Q176" s="31">
        <v>70</v>
      </c>
      <c r="R176" s="31" t="s">
        <v>95</v>
      </c>
      <c r="S176" s="31">
        <v>41</v>
      </c>
      <c r="T176" s="31" t="s">
        <v>36</v>
      </c>
      <c r="U176" s="31">
        <v>34</v>
      </c>
      <c r="V176" s="31">
        <v>41</v>
      </c>
      <c r="W176" s="31" t="s">
        <v>36</v>
      </c>
      <c r="X176" s="31">
        <v>32</v>
      </c>
      <c r="Y176" s="31">
        <v>110</v>
      </c>
      <c r="Z176" s="31">
        <v>41</v>
      </c>
      <c r="AA176" s="31">
        <v>10</v>
      </c>
      <c r="AB176" s="31">
        <v>8</v>
      </c>
      <c r="AC176" s="31" t="s">
        <v>186</v>
      </c>
      <c r="AD176" s="31">
        <v>111</v>
      </c>
      <c r="AE176" s="31">
        <v>41</v>
      </c>
      <c r="AF176" s="31">
        <v>11</v>
      </c>
      <c r="AG176" s="31">
        <v>47</v>
      </c>
      <c r="AH176" s="31">
        <v>41</v>
      </c>
      <c r="AI176" s="31">
        <v>11</v>
      </c>
      <c r="AJ176" s="31" t="s">
        <v>198</v>
      </c>
      <c r="AK176" s="31">
        <v>144</v>
      </c>
      <c r="AL176" s="31">
        <v>41</v>
      </c>
      <c r="AM176" s="31">
        <v>44</v>
      </c>
      <c r="AN176" s="31">
        <v>81</v>
      </c>
      <c r="AO176" s="31" t="s">
        <v>182</v>
      </c>
      <c r="AP176" s="31">
        <v>149</v>
      </c>
      <c r="AQ176" s="31">
        <v>41</v>
      </c>
      <c r="AR176" s="31">
        <v>49</v>
      </c>
      <c r="AS176" s="31" t="s">
        <v>198</v>
      </c>
      <c r="AT176" s="31">
        <v>131</v>
      </c>
      <c r="AU176" s="31">
        <v>41</v>
      </c>
      <c r="AV176" s="31">
        <v>31</v>
      </c>
      <c r="AW176" s="31">
        <v>8</v>
      </c>
      <c r="AX176" s="31">
        <v>20</v>
      </c>
      <c r="AY176" s="31">
        <v>107</v>
      </c>
      <c r="AZ176" s="31">
        <v>41</v>
      </c>
      <c r="BA176" s="31">
        <v>7</v>
      </c>
      <c r="BB176" s="31" t="s">
        <v>96</v>
      </c>
      <c r="BC176" s="31" t="s">
        <v>98</v>
      </c>
      <c r="BD176" s="31">
        <v>41</v>
      </c>
      <c r="BE176" s="31" t="s">
        <v>61</v>
      </c>
      <c r="BF176" s="31" t="s">
        <v>154</v>
      </c>
      <c r="BG176" s="31" t="s">
        <v>100</v>
      </c>
      <c r="BH176" s="31" t="s">
        <v>101</v>
      </c>
      <c r="BI176" s="31" t="s">
        <v>102</v>
      </c>
      <c r="BJ176" s="31">
        <v>142</v>
      </c>
      <c r="BK176" s="31">
        <v>41</v>
      </c>
      <c r="BL176" s="31">
        <v>42</v>
      </c>
      <c r="BM176" s="31">
        <v>30</v>
      </c>
      <c r="BN176" s="31" t="s">
        <v>112</v>
      </c>
      <c r="BO176" s="31">
        <v>41</v>
      </c>
      <c r="BP176" s="31">
        <v>42</v>
      </c>
      <c r="BQ176" s="31">
        <v>31</v>
      </c>
      <c r="BR176" s="31" t="s">
        <v>106</v>
      </c>
      <c r="BS176" s="31">
        <v>23.026109999999999</v>
      </c>
      <c r="BT176" s="31">
        <v>120.22105999999999</v>
      </c>
      <c r="BU176" s="38">
        <f t="shared" si="0"/>
        <v>0.90588235294117647</v>
      </c>
      <c r="BV176" s="30">
        <f t="shared" si="1"/>
        <v>1500</v>
      </c>
      <c r="BW176" s="31">
        <f t="shared" si="2"/>
        <v>50</v>
      </c>
      <c r="BX176" s="39">
        <f t="shared" si="3"/>
        <v>21.08</v>
      </c>
      <c r="BY176" s="38">
        <f t="shared" si="4"/>
        <v>0.29019607843137257</v>
      </c>
      <c r="BZ176" s="40">
        <f t="shared" si="5"/>
        <v>0.99224806201550386</v>
      </c>
      <c r="CA176" s="38">
        <f t="shared" si="6"/>
        <v>0.29019607843137257</v>
      </c>
      <c r="CB176" s="41">
        <f t="shared" si="7"/>
        <v>2080</v>
      </c>
      <c r="CC176" s="31">
        <f t="shared" si="8"/>
        <v>-2.34375</v>
      </c>
      <c r="CD176" s="31">
        <f t="shared" si="9"/>
        <v>55</v>
      </c>
      <c r="CE176" s="31" t="e">
        <f t="shared" si="10"/>
        <v>#NUM!</v>
      </c>
      <c r="CF176" s="39">
        <f t="shared" si="11"/>
        <v>12.771000000000001</v>
      </c>
    </row>
    <row r="177" spans="1:84" ht="16.5" customHeight="1">
      <c r="A177" s="30">
        <v>20210708143218</v>
      </c>
      <c r="B177" s="31">
        <v>104</v>
      </c>
      <c r="C177" s="31">
        <v>41</v>
      </c>
      <c r="D177" s="31">
        <v>4</v>
      </c>
      <c r="E177" s="31" t="s">
        <v>236</v>
      </c>
      <c r="F177" s="31">
        <v>41</v>
      </c>
      <c r="G177" s="31">
        <v>4</v>
      </c>
      <c r="H177" s="31" t="s">
        <v>151</v>
      </c>
      <c r="I177" s="31" t="s">
        <v>92</v>
      </c>
      <c r="J177" s="31">
        <v>41</v>
      </c>
      <c r="K177" s="31" t="s">
        <v>31</v>
      </c>
      <c r="L177" s="31" t="s">
        <v>134</v>
      </c>
      <c r="M177" s="31">
        <v>90</v>
      </c>
      <c r="N177" s="31">
        <v>41</v>
      </c>
      <c r="O177" s="31" t="s">
        <v>31</v>
      </c>
      <c r="P177" s="31" t="s">
        <v>134</v>
      </c>
      <c r="Q177" s="31" t="s">
        <v>227</v>
      </c>
      <c r="R177" s="31" t="s">
        <v>95</v>
      </c>
      <c r="S177" s="31">
        <v>41</v>
      </c>
      <c r="T177" s="31" t="s">
        <v>36</v>
      </c>
      <c r="U177" s="31">
        <v>36</v>
      </c>
      <c r="V177" s="31">
        <v>41</v>
      </c>
      <c r="W177" s="31" t="s">
        <v>36</v>
      </c>
      <c r="X177" s="31">
        <v>36</v>
      </c>
      <c r="Y177" s="31">
        <v>110</v>
      </c>
      <c r="Z177" s="31">
        <v>41</v>
      </c>
      <c r="AA177" s="31">
        <v>10</v>
      </c>
      <c r="AB177" s="31">
        <v>5</v>
      </c>
      <c r="AC177" s="31" t="s">
        <v>245</v>
      </c>
      <c r="AD177" s="31">
        <v>111</v>
      </c>
      <c r="AE177" s="31">
        <v>41</v>
      </c>
      <c r="AF177" s="31">
        <v>11</v>
      </c>
      <c r="AG177" s="31">
        <v>27</v>
      </c>
      <c r="AH177" s="31">
        <v>41</v>
      </c>
      <c r="AI177" s="31">
        <v>11</v>
      </c>
      <c r="AJ177" s="31">
        <v>27</v>
      </c>
      <c r="AK177" s="31">
        <v>144</v>
      </c>
      <c r="AL177" s="31">
        <v>41</v>
      </c>
      <c r="AM177" s="31">
        <v>44</v>
      </c>
      <c r="AN177" s="31" t="s">
        <v>127</v>
      </c>
      <c r="AO177" s="31" t="s">
        <v>149</v>
      </c>
      <c r="AP177" s="31">
        <v>149</v>
      </c>
      <c r="AQ177" s="31">
        <v>41</v>
      </c>
      <c r="AR177" s="31">
        <v>49</v>
      </c>
      <c r="AS177" s="31" t="s">
        <v>183</v>
      </c>
      <c r="AT177" s="31">
        <v>131</v>
      </c>
      <c r="AU177" s="31">
        <v>41</v>
      </c>
      <c r="AV177" s="31">
        <v>31</v>
      </c>
      <c r="AW177" s="31">
        <v>8</v>
      </c>
      <c r="AX177" s="31">
        <v>20</v>
      </c>
      <c r="AY177" s="31">
        <v>107</v>
      </c>
      <c r="AZ177" s="31">
        <v>41</v>
      </c>
      <c r="BA177" s="31">
        <v>7</v>
      </c>
      <c r="BB177" s="31">
        <v>79</v>
      </c>
      <c r="BC177" s="31" t="s">
        <v>98</v>
      </c>
      <c r="BD177" s="31">
        <v>41</v>
      </c>
      <c r="BE177" s="31" t="s">
        <v>61</v>
      </c>
      <c r="BF177" s="31" t="s">
        <v>154</v>
      </c>
      <c r="BG177" s="31" t="s">
        <v>100</v>
      </c>
      <c r="BH177" s="31" t="s">
        <v>101</v>
      </c>
      <c r="BI177" s="31" t="s">
        <v>102</v>
      </c>
      <c r="BJ177" s="31">
        <v>142</v>
      </c>
      <c r="BK177" s="31">
        <v>41</v>
      </c>
      <c r="BL177" s="31">
        <v>42</v>
      </c>
      <c r="BM177" s="31">
        <v>32</v>
      </c>
      <c r="BN177" s="31" t="s">
        <v>167</v>
      </c>
      <c r="BO177" s="31">
        <v>41</v>
      </c>
      <c r="BP177" s="31">
        <v>42</v>
      </c>
      <c r="BQ177" s="31">
        <v>33</v>
      </c>
      <c r="BR177" s="31" t="s">
        <v>113</v>
      </c>
      <c r="BS177" s="31">
        <v>23.026109999999999</v>
      </c>
      <c r="BT177" s="31">
        <v>120.22105999999999</v>
      </c>
      <c r="BU177" s="38">
        <f t="shared" si="0"/>
        <v>0.89411764705882357</v>
      </c>
      <c r="BV177" s="30">
        <f t="shared" si="1"/>
        <v>1712.5</v>
      </c>
      <c r="BW177" s="31">
        <f t="shared" si="2"/>
        <v>54</v>
      </c>
      <c r="BX177" s="39">
        <f t="shared" si="3"/>
        <v>14.89</v>
      </c>
      <c r="BY177" s="38">
        <f t="shared" si="4"/>
        <v>0.15294117647058825</v>
      </c>
      <c r="BZ177" s="40">
        <f t="shared" si="5"/>
        <v>1.0078740157480315</v>
      </c>
      <c r="CA177" s="38">
        <f t="shared" si="6"/>
        <v>0.16862745098039217</v>
      </c>
      <c r="CB177" s="41">
        <f t="shared" si="7"/>
        <v>2080</v>
      </c>
      <c r="CC177" s="31">
        <f t="shared" si="8"/>
        <v>-5.46875</v>
      </c>
      <c r="CD177" s="31">
        <f t="shared" si="9"/>
        <v>55</v>
      </c>
      <c r="CE177" s="31" t="e">
        <f t="shared" si="10"/>
        <v>#NUM!</v>
      </c>
      <c r="CF177" s="39">
        <f t="shared" si="11"/>
        <v>13.247</v>
      </c>
    </row>
    <row r="178" spans="1:84" ht="16.5" customHeight="1">
      <c r="A178" s="30">
        <v>20210708143221</v>
      </c>
      <c r="B178" s="31">
        <v>104</v>
      </c>
      <c r="C178" s="31">
        <v>41</v>
      </c>
      <c r="D178" s="31">
        <v>4</v>
      </c>
      <c r="E178" s="31" t="s">
        <v>206</v>
      </c>
      <c r="F178" s="31">
        <v>41</v>
      </c>
      <c r="G178" s="31">
        <v>4</v>
      </c>
      <c r="H178" s="31" t="s">
        <v>194</v>
      </c>
      <c r="I178" s="31" t="s">
        <v>92</v>
      </c>
      <c r="J178" s="31">
        <v>41</v>
      </c>
      <c r="K178" s="31" t="s">
        <v>31</v>
      </c>
      <c r="L178" s="31">
        <v>14</v>
      </c>
      <c r="M178" s="31">
        <v>50</v>
      </c>
      <c r="N178" s="31">
        <v>41</v>
      </c>
      <c r="O178" s="31" t="s">
        <v>31</v>
      </c>
      <c r="P178" s="31">
        <v>16</v>
      </c>
      <c r="Q178" s="31">
        <v>12</v>
      </c>
      <c r="R178" s="31" t="s">
        <v>95</v>
      </c>
      <c r="S178" s="31">
        <v>41</v>
      </c>
      <c r="T178" s="31" t="s">
        <v>36</v>
      </c>
      <c r="U178" s="31">
        <v>38</v>
      </c>
      <c r="V178" s="31">
        <v>41</v>
      </c>
      <c r="W178" s="31" t="s">
        <v>36</v>
      </c>
      <c r="X178" s="31">
        <v>38</v>
      </c>
      <c r="Y178" s="31">
        <v>110</v>
      </c>
      <c r="Z178" s="31">
        <v>41</v>
      </c>
      <c r="AA178" s="31">
        <v>10</v>
      </c>
      <c r="AB178" s="31">
        <v>1</v>
      </c>
      <c r="AC178" s="31" t="s">
        <v>206</v>
      </c>
      <c r="AD178" s="31">
        <v>111</v>
      </c>
      <c r="AE178" s="31">
        <v>41</v>
      </c>
      <c r="AF178" s="31">
        <v>11</v>
      </c>
      <c r="AG178" s="31" t="s">
        <v>36</v>
      </c>
      <c r="AH178" s="31">
        <v>41</v>
      </c>
      <c r="AI178" s="31">
        <v>11</v>
      </c>
      <c r="AJ178" s="31" t="s">
        <v>36</v>
      </c>
      <c r="AK178" s="31">
        <v>144</v>
      </c>
      <c r="AL178" s="31">
        <v>41</v>
      </c>
      <c r="AM178" s="31">
        <v>44</v>
      </c>
      <c r="AN178" s="31">
        <v>0</v>
      </c>
      <c r="AO178" s="31">
        <v>0</v>
      </c>
      <c r="AP178" s="31">
        <v>149</v>
      </c>
      <c r="AQ178" s="31">
        <v>41</v>
      </c>
      <c r="AR178" s="31">
        <v>49</v>
      </c>
      <c r="AS178" s="31">
        <v>4</v>
      </c>
      <c r="AT178" s="31">
        <v>131</v>
      </c>
      <c r="AU178" s="31">
        <v>41</v>
      </c>
      <c r="AV178" s="31">
        <v>31</v>
      </c>
      <c r="AW178" s="31">
        <v>8</v>
      </c>
      <c r="AX178" s="31">
        <v>20</v>
      </c>
      <c r="AY178" s="31">
        <v>107</v>
      </c>
      <c r="AZ178" s="31">
        <v>41</v>
      </c>
      <c r="BA178" s="31">
        <v>7</v>
      </c>
      <c r="BB178" s="31">
        <v>78</v>
      </c>
      <c r="BC178" s="31" t="s">
        <v>98</v>
      </c>
      <c r="BD178" s="31">
        <v>41</v>
      </c>
      <c r="BE178" s="31" t="s">
        <v>61</v>
      </c>
      <c r="BF178" s="31" t="s">
        <v>154</v>
      </c>
      <c r="BG178" s="31" t="s">
        <v>100</v>
      </c>
      <c r="BH178" s="31" t="s">
        <v>101</v>
      </c>
      <c r="BI178" s="31" t="s">
        <v>102</v>
      </c>
      <c r="BJ178" s="31">
        <v>142</v>
      </c>
      <c r="BK178" s="31">
        <v>41</v>
      </c>
      <c r="BL178" s="31">
        <v>42</v>
      </c>
      <c r="BM178" s="31">
        <v>37</v>
      </c>
      <c r="BN178" s="31">
        <v>0</v>
      </c>
      <c r="BO178" s="31">
        <v>41</v>
      </c>
      <c r="BP178" s="31">
        <v>42</v>
      </c>
      <c r="BQ178" s="31">
        <v>38</v>
      </c>
      <c r="BR178" s="31" t="s">
        <v>173</v>
      </c>
      <c r="BS178" s="31">
        <v>23.026109999999999</v>
      </c>
      <c r="BT178" s="31">
        <v>120.22105999999999</v>
      </c>
      <c r="BU178" s="38">
        <f t="shared" si="0"/>
        <v>0.72156862745098038</v>
      </c>
      <c r="BV178" s="30">
        <f t="shared" si="1"/>
        <v>1412.5</v>
      </c>
      <c r="BW178" s="31">
        <f t="shared" si="2"/>
        <v>56</v>
      </c>
      <c r="BX178" s="39">
        <f t="shared" si="3"/>
        <v>4.3499999999999996</v>
      </c>
      <c r="BY178" s="38">
        <f t="shared" si="4"/>
        <v>5.0980392156862744E-2</v>
      </c>
      <c r="BZ178" s="40" t="e">
        <f t="shared" si="5"/>
        <v>#DIV/0!</v>
      </c>
      <c r="CA178" s="38">
        <f t="shared" si="6"/>
        <v>1.5686274509803921E-2</v>
      </c>
      <c r="CB178" s="41">
        <f t="shared" si="7"/>
        <v>2080</v>
      </c>
      <c r="CC178" s="31">
        <f t="shared" si="8"/>
        <v>-6.25</v>
      </c>
      <c r="CD178" s="31">
        <f t="shared" si="9"/>
        <v>55</v>
      </c>
      <c r="CE178" s="31" t="e">
        <f t="shared" si="10"/>
        <v>#NUM!</v>
      </c>
      <c r="CF178" s="39">
        <f t="shared" si="11"/>
        <v>14.363</v>
      </c>
    </row>
    <row r="179" spans="1:84" ht="16.5" customHeight="1">
      <c r="A179" s="30">
        <v>20210708143222</v>
      </c>
      <c r="B179" s="31">
        <v>104</v>
      </c>
      <c r="C179" s="31">
        <v>41</v>
      </c>
      <c r="D179" s="31">
        <v>4</v>
      </c>
      <c r="E179" s="31">
        <v>45</v>
      </c>
      <c r="F179" s="31">
        <v>41</v>
      </c>
      <c r="G179" s="31">
        <v>4</v>
      </c>
      <c r="H179" s="31">
        <v>45</v>
      </c>
      <c r="I179" s="31" t="s">
        <v>92</v>
      </c>
      <c r="J179" s="31">
        <v>41</v>
      </c>
      <c r="K179" s="31" t="s">
        <v>31</v>
      </c>
      <c r="L179" s="31">
        <v>12</v>
      </c>
      <c r="M179" s="31" t="s">
        <v>211</v>
      </c>
      <c r="N179" s="31">
        <v>41</v>
      </c>
      <c r="O179" s="31" t="s">
        <v>31</v>
      </c>
      <c r="P179" s="31" t="s">
        <v>61</v>
      </c>
      <c r="Q179" s="31" t="s">
        <v>93</v>
      </c>
      <c r="R179" s="31" t="s">
        <v>95</v>
      </c>
      <c r="S179" s="31">
        <v>41</v>
      </c>
      <c r="T179" s="31" t="s">
        <v>36</v>
      </c>
      <c r="U179" s="31">
        <v>36</v>
      </c>
      <c r="V179" s="31">
        <v>41</v>
      </c>
      <c r="W179" s="31" t="s">
        <v>36</v>
      </c>
      <c r="X179" s="31">
        <v>38</v>
      </c>
      <c r="Y179" s="31">
        <v>110</v>
      </c>
      <c r="Z179" s="31">
        <v>41</v>
      </c>
      <c r="AA179" s="31">
        <v>10</v>
      </c>
      <c r="AB179" s="31">
        <v>1</v>
      </c>
      <c r="AC179" s="31" t="s">
        <v>131</v>
      </c>
      <c r="AD179" s="31">
        <v>111</v>
      </c>
      <c r="AE179" s="31">
        <v>41</v>
      </c>
      <c r="AF179" s="31">
        <v>11</v>
      </c>
      <c r="AG179" s="31" t="s">
        <v>125</v>
      </c>
      <c r="AH179" s="31">
        <v>41</v>
      </c>
      <c r="AI179" s="31">
        <v>11</v>
      </c>
      <c r="AJ179" s="31">
        <v>11</v>
      </c>
      <c r="AK179" s="31">
        <v>144</v>
      </c>
      <c r="AL179" s="31">
        <v>41</v>
      </c>
      <c r="AM179" s="31">
        <v>44</v>
      </c>
      <c r="AN179" s="31" t="s">
        <v>96</v>
      </c>
      <c r="AO179" s="31">
        <v>63</v>
      </c>
      <c r="AP179" s="31">
        <v>149</v>
      </c>
      <c r="AQ179" s="31">
        <v>41</v>
      </c>
      <c r="AR179" s="31">
        <v>49</v>
      </c>
      <c r="AS179" s="31">
        <v>2</v>
      </c>
      <c r="AT179" s="31">
        <v>131</v>
      </c>
      <c r="AU179" s="31">
        <v>41</v>
      </c>
      <c r="AV179" s="31">
        <v>31</v>
      </c>
      <c r="AW179" s="31">
        <v>8</v>
      </c>
      <c r="AX179" s="31">
        <v>20</v>
      </c>
      <c r="AY179" s="31">
        <v>107</v>
      </c>
      <c r="AZ179" s="31">
        <v>41</v>
      </c>
      <c r="BA179" s="31">
        <v>7</v>
      </c>
      <c r="BB179" s="31">
        <v>78</v>
      </c>
      <c r="BC179" s="31" t="s">
        <v>98</v>
      </c>
      <c r="BD179" s="31">
        <v>41</v>
      </c>
      <c r="BE179" s="31" t="s">
        <v>61</v>
      </c>
      <c r="BF179" s="31" t="s">
        <v>154</v>
      </c>
      <c r="BG179" s="31" t="s">
        <v>100</v>
      </c>
      <c r="BH179" s="31" t="s">
        <v>101</v>
      </c>
      <c r="BI179" s="31" t="s">
        <v>102</v>
      </c>
      <c r="BJ179" s="31">
        <v>142</v>
      </c>
      <c r="BK179" s="31">
        <v>41</v>
      </c>
      <c r="BL179" s="31">
        <v>42</v>
      </c>
      <c r="BM179" s="31">
        <v>35</v>
      </c>
      <c r="BN179" s="31">
        <v>70</v>
      </c>
      <c r="BO179" s="31">
        <v>41</v>
      </c>
      <c r="BP179" s="31">
        <v>42</v>
      </c>
      <c r="BQ179" s="31">
        <v>35</v>
      </c>
      <c r="BR179" s="31" t="s">
        <v>193</v>
      </c>
      <c r="BS179" s="31">
        <v>23.026109999999999</v>
      </c>
      <c r="BT179" s="31">
        <v>120.22105999999999</v>
      </c>
      <c r="BU179" s="38">
        <f t="shared" si="0"/>
        <v>0.27058823529411763</v>
      </c>
      <c r="BV179" s="30">
        <f t="shared" si="1"/>
        <v>962.5</v>
      </c>
      <c r="BW179" s="31">
        <f t="shared" si="2"/>
        <v>56</v>
      </c>
      <c r="BX179" s="39">
        <f t="shared" si="3"/>
        <v>4.51</v>
      </c>
      <c r="BY179" s="38">
        <f t="shared" si="4"/>
        <v>6.6666666666666666E-2</v>
      </c>
      <c r="BZ179" s="40">
        <f t="shared" si="5"/>
        <v>1.024</v>
      </c>
      <c r="CA179" s="38">
        <f t="shared" si="6"/>
        <v>7.8431372549019607E-3</v>
      </c>
      <c r="CB179" s="41">
        <f t="shared" si="7"/>
        <v>2080</v>
      </c>
      <c r="CC179" s="31">
        <f t="shared" si="8"/>
        <v>-6.25</v>
      </c>
      <c r="CD179" s="31">
        <f t="shared" si="9"/>
        <v>55</v>
      </c>
      <c r="CE179" s="31" t="e">
        <f t="shared" si="10"/>
        <v>#NUM!</v>
      </c>
      <c r="CF179" s="39">
        <f t="shared" si="11"/>
        <v>13.766</v>
      </c>
    </row>
    <row r="180" spans="1:84" ht="16.5" customHeight="1">
      <c r="A180" s="30">
        <v>20210708143224</v>
      </c>
      <c r="B180" s="31">
        <v>104</v>
      </c>
      <c r="C180" s="31">
        <v>41</v>
      </c>
      <c r="D180" s="31">
        <v>4</v>
      </c>
      <c r="E180" s="31">
        <v>50</v>
      </c>
      <c r="F180" s="31">
        <v>41</v>
      </c>
      <c r="G180" s="31">
        <v>4</v>
      </c>
      <c r="H180" s="31">
        <v>47</v>
      </c>
      <c r="I180" s="31" t="s">
        <v>92</v>
      </c>
      <c r="J180" s="31">
        <v>41</v>
      </c>
      <c r="K180" s="31" t="s">
        <v>31</v>
      </c>
      <c r="L180" s="31" t="s">
        <v>61</v>
      </c>
      <c r="M180" s="31" t="s">
        <v>167</v>
      </c>
      <c r="N180" s="31">
        <v>41</v>
      </c>
      <c r="O180" s="31" t="s">
        <v>31</v>
      </c>
      <c r="P180" s="31">
        <v>10</v>
      </c>
      <c r="Q180" s="31">
        <v>4</v>
      </c>
      <c r="R180" s="31" t="s">
        <v>95</v>
      </c>
      <c r="S180" s="31">
        <v>41</v>
      </c>
      <c r="T180" s="31" t="s">
        <v>36</v>
      </c>
      <c r="U180" s="31">
        <v>36</v>
      </c>
      <c r="V180" s="31">
        <v>41</v>
      </c>
      <c r="W180" s="31" t="s">
        <v>36</v>
      </c>
      <c r="X180" s="31">
        <v>36</v>
      </c>
      <c r="Y180" s="31">
        <v>110</v>
      </c>
      <c r="Z180" s="31">
        <v>41</v>
      </c>
      <c r="AA180" s="31">
        <v>10</v>
      </c>
      <c r="AB180" s="31">
        <v>1</v>
      </c>
      <c r="AC180" s="31" t="s">
        <v>246</v>
      </c>
      <c r="AD180" s="31">
        <v>111</v>
      </c>
      <c r="AE180" s="31">
        <v>41</v>
      </c>
      <c r="AF180" s="31">
        <v>11</v>
      </c>
      <c r="AG180" s="31" t="s">
        <v>36</v>
      </c>
      <c r="AH180" s="31">
        <v>41</v>
      </c>
      <c r="AI180" s="31">
        <v>11</v>
      </c>
      <c r="AJ180" s="31" t="s">
        <v>36</v>
      </c>
      <c r="AK180" s="31">
        <v>144</v>
      </c>
      <c r="AL180" s="31">
        <v>41</v>
      </c>
      <c r="AM180" s="31">
        <v>44</v>
      </c>
      <c r="AN180" s="31" t="s">
        <v>96</v>
      </c>
      <c r="AO180" s="31">
        <v>63</v>
      </c>
      <c r="AP180" s="31">
        <v>149</v>
      </c>
      <c r="AQ180" s="31">
        <v>41</v>
      </c>
      <c r="AR180" s="31">
        <v>49</v>
      </c>
      <c r="AS180" s="31">
        <v>0</v>
      </c>
      <c r="AT180" s="31">
        <v>131</v>
      </c>
      <c r="AU180" s="31">
        <v>41</v>
      </c>
      <c r="AV180" s="31">
        <v>31</v>
      </c>
      <c r="AW180" s="31">
        <v>8</v>
      </c>
      <c r="AX180" s="31">
        <v>20</v>
      </c>
      <c r="AY180" s="31">
        <v>107</v>
      </c>
      <c r="AZ180" s="31">
        <v>41</v>
      </c>
      <c r="BA180" s="31">
        <v>7</v>
      </c>
      <c r="BB180" s="31">
        <v>78</v>
      </c>
      <c r="BC180" s="31" t="s">
        <v>98</v>
      </c>
      <c r="BD180" s="31">
        <v>41</v>
      </c>
      <c r="BE180" s="31" t="s">
        <v>61</v>
      </c>
      <c r="BF180" s="31" t="s">
        <v>154</v>
      </c>
      <c r="BG180" s="31" t="s">
        <v>100</v>
      </c>
      <c r="BH180" s="31" t="s">
        <v>101</v>
      </c>
      <c r="BI180" s="31" t="s">
        <v>102</v>
      </c>
      <c r="BJ180" s="31">
        <v>142</v>
      </c>
      <c r="BK180" s="31">
        <v>41</v>
      </c>
      <c r="BL180" s="31">
        <v>42</v>
      </c>
      <c r="BM180" s="31">
        <v>32</v>
      </c>
      <c r="BN180" s="31">
        <v>0</v>
      </c>
      <c r="BO180" s="31">
        <v>41</v>
      </c>
      <c r="BP180" s="31">
        <v>42</v>
      </c>
      <c r="BQ180" s="31">
        <v>32</v>
      </c>
      <c r="BR180" s="31" t="s">
        <v>132</v>
      </c>
      <c r="BS180" s="31">
        <v>23.026109999999999</v>
      </c>
      <c r="BT180" s="31">
        <v>120.22105999999999</v>
      </c>
      <c r="BU180" s="38">
        <f t="shared" si="0"/>
        <v>0.27843137254901962</v>
      </c>
      <c r="BV180" s="30">
        <f t="shared" si="1"/>
        <v>1025</v>
      </c>
      <c r="BW180" s="31">
        <f t="shared" si="2"/>
        <v>54</v>
      </c>
      <c r="BX180" s="39">
        <f t="shared" si="3"/>
        <v>3.95</v>
      </c>
      <c r="BY180" s="38">
        <f t="shared" si="4"/>
        <v>5.0980392156862744E-2</v>
      </c>
      <c r="BZ180" s="40">
        <f t="shared" si="5"/>
        <v>1.024</v>
      </c>
      <c r="CA180" s="38">
        <f t="shared" si="6"/>
        <v>0</v>
      </c>
      <c r="CB180" s="41">
        <f t="shared" si="7"/>
        <v>2080</v>
      </c>
      <c r="CC180" s="31">
        <f t="shared" si="8"/>
        <v>-6.25</v>
      </c>
      <c r="CD180" s="31">
        <f t="shared" si="9"/>
        <v>55</v>
      </c>
      <c r="CE180" s="31" t="e">
        <f t="shared" si="10"/>
        <v>#NUM!</v>
      </c>
      <c r="CF180" s="39">
        <f t="shared" si="11"/>
        <v>13.013999999999999</v>
      </c>
    </row>
    <row r="181" spans="1:84" ht="16.5" customHeight="1">
      <c r="A181" s="30">
        <v>20210708143225</v>
      </c>
      <c r="B181" s="31">
        <v>104</v>
      </c>
      <c r="C181" s="31">
        <v>41</v>
      </c>
      <c r="D181" s="31">
        <v>4</v>
      </c>
      <c r="E181" s="31">
        <v>40</v>
      </c>
      <c r="F181" s="31">
        <v>41</v>
      </c>
      <c r="G181" s="31">
        <v>4</v>
      </c>
      <c r="H181" s="31" t="s">
        <v>182</v>
      </c>
      <c r="I181" s="31" t="s">
        <v>92</v>
      </c>
      <c r="J181" s="31">
        <v>41</v>
      </c>
      <c r="K181" s="31" t="s">
        <v>31</v>
      </c>
      <c r="L181" s="31">
        <v>10</v>
      </c>
      <c r="M181" s="31">
        <v>36</v>
      </c>
      <c r="N181" s="31">
        <v>41</v>
      </c>
      <c r="O181" s="31" t="s">
        <v>31</v>
      </c>
      <c r="P181" s="31">
        <v>10</v>
      </c>
      <c r="Q181" s="31">
        <v>68</v>
      </c>
      <c r="R181" s="31" t="s">
        <v>95</v>
      </c>
      <c r="S181" s="31">
        <v>41</v>
      </c>
      <c r="T181" s="31" t="s">
        <v>36</v>
      </c>
      <c r="U181" s="31">
        <v>34</v>
      </c>
      <c r="V181" s="31">
        <v>41</v>
      </c>
      <c r="W181" s="31" t="s">
        <v>36</v>
      </c>
      <c r="X181" s="31">
        <v>34</v>
      </c>
      <c r="Y181" s="31">
        <v>110</v>
      </c>
      <c r="Z181" s="31">
        <v>41</v>
      </c>
      <c r="AA181" s="31">
        <v>10</v>
      </c>
      <c r="AB181" s="31">
        <v>1</v>
      </c>
      <c r="AC181" s="31" t="s">
        <v>204</v>
      </c>
      <c r="AD181" s="31">
        <v>111</v>
      </c>
      <c r="AE181" s="31">
        <v>41</v>
      </c>
      <c r="AF181" s="31">
        <v>11</v>
      </c>
      <c r="AG181" s="31" t="s">
        <v>66</v>
      </c>
      <c r="AH181" s="31">
        <v>41</v>
      </c>
      <c r="AI181" s="31">
        <v>11</v>
      </c>
      <c r="AJ181" s="31" t="s">
        <v>66</v>
      </c>
      <c r="AK181" s="31">
        <v>144</v>
      </c>
      <c r="AL181" s="31">
        <v>41</v>
      </c>
      <c r="AM181" s="31">
        <v>44</v>
      </c>
      <c r="AN181" s="31" t="s">
        <v>96</v>
      </c>
      <c r="AO181" s="31">
        <v>63</v>
      </c>
      <c r="AP181" s="31">
        <v>149</v>
      </c>
      <c r="AQ181" s="31">
        <v>41</v>
      </c>
      <c r="AR181" s="31">
        <v>49</v>
      </c>
      <c r="AS181" s="31">
        <v>0</v>
      </c>
      <c r="AT181" s="31">
        <v>131</v>
      </c>
      <c r="AU181" s="31">
        <v>41</v>
      </c>
      <c r="AV181" s="31">
        <v>31</v>
      </c>
      <c r="AW181" s="31">
        <v>8</v>
      </c>
      <c r="AX181" s="31">
        <v>20</v>
      </c>
      <c r="AY181" s="31">
        <v>107</v>
      </c>
      <c r="AZ181" s="31">
        <v>41</v>
      </c>
      <c r="BA181" s="31">
        <v>7</v>
      </c>
      <c r="BB181" s="31">
        <v>78</v>
      </c>
      <c r="BC181" s="31" t="s">
        <v>98</v>
      </c>
      <c r="BD181" s="31">
        <v>41</v>
      </c>
      <c r="BE181" s="31" t="s">
        <v>61</v>
      </c>
      <c r="BF181" s="31" t="s">
        <v>154</v>
      </c>
      <c r="BG181" s="31" t="s">
        <v>100</v>
      </c>
      <c r="BH181" s="31" t="s">
        <v>101</v>
      </c>
      <c r="BI181" s="31" t="s">
        <v>102</v>
      </c>
      <c r="BJ181" s="31">
        <v>142</v>
      </c>
      <c r="BK181" s="31">
        <v>41</v>
      </c>
      <c r="BL181" s="31">
        <v>42</v>
      </c>
      <c r="BM181" s="31">
        <v>30</v>
      </c>
      <c r="BN181" s="31">
        <v>20</v>
      </c>
      <c r="BO181" s="31">
        <v>41</v>
      </c>
      <c r="BP181" s="31">
        <v>42</v>
      </c>
      <c r="BQ181" s="31">
        <v>31</v>
      </c>
      <c r="BR181" s="31" t="s">
        <v>31</v>
      </c>
      <c r="BS181" s="31">
        <v>23.026109999999999</v>
      </c>
      <c r="BT181" s="31">
        <v>120.22105999999999</v>
      </c>
      <c r="BU181" s="38">
        <f t="shared" si="0"/>
        <v>0.30588235294117649</v>
      </c>
      <c r="BV181" s="30">
        <f t="shared" si="1"/>
        <v>1050</v>
      </c>
      <c r="BW181" s="31">
        <f t="shared" si="2"/>
        <v>52</v>
      </c>
      <c r="BX181" s="39">
        <f t="shared" si="3"/>
        <v>3.33</v>
      </c>
      <c r="BY181" s="38">
        <f t="shared" si="4"/>
        <v>4.3137254901960784E-2</v>
      </c>
      <c r="BZ181" s="40">
        <f t="shared" si="5"/>
        <v>1.024</v>
      </c>
      <c r="CA181" s="38">
        <f t="shared" si="6"/>
        <v>0</v>
      </c>
      <c r="CB181" s="41">
        <f t="shared" si="7"/>
        <v>2080</v>
      </c>
      <c r="CC181" s="31">
        <f t="shared" si="8"/>
        <v>-6.25</v>
      </c>
      <c r="CD181" s="31">
        <f t="shared" si="9"/>
        <v>55</v>
      </c>
      <c r="CE181" s="31" t="e">
        <f t="shared" si="10"/>
        <v>#NUM!</v>
      </c>
      <c r="CF181" s="39">
        <f t="shared" si="11"/>
        <v>12.555999999999999</v>
      </c>
    </row>
    <row r="182" spans="1:84" ht="16.5" customHeight="1">
      <c r="A182" s="30">
        <v>20210708143227</v>
      </c>
      <c r="B182" s="31">
        <v>104</v>
      </c>
      <c r="C182" s="31">
        <v>41</v>
      </c>
      <c r="D182" s="31">
        <v>4</v>
      </c>
      <c r="E182" s="31" t="s">
        <v>136</v>
      </c>
      <c r="F182" s="31">
        <v>41</v>
      </c>
      <c r="G182" s="31">
        <v>4</v>
      </c>
      <c r="H182" s="31" t="s">
        <v>126</v>
      </c>
      <c r="I182" s="31" t="s">
        <v>92</v>
      </c>
      <c r="J182" s="31">
        <v>41</v>
      </c>
      <c r="K182" s="31" t="s">
        <v>31</v>
      </c>
      <c r="L182" s="31" t="s">
        <v>61</v>
      </c>
      <c r="M182" s="31" t="s">
        <v>208</v>
      </c>
      <c r="N182" s="31">
        <v>41</v>
      </c>
      <c r="O182" s="31" t="s">
        <v>31</v>
      </c>
      <c r="P182" s="31" t="s">
        <v>61</v>
      </c>
      <c r="Q182" s="31" t="s">
        <v>208</v>
      </c>
      <c r="R182" s="31" t="s">
        <v>95</v>
      </c>
      <c r="S182" s="31">
        <v>41</v>
      </c>
      <c r="T182" s="31" t="s">
        <v>36</v>
      </c>
      <c r="U182" s="31">
        <v>34</v>
      </c>
      <c r="V182" s="31">
        <v>41</v>
      </c>
      <c r="W182" s="31" t="s">
        <v>36</v>
      </c>
      <c r="X182" s="31">
        <v>34</v>
      </c>
      <c r="Y182" s="31">
        <v>110</v>
      </c>
      <c r="Z182" s="31">
        <v>41</v>
      </c>
      <c r="AA182" s="31">
        <v>10</v>
      </c>
      <c r="AB182" s="31">
        <v>1</v>
      </c>
      <c r="AC182" s="31">
        <v>60</v>
      </c>
      <c r="AD182" s="31">
        <v>111</v>
      </c>
      <c r="AE182" s="31">
        <v>41</v>
      </c>
      <c r="AF182" s="31">
        <v>11</v>
      </c>
      <c r="AG182" s="31" t="s">
        <v>66</v>
      </c>
      <c r="AH182" s="31">
        <v>41</v>
      </c>
      <c r="AI182" s="31">
        <v>11</v>
      </c>
      <c r="AJ182" s="31" t="s">
        <v>66</v>
      </c>
      <c r="AK182" s="31">
        <v>144</v>
      </c>
      <c r="AL182" s="31">
        <v>41</v>
      </c>
      <c r="AM182" s="31">
        <v>44</v>
      </c>
      <c r="AN182" s="31" t="s">
        <v>96</v>
      </c>
      <c r="AO182" s="31">
        <v>63</v>
      </c>
      <c r="AP182" s="31">
        <v>149</v>
      </c>
      <c r="AQ182" s="31">
        <v>41</v>
      </c>
      <c r="AR182" s="31">
        <v>49</v>
      </c>
      <c r="AS182" s="31">
        <v>0</v>
      </c>
      <c r="AT182" s="31">
        <v>131</v>
      </c>
      <c r="AU182" s="31">
        <v>41</v>
      </c>
      <c r="AV182" s="31">
        <v>31</v>
      </c>
      <c r="AW182" s="31">
        <v>8</v>
      </c>
      <c r="AX182" s="31">
        <v>20</v>
      </c>
      <c r="AY182" s="31">
        <v>107</v>
      </c>
      <c r="AZ182" s="31">
        <v>41</v>
      </c>
      <c r="BA182" s="31">
        <v>7</v>
      </c>
      <c r="BB182" s="31">
        <v>78</v>
      </c>
      <c r="BC182" s="31" t="s">
        <v>98</v>
      </c>
      <c r="BD182" s="31">
        <v>41</v>
      </c>
      <c r="BE182" s="31" t="s">
        <v>61</v>
      </c>
      <c r="BF182" s="31" t="s">
        <v>154</v>
      </c>
      <c r="BG182" s="31" t="s">
        <v>100</v>
      </c>
      <c r="BH182" s="31" t="s">
        <v>101</v>
      </c>
      <c r="BI182" s="31" t="s">
        <v>102</v>
      </c>
      <c r="BJ182" s="31">
        <v>142</v>
      </c>
      <c r="BK182" s="31">
        <v>41</v>
      </c>
      <c r="BL182" s="31">
        <v>42</v>
      </c>
      <c r="BM182" s="31" t="s">
        <v>105</v>
      </c>
      <c r="BN182" s="31">
        <v>80</v>
      </c>
      <c r="BO182" s="31">
        <v>41</v>
      </c>
      <c r="BP182" s="31">
        <v>42</v>
      </c>
      <c r="BQ182" s="31">
        <v>30</v>
      </c>
      <c r="BR182" s="31" t="s">
        <v>168</v>
      </c>
      <c r="BS182" s="31">
        <v>23.027262</v>
      </c>
      <c r="BT182" s="31">
        <v>120.22233</v>
      </c>
      <c r="BU182" s="38">
        <f t="shared" si="0"/>
        <v>0.24313725490196078</v>
      </c>
      <c r="BV182" s="30">
        <f t="shared" si="1"/>
        <v>1012.5</v>
      </c>
      <c r="BW182" s="31">
        <f t="shared" si="2"/>
        <v>52</v>
      </c>
      <c r="BX182" s="39">
        <f t="shared" si="3"/>
        <v>3.52</v>
      </c>
      <c r="BY182" s="38">
        <f t="shared" si="4"/>
        <v>4.3137254901960784E-2</v>
      </c>
      <c r="BZ182" s="40">
        <f t="shared" si="5"/>
        <v>1.024</v>
      </c>
      <c r="CA182" s="38">
        <f t="shared" si="6"/>
        <v>0</v>
      </c>
      <c r="CB182" s="41">
        <f t="shared" si="7"/>
        <v>2080</v>
      </c>
      <c r="CC182" s="31">
        <f t="shared" si="8"/>
        <v>-6.25</v>
      </c>
      <c r="CD182" s="31">
        <f t="shared" si="9"/>
        <v>55</v>
      </c>
      <c r="CE182" s="31" t="e">
        <f t="shared" si="10"/>
        <v>#NUM!</v>
      </c>
      <c r="CF182" s="39">
        <f t="shared" si="11"/>
        <v>12.398999999999999</v>
      </c>
    </row>
    <row r="183" spans="1:84" ht="16.5" customHeight="1">
      <c r="A183" s="30">
        <v>20210708143229</v>
      </c>
      <c r="B183" s="31">
        <v>104</v>
      </c>
      <c r="C183" s="31">
        <v>41</v>
      </c>
      <c r="D183" s="31">
        <v>4</v>
      </c>
      <c r="E183" s="31" t="s">
        <v>186</v>
      </c>
      <c r="F183" s="31">
        <v>41</v>
      </c>
      <c r="G183" s="31">
        <v>4</v>
      </c>
      <c r="H183" s="31" t="s">
        <v>136</v>
      </c>
      <c r="I183" s="31" t="s">
        <v>92</v>
      </c>
      <c r="J183" s="31">
        <v>41</v>
      </c>
      <c r="K183" s="31" t="s">
        <v>31</v>
      </c>
      <c r="L183" s="31" t="s">
        <v>61</v>
      </c>
      <c r="M183" s="31" t="s">
        <v>208</v>
      </c>
      <c r="N183" s="31">
        <v>41</v>
      </c>
      <c r="O183" s="31" t="s">
        <v>31</v>
      </c>
      <c r="P183" s="31">
        <v>10</v>
      </c>
      <c r="Q183" s="31">
        <v>4</v>
      </c>
      <c r="R183" s="31" t="s">
        <v>95</v>
      </c>
      <c r="S183" s="31">
        <v>41</v>
      </c>
      <c r="T183" s="31" t="s">
        <v>36</v>
      </c>
      <c r="U183" s="31">
        <v>32</v>
      </c>
      <c r="V183" s="31">
        <v>41</v>
      </c>
      <c r="W183" s="31" t="s">
        <v>36</v>
      </c>
      <c r="X183" s="31">
        <v>32</v>
      </c>
      <c r="Y183" s="31">
        <v>110</v>
      </c>
      <c r="Z183" s="31">
        <v>41</v>
      </c>
      <c r="AA183" s="31">
        <v>10</v>
      </c>
      <c r="AB183" s="31">
        <v>1</v>
      </c>
      <c r="AC183" s="31">
        <v>55</v>
      </c>
      <c r="AD183" s="31">
        <v>111</v>
      </c>
      <c r="AE183" s="31">
        <v>41</v>
      </c>
      <c r="AF183" s="31">
        <v>11</v>
      </c>
      <c r="AG183" s="31" t="s">
        <v>66</v>
      </c>
      <c r="AH183" s="31">
        <v>41</v>
      </c>
      <c r="AI183" s="31">
        <v>11</v>
      </c>
      <c r="AJ183" s="31" t="s">
        <v>66</v>
      </c>
      <c r="AK183" s="31">
        <v>144</v>
      </c>
      <c r="AL183" s="31">
        <v>41</v>
      </c>
      <c r="AM183" s="31">
        <v>44</v>
      </c>
      <c r="AN183" s="31" t="s">
        <v>96</v>
      </c>
      <c r="AO183" s="31">
        <v>63</v>
      </c>
      <c r="AP183" s="31">
        <v>149</v>
      </c>
      <c r="AQ183" s="31">
        <v>41</v>
      </c>
      <c r="AR183" s="31">
        <v>49</v>
      </c>
      <c r="AS183" s="31">
        <v>0</v>
      </c>
      <c r="AT183" s="31">
        <v>131</v>
      </c>
      <c r="AU183" s="31">
        <v>41</v>
      </c>
      <c r="AV183" s="31">
        <v>31</v>
      </c>
      <c r="AW183" s="31">
        <v>8</v>
      </c>
      <c r="AX183" s="31">
        <v>20</v>
      </c>
      <c r="AY183" s="31">
        <v>107</v>
      </c>
      <c r="AZ183" s="31">
        <v>41</v>
      </c>
      <c r="BA183" s="31">
        <v>7</v>
      </c>
      <c r="BB183" s="31">
        <v>78</v>
      </c>
      <c r="BC183" s="31" t="s">
        <v>98</v>
      </c>
      <c r="BD183" s="31">
        <v>41</v>
      </c>
      <c r="BE183" s="31" t="s">
        <v>61</v>
      </c>
      <c r="BF183" s="31" t="s">
        <v>154</v>
      </c>
      <c r="BG183" s="31" t="s">
        <v>100</v>
      </c>
      <c r="BH183" s="31" t="s">
        <v>101</v>
      </c>
      <c r="BI183" s="31" t="s">
        <v>102</v>
      </c>
      <c r="BJ183" s="31">
        <v>142</v>
      </c>
      <c r="BK183" s="31">
        <v>41</v>
      </c>
      <c r="BL183" s="31">
        <v>42</v>
      </c>
      <c r="BM183" s="31" t="s">
        <v>105</v>
      </c>
      <c r="BN183" s="31">
        <v>30</v>
      </c>
      <c r="BO183" s="31">
        <v>41</v>
      </c>
      <c r="BP183" s="31">
        <v>42</v>
      </c>
      <c r="BQ183" s="31">
        <v>30</v>
      </c>
      <c r="BR183" s="31">
        <v>42</v>
      </c>
      <c r="BS183" s="31">
        <v>23.027262</v>
      </c>
      <c r="BT183" s="31">
        <v>120.22233</v>
      </c>
      <c r="BU183" s="38">
        <f t="shared" si="0"/>
        <v>0.23921568627450981</v>
      </c>
      <c r="BV183" s="30">
        <f t="shared" si="1"/>
        <v>1025</v>
      </c>
      <c r="BW183" s="31">
        <f t="shared" si="2"/>
        <v>50</v>
      </c>
      <c r="BX183" s="39">
        <f t="shared" si="3"/>
        <v>3.41</v>
      </c>
      <c r="BY183" s="38">
        <f t="shared" si="4"/>
        <v>4.3137254901960784E-2</v>
      </c>
      <c r="BZ183" s="40">
        <f t="shared" si="5"/>
        <v>1.024</v>
      </c>
      <c r="CA183" s="38">
        <f t="shared" si="6"/>
        <v>0</v>
      </c>
      <c r="CB183" s="41">
        <f t="shared" si="7"/>
        <v>2080</v>
      </c>
      <c r="CC183" s="31">
        <f t="shared" si="8"/>
        <v>-6.25</v>
      </c>
      <c r="CD183" s="31">
        <f t="shared" si="9"/>
        <v>55</v>
      </c>
      <c r="CE183" s="31" t="e">
        <f t="shared" si="10"/>
        <v>#NUM!</v>
      </c>
      <c r="CF183" s="39">
        <f t="shared" si="11"/>
        <v>12.353999999999999</v>
      </c>
    </row>
    <row r="184" spans="1:84" ht="16.5" customHeight="1">
      <c r="A184" s="30">
        <v>20210708143230</v>
      </c>
      <c r="B184" s="31">
        <v>104</v>
      </c>
      <c r="C184" s="31">
        <v>41</v>
      </c>
      <c r="D184" s="31">
        <v>4</v>
      </c>
      <c r="E184" s="31" t="s">
        <v>126</v>
      </c>
      <c r="F184" s="31">
        <v>41</v>
      </c>
      <c r="G184" s="31">
        <v>4</v>
      </c>
      <c r="H184" s="31" t="s">
        <v>136</v>
      </c>
      <c r="I184" s="31" t="s">
        <v>92</v>
      </c>
      <c r="J184" s="31">
        <v>41</v>
      </c>
      <c r="K184" s="31" t="s">
        <v>31</v>
      </c>
      <c r="L184" s="31" t="s">
        <v>61</v>
      </c>
      <c r="M184" s="31" t="s">
        <v>208</v>
      </c>
      <c r="N184" s="31">
        <v>41</v>
      </c>
      <c r="O184" s="31" t="s">
        <v>31</v>
      </c>
      <c r="P184" s="31" t="s">
        <v>61</v>
      </c>
      <c r="Q184" s="31" t="s">
        <v>208</v>
      </c>
      <c r="R184" s="31" t="s">
        <v>95</v>
      </c>
      <c r="S184" s="31">
        <v>41</v>
      </c>
      <c r="T184" s="31" t="s">
        <v>36</v>
      </c>
      <c r="U184" s="31">
        <v>32</v>
      </c>
      <c r="V184" s="31">
        <v>41</v>
      </c>
      <c r="W184" s="31" t="s">
        <v>36</v>
      </c>
      <c r="X184" s="31">
        <v>32</v>
      </c>
      <c r="Y184" s="31">
        <v>110</v>
      </c>
      <c r="Z184" s="31">
        <v>41</v>
      </c>
      <c r="AA184" s="31">
        <v>10</v>
      </c>
      <c r="AB184" s="31">
        <v>1</v>
      </c>
      <c r="AC184" s="31">
        <v>52</v>
      </c>
      <c r="AD184" s="31">
        <v>111</v>
      </c>
      <c r="AE184" s="31">
        <v>41</v>
      </c>
      <c r="AF184" s="31">
        <v>11</v>
      </c>
      <c r="AG184" s="31" t="s">
        <v>66</v>
      </c>
      <c r="AH184" s="31">
        <v>41</v>
      </c>
      <c r="AI184" s="31">
        <v>11</v>
      </c>
      <c r="AJ184" s="31" t="s">
        <v>66</v>
      </c>
      <c r="AK184" s="31">
        <v>144</v>
      </c>
      <c r="AL184" s="31">
        <v>41</v>
      </c>
      <c r="AM184" s="31">
        <v>44</v>
      </c>
      <c r="AN184" s="31" t="s">
        <v>96</v>
      </c>
      <c r="AO184" s="31">
        <v>63</v>
      </c>
      <c r="AP184" s="31">
        <v>149</v>
      </c>
      <c r="AQ184" s="31">
        <v>41</v>
      </c>
      <c r="AR184" s="31">
        <v>49</v>
      </c>
      <c r="AS184" s="31">
        <v>0</v>
      </c>
      <c r="AT184" s="31">
        <v>131</v>
      </c>
      <c r="AU184" s="31">
        <v>41</v>
      </c>
      <c r="AV184" s="31">
        <v>31</v>
      </c>
      <c r="AW184" s="31">
        <v>8</v>
      </c>
      <c r="AX184" s="31">
        <v>20</v>
      </c>
      <c r="AY184" s="31">
        <v>107</v>
      </c>
      <c r="AZ184" s="31">
        <v>41</v>
      </c>
      <c r="BA184" s="31">
        <v>7</v>
      </c>
      <c r="BB184" s="31">
        <v>78</v>
      </c>
      <c r="BC184" s="31" t="s">
        <v>98</v>
      </c>
      <c r="BD184" s="31">
        <v>41</v>
      </c>
      <c r="BE184" s="31" t="s">
        <v>61</v>
      </c>
      <c r="BF184" s="31" t="s">
        <v>154</v>
      </c>
      <c r="BG184" s="31" t="s">
        <v>100</v>
      </c>
      <c r="BH184" s="31" t="s">
        <v>101</v>
      </c>
      <c r="BI184" s="31" t="s">
        <v>102</v>
      </c>
      <c r="BJ184" s="31">
        <v>142</v>
      </c>
      <c r="BK184" s="31">
        <v>41</v>
      </c>
      <c r="BL184" s="31">
        <v>42</v>
      </c>
      <c r="BM184" s="31" t="s">
        <v>105</v>
      </c>
      <c r="BN184" s="31">
        <v>80</v>
      </c>
      <c r="BO184" s="31">
        <v>41</v>
      </c>
      <c r="BP184" s="31">
        <v>42</v>
      </c>
      <c r="BQ184" s="31">
        <v>30</v>
      </c>
      <c r="BR184" s="31">
        <v>41</v>
      </c>
      <c r="BS184" s="31">
        <v>23.027262</v>
      </c>
      <c r="BT184" s="31">
        <v>120.22233</v>
      </c>
      <c r="BU184" s="38">
        <f t="shared" si="0"/>
        <v>0.23921568627450981</v>
      </c>
      <c r="BV184" s="30">
        <f t="shared" si="1"/>
        <v>1012.5</v>
      </c>
      <c r="BW184" s="31">
        <f t="shared" si="2"/>
        <v>50</v>
      </c>
      <c r="BX184" s="39">
        <f t="shared" si="3"/>
        <v>3.38</v>
      </c>
      <c r="BY184" s="38">
        <f t="shared" si="4"/>
        <v>4.3137254901960784E-2</v>
      </c>
      <c r="BZ184" s="40">
        <f t="shared" si="5"/>
        <v>1.024</v>
      </c>
      <c r="CA184" s="38">
        <f t="shared" si="6"/>
        <v>0</v>
      </c>
      <c r="CB184" s="41">
        <f t="shared" si="7"/>
        <v>2080</v>
      </c>
      <c r="CC184" s="31">
        <f t="shared" si="8"/>
        <v>-6.25</v>
      </c>
      <c r="CD184" s="31">
        <f t="shared" si="9"/>
        <v>55</v>
      </c>
      <c r="CE184" s="31" t="e">
        <f t="shared" si="10"/>
        <v>#NUM!</v>
      </c>
      <c r="CF184" s="39">
        <f t="shared" si="11"/>
        <v>12.353</v>
      </c>
    </row>
    <row r="185" spans="1:84" ht="16.5" customHeight="1">
      <c r="A185" s="30">
        <v>20210708143232</v>
      </c>
      <c r="B185" s="31">
        <v>104</v>
      </c>
      <c r="C185" s="31">
        <v>41</v>
      </c>
      <c r="D185" s="31">
        <v>4</v>
      </c>
      <c r="E185" s="31" t="s">
        <v>126</v>
      </c>
      <c r="F185" s="31">
        <v>41</v>
      </c>
      <c r="G185" s="31">
        <v>4</v>
      </c>
      <c r="H185" s="31" t="s">
        <v>126</v>
      </c>
      <c r="I185" s="31" t="s">
        <v>92</v>
      </c>
      <c r="J185" s="31">
        <v>41</v>
      </c>
      <c r="K185" s="31" t="s">
        <v>31</v>
      </c>
      <c r="L185" s="31">
        <v>10</v>
      </c>
      <c r="M185" s="31">
        <v>4</v>
      </c>
      <c r="N185" s="31">
        <v>41</v>
      </c>
      <c r="O185" s="31" t="s">
        <v>31</v>
      </c>
      <c r="P185" s="31" t="s">
        <v>61</v>
      </c>
      <c r="Q185" s="31" t="s">
        <v>167</v>
      </c>
      <c r="R185" s="31" t="s">
        <v>95</v>
      </c>
      <c r="S185" s="31">
        <v>41</v>
      </c>
      <c r="T185" s="31" t="s">
        <v>36</v>
      </c>
      <c r="U185" s="31">
        <v>30</v>
      </c>
      <c r="V185" s="31">
        <v>41</v>
      </c>
      <c r="W185" s="31" t="s">
        <v>36</v>
      </c>
      <c r="X185" s="31">
        <v>30</v>
      </c>
      <c r="Y185" s="31">
        <v>110</v>
      </c>
      <c r="Z185" s="31">
        <v>41</v>
      </c>
      <c r="AA185" s="31">
        <v>10</v>
      </c>
      <c r="AB185" s="31">
        <v>1</v>
      </c>
      <c r="AC185" s="31">
        <v>58</v>
      </c>
      <c r="AD185" s="31">
        <v>111</v>
      </c>
      <c r="AE185" s="31">
        <v>41</v>
      </c>
      <c r="AF185" s="31">
        <v>11</v>
      </c>
      <c r="AG185" s="31" t="s">
        <v>66</v>
      </c>
      <c r="AH185" s="31">
        <v>41</v>
      </c>
      <c r="AI185" s="31">
        <v>11</v>
      </c>
      <c r="AJ185" s="31" t="s">
        <v>66</v>
      </c>
      <c r="AK185" s="31">
        <v>144</v>
      </c>
      <c r="AL185" s="31">
        <v>41</v>
      </c>
      <c r="AM185" s="31">
        <v>44</v>
      </c>
      <c r="AN185" s="31" t="s">
        <v>96</v>
      </c>
      <c r="AO185" s="31">
        <v>63</v>
      </c>
      <c r="AP185" s="31">
        <v>149</v>
      </c>
      <c r="AQ185" s="31">
        <v>41</v>
      </c>
      <c r="AR185" s="31">
        <v>49</v>
      </c>
      <c r="AS185" s="31">
        <v>0</v>
      </c>
      <c r="AT185" s="31">
        <v>131</v>
      </c>
      <c r="AU185" s="31">
        <v>41</v>
      </c>
      <c r="AV185" s="31">
        <v>31</v>
      </c>
      <c r="AW185" s="31">
        <v>8</v>
      </c>
      <c r="AX185" s="31">
        <v>21</v>
      </c>
      <c r="AY185" s="31">
        <v>107</v>
      </c>
      <c r="AZ185" s="31">
        <v>41</v>
      </c>
      <c r="BA185" s="31">
        <v>7</v>
      </c>
      <c r="BB185" s="31">
        <v>78</v>
      </c>
      <c r="BC185" s="31" t="s">
        <v>98</v>
      </c>
      <c r="BD185" s="31">
        <v>41</v>
      </c>
      <c r="BE185" s="31" t="s">
        <v>61</v>
      </c>
      <c r="BF185" s="31">
        <v>60</v>
      </c>
      <c r="BG185" s="31" t="s">
        <v>100</v>
      </c>
      <c r="BH185" s="31" t="s">
        <v>101</v>
      </c>
      <c r="BI185" s="31" t="s">
        <v>102</v>
      </c>
      <c r="BJ185" s="31">
        <v>142</v>
      </c>
      <c r="BK185" s="31">
        <v>41</v>
      </c>
      <c r="BL185" s="31">
        <v>42</v>
      </c>
      <c r="BM185" s="31" t="s">
        <v>105</v>
      </c>
      <c r="BN185" s="31">
        <v>80</v>
      </c>
      <c r="BO185" s="31">
        <v>41</v>
      </c>
      <c r="BP185" s="31">
        <v>42</v>
      </c>
      <c r="BQ185" s="31">
        <v>30</v>
      </c>
      <c r="BR185" s="31">
        <v>36</v>
      </c>
      <c r="BS185" s="31">
        <v>23.027718</v>
      </c>
      <c r="BT185" s="31">
        <v>120.22282</v>
      </c>
      <c r="BU185" s="38">
        <f t="shared" si="0"/>
        <v>0.24313725490196078</v>
      </c>
      <c r="BV185" s="30">
        <f t="shared" si="1"/>
        <v>1000</v>
      </c>
      <c r="BW185" s="31">
        <f t="shared" si="2"/>
        <v>48</v>
      </c>
      <c r="BX185" s="39">
        <f t="shared" si="3"/>
        <v>3.44</v>
      </c>
      <c r="BY185" s="38">
        <f t="shared" si="4"/>
        <v>4.3137254901960784E-2</v>
      </c>
      <c r="BZ185" s="40">
        <f t="shared" si="5"/>
        <v>1.024</v>
      </c>
      <c r="CA185" s="38">
        <f t="shared" si="6"/>
        <v>0</v>
      </c>
      <c r="CB185" s="41">
        <f t="shared" si="7"/>
        <v>2081</v>
      </c>
      <c r="CC185" s="31">
        <f t="shared" si="8"/>
        <v>-6.25</v>
      </c>
      <c r="CD185" s="31">
        <f t="shared" si="9"/>
        <v>56</v>
      </c>
      <c r="CE185" s="31" t="e">
        <f t="shared" si="10"/>
        <v>#NUM!</v>
      </c>
      <c r="CF185" s="39">
        <f t="shared" si="11"/>
        <v>12.342000000000001</v>
      </c>
    </row>
    <row r="186" spans="1:84" ht="16.5" customHeight="1">
      <c r="A186" s="30">
        <v>20210708143234</v>
      </c>
      <c r="B186" s="31">
        <v>104</v>
      </c>
      <c r="C186" s="31">
        <v>41</v>
      </c>
      <c r="D186" s="31">
        <v>4</v>
      </c>
      <c r="E186" s="31" t="s">
        <v>126</v>
      </c>
      <c r="F186" s="31">
        <v>41</v>
      </c>
      <c r="G186" s="31">
        <v>4</v>
      </c>
      <c r="H186" s="31" t="s">
        <v>126</v>
      </c>
      <c r="I186" s="31" t="s">
        <v>92</v>
      </c>
      <c r="J186" s="31">
        <v>41</v>
      </c>
      <c r="K186" s="31" t="s">
        <v>31</v>
      </c>
      <c r="L186" s="31">
        <v>12</v>
      </c>
      <c r="M186" s="31" t="s">
        <v>144</v>
      </c>
      <c r="N186" s="31">
        <v>41</v>
      </c>
      <c r="O186" s="31" t="s">
        <v>31</v>
      </c>
      <c r="P186" s="31" t="s">
        <v>61</v>
      </c>
      <c r="Q186" s="31" t="s">
        <v>208</v>
      </c>
      <c r="R186" s="31" t="s">
        <v>95</v>
      </c>
      <c r="S186" s="31">
        <v>41</v>
      </c>
      <c r="T186" s="31" t="s">
        <v>36</v>
      </c>
      <c r="U186" s="31">
        <v>30</v>
      </c>
      <c r="V186" s="31">
        <v>41</v>
      </c>
      <c r="W186" s="31" t="s">
        <v>36</v>
      </c>
      <c r="X186" s="31">
        <v>30</v>
      </c>
      <c r="Y186" s="31">
        <v>110</v>
      </c>
      <c r="Z186" s="31">
        <v>41</v>
      </c>
      <c r="AA186" s="31">
        <v>10</v>
      </c>
      <c r="AB186" s="31">
        <v>2</v>
      </c>
      <c r="AC186" s="31" t="s">
        <v>129</v>
      </c>
      <c r="AD186" s="31">
        <v>111</v>
      </c>
      <c r="AE186" s="31">
        <v>41</v>
      </c>
      <c r="AF186" s="31">
        <v>11</v>
      </c>
      <c r="AG186" s="31">
        <v>13</v>
      </c>
      <c r="AH186" s="31">
        <v>41</v>
      </c>
      <c r="AI186" s="31">
        <v>11</v>
      </c>
      <c r="AJ186" s="31" t="s">
        <v>66</v>
      </c>
      <c r="AK186" s="31">
        <v>144</v>
      </c>
      <c r="AL186" s="31">
        <v>41</v>
      </c>
      <c r="AM186" s="31">
        <v>44</v>
      </c>
      <c r="AN186" s="31" t="s">
        <v>96</v>
      </c>
      <c r="AO186" s="31">
        <v>63</v>
      </c>
      <c r="AP186" s="31">
        <v>149</v>
      </c>
      <c r="AQ186" s="31">
        <v>41</v>
      </c>
      <c r="AR186" s="31">
        <v>49</v>
      </c>
      <c r="AS186" s="31">
        <v>15</v>
      </c>
      <c r="AT186" s="31">
        <v>131</v>
      </c>
      <c r="AU186" s="31">
        <v>41</v>
      </c>
      <c r="AV186" s="31">
        <v>31</v>
      </c>
      <c r="AW186" s="31">
        <v>8</v>
      </c>
      <c r="AX186" s="31">
        <v>21</v>
      </c>
      <c r="AY186" s="31">
        <v>107</v>
      </c>
      <c r="AZ186" s="31">
        <v>41</v>
      </c>
      <c r="BA186" s="31">
        <v>7</v>
      </c>
      <c r="BB186" s="31">
        <v>78</v>
      </c>
      <c r="BC186" s="31" t="s">
        <v>98</v>
      </c>
      <c r="BD186" s="31">
        <v>41</v>
      </c>
      <c r="BE186" s="31" t="s">
        <v>61</v>
      </c>
      <c r="BF186" s="31" t="s">
        <v>154</v>
      </c>
      <c r="BG186" s="31" t="s">
        <v>100</v>
      </c>
      <c r="BH186" s="31" t="s">
        <v>101</v>
      </c>
      <c r="BI186" s="31" t="s">
        <v>102</v>
      </c>
      <c r="BJ186" s="31">
        <v>142</v>
      </c>
      <c r="BK186" s="31">
        <v>41</v>
      </c>
      <c r="BL186" s="31">
        <v>42</v>
      </c>
      <c r="BM186" s="31">
        <v>32</v>
      </c>
      <c r="BN186" s="31" t="s">
        <v>167</v>
      </c>
      <c r="BO186" s="31">
        <v>41</v>
      </c>
      <c r="BP186" s="31">
        <v>42</v>
      </c>
      <c r="BQ186" s="31">
        <v>33</v>
      </c>
      <c r="BR186" s="31" t="s">
        <v>156</v>
      </c>
      <c r="BS186" s="31">
        <v>23.027718</v>
      </c>
      <c r="BT186" s="31">
        <v>120.22282</v>
      </c>
      <c r="BU186" s="38">
        <f t="shared" si="0"/>
        <v>0.24313725490196078</v>
      </c>
      <c r="BV186" s="30">
        <f t="shared" si="1"/>
        <v>1012.5</v>
      </c>
      <c r="BW186" s="31">
        <f t="shared" si="2"/>
        <v>48</v>
      </c>
      <c r="BX186" s="39">
        <f t="shared" si="3"/>
        <v>5.87</v>
      </c>
      <c r="BY186" s="38">
        <f t="shared" si="4"/>
        <v>4.3137254901960784E-2</v>
      </c>
      <c r="BZ186" s="40">
        <f t="shared" si="5"/>
        <v>1.024</v>
      </c>
      <c r="CA186" s="38">
        <f t="shared" si="6"/>
        <v>8.2352941176470587E-2</v>
      </c>
      <c r="CB186" s="41">
        <f t="shared" si="7"/>
        <v>2081</v>
      </c>
      <c r="CC186" s="31">
        <f t="shared" si="8"/>
        <v>-6.25</v>
      </c>
      <c r="CD186" s="31">
        <f t="shared" si="9"/>
        <v>55</v>
      </c>
      <c r="CE186" s="31" t="e">
        <f t="shared" si="10"/>
        <v>#NUM!</v>
      </c>
      <c r="CF186" s="39">
        <f t="shared" si="11"/>
        <v>13.196</v>
      </c>
    </row>
    <row r="187" spans="1:84" ht="16.5" customHeight="1">
      <c r="A187" s="30">
        <v>20210708143235</v>
      </c>
      <c r="B187" s="31">
        <v>104</v>
      </c>
      <c r="C187" s="31">
        <v>41</v>
      </c>
      <c r="D187" s="31">
        <v>4</v>
      </c>
      <c r="E187" s="31">
        <v>97</v>
      </c>
      <c r="F187" s="31">
        <v>41</v>
      </c>
      <c r="G187" s="31">
        <v>4</v>
      </c>
      <c r="H187" s="31" t="s">
        <v>198</v>
      </c>
      <c r="I187" s="31" t="s">
        <v>92</v>
      </c>
      <c r="J187" s="31">
        <v>41</v>
      </c>
      <c r="K187" s="31" t="s">
        <v>31</v>
      </c>
      <c r="L187" s="31" t="s">
        <v>97</v>
      </c>
      <c r="M187" s="31" t="s">
        <v>125</v>
      </c>
      <c r="N187" s="31">
        <v>41</v>
      </c>
      <c r="O187" s="31" t="s">
        <v>31</v>
      </c>
      <c r="P187" s="31" t="s">
        <v>142</v>
      </c>
      <c r="Q187" s="31">
        <v>14</v>
      </c>
      <c r="R187" s="31" t="s">
        <v>95</v>
      </c>
      <c r="S187" s="31">
        <v>41</v>
      </c>
      <c r="T187" s="31" t="s">
        <v>36</v>
      </c>
      <c r="U187" s="31">
        <v>30</v>
      </c>
      <c r="V187" s="31">
        <v>41</v>
      </c>
      <c r="W187" s="31" t="s">
        <v>36</v>
      </c>
      <c r="X187" s="31">
        <v>30</v>
      </c>
      <c r="Y187" s="31">
        <v>110</v>
      </c>
      <c r="Z187" s="31">
        <v>41</v>
      </c>
      <c r="AA187" s="31">
        <v>10</v>
      </c>
      <c r="AB187" s="31">
        <v>8</v>
      </c>
      <c r="AC187" s="31" t="s">
        <v>204</v>
      </c>
      <c r="AD187" s="31">
        <v>111</v>
      </c>
      <c r="AE187" s="31">
        <v>41</v>
      </c>
      <c r="AF187" s="31">
        <v>11</v>
      </c>
      <c r="AG187" s="31" t="s">
        <v>186</v>
      </c>
      <c r="AH187" s="31">
        <v>41</v>
      </c>
      <c r="AI187" s="31">
        <v>11</v>
      </c>
      <c r="AJ187" s="31" t="s">
        <v>136</v>
      </c>
      <c r="AK187" s="31">
        <v>144</v>
      </c>
      <c r="AL187" s="31">
        <v>41</v>
      </c>
      <c r="AM187" s="31">
        <v>44</v>
      </c>
      <c r="AN187" s="31">
        <v>81</v>
      </c>
      <c r="AO187" s="31">
        <v>57</v>
      </c>
      <c r="AP187" s="31">
        <v>149</v>
      </c>
      <c r="AQ187" s="31">
        <v>41</v>
      </c>
      <c r="AR187" s="31">
        <v>49</v>
      </c>
      <c r="AS187" s="31">
        <v>40</v>
      </c>
      <c r="AT187" s="31">
        <v>131</v>
      </c>
      <c r="AU187" s="31">
        <v>41</v>
      </c>
      <c r="AV187" s="31">
        <v>31</v>
      </c>
      <c r="AW187" s="31">
        <v>8</v>
      </c>
      <c r="AX187" s="31">
        <v>21</v>
      </c>
      <c r="AY187" s="31">
        <v>107</v>
      </c>
      <c r="AZ187" s="31">
        <v>41</v>
      </c>
      <c r="BA187" s="31">
        <v>7</v>
      </c>
      <c r="BB187" s="31" t="s">
        <v>130</v>
      </c>
      <c r="BC187" s="31" t="s">
        <v>98</v>
      </c>
      <c r="BD187" s="31">
        <v>41</v>
      </c>
      <c r="BE187" s="31" t="s">
        <v>61</v>
      </c>
      <c r="BF187" s="31" t="s">
        <v>154</v>
      </c>
      <c r="BG187" s="31" t="s">
        <v>100</v>
      </c>
      <c r="BH187" s="31" t="s">
        <v>101</v>
      </c>
      <c r="BI187" s="31" t="s">
        <v>102</v>
      </c>
      <c r="BJ187" s="31">
        <v>142</v>
      </c>
      <c r="BK187" s="31">
        <v>41</v>
      </c>
      <c r="BL187" s="31">
        <v>42</v>
      </c>
      <c r="BM187" s="31" t="s">
        <v>105</v>
      </c>
      <c r="BN187" s="31">
        <v>80</v>
      </c>
      <c r="BO187" s="31">
        <v>41</v>
      </c>
      <c r="BP187" s="31">
        <v>42</v>
      </c>
      <c r="BQ187" s="31">
        <v>30</v>
      </c>
      <c r="BR187" s="31">
        <v>61</v>
      </c>
      <c r="BS187" s="31">
        <v>23.027718</v>
      </c>
      <c r="BT187" s="31">
        <v>120.22282</v>
      </c>
      <c r="BU187" s="38">
        <f t="shared" si="0"/>
        <v>0.29019607843137257</v>
      </c>
      <c r="BV187" s="30">
        <f t="shared" si="1"/>
        <v>1925</v>
      </c>
      <c r="BW187" s="31">
        <f t="shared" si="2"/>
        <v>48</v>
      </c>
      <c r="BX187" s="39">
        <f t="shared" si="3"/>
        <v>21.25</v>
      </c>
      <c r="BY187" s="38">
        <f t="shared" si="4"/>
        <v>0.23921568627450981</v>
      </c>
      <c r="BZ187" s="40">
        <f t="shared" si="5"/>
        <v>0.99224806201550386</v>
      </c>
      <c r="CA187" s="38">
        <f t="shared" si="6"/>
        <v>0.25098039215686274</v>
      </c>
      <c r="CB187" s="41">
        <f t="shared" si="7"/>
        <v>2081</v>
      </c>
      <c r="CC187" s="31">
        <f t="shared" si="8"/>
        <v>-3.90625</v>
      </c>
      <c r="CD187" s="31">
        <f t="shared" si="9"/>
        <v>55</v>
      </c>
      <c r="CE187" s="31" t="e">
        <f t="shared" si="10"/>
        <v>#NUM!</v>
      </c>
      <c r="CF187" s="39">
        <f t="shared" si="11"/>
        <v>12.385</v>
      </c>
    </row>
    <row r="188" spans="1:84" ht="16.5" customHeight="1">
      <c r="A188" s="30">
        <v>20210708143237</v>
      </c>
      <c r="B188" s="31">
        <v>104</v>
      </c>
      <c r="C188" s="31">
        <v>41</v>
      </c>
      <c r="D188" s="31">
        <v>4</v>
      </c>
      <c r="E188" s="31" t="s">
        <v>169</v>
      </c>
      <c r="F188" s="31">
        <v>41</v>
      </c>
      <c r="G188" s="31">
        <v>4</v>
      </c>
      <c r="H188" s="31" t="s">
        <v>150</v>
      </c>
      <c r="I188" s="31" t="s">
        <v>92</v>
      </c>
      <c r="J188" s="31">
        <v>41</v>
      </c>
      <c r="K188" s="31" t="s">
        <v>31</v>
      </c>
      <c r="L188" s="31">
        <v>13</v>
      </c>
      <c r="M188" s="31">
        <v>56</v>
      </c>
      <c r="N188" s="31">
        <v>41</v>
      </c>
      <c r="O188" s="31" t="s">
        <v>31</v>
      </c>
      <c r="P188" s="31" t="s">
        <v>173</v>
      </c>
      <c r="Q188" s="31" t="s">
        <v>128</v>
      </c>
      <c r="R188" s="31" t="s">
        <v>95</v>
      </c>
      <c r="S188" s="31">
        <v>41</v>
      </c>
      <c r="T188" s="31" t="s">
        <v>36</v>
      </c>
      <c r="U188" s="31">
        <v>32</v>
      </c>
      <c r="V188" s="31">
        <v>41</v>
      </c>
      <c r="W188" s="31" t="s">
        <v>36</v>
      </c>
      <c r="X188" s="31">
        <v>32</v>
      </c>
      <c r="Y188" s="31">
        <v>110</v>
      </c>
      <c r="Z188" s="31">
        <v>41</v>
      </c>
      <c r="AA188" s="31">
        <v>10</v>
      </c>
      <c r="AB188" s="31">
        <v>2</v>
      </c>
      <c r="AC188" s="31" t="s">
        <v>191</v>
      </c>
      <c r="AD188" s="31">
        <v>111</v>
      </c>
      <c r="AE188" s="31">
        <v>41</v>
      </c>
      <c r="AF188" s="31">
        <v>11</v>
      </c>
      <c r="AG188" s="31">
        <v>16</v>
      </c>
      <c r="AH188" s="31">
        <v>41</v>
      </c>
      <c r="AI188" s="31">
        <v>11</v>
      </c>
      <c r="AJ188" s="31" t="s">
        <v>173</v>
      </c>
      <c r="AK188" s="31">
        <v>144</v>
      </c>
      <c r="AL188" s="31">
        <v>41</v>
      </c>
      <c r="AM188" s="31">
        <v>44</v>
      </c>
      <c r="AN188" s="31">
        <v>80</v>
      </c>
      <c r="AO188" s="31">
        <v>78</v>
      </c>
      <c r="AP188" s="31">
        <v>149</v>
      </c>
      <c r="AQ188" s="31">
        <v>41</v>
      </c>
      <c r="AR188" s="31">
        <v>49</v>
      </c>
      <c r="AS188" s="31">
        <v>15</v>
      </c>
      <c r="AT188" s="31">
        <v>131</v>
      </c>
      <c r="AU188" s="31">
        <v>41</v>
      </c>
      <c r="AV188" s="31">
        <v>31</v>
      </c>
      <c r="AW188" s="31">
        <v>8</v>
      </c>
      <c r="AX188" s="31">
        <v>21</v>
      </c>
      <c r="AY188" s="31">
        <v>107</v>
      </c>
      <c r="AZ188" s="31">
        <v>41</v>
      </c>
      <c r="BA188" s="31">
        <v>7</v>
      </c>
      <c r="BB188" s="31">
        <v>79</v>
      </c>
      <c r="BC188" s="31" t="s">
        <v>98</v>
      </c>
      <c r="BD188" s="31">
        <v>41</v>
      </c>
      <c r="BE188" s="31" t="s">
        <v>61</v>
      </c>
      <c r="BF188" s="31" t="s">
        <v>157</v>
      </c>
      <c r="BG188" s="31" t="s">
        <v>100</v>
      </c>
      <c r="BH188" s="31" t="s">
        <v>101</v>
      </c>
      <c r="BI188" s="31" t="s">
        <v>102</v>
      </c>
      <c r="BJ188" s="31">
        <v>142</v>
      </c>
      <c r="BK188" s="31">
        <v>41</v>
      </c>
      <c r="BL188" s="31">
        <v>42</v>
      </c>
      <c r="BM188" s="31">
        <v>32</v>
      </c>
      <c r="BN188" s="31" t="s">
        <v>167</v>
      </c>
      <c r="BO188" s="31">
        <v>41</v>
      </c>
      <c r="BP188" s="31">
        <v>42</v>
      </c>
      <c r="BQ188" s="31">
        <v>33</v>
      </c>
      <c r="BR188" s="31">
        <v>99</v>
      </c>
      <c r="BS188" s="31">
        <v>23.028155999999999</v>
      </c>
      <c r="BT188" s="31">
        <v>120.22329999999999</v>
      </c>
      <c r="BU188" s="38">
        <f t="shared" si="0"/>
        <v>0.67450980392156867</v>
      </c>
      <c r="BV188" s="30">
        <f t="shared" si="1"/>
        <v>1787.5</v>
      </c>
      <c r="BW188" s="31">
        <f t="shared" si="2"/>
        <v>50</v>
      </c>
      <c r="BX188" s="39">
        <f t="shared" si="3"/>
        <v>7.66</v>
      </c>
      <c r="BY188" s="38">
        <f t="shared" si="4"/>
        <v>0.10588235294117647</v>
      </c>
      <c r="BZ188" s="40">
        <f t="shared" si="5"/>
        <v>1</v>
      </c>
      <c r="CA188" s="38">
        <f t="shared" si="6"/>
        <v>8.2352941176470587E-2</v>
      </c>
      <c r="CB188" s="41">
        <f t="shared" si="7"/>
        <v>2081</v>
      </c>
      <c r="CC188" s="31">
        <f t="shared" si="8"/>
        <v>-5.46875</v>
      </c>
      <c r="CD188" s="31">
        <f t="shared" si="9"/>
        <v>54</v>
      </c>
      <c r="CE188" s="31" t="e">
        <f t="shared" si="10"/>
        <v>#NUM!</v>
      </c>
      <c r="CF188" s="39">
        <f t="shared" si="11"/>
        <v>13.209</v>
      </c>
    </row>
    <row r="189" spans="1:84" ht="16.5" customHeight="1">
      <c r="A189" s="30">
        <v>20210708143239</v>
      </c>
      <c r="B189" s="31">
        <v>104</v>
      </c>
      <c r="C189" s="31">
        <v>41</v>
      </c>
      <c r="D189" s="31">
        <v>4</v>
      </c>
      <c r="E189" s="31">
        <v>83</v>
      </c>
      <c r="F189" s="31">
        <v>41</v>
      </c>
      <c r="G189" s="31">
        <v>4</v>
      </c>
      <c r="H189" s="31">
        <v>77</v>
      </c>
      <c r="I189" s="31" t="s">
        <v>92</v>
      </c>
      <c r="J189" s="31">
        <v>41</v>
      </c>
      <c r="K189" s="31" t="s">
        <v>31</v>
      </c>
      <c r="L189" s="31">
        <v>10</v>
      </c>
      <c r="M189" s="31">
        <v>4</v>
      </c>
      <c r="N189" s="31">
        <v>41</v>
      </c>
      <c r="O189" s="31" t="s">
        <v>31</v>
      </c>
      <c r="P189" s="31">
        <v>10</v>
      </c>
      <c r="Q189" s="31">
        <v>4</v>
      </c>
      <c r="R189" s="31" t="s">
        <v>95</v>
      </c>
      <c r="S189" s="31">
        <v>41</v>
      </c>
      <c r="T189" s="31" t="s">
        <v>36</v>
      </c>
      <c r="U189" s="31">
        <v>32</v>
      </c>
      <c r="V189" s="31">
        <v>41</v>
      </c>
      <c r="W189" s="31" t="s">
        <v>36</v>
      </c>
      <c r="X189" s="31">
        <v>32</v>
      </c>
      <c r="Y189" s="31">
        <v>110</v>
      </c>
      <c r="Z189" s="31">
        <v>41</v>
      </c>
      <c r="AA189" s="31">
        <v>10</v>
      </c>
      <c r="AB189" s="31">
        <v>4</v>
      </c>
      <c r="AC189" s="31" t="s">
        <v>227</v>
      </c>
      <c r="AD189" s="31">
        <v>111</v>
      </c>
      <c r="AE189" s="31">
        <v>41</v>
      </c>
      <c r="AF189" s="31">
        <v>11</v>
      </c>
      <c r="AG189" s="31">
        <v>32</v>
      </c>
      <c r="AH189" s="31">
        <v>41</v>
      </c>
      <c r="AI189" s="31">
        <v>11</v>
      </c>
      <c r="AJ189" s="31" t="s">
        <v>176</v>
      </c>
      <c r="AK189" s="31">
        <v>144</v>
      </c>
      <c r="AL189" s="31">
        <v>41</v>
      </c>
      <c r="AM189" s="31">
        <v>44</v>
      </c>
      <c r="AN189" s="31">
        <v>80</v>
      </c>
      <c r="AO189" s="31">
        <v>66</v>
      </c>
      <c r="AP189" s="31">
        <v>149</v>
      </c>
      <c r="AQ189" s="31">
        <v>41</v>
      </c>
      <c r="AR189" s="31">
        <v>49</v>
      </c>
      <c r="AS189" s="31">
        <v>38</v>
      </c>
      <c r="AT189" s="31">
        <v>131</v>
      </c>
      <c r="AU189" s="31">
        <v>41</v>
      </c>
      <c r="AV189" s="31">
        <v>31</v>
      </c>
      <c r="AW189" s="31">
        <v>8</v>
      </c>
      <c r="AX189" s="31">
        <v>21</v>
      </c>
      <c r="AY189" s="31">
        <v>107</v>
      </c>
      <c r="AZ189" s="31">
        <v>41</v>
      </c>
      <c r="BA189" s="31">
        <v>7</v>
      </c>
      <c r="BB189" s="31" t="s">
        <v>146</v>
      </c>
      <c r="BC189" s="31" t="s">
        <v>98</v>
      </c>
      <c r="BD189" s="31">
        <v>41</v>
      </c>
      <c r="BE189" s="31" t="s">
        <v>61</v>
      </c>
      <c r="BF189" s="31" t="s">
        <v>157</v>
      </c>
      <c r="BG189" s="31" t="s">
        <v>100</v>
      </c>
      <c r="BH189" s="31" t="s">
        <v>101</v>
      </c>
      <c r="BI189" s="31" t="s">
        <v>102</v>
      </c>
      <c r="BJ189" s="31">
        <v>142</v>
      </c>
      <c r="BK189" s="31">
        <v>41</v>
      </c>
      <c r="BL189" s="31">
        <v>42</v>
      </c>
      <c r="BM189" s="31">
        <v>31</v>
      </c>
      <c r="BN189" s="31">
        <v>10</v>
      </c>
      <c r="BO189" s="31">
        <v>41</v>
      </c>
      <c r="BP189" s="31">
        <v>42</v>
      </c>
      <c r="BQ189" s="31">
        <v>31</v>
      </c>
      <c r="BR189" s="31" t="s">
        <v>195</v>
      </c>
      <c r="BS189" s="31">
        <v>23.028155999999999</v>
      </c>
      <c r="BT189" s="31">
        <v>120.22329999999999</v>
      </c>
      <c r="BU189" s="38">
        <f t="shared" si="0"/>
        <v>0.46666666666666667</v>
      </c>
      <c r="BV189" s="30">
        <f t="shared" si="1"/>
        <v>1025</v>
      </c>
      <c r="BW189" s="31">
        <f t="shared" si="2"/>
        <v>50</v>
      </c>
      <c r="BX189" s="39">
        <f t="shared" si="3"/>
        <v>12.18</v>
      </c>
      <c r="BY189" s="38">
        <f t="shared" si="4"/>
        <v>0.17254901960784313</v>
      </c>
      <c r="BZ189" s="40">
        <f t="shared" si="5"/>
        <v>1</v>
      </c>
      <c r="CA189" s="38">
        <f t="shared" si="6"/>
        <v>0.2196078431372549</v>
      </c>
      <c r="CB189" s="41">
        <f t="shared" si="7"/>
        <v>2081</v>
      </c>
      <c r="CC189" s="31">
        <f t="shared" si="8"/>
        <v>-4.6875</v>
      </c>
      <c r="CD189" s="31">
        <f t="shared" si="9"/>
        <v>54</v>
      </c>
      <c r="CE189" s="31" t="e">
        <f t="shared" si="10"/>
        <v>#NUM!</v>
      </c>
      <c r="CF189" s="39">
        <f t="shared" si="11"/>
        <v>12.737</v>
      </c>
    </row>
    <row r="190" spans="1:84" ht="16.5" customHeight="1">
      <c r="A190" s="30">
        <v>20210708143240</v>
      </c>
      <c r="B190" s="31">
        <v>104</v>
      </c>
      <c r="C190" s="31">
        <v>41</v>
      </c>
      <c r="D190" s="31">
        <v>4</v>
      </c>
      <c r="E190" s="31" t="s">
        <v>161</v>
      </c>
      <c r="F190" s="31">
        <v>41</v>
      </c>
      <c r="G190" s="31">
        <v>4</v>
      </c>
      <c r="H190" s="31" t="s">
        <v>147</v>
      </c>
      <c r="I190" s="31" t="s">
        <v>92</v>
      </c>
      <c r="J190" s="31">
        <v>41</v>
      </c>
      <c r="K190" s="31" t="s">
        <v>31</v>
      </c>
      <c r="L190" s="31">
        <v>15</v>
      </c>
      <c r="M190" s="31" t="s">
        <v>198</v>
      </c>
      <c r="N190" s="31">
        <v>41</v>
      </c>
      <c r="O190" s="31" t="s">
        <v>31</v>
      </c>
      <c r="P190" s="31">
        <v>15</v>
      </c>
      <c r="Q190" s="31" t="s">
        <v>117</v>
      </c>
      <c r="R190" s="31" t="s">
        <v>95</v>
      </c>
      <c r="S190" s="31">
        <v>41</v>
      </c>
      <c r="T190" s="31" t="s">
        <v>36</v>
      </c>
      <c r="U190" s="31">
        <v>34</v>
      </c>
      <c r="V190" s="31">
        <v>41</v>
      </c>
      <c r="W190" s="31" t="s">
        <v>36</v>
      </c>
      <c r="X190" s="31">
        <v>34</v>
      </c>
      <c r="Y190" s="31">
        <v>110</v>
      </c>
      <c r="Z190" s="31">
        <v>41</v>
      </c>
      <c r="AA190" s="31">
        <v>10</v>
      </c>
      <c r="AB190" s="31">
        <v>1</v>
      </c>
      <c r="AC190" s="31" t="s">
        <v>201</v>
      </c>
      <c r="AD190" s="31">
        <v>111</v>
      </c>
      <c r="AE190" s="31">
        <v>41</v>
      </c>
      <c r="AF190" s="31">
        <v>11</v>
      </c>
      <c r="AG190" s="31" t="s">
        <v>125</v>
      </c>
      <c r="AH190" s="31">
        <v>41</v>
      </c>
      <c r="AI190" s="31">
        <v>11</v>
      </c>
      <c r="AJ190" s="31">
        <v>29</v>
      </c>
      <c r="AK190" s="31">
        <v>144</v>
      </c>
      <c r="AL190" s="31">
        <v>41</v>
      </c>
      <c r="AM190" s="31">
        <v>44</v>
      </c>
      <c r="AN190" s="31">
        <v>0</v>
      </c>
      <c r="AO190" s="31">
        <v>0</v>
      </c>
      <c r="AP190" s="31">
        <v>149</v>
      </c>
      <c r="AQ190" s="31">
        <v>41</v>
      </c>
      <c r="AR190" s="31">
        <v>49</v>
      </c>
      <c r="AS190" s="31">
        <v>0</v>
      </c>
      <c r="AT190" s="31">
        <v>131</v>
      </c>
      <c r="AU190" s="31">
        <v>41</v>
      </c>
      <c r="AV190" s="31">
        <v>31</v>
      </c>
      <c r="AW190" s="31">
        <v>8</v>
      </c>
      <c r="AX190" s="31">
        <v>21</v>
      </c>
      <c r="AY190" s="31">
        <v>107</v>
      </c>
      <c r="AZ190" s="31">
        <v>41</v>
      </c>
      <c r="BA190" s="31">
        <v>7</v>
      </c>
      <c r="BB190" s="31">
        <v>78</v>
      </c>
      <c r="BC190" s="31" t="s">
        <v>98</v>
      </c>
      <c r="BD190" s="31">
        <v>41</v>
      </c>
      <c r="BE190" s="31" t="s">
        <v>61</v>
      </c>
      <c r="BF190" s="31" t="s">
        <v>157</v>
      </c>
      <c r="BG190" s="31" t="s">
        <v>100</v>
      </c>
      <c r="BH190" s="31" t="s">
        <v>101</v>
      </c>
      <c r="BI190" s="31" t="s">
        <v>102</v>
      </c>
      <c r="BJ190" s="31">
        <v>142</v>
      </c>
      <c r="BK190" s="31">
        <v>41</v>
      </c>
      <c r="BL190" s="31">
        <v>42</v>
      </c>
      <c r="BM190" s="31">
        <v>37</v>
      </c>
      <c r="BN190" s="31">
        <v>0</v>
      </c>
      <c r="BO190" s="31">
        <v>41</v>
      </c>
      <c r="BP190" s="31">
        <v>42</v>
      </c>
      <c r="BQ190" s="31">
        <v>37</v>
      </c>
      <c r="BR190" s="31" t="s">
        <v>148</v>
      </c>
      <c r="BS190" s="31">
        <v>23.028155999999999</v>
      </c>
      <c r="BT190" s="31">
        <v>120.22329999999999</v>
      </c>
      <c r="BU190" s="38">
        <f t="shared" si="0"/>
        <v>0.87058823529411766</v>
      </c>
      <c r="BV190" s="30">
        <f t="shared" si="1"/>
        <v>1387.5</v>
      </c>
      <c r="BW190" s="31">
        <f t="shared" si="2"/>
        <v>52</v>
      </c>
      <c r="BX190" s="39">
        <f t="shared" si="3"/>
        <v>4.42</v>
      </c>
      <c r="BY190" s="38">
        <f t="shared" si="4"/>
        <v>0.16078431372549021</v>
      </c>
      <c r="BZ190" s="40" t="e">
        <f t="shared" si="5"/>
        <v>#DIV/0!</v>
      </c>
      <c r="CA190" s="38">
        <f t="shared" si="6"/>
        <v>0</v>
      </c>
      <c r="CB190" s="41">
        <f t="shared" si="7"/>
        <v>2081</v>
      </c>
      <c r="CC190" s="31">
        <f t="shared" si="8"/>
        <v>-6.25</v>
      </c>
      <c r="CD190" s="31">
        <f t="shared" si="9"/>
        <v>54</v>
      </c>
      <c r="CE190" s="31" t="e">
        <f t="shared" si="10"/>
        <v>#NUM!</v>
      </c>
      <c r="CF190" s="39">
        <f t="shared" si="11"/>
        <v>14.316000000000001</v>
      </c>
    </row>
    <row r="191" spans="1:84" ht="16.5" customHeight="1">
      <c r="A191" s="30">
        <v>20210708143243</v>
      </c>
      <c r="B191" s="31">
        <v>104</v>
      </c>
      <c r="C191" s="31">
        <v>41</v>
      </c>
      <c r="D191" s="31">
        <v>4</v>
      </c>
      <c r="E191" s="31">
        <v>57</v>
      </c>
      <c r="F191" s="31">
        <v>41</v>
      </c>
      <c r="G191" s="31">
        <v>4</v>
      </c>
      <c r="H191" s="31">
        <v>58</v>
      </c>
      <c r="I191" s="31" t="s">
        <v>92</v>
      </c>
      <c r="J191" s="31">
        <v>41</v>
      </c>
      <c r="K191" s="31" t="s">
        <v>31</v>
      </c>
      <c r="L191" s="31">
        <v>10</v>
      </c>
      <c r="M191" s="31" t="s">
        <v>188</v>
      </c>
      <c r="N191" s="31">
        <v>41</v>
      </c>
      <c r="O191" s="31" t="s">
        <v>31</v>
      </c>
      <c r="P191" s="31">
        <v>10</v>
      </c>
      <c r="Q191" s="31">
        <v>68</v>
      </c>
      <c r="R191" s="31" t="s">
        <v>95</v>
      </c>
      <c r="S191" s="31">
        <v>41</v>
      </c>
      <c r="T191" s="31" t="s">
        <v>36</v>
      </c>
      <c r="U191" s="31">
        <v>32</v>
      </c>
      <c r="V191" s="31">
        <v>41</v>
      </c>
      <c r="W191" s="31" t="s">
        <v>36</v>
      </c>
      <c r="X191" s="31">
        <v>32</v>
      </c>
      <c r="Y191" s="31">
        <v>110</v>
      </c>
      <c r="Z191" s="31">
        <v>41</v>
      </c>
      <c r="AA191" s="31">
        <v>10</v>
      </c>
      <c r="AB191" s="31">
        <v>1</v>
      </c>
      <c r="AC191" s="31" t="s">
        <v>156</v>
      </c>
      <c r="AD191" s="31">
        <v>111</v>
      </c>
      <c r="AE191" s="31">
        <v>41</v>
      </c>
      <c r="AF191" s="31">
        <v>11</v>
      </c>
      <c r="AG191" s="31" t="s">
        <v>36</v>
      </c>
      <c r="AH191" s="31">
        <v>41</v>
      </c>
      <c r="AI191" s="31">
        <v>11</v>
      </c>
      <c r="AJ191" s="31" t="s">
        <v>125</v>
      </c>
      <c r="AK191" s="31">
        <v>144</v>
      </c>
      <c r="AL191" s="31">
        <v>41</v>
      </c>
      <c r="AM191" s="31">
        <v>44</v>
      </c>
      <c r="AN191" s="31" t="s">
        <v>96</v>
      </c>
      <c r="AO191" s="31">
        <v>63</v>
      </c>
      <c r="AP191" s="31">
        <v>149</v>
      </c>
      <c r="AQ191" s="31">
        <v>41</v>
      </c>
      <c r="AR191" s="31">
        <v>49</v>
      </c>
      <c r="AS191" s="31">
        <v>0</v>
      </c>
      <c r="AT191" s="31">
        <v>131</v>
      </c>
      <c r="AU191" s="31">
        <v>41</v>
      </c>
      <c r="AV191" s="31">
        <v>31</v>
      </c>
      <c r="AW191" s="31">
        <v>8</v>
      </c>
      <c r="AX191" s="31">
        <v>21</v>
      </c>
      <c r="AY191" s="31">
        <v>107</v>
      </c>
      <c r="AZ191" s="31">
        <v>41</v>
      </c>
      <c r="BA191" s="31">
        <v>7</v>
      </c>
      <c r="BB191" s="31">
        <v>78</v>
      </c>
      <c r="BC191" s="31" t="s">
        <v>98</v>
      </c>
      <c r="BD191" s="31">
        <v>41</v>
      </c>
      <c r="BE191" s="31" t="s">
        <v>61</v>
      </c>
      <c r="BF191" s="31" t="s">
        <v>157</v>
      </c>
      <c r="BG191" s="31" t="s">
        <v>100</v>
      </c>
      <c r="BH191" s="31" t="s">
        <v>101</v>
      </c>
      <c r="BI191" s="31" t="s">
        <v>102</v>
      </c>
      <c r="BJ191" s="31">
        <v>142</v>
      </c>
      <c r="BK191" s="31">
        <v>41</v>
      </c>
      <c r="BL191" s="31">
        <v>42</v>
      </c>
      <c r="BM191" s="31">
        <v>31</v>
      </c>
      <c r="BN191" s="31" t="s">
        <v>163</v>
      </c>
      <c r="BO191" s="31">
        <v>41</v>
      </c>
      <c r="BP191" s="31">
        <v>42</v>
      </c>
      <c r="BQ191" s="31">
        <v>32</v>
      </c>
      <c r="BR191" s="31">
        <v>82</v>
      </c>
      <c r="BS191" s="31">
        <v>23.028155999999999</v>
      </c>
      <c r="BT191" s="31">
        <v>120.22329999999999</v>
      </c>
      <c r="BU191" s="38">
        <f t="shared" si="0"/>
        <v>0.34509803921568627</v>
      </c>
      <c r="BV191" s="30">
        <f t="shared" si="1"/>
        <v>1050</v>
      </c>
      <c r="BW191" s="31">
        <f t="shared" si="2"/>
        <v>50</v>
      </c>
      <c r="BX191" s="39">
        <f t="shared" si="3"/>
        <v>3.96</v>
      </c>
      <c r="BY191" s="38">
        <f t="shared" si="4"/>
        <v>5.4901960784313725E-2</v>
      </c>
      <c r="BZ191" s="40">
        <f t="shared" si="5"/>
        <v>1.024</v>
      </c>
      <c r="CA191" s="38">
        <f t="shared" si="6"/>
        <v>0</v>
      </c>
      <c r="CB191" s="41">
        <f t="shared" si="7"/>
        <v>2081</v>
      </c>
      <c r="CC191" s="31">
        <f t="shared" si="8"/>
        <v>-6.25</v>
      </c>
      <c r="CD191" s="31">
        <f t="shared" si="9"/>
        <v>54</v>
      </c>
      <c r="CE191" s="31" t="e">
        <f t="shared" si="10"/>
        <v>#NUM!</v>
      </c>
      <c r="CF191" s="39">
        <f t="shared" si="11"/>
        <v>12.93</v>
      </c>
    </row>
    <row r="192" spans="1:84" ht="16.5" customHeight="1">
      <c r="A192" s="30">
        <v>20210708143244</v>
      </c>
      <c r="B192" s="31">
        <v>104</v>
      </c>
      <c r="C192" s="31">
        <v>41</v>
      </c>
      <c r="D192" s="31">
        <v>4</v>
      </c>
      <c r="E192" s="31">
        <v>45</v>
      </c>
      <c r="F192" s="31">
        <v>41</v>
      </c>
      <c r="G192" s="31">
        <v>4</v>
      </c>
      <c r="H192" s="31">
        <v>49</v>
      </c>
      <c r="I192" s="31" t="s">
        <v>92</v>
      </c>
      <c r="J192" s="31">
        <v>41</v>
      </c>
      <c r="K192" s="31" t="s">
        <v>31</v>
      </c>
      <c r="L192" s="31">
        <v>10</v>
      </c>
      <c r="M192" s="31">
        <v>4</v>
      </c>
      <c r="N192" s="31">
        <v>41</v>
      </c>
      <c r="O192" s="31" t="s">
        <v>31</v>
      </c>
      <c r="P192" s="31" t="s">
        <v>61</v>
      </c>
      <c r="Q192" s="31" t="s">
        <v>208</v>
      </c>
      <c r="R192" s="31" t="s">
        <v>95</v>
      </c>
      <c r="S192" s="31">
        <v>41</v>
      </c>
      <c r="T192" s="31" t="s">
        <v>36</v>
      </c>
      <c r="U192" s="31" t="s">
        <v>103</v>
      </c>
      <c r="V192" s="31">
        <v>41</v>
      </c>
      <c r="W192" s="31" t="s">
        <v>36</v>
      </c>
      <c r="X192" s="31">
        <v>32</v>
      </c>
      <c r="Y192" s="31">
        <v>110</v>
      </c>
      <c r="Z192" s="31">
        <v>41</v>
      </c>
      <c r="AA192" s="31">
        <v>10</v>
      </c>
      <c r="AB192" s="31">
        <v>1</v>
      </c>
      <c r="AC192" s="31">
        <v>62</v>
      </c>
      <c r="AD192" s="31">
        <v>111</v>
      </c>
      <c r="AE192" s="31">
        <v>41</v>
      </c>
      <c r="AF192" s="31">
        <v>11</v>
      </c>
      <c r="AG192" s="31" t="s">
        <v>66</v>
      </c>
      <c r="AH192" s="31">
        <v>41</v>
      </c>
      <c r="AI192" s="31">
        <v>11</v>
      </c>
      <c r="AJ192" s="31" t="s">
        <v>31</v>
      </c>
      <c r="AK192" s="31">
        <v>144</v>
      </c>
      <c r="AL192" s="31">
        <v>41</v>
      </c>
      <c r="AM192" s="31">
        <v>44</v>
      </c>
      <c r="AN192" s="31" t="s">
        <v>96</v>
      </c>
      <c r="AO192" s="31">
        <v>63</v>
      </c>
      <c r="AP192" s="31">
        <v>149</v>
      </c>
      <c r="AQ192" s="31">
        <v>41</v>
      </c>
      <c r="AR192" s="31">
        <v>49</v>
      </c>
      <c r="AS192" s="31">
        <v>0</v>
      </c>
      <c r="AT192" s="31">
        <v>131</v>
      </c>
      <c r="AU192" s="31">
        <v>41</v>
      </c>
      <c r="AV192" s="31">
        <v>31</v>
      </c>
      <c r="AW192" s="31">
        <v>8</v>
      </c>
      <c r="AX192" s="31">
        <v>21</v>
      </c>
      <c r="AY192" s="31">
        <v>107</v>
      </c>
      <c r="AZ192" s="31">
        <v>41</v>
      </c>
      <c r="BA192" s="31">
        <v>7</v>
      </c>
      <c r="BB192" s="31">
        <v>78</v>
      </c>
      <c r="BC192" s="31" t="s">
        <v>98</v>
      </c>
      <c r="BD192" s="31">
        <v>41</v>
      </c>
      <c r="BE192" s="31" t="s">
        <v>61</v>
      </c>
      <c r="BF192" s="31" t="s">
        <v>157</v>
      </c>
      <c r="BG192" s="31" t="s">
        <v>100</v>
      </c>
      <c r="BH192" s="31" t="s">
        <v>101</v>
      </c>
      <c r="BI192" s="31" t="s">
        <v>102</v>
      </c>
      <c r="BJ192" s="31">
        <v>142</v>
      </c>
      <c r="BK192" s="31">
        <v>41</v>
      </c>
      <c r="BL192" s="31">
        <v>42</v>
      </c>
      <c r="BM192" s="31">
        <v>30</v>
      </c>
      <c r="BN192" s="31">
        <v>20</v>
      </c>
      <c r="BO192" s="31">
        <v>41</v>
      </c>
      <c r="BP192" s="31">
        <v>42</v>
      </c>
      <c r="BQ192" s="31">
        <v>30</v>
      </c>
      <c r="BR192" s="31" t="s">
        <v>170</v>
      </c>
      <c r="BS192" s="31">
        <v>23.028155999999999</v>
      </c>
      <c r="BT192" s="31">
        <v>120.22329999999999</v>
      </c>
      <c r="BU192" s="38">
        <f t="shared" si="0"/>
        <v>0.28627450980392155</v>
      </c>
      <c r="BV192" s="30">
        <f t="shared" si="1"/>
        <v>1012.5</v>
      </c>
      <c r="BW192" s="31">
        <f t="shared" si="2"/>
        <v>50</v>
      </c>
      <c r="BX192" s="39">
        <f t="shared" si="3"/>
        <v>3.54</v>
      </c>
      <c r="BY192" s="38">
        <f t="shared" si="4"/>
        <v>4.7058823529411764E-2</v>
      </c>
      <c r="BZ192" s="40">
        <f t="shared" si="5"/>
        <v>1.024</v>
      </c>
      <c r="CA192" s="38">
        <f t="shared" si="6"/>
        <v>0</v>
      </c>
      <c r="CB192" s="41">
        <f t="shared" si="7"/>
        <v>2081</v>
      </c>
      <c r="CC192" s="31">
        <f t="shared" si="8"/>
        <v>-6.25</v>
      </c>
      <c r="CD192" s="31">
        <f t="shared" si="9"/>
        <v>54</v>
      </c>
      <c r="CE192" s="31" t="e">
        <f t="shared" si="10"/>
        <v>#NUM!</v>
      </c>
      <c r="CF192" s="39">
        <f t="shared" si="11"/>
        <v>12.462999999999999</v>
      </c>
    </row>
    <row r="193" spans="1:84" ht="16.5" customHeight="1">
      <c r="A193" s="30">
        <v>20210708143246</v>
      </c>
      <c r="B193" s="31">
        <v>104</v>
      </c>
      <c r="C193" s="31">
        <v>41</v>
      </c>
      <c r="D193" s="31">
        <v>4</v>
      </c>
      <c r="E193" s="31" t="s">
        <v>220</v>
      </c>
      <c r="F193" s="31">
        <v>41</v>
      </c>
      <c r="G193" s="31">
        <v>4</v>
      </c>
      <c r="H193" s="31">
        <v>38</v>
      </c>
      <c r="I193" s="31" t="s">
        <v>92</v>
      </c>
      <c r="J193" s="31">
        <v>41</v>
      </c>
      <c r="K193" s="31" t="s">
        <v>31</v>
      </c>
      <c r="L193" s="31">
        <v>10</v>
      </c>
      <c r="M193" s="31">
        <v>4</v>
      </c>
      <c r="N193" s="31">
        <v>41</v>
      </c>
      <c r="O193" s="31" t="s">
        <v>31</v>
      </c>
      <c r="P193" s="31">
        <v>10</v>
      </c>
      <c r="Q193" s="31" t="s">
        <v>191</v>
      </c>
      <c r="R193" s="31" t="s">
        <v>95</v>
      </c>
      <c r="S193" s="31">
        <v>41</v>
      </c>
      <c r="T193" s="31" t="s">
        <v>36</v>
      </c>
      <c r="U193" s="31">
        <v>24</v>
      </c>
      <c r="V193" s="31">
        <v>41</v>
      </c>
      <c r="W193" s="31" t="s">
        <v>36</v>
      </c>
      <c r="X193" s="31">
        <v>28</v>
      </c>
      <c r="Y193" s="31">
        <v>110</v>
      </c>
      <c r="Z193" s="31">
        <v>41</v>
      </c>
      <c r="AA193" s="31">
        <v>10</v>
      </c>
      <c r="AB193" s="31">
        <v>0</v>
      </c>
      <c r="AC193" s="31" t="s">
        <v>243</v>
      </c>
      <c r="AD193" s="31">
        <v>111</v>
      </c>
      <c r="AE193" s="31">
        <v>41</v>
      </c>
      <c r="AF193" s="31">
        <v>11</v>
      </c>
      <c r="AG193" s="31">
        <v>8</v>
      </c>
      <c r="AH193" s="31">
        <v>41</v>
      </c>
      <c r="AI193" s="31">
        <v>11</v>
      </c>
      <c r="AJ193" s="31">
        <v>8</v>
      </c>
      <c r="AK193" s="31">
        <v>144</v>
      </c>
      <c r="AL193" s="31">
        <v>41</v>
      </c>
      <c r="AM193" s="31">
        <v>44</v>
      </c>
      <c r="AN193" s="31" t="s">
        <v>96</v>
      </c>
      <c r="AO193" s="31">
        <v>63</v>
      </c>
      <c r="AP193" s="31">
        <v>149</v>
      </c>
      <c r="AQ193" s="31">
        <v>41</v>
      </c>
      <c r="AR193" s="31">
        <v>49</v>
      </c>
      <c r="AS193" s="31">
        <v>0</v>
      </c>
      <c r="AT193" s="31">
        <v>131</v>
      </c>
      <c r="AU193" s="31">
        <v>41</v>
      </c>
      <c r="AV193" s="31">
        <v>31</v>
      </c>
      <c r="AW193" s="31">
        <v>8</v>
      </c>
      <c r="AX193" s="31">
        <v>21</v>
      </c>
      <c r="AY193" s="31">
        <v>107</v>
      </c>
      <c r="AZ193" s="31">
        <v>41</v>
      </c>
      <c r="BA193" s="31">
        <v>7</v>
      </c>
      <c r="BB193" s="31">
        <v>78</v>
      </c>
      <c r="BC193" s="31" t="s">
        <v>98</v>
      </c>
      <c r="BD193" s="31">
        <v>41</v>
      </c>
      <c r="BE193" s="31" t="s">
        <v>61</v>
      </c>
      <c r="BF193" s="31" t="s">
        <v>154</v>
      </c>
      <c r="BG193" s="31" t="s">
        <v>100</v>
      </c>
      <c r="BH193" s="31" t="s">
        <v>101</v>
      </c>
      <c r="BI193" s="31" t="s">
        <v>102</v>
      </c>
      <c r="BJ193" s="31">
        <v>142</v>
      </c>
      <c r="BK193" s="31">
        <v>41</v>
      </c>
      <c r="BL193" s="31">
        <v>42</v>
      </c>
      <c r="BM193" s="31" t="s">
        <v>105</v>
      </c>
      <c r="BN193" s="31">
        <v>30</v>
      </c>
      <c r="BO193" s="31">
        <v>41</v>
      </c>
      <c r="BP193" s="31">
        <v>42</v>
      </c>
      <c r="BQ193" s="31">
        <v>30</v>
      </c>
      <c r="BR193" s="31">
        <v>59</v>
      </c>
      <c r="BS193" s="31">
        <v>23.028960999999999</v>
      </c>
      <c r="BT193" s="31">
        <v>120.22417</v>
      </c>
      <c r="BU193" s="38">
        <f t="shared" si="0"/>
        <v>0.2196078431372549</v>
      </c>
      <c r="BV193" s="30">
        <f t="shared" si="1"/>
        <v>1087.5</v>
      </c>
      <c r="BW193" s="31">
        <f t="shared" si="2"/>
        <v>40</v>
      </c>
      <c r="BX193" s="39">
        <f t="shared" si="3"/>
        <v>2.52</v>
      </c>
      <c r="BY193" s="38">
        <f t="shared" si="4"/>
        <v>3.1372549019607843E-2</v>
      </c>
      <c r="BZ193" s="40">
        <f t="shared" si="5"/>
        <v>1.024</v>
      </c>
      <c r="CA193" s="38">
        <f t="shared" si="6"/>
        <v>0</v>
      </c>
      <c r="CB193" s="41">
        <f t="shared" si="7"/>
        <v>2081</v>
      </c>
      <c r="CC193" s="31">
        <f t="shared" si="8"/>
        <v>-6.25</v>
      </c>
      <c r="CD193" s="31">
        <f t="shared" si="9"/>
        <v>55</v>
      </c>
      <c r="CE193" s="31" t="e">
        <f t="shared" si="10"/>
        <v>#NUM!</v>
      </c>
      <c r="CF193" s="39">
        <f t="shared" si="11"/>
        <v>12.377000000000001</v>
      </c>
    </row>
    <row r="194" spans="1:84" ht="16.5" customHeight="1">
      <c r="A194" s="30">
        <v>20210708143248</v>
      </c>
      <c r="B194" s="31">
        <v>104</v>
      </c>
      <c r="C194" s="31">
        <v>41</v>
      </c>
      <c r="D194" s="31">
        <v>4</v>
      </c>
      <c r="E194" s="31" t="s">
        <v>220</v>
      </c>
      <c r="F194" s="31">
        <v>41</v>
      </c>
      <c r="G194" s="31">
        <v>4</v>
      </c>
      <c r="H194" s="31" t="s">
        <v>176</v>
      </c>
      <c r="I194" s="31" t="s">
        <v>92</v>
      </c>
      <c r="J194" s="31">
        <v>41</v>
      </c>
      <c r="K194" s="31" t="s">
        <v>31</v>
      </c>
      <c r="L194" s="31" t="s">
        <v>61</v>
      </c>
      <c r="M194" s="31" t="s">
        <v>93</v>
      </c>
      <c r="N194" s="31">
        <v>41</v>
      </c>
      <c r="O194" s="31" t="s">
        <v>31</v>
      </c>
      <c r="P194" s="31" t="s">
        <v>61</v>
      </c>
      <c r="Q194" s="31" t="s">
        <v>169</v>
      </c>
      <c r="R194" s="31" t="s">
        <v>95</v>
      </c>
      <c r="S194" s="31">
        <v>41</v>
      </c>
      <c r="T194" s="31" t="s">
        <v>36</v>
      </c>
      <c r="U194" s="31" t="s">
        <v>142</v>
      </c>
      <c r="V194" s="31">
        <v>41</v>
      </c>
      <c r="W194" s="31" t="s">
        <v>36</v>
      </c>
      <c r="X194" s="31" t="s">
        <v>142</v>
      </c>
      <c r="Y194" s="31">
        <v>110</v>
      </c>
      <c r="Z194" s="31">
        <v>41</v>
      </c>
      <c r="AA194" s="31">
        <v>10</v>
      </c>
      <c r="AB194" s="31">
        <v>1</v>
      </c>
      <c r="AC194" s="31" t="s">
        <v>31</v>
      </c>
      <c r="AD194" s="31">
        <v>111</v>
      </c>
      <c r="AE194" s="31">
        <v>41</v>
      </c>
      <c r="AF194" s="31">
        <v>11</v>
      </c>
      <c r="AG194" s="31">
        <v>8</v>
      </c>
      <c r="AH194" s="31">
        <v>41</v>
      </c>
      <c r="AI194" s="31">
        <v>11</v>
      </c>
      <c r="AJ194" s="31">
        <v>8</v>
      </c>
      <c r="AK194" s="31">
        <v>144</v>
      </c>
      <c r="AL194" s="31">
        <v>41</v>
      </c>
      <c r="AM194" s="31">
        <v>44</v>
      </c>
      <c r="AN194" s="31" t="s">
        <v>96</v>
      </c>
      <c r="AO194" s="31">
        <v>63</v>
      </c>
      <c r="AP194" s="31">
        <v>149</v>
      </c>
      <c r="AQ194" s="31">
        <v>41</v>
      </c>
      <c r="AR194" s="31">
        <v>49</v>
      </c>
      <c r="AS194" s="31">
        <v>0</v>
      </c>
      <c r="AT194" s="31">
        <v>131</v>
      </c>
      <c r="AU194" s="31">
        <v>41</v>
      </c>
      <c r="AV194" s="31">
        <v>31</v>
      </c>
      <c r="AW194" s="31">
        <v>8</v>
      </c>
      <c r="AX194" s="31">
        <v>21</v>
      </c>
      <c r="AY194" s="31">
        <v>107</v>
      </c>
      <c r="AZ194" s="31">
        <v>41</v>
      </c>
      <c r="BA194" s="31">
        <v>7</v>
      </c>
      <c r="BB194" s="31">
        <v>78</v>
      </c>
      <c r="BC194" s="31" t="s">
        <v>98</v>
      </c>
      <c r="BD194" s="31">
        <v>41</v>
      </c>
      <c r="BE194" s="31" t="s">
        <v>61</v>
      </c>
      <c r="BF194" s="31" t="s">
        <v>154</v>
      </c>
      <c r="BG194" s="31" t="s">
        <v>100</v>
      </c>
      <c r="BH194" s="31" t="s">
        <v>101</v>
      </c>
      <c r="BI194" s="31" t="s">
        <v>102</v>
      </c>
      <c r="BJ194" s="31">
        <v>142</v>
      </c>
      <c r="BK194" s="31">
        <v>41</v>
      </c>
      <c r="BL194" s="31">
        <v>42</v>
      </c>
      <c r="BM194" s="31" t="s">
        <v>105</v>
      </c>
      <c r="BN194" s="31">
        <v>80</v>
      </c>
      <c r="BO194" s="31">
        <v>41</v>
      </c>
      <c r="BP194" s="31">
        <v>42</v>
      </c>
      <c r="BQ194" s="31">
        <v>30</v>
      </c>
      <c r="BR194" s="31">
        <v>37</v>
      </c>
      <c r="BS194" s="31">
        <v>23.028960999999999</v>
      </c>
      <c r="BT194" s="31">
        <v>120.22417</v>
      </c>
      <c r="BU194" s="38">
        <f t="shared" si="0"/>
        <v>0.17254901960784313</v>
      </c>
      <c r="BV194" s="30">
        <f t="shared" si="1"/>
        <v>987.5</v>
      </c>
      <c r="BW194" s="31">
        <f t="shared" si="2"/>
        <v>30</v>
      </c>
      <c r="BX194" s="39">
        <f t="shared" si="3"/>
        <v>2.68</v>
      </c>
      <c r="BY194" s="38">
        <f t="shared" si="4"/>
        <v>3.1372549019607843E-2</v>
      </c>
      <c r="BZ194" s="40">
        <f t="shared" si="5"/>
        <v>1.024</v>
      </c>
      <c r="CA194" s="38">
        <f t="shared" si="6"/>
        <v>0</v>
      </c>
      <c r="CB194" s="41">
        <f t="shared" si="7"/>
        <v>2081</v>
      </c>
      <c r="CC194" s="31">
        <f t="shared" si="8"/>
        <v>-6.25</v>
      </c>
      <c r="CD194" s="31">
        <f t="shared" si="9"/>
        <v>55</v>
      </c>
      <c r="CE194" s="31" t="e">
        <f t="shared" si="10"/>
        <v>#NUM!</v>
      </c>
      <c r="CF194" s="39">
        <f t="shared" si="11"/>
        <v>12.343</v>
      </c>
    </row>
    <row r="195" spans="1:84" ht="16.5" customHeight="1">
      <c r="A195" s="30">
        <v>20210708143249</v>
      </c>
      <c r="B195" s="31">
        <v>104</v>
      </c>
      <c r="C195" s="31">
        <v>41</v>
      </c>
      <c r="D195" s="31">
        <v>4</v>
      </c>
      <c r="E195" s="31">
        <v>30</v>
      </c>
      <c r="F195" s="31">
        <v>41</v>
      </c>
      <c r="G195" s="31">
        <v>4</v>
      </c>
      <c r="H195" s="31">
        <v>30</v>
      </c>
      <c r="I195" s="31" t="s">
        <v>92</v>
      </c>
      <c r="J195" s="31">
        <v>41</v>
      </c>
      <c r="K195" s="31" t="s">
        <v>31</v>
      </c>
      <c r="L195" s="31" t="s">
        <v>125</v>
      </c>
      <c r="M195" s="31">
        <v>74</v>
      </c>
      <c r="N195" s="31">
        <v>41</v>
      </c>
      <c r="O195" s="31" t="s">
        <v>31</v>
      </c>
      <c r="P195" s="31" t="s">
        <v>61</v>
      </c>
      <c r="Q195" s="31" t="s">
        <v>186</v>
      </c>
      <c r="R195" s="31" t="s">
        <v>95</v>
      </c>
      <c r="S195" s="31">
        <v>41</v>
      </c>
      <c r="T195" s="31" t="s">
        <v>36</v>
      </c>
      <c r="U195" s="31">
        <v>10</v>
      </c>
      <c r="V195" s="31">
        <v>41</v>
      </c>
      <c r="W195" s="31" t="s">
        <v>36</v>
      </c>
      <c r="X195" s="31">
        <v>16</v>
      </c>
      <c r="Y195" s="31">
        <v>110</v>
      </c>
      <c r="Z195" s="31">
        <v>41</v>
      </c>
      <c r="AA195" s="31">
        <v>10</v>
      </c>
      <c r="AB195" s="31">
        <v>1</v>
      </c>
      <c r="AC195" s="31" t="s">
        <v>134</v>
      </c>
      <c r="AD195" s="31">
        <v>111</v>
      </c>
      <c r="AE195" s="31">
        <v>41</v>
      </c>
      <c r="AF195" s="31">
        <v>11</v>
      </c>
      <c r="AG195" s="31">
        <v>9</v>
      </c>
      <c r="AH195" s="31">
        <v>41</v>
      </c>
      <c r="AI195" s="31">
        <v>11</v>
      </c>
      <c r="AJ195" s="31">
        <v>8</v>
      </c>
      <c r="AK195" s="31">
        <v>144</v>
      </c>
      <c r="AL195" s="31">
        <v>41</v>
      </c>
      <c r="AM195" s="31">
        <v>44</v>
      </c>
      <c r="AN195" s="31" t="s">
        <v>96</v>
      </c>
      <c r="AO195" s="31">
        <v>63</v>
      </c>
      <c r="AP195" s="31">
        <v>149</v>
      </c>
      <c r="AQ195" s="31">
        <v>41</v>
      </c>
      <c r="AR195" s="31">
        <v>49</v>
      </c>
      <c r="AS195" s="31">
        <v>0</v>
      </c>
      <c r="AT195" s="31">
        <v>131</v>
      </c>
      <c r="AU195" s="31">
        <v>41</v>
      </c>
      <c r="AV195" s="31">
        <v>31</v>
      </c>
      <c r="AW195" s="31">
        <v>8</v>
      </c>
      <c r="AX195" s="31">
        <v>21</v>
      </c>
      <c r="AY195" s="31">
        <v>107</v>
      </c>
      <c r="AZ195" s="31">
        <v>41</v>
      </c>
      <c r="BA195" s="31">
        <v>7</v>
      </c>
      <c r="BB195" s="31">
        <v>77</v>
      </c>
      <c r="BC195" s="31" t="s">
        <v>98</v>
      </c>
      <c r="BD195" s="31">
        <v>41</v>
      </c>
      <c r="BE195" s="31" t="s">
        <v>61</v>
      </c>
      <c r="BF195" s="31" t="s">
        <v>154</v>
      </c>
      <c r="BG195" s="31" t="s">
        <v>100</v>
      </c>
      <c r="BH195" s="31" t="s">
        <v>101</v>
      </c>
      <c r="BI195" s="31" t="s">
        <v>102</v>
      </c>
      <c r="BJ195" s="31">
        <v>142</v>
      </c>
      <c r="BK195" s="31">
        <v>41</v>
      </c>
      <c r="BL195" s="31">
        <v>42</v>
      </c>
      <c r="BM195" s="31" t="s">
        <v>105</v>
      </c>
      <c r="BN195" s="31">
        <v>30</v>
      </c>
      <c r="BO195" s="31">
        <v>41</v>
      </c>
      <c r="BP195" s="31">
        <v>42</v>
      </c>
      <c r="BQ195" s="31">
        <v>30</v>
      </c>
      <c r="BR195" s="31">
        <v>36</v>
      </c>
      <c r="BS195" s="31">
        <v>23.028960999999999</v>
      </c>
      <c r="BT195" s="31">
        <v>120.22417</v>
      </c>
      <c r="BU195" s="38">
        <f t="shared" si="0"/>
        <v>0.18823529411764706</v>
      </c>
      <c r="BV195" s="30">
        <f t="shared" si="1"/>
        <v>975</v>
      </c>
      <c r="BW195" s="31">
        <f t="shared" si="2"/>
        <v>22</v>
      </c>
      <c r="BX195" s="39">
        <f t="shared" si="3"/>
        <v>2.82</v>
      </c>
      <c r="BY195" s="38">
        <f t="shared" si="4"/>
        <v>3.1372549019607843E-2</v>
      </c>
      <c r="BZ195" s="40">
        <f t="shared" si="5"/>
        <v>1.024</v>
      </c>
      <c r="CA195" s="38">
        <f t="shared" si="6"/>
        <v>0</v>
      </c>
      <c r="CB195" s="41">
        <f t="shared" si="7"/>
        <v>2081</v>
      </c>
      <c r="CC195" s="31">
        <f t="shared" si="8"/>
        <v>-7.03125</v>
      </c>
      <c r="CD195" s="31">
        <f t="shared" si="9"/>
        <v>55</v>
      </c>
      <c r="CE195" s="31" t="e">
        <f t="shared" si="10"/>
        <v>#NUM!</v>
      </c>
      <c r="CF195" s="39">
        <f t="shared" si="11"/>
        <v>12.342000000000001</v>
      </c>
    </row>
    <row r="196" spans="1:84" ht="16.5" customHeight="1">
      <c r="A196" s="30">
        <v>20210708143251</v>
      </c>
      <c r="B196" s="31">
        <v>104</v>
      </c>
      <c r="C196" s="31">
        <v>41</v>
      </c>
      <c r="D196" s="31">
        <v>4</v>
      </c>
      <c r="E196" s="31">
        <v>42</v>
      </c>
      <c r="F196" s="31">
        <v>41</v>
      </c>
      <c r="G196" s="31">
        <v>4</v>
      </c>
      <c r="H196" s="31">
        <v>34</v>
      </c>
      <c r="I196" s="31" t="s">
        <v>92</v>
      </c>
      <c r="J196" s="31">
        <v>41</v>
      </c>
      <c r="K196" s="31" t="s">
        <v>31</v>
      </c>
      <c r="L196" s="31" t="s">
        <v>125</v>
      </c>
      <c r="M196" s="31" t="s">
        <v>226</v>
      </c>
      <c r="N196" s="31">
        <v>41</v>
      </c>
      <c r="O196" s="31" t="s">
        <v>31</v>
      </c>
      <c r="P196" s="31" t="s">
        <v>61</v>
      </c>
      <c r="Q196" s="31" t="s">
        <v>93</v>
      </c>
      <c r="R196" s="31" t="s">
        <v>95</v>
      </c>
      <c r="S196" s="31">
        <v>41</v>
      </c>
      <c r="T196" s="31" t="s">
        <v>36</v>
      </c>
      <c r="U196" s="31" t="s">
        <v>93</v>
      </c>
      <c r="V196" s="31">
        <v>41</v>
      </c>
      <c r="W196" s="31" t="s">
        <v>36</v>
      </c>
      <c r="X196" s="31" t="s">
        <v>93</v>
      </c>
      <c r="Y196" s="31">
        <v>110</v>
      </c>
      <c r="Z196" s="31">
        <v>41</v>
      </c>
      <c r="AA196" s="31">
        <v>10</v>
      </c>
      <c r="AB196" s="31">
        <v>1</v>
      </c>
      <c r="AC196" s="31" t="s">
        <v>197</v>
      </c>
      <c r="AD196" s="31">
        <v>111</v>
      </c>
      <c r="AE196" s="31">
        <v>41</v>
      </c>
      <c r="AF196" s="31">
        <v>11</v>
      </c>
      <c r="AG196" s="31" t="s">
        <v>125</v>
      </c>
      <c r="AH196" s="31">
        <v>41</v>
      </c>
      <c r="AI196" s="31">
        <v>11</v>
      </c>
      <c r="AJ196" s="31" t="s">
        <v>125</v>
      </c>
      <c r="AK196" s="31">
        <v>144</v>
      </c>
      <c r="AL196" s="31">
        <v>41</v>
      </c>
      <c r="AM196" s="31">
        <v>44</v>
      </c>
      <c r="AN196" s="31" t="s">
        <v>96</v>
      </c>
      <c r="AO196" s="31">
        <v>63</v>
      </c>
      <c r="AP196" s="31">
        <v>149</v>
      </c>
      <c r="AQ196" s="31">
        <v>41</v>
      </c>
      <c r="AR196" s="31">
        <v>49</v>
      </c>
      <c r="AS196" s="31" t="s">
        <v>36</v>
      </c>
      <c r="AT196" s="31">
        <v>131</v>
      </c>
      <c r="AU196" s="31">
        <v>41</v>
      </c>
      <c r="AV196" s="31">
        <v>31</v>
      </c>
      <c r="AW196" s="31">
        <v>8</v>
      </c>
      <c r="AX196" s="31">
        <v>21</v>
      </c>
      <c r="AY196" s="31">
        <v>107</v>
      </c>
      <c r="AZ196" s="31">
        <v>41</v>
      </c>
      <c r="BA196" s="31">
        <v>7</v>
      </c>
      <c r="BB196" s="31">
        <v>77</v>
      </c>
      <c r="BC196" s="31" t="s">
        <v>98</v>
      </c>
      <c r="BD196" s="31">
        <v>41</v>
      </c>
      <c r="BE196" s="31" t="s">
        <v>61</v>
      </c>
      <c r="BF196" s="31" t="s">
        <v>154</v>
      </c>
      <c r="BG196" s="31" t="s">
        <v>100</v>
      </c>
      <c r="BH196" s="31" t="s">
        <v>101</v>
      </c>
      <c r="BI196" s="31" t="s">
        <v>102</v>
      </c>
      <c r="BJ196" s="31">
        <v>142</v>
      </c>
      <c r="BK196" s="31">
        <v>41</v>
      </c>
      <c r="BL196" s="31">
        <v>42</v>
      </c>
      <c r="BM196" s="31" t="s">
        <v>105</v>
      </c>
      <c r="BN196" s="31">
        <v>30</v>
      </c>
      <c r="BO196" s="31">
        <v>41</v>
      </c>
      <c r="BP196" s="31">
        <v>42</v>
      </c>
      <c r="BQ196" s="31" t="s">
        <v>105</v>
      </c>
      <c r="BR196" s="31" t="s">
        <v>192</v>
      </c>
      <c r="BS196" s="31">
        <v>23.029185999999999</v>
      </c>
      <c r="BT196" s="31">
        <v>120.22444</v>
      </c>
      <c r="BU196" s="38">
        <f t="shared" si="0"/>
        <v>0.20392156862745098</v>
      </c>
      <c r="BV196" s="30">
        <f t="shared" si="1"/>
        <v>962.5</v>
      </c>
      <c r="BW196" s="31">
        <f t="shared" si="2"/>
        <v>10</v>
      </c>
      <c r="BX196" s="39">
        <f t="shared" si="3"/>
        <v>4.5999999999999996</v>
      </c>
      <c r="BY196" s="38">
        <f t="shared" si="4"/>
        <v>5.4901960784313725E-2</v>
      </c>
      <c r="BZ196" s="40">
        <f t="shared" si="5"/>
        <v>1.024</v>
      </c>
      <c r="CA196" s="38">
        <f t="shared" si="6"/>
        <v>5.0980392156862744E-2</v>
      </c>
      <c r="CB196" s="41">
        <f t="shared" si="7"/>
        <v>2081</v>
      </c>
      <c r="CC196" s="31">
        <f t="shared" si="8"/>
        <v>-7.03125</v>
      </c>
      <c r="CD196" s="31">
        <f t="shared" si="9"/>
        <v>55</v>
      </c>
      <c r="CE196" s="31" t="e">
        <f t="shared" si="10"/>
        <v>#NUM!</v>
      </c>
      <c r="CF196" s="39">
        <f t="shared" si="11"/>
        <v>12.287000000000001</v>
      </c>
    </row>
    <row r="197" spans="1:84" ht="16.5" customHeight="1">
      <c r="A197" s="30">
        <v>20210708143253</v>
      </c>
      <c r="B197" s="31">
        <v>104</v>
      </c>
      <c r="C197" s="31">
        <v>41</v>
      </c>
      <c r="D197" s="31">
        <v>4</v>
      </c>
      <c r="E197" s="31">
        <v>54</v>
      </c>
      <c r="F197" s="31">
        <v>41</v>
      </c>
      <c r="G197" s="31">
        <v>4</v>
      </c>
      <c r="H197" s="31">
        <v>52</v>
      </c>
      <c r="I197" s="31" t="s">
        <v>92</v>
      </c>
      <c r="J197" s="31">
        <v>41</v>
      </c>
      <c r="K197" s="31" t="s">
        <v>31</v>
      </c>
      <c r="L197" s="31">
        <v>10</v>
      </c>
      <c r="M197" s="31" t="s">
        <v>191</v>
      </c>
      <c r="N197" s="31">
        <v>41</v>
      </c>
      <c r="O197" s="31" t="s">
        <v>31</v>
      </c>
      <c r="P197" s="31" t="s">
        <v>61</v>
      </c>
      <c r="Q197" s="31" t="s">
        <v>208</v>
      </c>
      <c r="R197" s="31" t="s">
        <v>95</v>
      </c>
      <c r="S197" s="31">
        <v>41</v>
      </c>
      <c r="T197" s="31" t="s">
        <v>36</v>
      </c>
      <c r="U197" s="31" t="s">
        <v>93</v>
      </c>
      <c r="V197" s="31">
        <v>41</v>
      </c>
      <c r="W197" s="31" t="s">
        <v>36</v>
      </c>
      <c r="X197" s="31" t="s">
        <v>93</v>
      </c>
      <c r="Y197" s="31">
        <v>110</v>
      </c>
      <c r="Z197" s="31">
        <v>41</v>
      </c>
      <c r="AA197" s="31">
        <v>10</v>
      </c>
      <c r="AB197" s="31">
        <v>2</v>
      </c>
      <c r="AC197" s="31" t="s">
        <v>247</v>
      </c>
      <c r="AD197" s="31">
        <v>111</v>
      </c>
      <c r="AE197" s="31">
        <v>41</v>
      </c>
      <c r="AF197" s="31">
        <v>11</v>
      </c>
      <c r="AG197" s="31">
        <v>17</v>
      </c>
      <c r="AH197" s="31">
        <v>41</v>
      </c>
      <c r="AI197" s="31">
        <v>11</v>
      </c>
      <c r="AJ197" s="31" t="s">
        <v>61</v>
      </c>
      <c r="AK197" s="31">
        <v>144</v>
      </c>
      <c r="AL197" s="31">
        <v>41</v>
      </c>
      <c r="AM197" s="31">
        <v>44</v>
      </c>
      <c r="AN197" s="31" t="s">
        <v>96</v>
      </c>
      <c r="AO197" s="31">
        <v>63</v>
      </c>
      <c r="AP197" s="31">
        <v>149</v>
      </c>
      <c r="AQ197" s="31">
        <v>41</v>
      </c>
      <c r="AR197" s="31">
        <v>49</v>
      </c>
      <c r="AS197" s="31">
        <v>28</v>
      </c>
      <c r="AT197" s="31">
        <v>131</v>
      </c>
      <c r="AU197" s="31">
        <v>41</v>
      </c>
      <c r="AV197" s="31">
        <v>31</v>
      </c>
      <c r="AW197" s="31">
        <v>8</v>
      </c>
      <c r="AX197" s="31">
        <v>21</v>
      </c>
      <c r="AY197" s="31">
        <v>107</v>
      </c>
      <c r="AZ197" s="31">
        <v>41</v>
      </c>
      <c r="BA197" s="31">
        <v>7</v>
      </c>
      <c r="BB197" s="31">
        <v>79</v>
      </c>
      <c r="BC197" s="31" t="s">
        <v>98</v>
      </c>
      <c r="BD197" s="31">
        <v>41</v>
      </c>
      <c r="BE197" s="31" t="s">
        <v>61</v>
      </c>
      <c r="BF197" s="31" t="s">
        <v>154</v>
      </c>
      <c r="BG197" s="31" t="s">
        <v>100</v>
      </c>
      <c r="BH197" s="31" t="s">
        <v>101</v>
      </c>
      <c r="BI197" s="31" t="s">
        <v>102</v>
      </c>
      <c r="BJ197" s="31">
        <v>142</v>
      </c>
      <c r="BK197" s="31">
        <v>41</v>
      </c>
      <c r="BL197" s="31">
        <v>42</v>
      </c>
      <c r="BM197" s="31">
        <v>31</v>
      </c>
      <c r="BN197" s="31" t="s">
        <v>163</v>
      </c>
      <c r="BO197" s="31">
        <v>41</v>
      </c>
      <c r="BP197" s="31">
        <v>42</v>
      </c>
      <c r="BQ197" s="31">
        <v>32</v>
      </c>
      <c r="BR197" s="31" t="s">
        <v>170</v>
      </c>
      <c r="BS197" s="31">
        <v>23.029185999999999</v>
      </c>
      <c r="BT197" s="31">
        <v>120.22444</v>
      </c>
      <c r="BU197" s="38">
        <f t="shared" si="0"/>
        <v>0.32156862745098042</v>
      </c>
      <c r="BV197" s="30">
        <f t="shared" si="1"/>
        <v>1012.5</v>
      </c>
      <c r="BW197" s="31">
        <f t="shared" si="2"/>
        <v>10</v>
      </c>
      <c r="BX197" s="39">
        <f t="shared" si="3"/>
        <v>7.09</v>
      </c>
      <c r="BY197" s="38">
        <f t="shared" si="4"/>
        <v>5.8823529411764705E-2</v>
      </c>
      <c r="BZ197" s="40">
        <f t="shared" si="5"/>
        <v>1.024</v>
      </c>
      <c r="CA197" s="38">
        <f t="shared" si="6"/>
        <v>0.15686274509803921</v>
      </c>
      <c r="CB197" s="41">
        <f t="shared" si="7"/>
        <v>2081</v>
      </c>
      <c r="CC197" s="31">
        <f t="shared" si="8"/>
        <v>-5.46875</v>
      </c>
      <c r="CD197" s="31">
        <f t="shared" si="9"/>
        <v>55</v>
      </c>
      <c r="CE197" s="31" t="e">
        <f t="shared" si="10"/>
        <v>#NUM!</v>
      </c>
      <c r="CF197" s="39">
        <f t="shared" si="11"/>
        <v>12.975</v>
      </c>
    </row>
    <row r="198" spans="1:84" ht="16.5" customHeight="1">
      <c r="A198" s="30">
        <v>20210708143254</v>
      </c>
      <c r="B198" s="31">
        <v>104</v>
      </c>
      <c r="C198" s="31">
        <v>41</v>
      </c>
      <c r="D198" s="31">
        <v>4</v>
      </c>
      <c r="E198" s="31" t="s">
        <v>188</v>
      </c>
      <c r="F198" s="31">
        <v>41</v>
      </c>
      <c r="G198" s="31">
        <v>4</v>
      </c>
      <c r="H198" s="31">
        <v>71</v>
      </c>
      <c r="I198" s="31" t="s">
        <v>92</v>
      </c>
      <c r="J198" s="31">
        <v>41</v>
      </c>
      <c r="K198" s="31" t="s">
        <v>31</v>
      </c>
      <c r="L198" s="31" t="s">
        <v>97</v>
      </c>
      <c r="M198" s="31">
        <v>40</v>
      </c>
      <c r="N198" s="31">
        <v>41</v>
      </c>
      <c r="O198" s="31" t="s">
        <v>31</v>
      </c>
      <c r="P198" s="31" t="s">
        <v>97</v>
      </c>
      <c r="Q198" s="31" t="s">
        <v>125</v>
      </c>
      <c r="R198" s="31" t="s">
        <v>95</v>
      </c>
      <c r="S198" s="31">
        <v>41</v>
      </c>
      <c r="T198" s="31" t="s">
        <v>36</v>
      </c>
      <c r="U198" s="31" t="s">
        <v>125</v>
      </c>
      <c r="V198" s="31">
        <v>41</v>
      </c>
      <c r="W198" s="31" t="s">
        <v>36</v>
      </c>
      <c r="X198" s="31" t="s">
        <v>125</v>
      </c>
      <c r="Y198" s="31">
        <v>110</v>
      </c>
      <c r="Z198" s="31">
        <v>41</v>
      </c>
      <c r="AA198" s="31">
        <v>10</v>
      </c>
      <c r="AB198" s="31">
        <v>6</v>
      </c>
      <c r="AC198" s="31" t="s">
        <v>187</v>
      </c>
      <c r="AD198" s="31">
        <v>111</v>
      </c>
      <c r="AE198" s="31">
        <v>41</v>
      </c>
      <c r="AF198" s="31">
        <v>11</v>
      </c>
      <c r="AG198" s="31">
        <v>29</v>
      </c>
      <c r="AH198" s="31">
        <v>41</v>
      </c>
      <c r="AI198" s="31">
        <v>11</v>
      </c>
      <c r="AJ198" s="31">
        <v>28</v>
      </c>
      <c r="AK198" s="31">
        <v>144</v>
      </c>
      <c r="AL198" s="31">
        <v>41</v>
      </c>
      <c r="AM198" s="31">
        <v>44</v>
      </c>
      <c r="AN198" s="31" t="s">
        <v>96</v>
      </c>
      <c r="AO198" s="31">
        <v>63</v>
      </c>
      <c r="AP198" s="31">
        <v>149</v>
      </c>
      <c r="AQ198" s="31">
        <v>41</v>
      </c>
      <c r="AR198" s="31">
        <v>49</v>
      </c>
      <c r="AS198" s="31" t="s">
        <v>180</v>
      </c>
      <c r="AT198" s="31">
        <v>131</v>
      </c>
      <c r="AU198" s="31">
        <v>41</v>
      </c>
      <c r="AV198" s="31">
        <v>31</v>
      </c>
      <c r="AW198" s="31">
        <v>8</v>
      </c>
      <c r="AX198" s="31">
        <v>21</v>
      </c>
      <c r="AY198" s="31">
        <v>107</v>
      </c>
      <c r="AZ198" s="31">
        <v>41</v>
      </c>
      <c r="BA198" s="31">
        <v>7</v>
      </c>
      <c r="BB198" s="31" t="s">
        <v>130</v>
      </c>
      <c r="BC198" s="31" t="s">
        <v>98</v>
      </c>
      <c r="BD198" s="31">
        <v>41</v>
      </c>
      <c r="BE198" s="31" t="s">
        <v>61</v>
      </c>
      <c r="BF198" s="31" t="s">
        <v>154</v>
      </c>
      <c r="BG198" s="31" t="s">
        <v>100</v>
      </c>
      <c r="BH198" s="31" t="s">
        <v>101</v>
      </c>
      <c r="BI198" s="31" t="s">
        <v>102</v>
      </c>
      <c r="BJ198" s="31">
        <v>142</v>
      </c>
      <c r="BK198" s="31">
        <v>41</v>
      </c>
      <c r="BL198" s="31">
        <v>42</v>
      </c>
      <c r="BM198" s="31" t="s">
        <v>105</v>
      </c>
      <c r="BN198" s="31">
        <v>30</v>
      </c>
      <c r="BO198" s="31">
        <v>41</v>
      </c>
      <c r="BP198" s="31">
        <v>42</v>
      </c>
      <c r="BQ198" s="31">
        <v>30</v>
      </c>
      <c r="BR198" s="31">
        <v>36</v>
      </c>
      <c r="BS198" s="31">
        <v>23.029185999999999</v>
      </c>
      <c r="BT198" s="31">
        <v>120.22444</v>
      </c>
      <c r="BU198" s="38">
        <f t="shared" si="0"/>
        <v>0.44313725490196076</v>
      </c>
      <c r="BV198" s="30">
        <f t="shared" si="1"/>
        <v>1987.5</v>
      </c>
      <c r="BW198" s="31">
        <f t="shared" si="2"/>
        <v>14</v>
      </c>
      <c r="BX198" s="39">
        <f t="shared" si="3"/>
        <v>16.77</v>
      </c>
      <c r="BY198" s="38">
        <f t="shared" si="4"/>
        <v>0.15686274509803921</v>
      </c>
      <c r="BZ198" s="40">
        <f t="shared" si="5"/>
        <v>1.024</v>
      </c>
      <c r="CA198" s="38">
        <f t="shared" si="6"/>
        <v>0.24705882352941178</v>
      </c>
      <c r="CB198" s="41">
        <f t="shared" si="7"/>
        <v>2081</v>
      </c>
      <c r="CC198" s="31">
        <f t="shared" si="8"/>
        <v>-3.90625</v>
      </c>
      <c r="CD198" s="31">
        <f t="shared" si="9"/>
        <v>55</v>
      </c>
      <c r="CE198" s="31" t="e">
        <f t="shared" si="10"/>
        <v>#NUM!</v>
      </c>
      <c r="CF198" s="39">
        <f t="shared" si="11"/>
        <v>12.342000000000001</v>
      </c>
    </row>
    <row r="199" spans="1:84" ht="16.5" customHeight="1">
      <c r="A199" s="30">
        <v>20210708143256</v>
      </c>
      <c r="B199" s="31">
        <v>104</v>
      </c>
      <c r="C199" s="31">
        <v>41</v>
      </c>
      <c r="D199" s="31">
        <v>4</v>
      </c>
      <c r="E199" s="31">
        <v>97</v>
      </c>
      <c r="F199" s="31">
        <v>41</v>
      </c>
      <c r="G199" s="31">
        <v>4</v>
      </c>
      <c r="H199" s="31">
        <v>97</v>
      </c>
      <c r="I199" s="31" t="s">
        <v>92</v>
      </c>
      <c r="J199" s="31">
        <v>41</v>
      </c>
      <c r="K199" s="31" t="s">
        <v>31</v>
      </c>
      <c r="L199" s="31">
        <v>21</v>
      </c>
      <c r="M199" s="31">
        <v>98</v>
      </c>
      <c r="N199" s="31">
        <v>41</v>
      </c>
      <c r="O199" s="31" t="s">
        <v>31</v>
      </c>
      <c r="P199" s="31">
        <v>21</v>
      </c>
      <c r="Q199" s="31" t="s">
        <v>243</v>
      </c>
      <c r="R199" s="31" t="s">
        <v>95</v>
      </c>
      <c r="S199" s="31">
        <v>41</v>
      </c>
      <c r="T199" s="31" t="s">
        <v>36</v>
      </c>
      <c r="U199" s="31">
        <v>16</v>
      </c>
      <c r="V199" s="31">
        <v>41</v>
      </c>
      <c r="W199" s="31" t="s">
        <v>36</v>
      </c>
      <c r="X199" s="31">
        <v>12</v>
      </c>
      <c r="Y199" s="31">
        <v>110</v>
      </c>
      <c r="Z199" s="31">
        <v>41</v>
      </c>
      <c r="AA199" s="31">
        <v>10</v>
      </c>
      <c r="AB199" s="31">
        <v>7</v>
      </c>
      <c r="AC199" s="31">
        <v>32</v>
      </c>
      <c r="AD199" s="31">
        <v>111</v>
      </c>
      <c r="AE199" s="31">
        <v>41</v>
      </c>
      <c r="AF199" s="31">
        <v>11</v>
      </c>
      <c r="AG199" s="31" t="s">
        <v>176</v>
      </c>
      <c r="AH199" s="31">
        <v>41</v>
      </c>
      <c r="AI199" s="31">
        <v>11</v>
      </c>
      <c r="AJ199" s="31" t="s">
        <v>183</v>
      </c>
      <c r="AK199" s="31">
        <v>144</v>
      </c>
      <c r="AL199" s="31">
        <v>41</v>
      </c>
      <c r="AM199" s="31">
        <v>44</v>
      </c>
      <c r="AN199" s="31">
        <v>80</v>
      </c>
      <c r="AO199" s="31">
        <v>66</v>
      </c>
      <c r="AP199" s="31">
        <v>149</v>
      </c>
      <c r="AQ199" s="31">
        <v>41</v>
      </c>
      <c r="AR199" s="31">
        <v>49</v>
      </c>
      <c r="AS199" s="31" t="s">
        <v>186</v>
      </c>
      <c r="AT199" s="31">
        <v>131</v>
      </c>
      <c r="AU199" s="31">
        <v>41</v>
      </c>
      <c r="AV199" s="31">
        <v>31</v>
      </c>
      <c r="AW199" s="31">
        <v>8</v>
      </c>
      <c r="AX199" s="31">
        <v>21</v>
      </c>
      <c r="AY199" s="31">
        <v>107</v>
      </c>
      <c r="AZ199" s="31">
        <v>41</v>
      </c>
      <c r="BA199" s="31">
        <v>7</v>
      </c>
      <c r="BB199" s="31" t="s">
        <v>130</v>
      </c>
      <c r="BC199" s="31" t="s">
        <v>98</v>
      </c>
      <c r="BD199" s="31">
        <v>41</v>
      </c>
      <c r="BE199" s="31" t="s">
        <v>61</v>
      </c>
      <c r="BF199" s="31" t="s">
        <v>154</v>
      </c>
      <c r="BG199" s="31" t="s">
        <v>100</v>
      </c>
      <c r="BH199" s="31" t="s">
        <v>101</v>
      </c>
      <c r="BI199" s="31" t="s">
        <v>102</v>
      </c>
      <c r="BJ199" s="31">
        <v>142</v>
      </c>
      <c r="BK199" s="31">
        <v>41</v>
      </c>
      <c r="BL199" s="31">
        <v>42</v>
      </c>
      <c r="BM199" s="31" t="s">
        <v>105</v>
      </c>
      <c r="BN199" s="31">
        <v>30</v>
      </c>
      <c r="BO199" s="31">
        <v>41</v>
      </c>
      <c r="BP199" s="31">
        <v>42</v>
      </c>
      <c r="BQ199" s="31">
        <v>30</v>
      </c>
      <c r="BR199" s="31">
        <v>33</v>
      </c>
      <c r="BS199" s="31">
        <v>23.029066</v>
      </c>
      <c r="BT199" s="31">
        <v>120.22453</v>
      </c>
      <c r="BU199" s="38">
        <f t="shared" si="0"/>
        <v>0.59215686274509804</v>
      </c>
      <c r="BV199" s="30">
        <f t="shared" si="1"/>
        <v>2175</v>
      </c>
      <c r="BW199" s="31">
        <f t="shared" si="2"/>
        <v>18</v>
      </c>
      <c r="BX199" s="39">
        <f t="shared" si="3"/>
        <v>18.420000000000002</v>
      </c>
      <c r="BY199" s="38">
        <f t="shared" si="4"/>
        <v>0.16862745098039217</v>
      </c>
      <c r="BZ199" s="40">
        <f t="shared" si="5"/>
        <v>1</v>
      </c>
      <c r="CA199" s="38">
        <f t="shared" si="6"/>
        <v>0.23529411764705882</v>
      </c>
      <c r="CB199" s="41">
        <f t="shared" si="7"/>
        <v>2081</v>
      </c>
      <c r="CC199" s="31">
        <f t="shared" si="8"/>
        <v>-3.90625</v>
      </c>
      <c r="CD199" s="31">
        <f t="shared" si="9"/>
        <v>55</v>
      </c>
      <c r="CE199" s="31" t="e">
        <f t="shared" si="10"/>
        <v>#NUM!</v>
      </c>
      <c r="CF199" s="39">
        <f t="shared" si="11"/>
        <v>12.339</v>
      </c>
    </row>
    <row r="200" spans="1:84" ht="16.5" customHeight="1">
      <c r="A200" s="30">
        <v>20210708143258</v>
      </c>
      <c r="B200" s="31">
        <v>104</v>
      </c>
      <c r="C200" s="31">
        <v>41</v>
      </c>
      <c r="D200" s="31">
        <v>4</v>
      </c>
      <c r="E200" s="31" t="s">
        <v>209</v>
      </c>
      <c r="F200" s="31">
        <v>41</v>
      </c>
      <c r="G200" s="31">
        <v>4</v>
      </c>
      <c r="H200" s="31" t="s">
        <v>222</v>
      </c>
      <c r="I200" s="31" t="s">
        <v>92</v>
      </c>
      <c r="J200" s="31">
        <v>41</v>
      </c>
      <c r="K200" s="31" t="s">
        <v>31</v>
      </c>
      <c r="L200" s="31">
        <v>14</v>
      </c>
      <c r="M200" s="31" t="s">
        <v>149</v>
      </c>
      <c r="N200" s="31">
        <v>41</v>
      </c>
      <c r="O200" s="31" t="s">
        <v>31</v>
      </c>
      <c r="P200" s="31" t="s">
        <v>97</v>
      </c>
      <c r="Q200" s="31" t="s">
        <v>132</v>
      </c>
      <c r="R200" s="31" t="s">
        <v>95</v>
      </c>
      <c r="S200" s="31">
        <v>41</v>
      </c>
      <c r="T200" s="31" t="s">
        <v>36</v>
      </c>
      <c r="U200" s="31">
        <v>18</v>
      </c>
      <c r="V200" s="31">
        <v>41</v>
      </c>
      <c r="W200" s="31" t="s">
        <v>36</v>
      </c>
      <c r="X200" s="31">
        <v>18</v>
      </c>
      <c r="Y200" s="31">
        <v>110</v>
      </c>
      <c r="Z200" s="31">
        <v>41</v>
      </c>
      <c r="AA200" s="31">
        <v>10</v>
      </c>
      <c r="AB200" s="31">
        <v>1</v>
      </c>
      <c r="AC200" s="31">
        <v>69</v>
      </c>
      <c r="AD200" s="31">
        <v>111</v>
      </c>
      <c r="AE200" s="31">
        <v>41</v>
      </c>
      <c r="AF200" s="31">
        <v>11</v>
      </c>
      <c r="AG200" s="31" t="s">
        <v>66</v>
      </c>
      <c r="AH200" s="31">
        <v>41</v>
      </c>
      <c r="AI200" s="31">
        <v>11</v>
      </c>
      <c r="AJ200" s="31">
        <v>12</v>
      </c>
      <c r="AK200" s="31">
        <v>144</v>
      </c>
      <c r="AL200" s="31">
        <v>41</v>
      </c>
      <c r="AM200" s="31">
        <v>44</v>
      </c>
      <c r="AN200" s="31">
        <v>81</v>
      </c>
      <c r="AO200" s="31" t="s">
        <v>116</v>
      </c>
      <c r="AP200" s="31">
        <v>149</v>
      </c>
      <c r="AQ200" s="31">
        <v>41</v>
      </c>
      <c r="AR200" s="31">
        <v>49</v>
      </c>
      <c r="AS200" s="31">
        <v>0</v>
      </c>
      <c r="AT200" s="31">
        <v>131</v>
      </c>
      <c r="AU200" s="31">
        <v>41</v>
      </c>
      <c r="AV200" s="31">
        <v>31</v>
      </c>
      <c r="AW200" s="31">
        <v>8</v>
      </c>
      <c r="AX200" s="31">
        <v>21</v>
      </c>
      <c r="AY200" s="31">
        <v>107</v>
      </c>
      <c r="AZ200" s="31">
        <v>41</v>
      </c>
      <c r="BA200" s="31">
        <v>7</v>
      </c>
      <c r="BB200" s="31">
        <v>78</v>
      </c>
      <c r="BC200" s="31" t="s">
        <v>98</v>
      </c>
      <c r="BD200" s="31">
        <v>41</v>
      </c>
      <c r="BE200" s="31" t="s">
        <v>61</v>
      </c>
      <c r="BF200" s="31" t="s">
        <v>154</v>
      </c>
      <c r="BG200" s="31" t="s">
        <v>100</v>
      </c>
      <c r="BH200" s="31" t="s">
        <v>101</v>
      </c>
      <c r="BI200" s="31" t="s">
        <v>102</v>
      </c>
      <c r="BJ200" s="31">
        <v>142</v>
      </c>
      <c r="BK200" s="31">
        <v>41</v>
      </c>
      <c r="BL200" s="31">
        <v>42</v>
      </c>
      <c r="BM200" s="31" t="s">
        <v>105</v>
      </c>
      <c r="BN200" s="31">
        <v>30</v>
      </c>
      <c r="BO200" s="31">
        <v>41</v>
      </c>
      <c r="BP200" s="31">
        <v>42</v>
      </c>
      <c r="BQ200" s="31" t="s">
        <v>105</v>
      </c>
      <c r="BR200" s="31" t="s">
        <v>228</v>
      </c>
      <c r="BS200" s="31">
        <v>23.029066</v>
      </c>
      <c r="BT200" s="31">
        <v>120.22453</v>
      </c>
      <c r="BU200" s="38">
        <f t="shared" si="0"/>
        <v>0.63529411764705879</v>
      </c>
      <c r="BV200" s="30">
        <f t="shared" si="1"/>
        <v>2037.5</v>
      </c>
      <c r="BW200" s="31">
        <f t="shared" si="2"/>
        <v>24</v>
      </c>
      <c r="BX200" s="39">
        <f t="shared" si="3"/>
        <v>3.61</v>
      </c>
      <c r="BY200" s="38">
        <f t="shared" si="4"/>
        <v>7.0588235294117646E-2</v>
      </c>
      <c r="BZ200" s="40">
        <f t="shared" si="5"/>
        <v>0.99224806201550386</v>
      </c>
      <c r="CA200" s="38">
        <f t="shared" si="6"/>
        <v>0</v>
      </c>
      <c r="CB200" s="41">
        <f t="shared" si="7"/>
        <v>2081</v>
      </c>
      <c r="CC200" s="31">
        <f t="shared" si="8"/>
        <v>-6.25</v>
      </c>
      <c r="CD200" s="31">
        <f t="shared" si="9"/>
        <v>55</v>
      </c>
      <c r="CE200" s="31" t="e">
        <f t="shared" si="10"/>
        <v>#NUM!</v>
      </c>
      <c r="CF200" s="39">
        <f t="shared" si="11"/>
        <v>12.214</v>
      </c>
    </row>
    <row r="201" spans="1:84" ht="16.5" customHeight="1">
      <c r="A201" s="30">
        <v>20210708143259</v>
      </c>
      <c r="B201" s="31">
        <v>104</v>
      </c>
      <c r="C201" s="31">
        <v>41</v>
      </c>
      <c r="D201" s="31">
        <v>4</v>
      </c>
      <c r="E201" s="31" t="s">
        <v>182</v>
      </c>
      <c r="F201" s="31">
        <v>41</v>
      </c>
      <c r="G201" s="31">
        <v>4</v>
      </c>
      <c r="H201" s="31" t="s">
        <v>198</v>
      </c>
      <c r="I201" s="31" t="s">
        <v>92</v>
      </c>
      <c r="J201" s="31">
        <v>41</v>
      </c>
      <c r="K201" s="31" t="s">
        <v>31</v>
      </c>
      <c r="L201" s="31" t="s">
        <v>125</v>
      </c>
      <c r="M201" s="31">
        <v>74</v>
      </c>
      <c r="N201" s="31">
        <v>41</v>
      </c>
      <c r="O201" s="31" t="s">
        <v>31</v>
      </c>
      <c r="P201" s="31" t="s">
        <v>36</v>
      </c>
      <c r="Q201" s="31">
        <v>16</v>
      </c>
      <c r="R201" s="31" t="s">
        <v>95</v>
      </c>
      <c r="S201" s="31">
        <v>41</v>
      </c>
      <c r="T201" s="31" t="s">
        <v>36</v>
      </c>
      <c r="U201" s="31">
        <v>14</v>
      </c>
      <c r="V201" s="31">
        <v>41</v>
      </c>
      <c r="W201" s="31" t="s">
        <v>36</v>
      </c>
      <c r="X201" s="31">
        <v>16</v>
      </c>
      <c r="Y201" s="31">
        <v>110</v>
      </c>
      <c r="Z201" s="31">
        <v>41</v>
      </c>
      <c r="AA201" s="31">
        <v>10</v>
      </c>
      <c r="AB201" s="31">
        <v>1</v>
      </c>
      <c r="AC201" s="31">
        <v>64</v>
      </c>
      <c r="AD201" s="31">
        <v>111</v>
      </c>
      <c r="AE201" s="31">
        <v>41</v>
      </c>
      <c r="AF201" s="31">
        <v>11</v>
      </c>
      <c r="AG201" s="31" t="s">
        <v>31</v>
      </c>
      <c r="AH201" s="31">
        <v>41</v>
      </c>
      <c r="AI201" s="31">
        <v>11</v>
      </c>
      <c r="AJ201" s="31" t="s">
        <v>66</v>
      </c>
      <c r="AK201" s="31">
        <v>144</v>
      </c>
      <c r="AL201" s="31">
        <v>41</v>
      </c>
      <c r="AM201" s="31">
        <v>44</v>
      </c>
      <c r="AN201" s="31">
        <v>80</v>
      </c>
      <c r="AO201" s="31" t="s">
        <v>167</v>
      </c>
      <c r="AP201" s="31">
        <v>149</v>
      </c>
      <c r="AQ201" s="31">
        <v>41</v>
      </c>
      <c r="AR201" s="31">
        <v>49</v>
      </c>
      <c r="AS201" s="31">
        <v>0</v>
      </c>
      <c r="AT201" s="31">
        <v>131</v>
      </c>
      <c r="AU201" s="31">
        <v>41</v>
      </c>
      <c r="AV201" s="31">
        <v>31</v>
      </c>
      <c r="AW201" s="31">
        <v>8</v>
      </c>
      <c r="AX201" s="31">
        <v>21</v>
      </c>
      <c r="AY201" s="31">
        <v>107</v>
      </c>
      <c r="AZ201" s="31">
        <v>41</v>
      </c>
      <c r="BA201" s="31">
        <v>7</v>
      </c>
      <c r="BB201" s="31">
        <v>77</v>
      </c>
      <c r="BC201" s="31" t="s">
        <v>98</v>
      </c>
      <c r="BD201" s="31">
        <v>41</v>
      </c>
      <c r="BE201" s="31" t="s">
        <v>61</v>
      </c>
      <c r="BF201" s="31" t="s">
        <v>154</v>
      </c>
      <c r="BG201" s="31" t="s">
        <v>100</v>
      </c>
      <c r="BH201" s="31" t="s">
        <v>101</v>
      </c>
      <c r="BI201" s="31" t="s">
        <v>102</v>
      </c>
      <c r="BJ201" s="31">
        <v>142</v>
      </c>
      <c r="BK201" s="31">
        <v>41</v>
      </c>
      <c r="BL201" s="31">
        <v>42</v>
      </c>
      <c r="BM201" s="31" t="s">
        <v>105</v>
      </c>
      <c r="BN201" s="31">
        <v>80</v>
      </c>
      <c r="BO201" s="31">
        <v>41</v>
      </c>
      <c r="BP201" s="31">
        <v>42</v>
      </c>
      <c r="BQ201" s="31">
        <v>30</v>
      </c>
      <c r="BR201" s="31">
        <v>15</v>
      </c>
      <c r="BS201" s="31">
        <v>23.029066</v>
      </c>
      <c r="BT201" s="31">
        <v>120.22453</v>
      </c>
      <c r="BU201" s="38">
        <f t="shared" si="0"/>
        <v>0.29019607843137257</v>
      </c>
      <c r="BV201" s="30">
        <f t="shared" si="1"/>
        <v>837.5</v>
      </c>
      <c r="BW201" s="31">
        <f t="shared" si="2"/>
        <v>22</v>
      </c>
      <c r="BX201" s="39">
        <f t="shared" si="3"/>
        <v>3.56</v>
      </c>
      <c r="BY201" s="38">
        <f t="shared" si="4"/>
        <v>4.3137254901960784E-2</v>
      </c>
      <c r="BZ201" s="40">
        <f t="shared" si="5"/>
        <v>1</v>
      </c>
      <c r="CA201" s="38">
        <f t="shared" si="6"/>
        <v>0</v>
      </c>
      <c r="CB201" s="41">
        <f t="shared" si="7"/>
        <v>2081</v>
      </c>
      <c r="CC201" s="31">
        <f t="shared" si="8"/>
        <v>-7.03125</v>
      </c>
      <c r="CD201" s="31">
        <f t="shared" si="9"/>
        <v>55</v>
      </c>
      <c r="CE201" s="31" t="e">
        <f t="shared" si="10"/>
        <v>#NUM!</v>
      </c>
      <c r="CF201" s="39">
        <f t="shared" si="11"/>
        <v>12.308999999999999</v>
      </c>
    </row>
    <row r="202" spans="1:84" ht="16.5" customHeight="1">
      <c r="A202" s="30">
        <v>20210708143301</v>
      </c>
      <c r="B202" s="31">
        <v>104</v>
      </c>
      <c r="C202" s="31">
        <v>41</v>
      </c>
      <c r="D202" s="31">
        <v>4</v>
      </c>
      <c r="E202" s="31" t="s">
        <v>126</v>
      </c>
      <c r="F202" s="31">
        <v>41</v>
      </c>
      <c r="G202" s="31">
        <v>4</v>
      </c>
      <c r="H202" s="31" t="s">
        <v>198</v>
      </c>
      <c r="I202" s="31" t="s">
        <v>92</v>
      </c>
      <c r="J202" s="31">
        <v>41</v>
      </c>
      <c r="K202" s="31" t="s">
        <v>31</v>
      </c>
      <c r="L202" s="31" t="s">
        <v>61</v>
      </c>
      <c r="M202" s="31" t="s">
        <v>186</v>
      </c>
      <c r="N202" s="31">
        <v>41</v>
      </c>
      <c r="O202" s="31" t="s">
        <v>31</v>
      </c>
      <c r="P202" s="31" t="s">
        <v>125</v>
      </c>
      <c r="Q202" s="31">
        <v>10</v>
      </c>
      <c r="R202" s="31" t="s">
        <v>95</v>
      </c>
      <c r="S202" s="31">
        <v>41</v>
      </c>
      <c r="T202" s="31" t="s">
        <v>36</v>
      </c>
      <c r="U202" s="31">
        <v>8</v>
      </c>
      <c r="V202" s="31">
        <v>41</v>
      </c>
      <c r="W202" s="31" t="s">
        <v>36</v>
      </c>
      <c r="X202" s="31">
        <v>10</v>
      </c>
      <c r="Y202" s="31">
        <v>110</v>
      </c>
      <c r="Z202" s="31">
        <v>41</v>
      </c>
      <c r="AA202" s="31">
        <v>10</v>
      </c>
      <c r="AB202" s="31">
        <v>1</v>
      </c>
      <c r="AC202" s="31">
        <v>11</v>
      </c>
      <c r="AD202" s="31">
        <v>111</v>
      </c>
      <c r="AE202" s="31">
        <v>41</v>
      </c>
      <c r="AF202" s="31">
        <v>11</v>
      </c>
      <c r="AG202" s="31">
        <v>9</v>
      </c>
      <c r="AH202" s="31">
        <v>41</v>
      </c>
      <c r="AI202" s="31">
        <v>11</v>
      </c>
      <c r="AJ202" s="31">
        <v>9</v>
      </c>
      <c r="AK202" s="31">
        <v>144</v>
      </c>
      <c r="AL202" s="31">
        <v>41</v>
      </c>
      <c r="AM202" s="31">
        <v>44</v>
      </c>
      <c r="AN202" s="31" t="s">
        <v>127</v>
      </c>
      <c r="AO202" s="31" t="s">
        <v>194</v>
      </c>
      <c r="AP202" s="31">
        <v>149</v>
      </c>
      <c r="AQ202" s="31">
        <v>41</v>
      </c>
      <c r="AR202" s="31">
        <v>49</v>
      </c>
      <c r="AS202" s="31">
        <v>0</v>
      </c>
      <c r="AT202" s="31">
        <v>131</v>
      </c>
      <c r="AU202" s="31">
        <v>41</v>
      </c>
      <c r="AV202" s="31">
        <v>31</v>
      </c>
      <c r="AW202" s="31">
        <v>8</v>
      </c>
      <c r="AX202" s="31">
        <v>21</v>
      </c>
      <c r="AY202" s="31">
        <v>107</v>
      </c>
      <c r="AZ202" s="31">
        <v>41</v>
      </c>
      <c r="BA202" s="31">
        <v>7</v>
      </c>
      <c r="BB202" s="31">
        <v>77</v>
      </c>
      <c r="BC202" s="31" t="s">
        <v>98</v>
      </c>
      <c r="BD202" s="31">
        <v>41</v>
      </c>
      <c r="BE202" s="31" t="s">
        <v>61</v>
      </c>
      <c r="BF202" s="31">
        <v>60</v>
      </c>
      <c r="BG202" s="31" t="s">
        <v>100</v>
      </c>
      <c r="BH202" s="31" t="s">
        <v>101</v>
      </c>
      <c r="BI202" s="31" t="s">
        <v>102</v>
      </c>
      <c r="BJ202" s="31">
        <v>142</v>
      </c>
      <c r="BK202" s="31">
        <v>41</v>
      </c>
      <c r="BL202" s="31">
        <v>42</v>
      </c>
      <c r="BM202" s="31">
        <v>30</v>
      </c>
      <c r="BN202" s="31">
        <v>70</v>
      </c>
      <c r="BO202" s="31">
        <v>41</v>
      </c>
      <c r="BP202" s="31">
        <v>42</v>
      </c>
      <c r="BQ202" s="31">
        <v>31</v>
      </c>
      <c r="BR202" s="31" t="s">
        <v>173</v>
      </c>
      <c r="BS202" s="31">
        <v>23.028832999999999</v>
      </c>
      <c r="BT202" s="31">
        <v>120.22466</v>
      </c>
      <c r="BU202" s="38">
        <f t="shared" si="0"/>
        <v>0.29019607843137257</v>
      </c>
      <c r="BV202" s="30">
        <f t="shared" si="1"/>
        <v>900</v>
      </c>
      <c r="BW202" s="31">
        <f t="shared" si="2"/>
        <v>16</v>
      </c>
      <c r="BX202" s="39">
        <f t="shared" si="3"/>
        <v>2.73</v>
      </c>
      <c r="BY202" s="38">
        <f t="shared" si="4"/>
        <v>3.5294117647058823E-2</v>
      </c>
      <c r="BZ202" s="40">
        <f t="shared" si="5"/>
        <v>1.0078740157480315</v>
      </c>
      <c r="CA202" s="38">
        <f t="shared" si="6"/>
        <v>0</v>
      </c>
      <c r="CB202" s="41">
        <f t="shared" si="7"/>
        <v>2081</v>
      </c>
      <c r="CC202" s="31">
        <f t="shared" si="8"/>
        <v>-7.03125</v>
      </c>
      <c r="CD202" s="31">
        <f t="shared" si="9"/>
        <v>56</v>
      </c>
      <c r="CE202" s="31" t="e">
        <f t="shared" si="10"/>
        <v>#NUM!</v>
      </c>
      <c r="CF202" s="39">
        <f t="shared" si="11"/>
        <v>12.571</v>
      </c>
    </row>
    <row r="203" spans="1:84" ht="16.5" customHeight="1">
      <c r="A203" s="30">
        <v>20210708143303</v>
      </c>
      <c r="B203" s="31">
        <v>104</v>
      </c>
      <c r="C203" s="31">
        <v>41</v>
      </c>
      <c r="D203" s="31">
        <v>4</v>
      </c>
      <c r="E203" s="31">
        <v>44</v>
      </c>
      <c r="F203" s="31">
        <v>41</v>
      </c>
      <c r="G203" s="31">
        <v>4</v>
      </c>
      <c r="H203" s="31">
        <v>41</v>
      </c>
      <c r="I203" s="31" t="s">
        <v>92</v>
      </c>
      <c r="J203" s="31">
        <v>41</v>
      </c>
      <c r="K203" s="31" t="s">
        <v>31</v>
      </c>
      <c r="L203" s="31" t="s">
        <v>93</v>
      </c>
      <c r="M203" s="31" t="s">
        <v>161</v>
      </c>
      <c r="N203" s="31">
        <v>41</v>
      </c>
      <c r="O203" s="31" t="s">
        <v>31</v>
      </c>
      <c r="P203" s="31">
        <v>9</v>
      </c>
      <c r="Q203" s="31" t="s">
        <v>159</v>
      </c>
      <c r="R203" s="31" t="s">
        <v>95</v>
      </c>
      <c r="S203" s="31">
        <v>41</v>
      </c>
      <c r="T203" s="31" t="s">
        <v>36</v>
      </c>
      <c r="U203" s="31">
        <v>0</v>
      </c>
      <c r="V203" s="31">
        <v>41</v>
      </c>
      <c r="W203" s="31" t="s">
        <v>36</v>
      </c>
      <c r="X203" s="31">
        <v>0</v>
      </c>
      <c r="Y203" s="31">
        <v>110</v>
      </c>
      <c r="Z203" s="31">
        <v>41</v>
      </c>
      <c r="AA203" s="31">
        <v>10</v>
      </c>
      <c r="AB203" s="31">
        <v>1</v>
      </c>
      <c r="AC203" s="31" t="s">
        <v>97</v>
      </c>
      <c r="AD203" s="31">
        <v>111</v>
      </c>
      <c r="AE203" s="31">
        <v>41</v>
      </c>
      <c r="AF203" s="31">
        <v>11</v>
      </c>
      <c r="AG203" s="31">
        <v>9</v>
      </c>
      <c r="AH203" s="31">
        <v>41</v>
      </c>
      <c r="AI203" s="31">
        <v>11</v>
      </c>
      <c r="AJ203" s="31">
        <v>9</v>
      </c>
      <c r="AK203" s="31">
        <v>144</v>
      </c>
      <c r="AL203" s="31">
        <v>41</v>
      </c>
      <c r="AM203" s="31">
        <v>44</v>
      </c>
      <c r="AN203" s="31">
        <v>80</v>
      </c>
      <c r="AO203" s="31" t="s">
        <v>184</v>
      </c>
      <c r="AP203" s="31">
        <v>149</v>
      </c>
      <c r="AQ203" s="31">
        <v>41</v>
      </c>
      <c r="AR203" s="31">
        <v>49</v>
      </c>
      <c r="AS203" s="31">
        <v>0</v>
      </c>
      <c r="AT203" s="31">
        <v>131</v>
      </c>
      <c r="AU203" s="31">
        <v>41</v>
      </c>
      <c r="AV203" s="31">
        <v>31</v>
      </c>
      <c r="AW203" s="31">
        <v>8</v>
      </c>
      <c r="AX203" s="31">
        <v>21</v>
      </c>
      <c r="AY203" s="31">
        <v>107</v>
      </c>
      <c r="AZ203" s="31">
        <v>41</v>
      </c>
      <c r="BA203" s="31">
        <v>7</v>
      </c>
      <c r="BB203" s="31">
        <v>77</v>
      </c>
      <c r="BC203" s="31" t="s">
        <v>98</v>
      </c>
      <c r="BD203" s="31">
        <v>41</v>
      </c>
      <c r="BE203" s="31" t="s">
        <v>61</v>
      </c>
      <c r="BF203" s="31">
        <v>60</v>
      </c>
      <c r="BG203" s="31" t="s">
        <v>100</v>
      </c>
      <c r="BH203" s="31" t="s">
        <v>101</v>
      </c>
      <c r="BI203" s="31" t="s">
        <v>102</v>
      </c>
      <c r="BJ203" s="31">
        <v>142</v>
      </c>
      <c r="BK203" s="31">
        <v>41</v>
      </c>
      <c r="BL203" s="31">
        <v>42</v>
      </c>
      <c r="BM203" s="31">
        <v>30</v>
      </c>
      <c r="BN203" s="31">
        <v>70</v>
      </c>
      <c r="BO203" s="31">
        <v>41</v>
      </c>
      <c r="BP203" s="31">
        <v>42</v>
      </c>
      <c r="BQ203" s="31">
        <v>30</v>
      </c>
      <c r="BR203" s="31" t="s">
        <v>238</v>
      </c>
      <c r="BS203" s="31">
        <v>23.028832999999999</v>
      </c>
      <c r="BT203" s="31">
        <v>120.22466</v>
      </c>
      <c r="BU203" s="38">
        <f t="shared" si="0"/>
        <v>0.25490196078431371</v>
      </c>
      <c r="BV203" s="30">
        <f t="shared" si="1"/>
        <v>625</v>
      </c>
      <c r="BW203" s="31">
        <f t="shared" si="2"/>
        <v>0</v>
      </c>
      <c r="BX203" s="39">
        <f t="shared" si="3"/>
        <v>2.87</v>
      </c>
      <c r="BY203" s="38">
        <f t="shared" si="4"/>
        <v>3.5294117647058823E-2</v>
      </c>
      <c r="BZ203" s="40">
        <f t="shared" si="5"/>
        <v>1</v>
      </c>
      <c r="CA203" s="38">
        <f t="shared" si="6"/>
        <v>0</v>
      </c>
      <c r="CB203" s="41">
        <f t="shared" si="7"/>
        <v>2081</v>
      </c>
      <c r="CC203" s="31">
        <f t="shared" si="8"/>
        <v>-7.03125</v>
      </c>
      <c r="CD203" s="31">
        <f t="shared" si="9"/>
        <v>56</v>
      </c>
      <c r="CE203" s="31" t="e">
        <f t="shared" si="10"/>
        <v>#NUM!</v>
      </c>
      <c r="CF203" s="39">
        <f t="shared" si="11"/>
        <v>12.526999999999999</v>
      </c>
    </row>
    <row r="204" spans="1:84" ht="16.5" customHeight="1">
      <c r="A204" s="30">
        <v>20210708143305</v>
      </c>
      <c r="B204" s="31">
        <v>104</v>
      </c>
      <c r="C204" s="31">
        <v>41</v>
      </c>
      <c r="D204" s="31">
        <v>4</v>
      </c>
      <c r="E204" s="31">
        <v>49</v>
      </c>
      <c r="F204" s="31">
        <v>41</v>
      </c>
      <c r="G204" s="31">
        <v>4</v>
      </c>
      <c r="H204" s="31">
        <v>49</v>
      </c>
      <c r="I204" s="31" t="s">
        <v>92</v>
      </c>
      <c r="J204" s="31">
        <v>41</v>
      </c>
      <c r="K204" s="31" t="s">
        <v>31</v>
      </c>
      <c r="L204" s="31" t="s">
        <v>93</v>
      </c>
      <c r="M204" s="31" t="s">
        <v>161</v>
      </c>
      <c r="N204" s="31">
        <v>41</v>
      </c>
      <c r="O204" s="31" t="s">
        <v>31</v>
      </c>
      <c r="P204" s="31" t="s">
        <v>93</v>
      </c>
      <c r="Q204" s="31" t="s">
        <v>156</v>
      </c>
      <c r="R204" s="31" t="s">
        <v>95</v>
      </c>
      <c r="S204" s="31">
        <v>41</v>
      </c>
      <c r="T204" s="31" t="s">
        <v>36</v>
      </c>
      <c r="U204" s="31">
        <v>0</v>
      </c>
      <c r="V204" s="31">
        <v>41</v>
      </c>
      <c r="W204" s="31" t="s">
        <v>36</v>
      </c>
      <c r="X204" s="31">
        <v>0</v>
      </c>
      <c r="Y204" s="31">
        <v>110</v>
      </c>
      <c r="Z204" s="31">
        <v>41</v>
      </c>
      <c r="AA204" s="31">
        <v>10</v>
      </c>
      <c r="AB204" s="31">
        <v>1</v>
      </c>
      <c r="AC204" s="31">
        <v>17</v>
      </c>
      <c r="AD204" s="31">
        <v>111</v>
      </c>
      <c r="AE204" s="31">
        <v>41</v>
      </c>
      <c r="AF204" s="31">
        <v>11</v>
      </c>
      <c r="AG204" s="31" t="s">
        <v>31</v>
      </c>
      <c r="AH204" s="31">
        <v>41</v>
      </c>
      <c r="AI204" s="31">
        <v>11</v>
      </c>
      <c r="AJ204" s="31">
        <v>9</v>
      </c>
      <c r="AK204" s="31">
        <v>144</v>
      </c>
      <c r="AL204" s="31">
        <v>41</v>
      </c>
      <c r="AM204" s="31">
        <v>44</v>
      </c>
      <c r="AN204" s="31" t="s">
        <v>127</v>
      </c>
      <c r="AO204" s="31" t="s">
        <v>172</v>
      </c>
      <c r="AP204" s="31">
        <v>149</v>
      </c>
      <c r="AQ204" s="31">
        <v>41</v>
      </c>
      <c r="AR204" s="31">
        <v>49</v>
      </c>
      <c r="AS204" s="31">
        <v>0</v>
      </c>
      <c r="AT204" s="31">
        <v>131</v>
      </c>
      <c r="AU204" s="31">
        <v>41</v>
      </c>
      <c r="AV204" s="31">
        <v>31</v>
      </c>
      <c r="AW204" s="31">
        <v>8</v>
      </c>
      <c r="AX204" s="31">
        <v>21</v>
      </c>
      <c r="AY204" s="31">
        <v>107</v>
      </c>
      <c r="AZ204" s="31">
        <v>41</v>
      </c>
      <c r="BA204" s="31">
        <v>7</v>
      </c>
      <c r="BB204" s="31">
        <v>77</v>
      </c>
      <c r="BC204" s="31" t="s">
        <v>98</v>
      </c>
      <c r="BD204" s="31">
        <v>41</v>
      </c>
      <c r="BE204" s="31" t="s">
        <v>61</v>
      </c>
      <c r="BF204" s="31">
        <v>60</v>
      </c>
      <c r="BG204" s="31" t="s">
        <v>100</v>
      </c>
      <c r="BH204" s="31" t="s">
        <v>101</v>
      </c>
      <c r="BI204" s="31" t="s">
        <v>102</v>
      </c>
      <c r="BJ204" s="31">
        <v>142</v>
      </c>
      <c r="BK204" s="31">
        <v>41</v>
      </c>
      <c r="BL204" s="31">
        <v>42</v>
      </c>
      <c r="BM204" s="31">
        <v>30</v>
      </c>
      <c r="BN204" s="31" t="s">
        <v>112</v>
      </c>
      <c r="BO204" s="31">
        <v>41</v>
      </c>
      <c r="BP204" s="31">
        <v>42</v>
      </c>
      <c r="BQ204" s="31">
        <v>31</v>
      </c>
      <c r="BR204" s="31">
        <v>92</v>
      </c>
      <c r="BS204" s="31">
        <v>23.028808999999999</v>
      </c>
      <c r="BT204" s="31">
        <v>120.22468000000001</v>
      </c>
      <c r="BU204" s="38">
        <f t="shared" si="0"/>
        <v>0.28627450980392155</v>
      </c>
      <c r="BV204" s="30">
        <f t="shared" si="1"/>
        <v>675</v>
      </c>
      <c r="BW204" s="31">
        <f t="shared" si="2"/>
        <v>0</v>
      </c>
      <c r="BX204" s="39">
        <f t="shared" si="3"/>
        <v>2.79</v>
      </c>
      <c r="BY204" s="38">
        <f t="shared" si="4"/>
        <v>3.5294117647058823E-2</v>
      </c>
      <c r="BZ204" s="40">
        <f t="shared" si="5"/>
        <v>1.0078740157480315</v>
      </c>
      <c r="CA204" s="38">
        <f t="shared" si="6"/>
        <v>0</v>
      </c>
      <c r="CB204" s="41">
        <f t="shared" si="7"/>
        <v>2081</v>
      </c>
      <c r="CC204" s="31">
        <f t="shared" si="8"/>
        <v>-7.03125</v>
      </c>
      <c r="CD204" s="31">
        <f t="shared" si="9"/>
        <v>56</v>
      </c>
      <c r="CE204" s="31" t="e">
        <f t="shared" si="10"/>
        <v>#NUM!</v>
      </c>
      <c r="CF204" s="39">
        <f t="shared" si="11"/>
        <v>12.69</v>
      </c>
    </row>
    <row r="205" spans="1:84" ht="16.5" customHeight="1">
      <c r="A205" s="30">
        <v>20210708143307</v>
      </c>
      <c r="B205" s="31">
        <v>104</v>
      </c>
      <c r="C205" s="31">
        <v>41</v>
      </c>
      <c r="D205" s="31">
        <v>4</v>
      </c>
      <c r="E205" s="31">
        <v>70</v>
      </c>
      <c r="F205" s="31">
        <v>41</v>
      </c>
      <c r="G205" s="31">
        <v>4</v>
      </c>
      <c r="H205" s="31" t="s">
        <v>124</v>
      </c>
      <c r="I205" s="31" t="s">
        <v>92</v>
      </c>
      <c r="J205" s="31">
        <v>41</v>
      </c>
      <c r="K205" s="31" t="s">
        <v>31</v>
      </c>
      <c r="L205" s="31" t="s">
        <v>66</v>
      </c>
      <c r="M205" s="31">
        <v>86</v>
      </c>
      <c r="N205" s="31">
        <v>41</v>
      </c>
      <c r="O205" s="31" t="s">
        <v>31</v>
      </c>
      <c r="P205" s="31" t="s">
        <v>93</v>
      </c>
      <c r="Q205" s="31" t="s">
        <v>121</v>
      </c>
      <c r="R205" s="31" t="s">
        <v>95</v>
      </c>
      <c r="S205" s="31">
        <v>41</v>
      </c>
      <c r="T205" s="31" t="s">
        <v>36</v>
      </c>
      <c r="U205" s="31">
        <v>0</v>
      </c>
      <c r="V205" s="31">
        <v>41</v>
      </c>
      <c r="W205" s="31" t="s">
        <v>36</v>
      </c>
      <c r="X205" s="31">
        <v>0</v>
      </c>
      <c r="Y205" s="31">
        <v>110</v>
      </c>
      <c r="Z205" s="31">
        <v>41</v>
      </c>
      <c r="AA205" s="31">
        <v>10</v>
      </c>
      <c r="AB205" s="31">
        <v>1</v>
      </c>
      <c r="AC205" s="31" t="s">
        <v>131</v>
      </c>
      <c r="AD205" s="31">
        <v>111</v>
      </c>
      <c r="AE205" s="31">
        <v>41</v>
      </c>
      <c r="AF205" s="31">
        <v>11</v>
      </c>
      <c r="AG205" s="31" t="s">
        <v>125</v>
      </c>
      <c r="AH205" s="31">
        <v>41</v>
      </c>
      <c r="AI205" s="31">
        <v>11</v>
      </c>
      <c r="AJ205" s="31" t="s">
        <v>125</v>
      </c>
      <c r="AK205" s="31">
        <v>144</v>
      </c>
      <c r="AL205" s="31">
        <v>41</v>
      </c>
      <c r="AM205" s="31">
        <v>44</v>
      </c>
      <c r="AN205" s="31">
        <v>81</v>
      </c>
      <c r="AO205" s="31" t="s">
        <v>211</v>
      </c>
      <c r="AP205" s="31">
        <v>149</v>
      </c>
      <c r="AQ205" s="31">
        <v>41</v>
      </c>
      <c r="AR205" s="31">
        <v>49</v>
      </c>
      <c r="AS205" s="31">
        <v>0</v>
      </c>
      <c r="AT205" s="31">
        <v>131</v>
      </c>
      <c r="AU205" s="31">
        <v>41</v>
      </c>
      <c r="AV205" s="31">
        <v>31</v>
      </c>
      <c r="AW205" s="31">
        <v>8</v>
      </c>
      <c r="AX205" s="31">
        <v>21</v>
      </c>
      <c r="AY205" s="31">
        <v>107</v>
      </c>
      <c r="AZ205" s="31">
        <v>41</v>
      </c>
      <c r="BA205" s="31">
        <v>7</v>
      </c>
      <c r="BB205" s="31">
        <v>77</v>
      </c>
      <c r="BC205" s="31" t="s">
        <v>98</v>
      </c>
      <c r="BD205" s="31">
        <v>41</v>
      </c>
      <c r="BE205" s="31" t="s">
        <v>61</v>
      </c>
      <c r="BF205" s="31">
        <v>60</v>
      </c>
      <c r="BG205" s="31" t="s">
        <v>100</v>
      </c>
      <c r="BH205" s="31" t="s">
        <v>101</v>
      </c>
      <c r="BI205" s="31" t="s">
        <v>102</v>
      </c>
      <c r="BJ205" s="31">
        <v>142</v>
      </c>
      <c r="BK205" s="31">
        <v>41</v>
      </c>
      <c r="BL205" s="31">
        <v>42</v>
      </c>
      <c r="BM205" s="31">
        <v>31</v>
      </c>
      <c r="BN205" s="31">
        <v>60</v>
      </c>
      <c r="BO205" s="31">
        <v>41</v>
      </c>
      <c r="BP205" s="31">
        <v>42</v>
      </c>
      <c r="BQ205" s="31">
        <v>32</v>
      </c>
      <c r="BR205" s="31" t="s">
        <v>173</v>
      </c>
      <c r="BS205" s="31">
        <v>23.028808999999999</v>
      </c>
      <c r="BT205" s="31">
        <v>120.22468000000001</v>
      </c>
      <c r="BU205" s="38">
        <f t="shared" si="0"/>
        <v>0.29803921568627451</v>
      </c>
      <c r="BV205" s="30">
        <f t="shared" si="1"/>
        <v>700</v>
      </c>
      <c r="BW205" s="31">
        <f t="shared" si="2"/>
        <v>0</v>
      </c>
      <c r="BX205" s="39">
        <f t="shared" si="3"/>
        <v>4.51</v>
      </c>
      <c r="BY205" s="38">
        <f t="shared" si="4"/>
        <v>5.4901960784313725E-2</v>
      </c>
      <c r="BZ205" s="40">
        <f t="shared" si="5"/>
        <v>0.99224806201550386</v>
      </c>
      <c r="CA205" s="38">
        <f t="shared" si="6"/>
        <v>0</v>
      </c>
      <c r="CB205" s="41">
        <f t="shared" si="7"/>
        <v>2081</v>
      </c>
      <c r="CC205" s="31">
        <f t="shared" si="8"/>
        <v>-7.03125</v>
      </c>
      <c r="CD205" s="31">
        <f t="shared" si="9"/>
        <v>56</v>
      </c>
      <c r="CE205" s="31" t="e">
        <f t="shared" si="10"/>
        <v>#NUM!</v>
      </c>
      <c r="CF205" s="39">
        <f t="shared" si="11"/>
        <v>12.827</v>
      </c>
    </row>
    <row r="206" spans="1:84" ht="16.5" customHeight="1">
      <c r="A206" s="30">
        <v>20210708143308</v>
      </c>
      <c r="B206" s="31">
        <v>104</v>
      </c>
      <c r="C206" s="31">
        <v>41</v>
      </c>
      <c r="D206" s="31">
        <v>4</v>
      </c>
      <c r="E206" s="31">
        <v>70</v>
      </c>
      <c r="F206" s="31">
        <v>41</v>
      </c>
      <c r="G206" s="31">
        <v>4</v>
      </c>
      <c r="H206" s="31">
        <v>71</v>
      </c>
      <c r="I206" s="31" t="s">
        <v>92</v>
      </c>
      <c r="J206" s="31">
        <v>41</v>
      </c>
      <c r="K206" s="31" t="s">
        <v>31</v>
      </c>
      <c r="L206" s="31" t="s">
        <v>66</v>
      </c>
      <c r="M206" s="31">
        <v>54</v>
      </c>
      <c r="N206" s="31">
        <v>41</v>
      </c>
      <c r="O206" s="31" t="s">
        <v>31</v>
      </c>
      <c r="P206" s="31" t="s">
        <v>66</v>
      </c>
      <c r="Q206" s="31">
        <v>86</v>
      </c>
      <c r="R206" s="31" t="s">
        <v>95</v>
      </c>
      <c r="S206" s="31">
        <v>41</v>
      </c>
      <c r="T206" s="31" t="s">
        <v>36</v>
      </c>
      <c r="U206" s="31">
        <v>0</v>
      </c>
      <c r="V206" s="31">
        <v>41</v>
      </c>
      <c r="W206" s="31" t="s">
        <v>36</v>
      </c>
      <c r="X206" s="31">
        <v>0</v>
      </c>
      <c r="Y206" s="31">
        <v>110</v>
      </c>
      <c r="Z206" s="31">
        <v>41</v>
      </c>
      <c r="AA206" s="31">
        <v>10</v>
      </c>
      <c r="AB206" s="31">
        <v>1</v>
      </c>
      <c r="AC206" s="31">
        <v>78</v>
      </c>
      <c r="AD206" s="31">
        <v>111</v>
      </c>
      <c r="AE206" s="31">
        <v>41</v>
      </c>
      <c r="AF206" s="31">
        <v>11</v>
      </c>
      <c r="AG206" s="31" t="s">
        <v>36</v>
      </c>
      <c r="AH206" s="31">
        <v>41</v>
      </c>
      <c r="AI206" s="31">
        <v>11</v>
      </c>
      <c r="AJ206" s="31" t="s">
        <v>36</v>
      </c>
      <c r="AK206" s="31">
        <v>144</v>
      </c>
      <c r="AL206" s="31">
        <v>41</v>
      </c>
      <c r="AM206" s="31">
        <v>44</v>
      </c>
      <c r="AN206" s="31">
        <v>80</v>
      </c>
      <c r="AO206" s="31">
        <v>39</v>
      </c>
      <c r="AP206" s="31">
        <v>149</v>
      </c>
      <c r="AQ206" s="31">
        <v>41</v>
      </c>
      <c r="AR206" s="31">
        <v>49</v>
      </c>
      <c r="AS206" s="31">
        <v>0</v>
      </c>
      <c r="AT206" s="31">
        <v>131</v>
      </c>
      <c r="AU206" s="31">
        <v>41</v>
      </c>
      <c r="AV206" s="31">
        <v>31</v>
      </c>
      <c r="AW206" s="31">
        <v>8</v>
      </c>
      <c r="AX206" s="31">
        <v>21</v>
      </c>
      <c r="AY206" s="31">
        <v>107</v>
      </c>
      <c r="AZ206" s="31">
        <v>41</v>
      </c>
      <c r="BA206" s="31">
        <v>7</v>
      </c>
      <c r="BB206" s="31">
        <v>77</v>
      </c>
      <c r="BC206" s="31" t="s">
        <v>98</v>
      </c>
      <c r="BD206" s="31">
        <v>41</v>
      </c>
      <c r="BE206" s="31" t="s">
        <v>61</v>
      </c>
      <c r="BF206" s="31">
        <v>60</v>
      </c>
      <c r="BG206" s="31" t="s">
        <v>100</v>
      </c>
      <c r="BH206" s="31" t="s">
        <v>101</v>
      </c>
      <c r="BI206" s="31" t="s">
        <v>102</v>
      </c>
      <c r="BJ206" s="31">
        <v>142</v>
      </c>
      <c r="BK206" s="31">
        <v>41</v>
      </c>
      <c r="BL206" s="31">
        <v>42</v>
      </c>
      <c r="BM206" s="31">
        <v>32</v>
      </c>
      <c r="BN206" s="31">
        <v>50</v>
      </c>
      <c r="BO206" s="31">
        <v>41</v>
      </c>
      <c r="BP206" s="31">
        <v>42</v>
      </c>
      <c r="BQ206" s="31">
        <v>32</v>
      </c>
      <c r="BR206" s="31" t="s">
        <v>122</v>
      </c>
      <c r="BS206" s="31">
        <v>23.028808999999999</v>
      </c>
      <c r="BT206" s="31">
        <v>120.22468000000001</v>
      </c>
      <c r="BU206" s="38">
        <f t="shared" si="0"/>
        <v>0.44313725490196076</v>
      </c>
      <c r="BV206" s="30">
        <f t="shared" si="1"/>
        <v>737.5</v>
      </c>
      <c r="BW206" s="31">
        <f t="shared" si="2"/>
        <v>0</v>
      </c>
      <c r="BX206" s="39">
        <f t="shared" si="3"/>
        <v>3.76</v>
      </c>
      <c r="BY206" s="38">
        <f t="shared" si="4"/>
        <v>5.0980392156862744E-2</v>
      </c>
      <c r="BZ206" s="40">
        <f t="shared" si="5"/>
        <v>1</v>
      </c>
      <c r="CA206" s="38">
        <f t="shared" si="6"/>
        <v>0</v>
      </c>
      <c r="CB206" s="41">
        <f t="shared" si="7"/>
        <v>2081</v>
      </c>
      <c r="CC206" s="31">
        <f t="shared" si="8"/>
        <v>-7.03125</v>
      </c>
      <c r="CD206" s="31">
        <f t="shared" si="9"/>
        <v>56</v>
      </c>
      <c r="CE206" s="31" t="e">
        <f t="shared" si="10"/>
        <v>#NUM!</v>
      </c>
      <c r="CF206" s="39">
        <f t="shared" si="11"/>
        <v>12.981</v>
      </c>
    </row>
    <row r="207" spans="1:84" ht="16.5" customHeight="1">
      <c r="A207" s="30">
        <v>20210708143310</v>
      </c>
      <c r="B207" s="31">
        <v>104</v>
      </c>
      <c r="C207" s="31">
        <v>41</v>
      </c>
      <c r="D207" s="31">
        <v>4</v>
      </c>
      <c r="E207" s="31" t="s">
        <v>139</v>
      </c>
      <c r="F207" s="31">
        <v>41</v>
      </c>
      <c r="G207" s="31">
        <v>4</v>
      </c>
      <c r="H207" s="31" t="s">
        <v>143</v>
      </c>
      <c r="I207" s="31" t="s">
        <v>92</v>
      </c>
      <c r="J207" s="31">
        <v>41</v>
      </c>
      <c r="K207" s="31" t="s">
        <v>31</v>
      </c>
      <c r="L207" s="31" t="s">
        <v>93</v>
      </c>
      <c r="M207" s="31" t="s">
        <v>161</v>
      </c>
      <c r="N207" s="31">
        <v>41</v>
      </c>
      <c r="O207" s="31" t="s">
        <v>31</v>
      </c>
      <c r="P207" s="31" t="s">
        <v>93</v>
      </c>
      <c r="Q207" s="31" t="s">
        <v>121</v>
      </c>
      <c r="R207" s="31" t="s">
        <v>95</v>
      </c>
      <c r="S207" s="31">
        <v>41</v>
      </c>
      <c r="T207" s="31" t="s">
        <v>36</v>
      </c>
      <c r="U207" s="31">
        <v>0</v>
      </c>
      <c r="V207" s="31">
        <v>41</v>
      </c>
      <c r="W207" s="31" t="s">
        <v>36</v>
      </c>
      <c r="X207" s="31">
        <v>0</v>
      </c>
      <c r="Y207" s="31">
        <v>110</v>
      </c>
      <c r="Z207" s="31">
        <v>41</v>
      </c>
      <c r="AA207" s="31">
        <v>10</v>
      </c>
      <c r="AB207" s="31">
        <v>1</v>
      </c>
      <c r="AC207" s="31">
        <v>70</v>
      </c>
      <c r="AD207" s="31">
        <v>111</v>
      </c>
      <c r="AE207" s="31">
        <v>41</v>
      </c>
      <c r="AF207" s="31">
        <v>11</v>
      </c>
      <c r="AG207" s="31" t="s">
        <v>36</v>
      </c>
      <c r="AH207" s="31">
        <v>41</v>
      </c>
      <c r="AI207" s="31">
        <v>11</v>
      </c>
      <c r="AJ207" s="31" t="s">
        <v>36</v>
      </c>
      <c r="AK207" s="31">
        <v>144</v>
      </c>
      <c r="AL207" s="31">
        <v>41</v>
      </c>
      <c r="AM207" s="31">
        <v>44</v>
      </c>
      <c r="AN207" s="31">
        <v>80</v>
      </c>
      <c r="AO207" s="31">
        <v>0</v>
      </c>
      <c r="AP207" s="31">
        <v>149</v>
      </c>
      <c r="AQ207" s="31">
        <v>41</v>
      </c>
      <c r="AR207" s="31">
        <v>49</v>
      </c>
      <c r="AS207" s="31">
        <v>0</v>
      </c>
      <c r="AT207" s="31">
        <v>131</v>
      </c>
      <c r="AU207" s="31">
        <v>41</v>
      </c>
      <c r="AV207" s="31">
        <v>31</v>
      </c>
      <c r="AW207" s="31">
        <v>8</v>
      </c>
      <c r="AX207" s="31">
        <v>21</v>
      </c>
      <c r="AY207" s="31">
        <v>107</v>
      </c>
      <c r="AZ207" s="31">
        <v>41</v>
      </c>
      <c r="BA207" s="31">
        <v>7</v>
      </c>
      <c r="BB207" s="31">
        <v>77</v>
      </c>
      <c r="BC207" s="31" t="s">
        <v>98</v>
      </c>
      <c r="BD207" s="31">
        <v>41</v>
      </c>
      <c r="BE207" s="31" t="s">
        <v>61</v>
      </c>
      <c r="BF207" s="31">
        <v>60</v>
      </c>
      <c r="BG207" s="31" t="s">
        <v>100</v>
      </c>
      <c r="BH207" s="31" t="s">
        <v>101</v>
      </c>
      <c r="BI207" s="31" t="s">
        <v>102</v>
      </c>
      <c r="BJ207" s="31">
        <v>142</v>
      </c>
      <c r="BK207" s="31">
        <v>41</v>
      </c>
      <c r="BL207" s="31">
        <v>42</v>
      </c>
      <c r="BM207" s="31">
        <v>31</v>
      </c>
      <c r="BN207" s="31" t="s">
        <v>163</v>
      </c>
      <c r="BO207" s="31">
        <v>41</v>
      </c>
      <c r="BP207" s="31">
        <v>42</v>
      </c>
      <c r="BQ207" s="31">
        <v>32</v>
      </c>
      <c r="BR207" s="31" t="s">
        <v>235</v>
      </c>
      <c r="BS207" s="31">
        <v>23.02882</v>
      </c>
      <c r="BT207" s="31">
        <v>120.22467</v>
      </c>
      <c r="BU207" s="38">
        <f t="shared" si="0"/>
        <v>0.41960784313725491</v>
      </c>
      <c r="BV207" s="30">
        <f t="shared" si="1"/>
        <v>700</v>
      </c>
      <c r="BW207" s="31">
        <f t="shared" si="2"/>
        <v>0</v>
      </c>
      <c r="BX207" s="39">
        <f t="shared" si="3"/>
        <v>3.68</v>
      </c>
      <c r="BY207" s="38">
        <f t="shared" si="4"/>
        <v>5.0980392156862744E-2</v>
      </c>
      <c r="BZ207" s="40">
        <f t="shared" si="5"/>
        <v>1</v>
      </c>
      <c r="CA207" s="38">
        <f t="shared" si="6"/>
        <v>0</v>
      </c>
      <c r="CB207" s="41">
        <f t="shared" si="7"/>
        <v>2081</v>
      </c>
      <c r="CC207" s="31">
        <f t="shared" si="8"/>
        <v>-7.03125</v>
      </c>
      <c r="CD207" s="31">
        <f t="shared" si="9"/>
        <v>56</v>
      </c>
      <c r="CE207" s="31" t="e">
        <f t="shared" si="10"/>
        <v>#NUM!</v>
      </c>
      <c r="CF207" s="39">
        <f t="shared" si="11"/>
        <v>13.019</v>
      </c>
    </row>
    <row r="208" spans="1:84" ht="16.5" customHeight="1">
      <c r="A208" s="30">
        <v>20210708143312</v>
      </c>
      <c r="B208" s="31">
        <v>104</v>
      </c>
      <c r="C208" s="31">
        <v>41</v>
      </c>
      <c r="D208" s="31">
        <v>4</v>
      </c>
      <c r="E208" s="31" t="s">
        <v>139</v>
      </c>
      <c r="F208" s="31">
        <v>41</v>
      </c>
      <c r="G208" s="31">
        <v>4</v>
      </c>
      <c r="H208" s="31" t="s">
        <v>139</v>
      </c>
      <c r="I208" s="31" t="s">
        <v>92</v>
      </c>
      <c r="J208" s="31">
        <v>41</v>
      </c>
      <c r="K208" s="31" t="s">
        <v>31</v>
      </c>
      <c r="L208" s="31" t="s">
        <v>93</v>
      </c>
      <c r="M208" s="31" t="s">
        <v>161</v>
      </c>
      <c r="N208" s="31">
        <v>41</v>
      </c>
      <c r="O208" s="31" t="s">
        <v>31</v>
      </c>
      <c r="P208" s="31" t="s">
        <v>93</v>
      </c>
      <c r="Q208" s="31" t="s">
        <v>156</v>
      </c>
      <c r="R208" s="31" t="s">
        <v>95</v>
      </c>
      <c r="S208" s="31">
        <v>41</v>
      </c>
      <c r="T208" s="31" t="s">
        <v>36</v>
      </c>
      <c r="U208" s="31">
        <v>0</v>
      </c>
      <c r="V208" s="31">
        <v>41</v>
      </c>
      <c r="W208" s="31" t="s">
        <v>36</v>
      </c>
      <c r="X208" s="31">
        <v>0</v>
      </c>
      <c r="Y208" s="31">
        <v>110</v>
      </c>
      <c r="Z208" s="31">
        <v>41</v>
      </c>
      <c r="AA208" s="31">
        <v>10</v>
      </c>
      <c r="AB208" s="31">
        <v>2</v>
      </c>
      <c r="AC208" s="31">
        <v>77</v>
      </c>
      <c r="AD208" s="31">
        <v>111</v>
      </c>
      <c r="AE208" s="31">
        <v>41</v>
      </c>
      <c r="AF208" s="31">
        <v>11</v>
      </c>
      <c r="AG208" s="31">
        <v>16</v>
      </c>
      <c r="AH208" s="31">
        <v>41</v>
      </c>
      <c r="AI208" s="31">
        <v>11</v>
      </c>
      <c r="AJ208" s="31" t="s">
        <v>36</v>
      </c>
      <c r="AK208" s="31">
        <v>144</v>
      </c>
      <c r="AL208" s="31">
        <v>41</v>
      </c>
      <c r="AM208" s="31">
        <v>44</v>
      </c>
      <c r="AN208" s="31" t="s">
        <v>127</v>
      </c>
      <c r="AO208" s="31" t="s">
        <v>195</v>
      </c>
      <c r="AP208" s="31">
        <v>149</v>
      </c>
      <c r="AQ208" s="31">
        <v>41</v>
      </c>
      <c r="AR208" s="31">
        <v>49</v>
      </c>
      <c r="AS208" s="31">
        <v>21</v>
      </c>
      <c r="AT208" s="31">
        <v>131</v>
      </c>
      <c r="AU208" s="31">
        <v>41</v>
      </c>
      <c r="AV208" s="31">
        <v>31</v>
      </c>
      <c r="AW208" s="31">
        <v>8</v>
      </c>
      <c r="AX208" s="31">
        <v>21</v>
      </c>
      <c r="AY208" s="31">
        <v>107</v>
      </c>
      <c r="AZ208" s="31">
        <v>41</v>
      </c>
      <c r="BA208" s="31">
        <v>7</v>
      </c>
      <c r="BB208" s="31">
        <v>76</v>
      </c>
      <c r="BC208" s="31" t="s">
        <v>98</v>
      </c>
      <c r="BD208" s="31">
        <v>41</v>
      </c>
      <c r="BE208" s="31" t="s">
        <v>61</v>
      </c>
      <c r="BF208" s="31">
        <v>60</v>
      </c>
      <c r="BG208" s="31" t="s">
        <v>100</v>
      </c>
      <c r="BH208" s="31" t="s">
        <v>101</v>
      </c>
      <c r="BI208" s="31" t="s">
        <v>102</v>
      </c>
      <c r="BJ208" s="31">
        <v>142</v>
      </c>
      <c r="BK208" s="31">
        <v>41</v>
      </c>
      <c r="BL208" s="31">
        <v>42</v>
      </c>
      <c r="BM208" s="31">
        <v>32</v>
      </c>
      <c r="BN208" s="31" t="s">
        <v>121</v>
      </c>
      <c r="BO208" s="31">
        <v>41</v>
      </c>
      <c r="BP208" s="31">
        <v>42</v>
      </c>
      <c r="BQ208" s="31">
        <v>33</v>
      </c>
      <c r="BR208" s="31" t="s">
        <v>210</v>
      </c>
      <c r="BS208" s="31">
        <v>23.02882</v>
      </c>
      <c r="BT208" s="31">
        <v>120.22467</v>
      </c>
      <c r="BU208" s="38">
        <f t="shared" si="0"/>
        <v>0.42352941176470588</v>
      </c>
      <c r="BV208" s="30">
        <f t="shared" si="1"/>
        <v>675</v>
      </c>
      <c r="BW208" s="31">
        <f t="shared" si="2"/>
        <v>0</v>
      </c>
      <c r="BX208" s="39">
        <f t="shared" si="3"/>
        <v>6.31</v>
      </c>
      <c r="BY208" s="38">
        <f t="shared" si="4"/>
        <v>5.0980392156862744E-2</v>
      </c>
      <c r="BZ208" s="40">
        <f t="shared" si="5"/>
        <v>1.0078740157480315</v>
      </c>
      <c r="CA208" s="38">
        <f t="shared" si="6"/>
        <v>0.12941176470588237</v>
      </c>
      <c r="CB208" s="41">
        <f t="shared" si="7"/>
        <v>2081</v>
      </c>
      <c r="CC208" s="31">
        <f t="shared" si="8"/>
        <v>-7.8125</v>
      </c>
      <c r="CD208" s="31">
        <f t="shared" si="9"/>
        <v>56</v>
      </c>
      <c r="CE208" s="31" t="e">
        <f t="shared" si="10"/>
        <v>#NUM!</v>
      </c>
      <c r="CF208" s="39">
        <f t="shared" si="11"/>
        <v>13.297000000000001</v>
      </c>
    </row>
    <row r="209" spans="1:84" ht="16.5" customHeight="1">
      <c r="A209" s="30">
        <v>20210708143313</v>
      </c>
      <c r="B209" s="31">
        <v>104</v>
      </c>
      <c r="C209" s="31">
        <v>41</v>
      </c>
      <c r="D209" s="31">
        <v>4</v>
      </c>
      <c r="E209" s="31" t="s">
        <v>146</v>
      </c>
      <c r="F209" s="31">
        <v>41</v>
      </c>
      <c r="G209" s="31">
        <v>4</v>
      </c>
      <c r="H209" s="31" t="s">
        <v>115</v>
      </c>
      <c r="I209" s="31" t="s">
        <v>92</v>
      </c>
      <c r="J209" s="31">
        <v>41</v>
      </c>
      <c r="K209" s="31" t="s">
        <v>31</v>
      </c>
      <c r="L209" s="31">
        <v>15</v>
      </c>
      <c r="M209" s="31" t="s">
        <v>202</v>
      </c>
      <c r="N209" s="31">
        <v>41</v>
      </c>
      <c r="O209" s="31" t="s">
        <v>31</v>
      </c>
      <c r="P209" s="31">
        <v>13</v>
      </c>
      <c r="Q209" s="31" t="s">
        <v>148</v>
      </c>
      <c r="R209" s="31" t="s">
        <v>95</v>
      </c>
      <c r="S209" s="31">
        <v>41</v>
      </c>
      <c r="T209" s="31" t="s">
        <v>36</v>
      </c>
      <c r="U209" s="31">
        <v>6</v>
      </c>
      <c r="V209" s="31">
        <v>41</v>
      </c>
      <c r="W209" s="31" t="s">
        <v>36</v>
      </c>
      <c r="X209" s="31">
        <v>0</v>
      </c>
      <c r="Y209" s="31">
        <v>110</v>
      </c>
      <c r="Z209" s="31">
        <v>41</v>
      </c>
      <c r="AA209" s="31">
        <v>10</v>
      </c>
      <c r="AB209" s="31">
        <v>4</v>
      </c>
      <c r="AC209" s="31">
        <v>63</v>
      </c>
      <c r="AD209" s="31">
        <v>111</v>
      </c>
      <c r="AE209" s="31">
        <v>41</v>
      </c>
      <c r="AF209" s="31">
        <v>11</v>
      </c>
      <c r="AG209" s="31">
        <v>20</v>
      </c>
      <c r="AH209" s="31">
        <v>41</v>
      </c>
      <c r="AI209" s="31">
        <v>11</v>
      </c>
      <c r="AJ209" s="31">
        <v>19</v>
      </c>
      <c r="AK209" s="31">
        <v>144</v>
      </c>
      <c r="AL209" s="31">
        <v>41</v>
      </c>
      <c r="AM209" s="31">
        <v>44</v>
      </c>
      <c r="AN209" s="31" t="s">
        <v>108</v>
      </c>
      <c r="AO209" s="31" t="s">
        <v>129</v>
      </c>
      <c r="AP209" s="31">
        <v>149</v>
      </c>
      <c r="AQ209" s="31">
        <v>41</v>
      </c>
      <c r="AR209" s="31">
        <v>49</v>
      </c>
      <c r="AS209" s="31">
        <v>39</v>
      </c>
      <c r="AT209" s="31">
        <v>131</v>
      </c>
      <c r="AU209" s="31">
        <v>41</v>
      </c>
      <c r="AV209" s="31">
        <v>31</v>
      </c>
      <c r="AW209" s="31">
        <v>8</v>
      </c>
      <c r="AX209" s="31">
        <v>21</v>
      </c>
      <c r="AY209" s="31">
        <v>107</v>
      </c>
      <c r="AZ209" s="31">
        <v>41</v>
      </c>
      <c r="BA209" s="31">
        <v>7</v>
      </c>
      <c r="BB209" s="31">
        <v>79</v>
      </c>
      <c r="BC209" s="31" t="s">
        <v>98</v>
      </c>
      <c r="BD209" s="31">
        <v>41</v>
      </c>
      <c r="BE209" s="31" t="s">
        <v>61</v>
      </c>
      <c r="BF209" s="31">
        <v>60</v>
      </c>
      <c r="BG209" s="31" t="s">
        <v>100</v>
      </c>
      <c r="BH209" s="31" t="s">
        <v>101</v>
      </c>
      <c r="BI209" s="31" t="s">
        <v>102</v>
      </c>
      <c r="BJ209" s="31">
        <v>142</v>
      </c>
      <c r="BK209" s="31">
        <v>41</v>
      </c>
      <c r="BL209" s="31">
        <v>42</v>
      </c>
      <c r="BM209" s="31">
        <v>32</v>
      </c>
      <c r="BN209" s="31" t="s">
        <v>121</v>
      </c>
      <c r="BO209" s="31">
        <v>41</v>
      </c>
      <c r="BP209" s="31">
        <v>42</v>
      </c>
      <c r="BQ209" s="31">
        <v>33</v>
      </c>
      <c r="BR209" s="31" t="s">
        <v>151</v>
      </c>
      <c r="BS209" s="31">
        <v>23.02882</v>
      </c>
      <c r="BT209" s="31">
        <v>120.22467</v>
      </c>
      <c r="BU209" s="38">
        <f t="shared" si="0"/>
        <v>0.63921568627450975</v>
      </c>
      <c r="BV209" s="30">
        <f t="shared" si="1"/>
        <v>1275</v>
      </c>
      <c r="BW209" s="31">
        <f t="shared" si="2"/>
        <v>0</v>
      </c>
      <c r="BX209" s="39">
        <f t="shared" si="3"/>
        <v>11.23</v>
      </c>
      <c r="BY209" s="38">
        <f t="shared" si="4"/>
        <v>9.8039215686274508E-2</v>
      </c>
      <c r="BZ209" s="40">
        <f t="shared" si="5"/>
        <v>1.0158730158730158</v>
      </c>
      <c r="CA209" s="38">
        <f t="shared" si="6"/>
        <v>0.22352941176470589</v>
      </c>
      <c r="CB209" s="41">
        <f t="shared" si="7"/>
        <v>2081</v>
      </c>
      <c r="CC209" s="31">
        <f t="shared" si="8"/>
        <v>-5.46875</v>
      </c>
      <c r="CD209" s="31">
        <f t="shared" si="9"/>
        <v>56</v>
      </c>
      <c r="CE209" s="31" t="e">
        <f t="shared" si="10"/>
        <v>#NUM!</v>
      </c>
      <c r="CF209" s="39">
        <f t="shared" si="11"/>
        <v>13.284000000000001</v>
      </c>
    </row>
    <row r="210" spans="1:84" ht="16.5" customHeight="1">
      <c r="A210" s="30">
        <v>20210708143315</v>
      </c>
      <c r="B210" s="31">
        <v>104</v>
      </c>
      <c r="C210" s="31">
        <v>41</v>
      </c>
      <c r="D210" s="31">
        <v>4</v>
      </c>
      <c r="E210" s="31" t="s">
        <v>214</v>
      </c>
      <c r="F210" s="31">
        <v>41</v>
      </c>
      <c r="G210" s="31">
        <v>4</v>
      </c>
      <c r="H210" s="31" t="s">
        <v>213</v>
      </c>
      <c r="I210" s="31" t="s">
        <v>92</v>
      </c>
      <c r="J210" s="31">
        <v>41</v>
      </c>
      <c r="K210" s="31" t="s">
        <v>31</v>
      </c>
      <c r="L210" s="31" t="s">
        <v>173</v>
      </c>
      <c r="M210" s="31" t="s">
        <v>128</v>
      </c>
      <c r="N210" s="31">
        <v>41</v>
      </c>
      <c r="O210" s="31" t="s">
        <v>31</v>
      </c>
      <c r="P210" s="31" t="s">
        <v>134</v>
      </c>
      <c r="Q210" s="31" t="s">
        <v>176</v>
      </c>
      <c r="R210" s="31" t="s">
        <v>95</v>
      </c>
      <c r="S210" s="31">
        <v>41</v>
      </c>
      <c r="T210" s="31" t="s">
        <v>36</v>
      </c>
      <c r="U210" s="31" t="s">
        <v>125</v>
      </c>
      <c r="V210" s="31">
        <v>41</v>
      </c>
      <c r="W210" s="31" t="s">
        <v>36</v>
      </c>
      <c r="X210" s="31" t="s">
        <v>31</v>
      </c>
      <c r="Y210" s="31">
        <v>110</v>
      </c>
      <c r="Z210" s="31">
        <v>41</v>
      </c>
      <c r="AA210" s="31">
        <v>10</v>
      </c>
      <c r="AB210" s="31">
        <v>6</v>
      </c>
      <c r="AC210" s="31" t="s">
        <v>144</v>
      </c>
      <c r="AD210" s="31">
        <v>111</v>
      </c>
      <c r="AE210" s="31">
        <v>41</v>
      </c>
      <c r="AF210" s="31">
        <v>11</v>
      </c>
      <c r="AG210" s="31" t="s">
        <v>211</v>
      </c>
      <c r="AH210" s="31">
        <v>41</v>
      </c>
      <c r="AI210" s="31">
        <v>11</v>
      </c>
      <c r="AJ210" s="31">
        <v>29</v>
      </c>
      <c r="AK210" s="31">
        <v>144</v>
      </c>
      <c r="AL210" s="31">
        <v>41</v>
      </c>
      <c r="AM210" s="31">
        <v>44</v>
      </c>
      <c r="AN210" s="31">
        <v>80</v>
      </c>
      <c r="AO210" s="31" t="s">
        <v>237</v>
      </c>
      <c r="AP210" s="31">
        <v>149</v>
      </c>
      <c r="AQ210" s="31">
        <v>41</v>
      </c>
      <c r="AR210" s="31">
        <v>49</v>
      </c>
      <c r="AS210" s="31" t="s">
        <v>180</v>
      </c>
      <c r="AT210" s="31">
        <v>131</v>
      </c>
      <c r="AU210" s="31">
        <v>41</v>
      </c>
      <c r="AV210" s="31">
        <v>31</v>
      </c>
      <c r="AW210" s="31">
        <v>8</v>
      </c>
      <c r="AX210" s="31">
        <v>21</v>
      </c>
      <c r="AY210" s="31">
        <v>107</v>
      </c>
      <c r="AZ210" s="31">
        <v>41</v>
      </c>
      <c r="BA210" s="31">
        <v>7</v>
      </c>
      <c r="BB210" s="31" t="s">
        <v>130</v>
      </c>
      <c r="BC210" s="31" t="s">
        <v>98</v>
      </c>
      <c r="BD210" s="31">
        <v>41</v>
      </c>
      <c r="BE210" s="31" t="s">
        <v>61</v>
      </c>
      <c r="BF210" s="31">
        <v>60</v>
      </c>
      <c r="BG210" s="31" t="s">
        <v>100</v>
      </c>
      <c r="BH210" s="31" t="s">
        <v>101</v>
      </c>
      <c r="BI210" s="31" t="s">
        <v>102</v>
      </c>
      <c r="BJ210" s="31">
        <v>142</v>
      </c>
      <c r="BK210" s="31">
        <v>41</v>
      </c>
      <c r="BL210" s="31">
        <v>42</v>
      </c>
      <c r="BM210" s="31">
        <v>32</v>
      </c>
      <c r="BN210" s="31" t="s">
        <v>121</v>
      </c>
      <c r="BO210" s="31">
        <v>41</v>
      </c>
      <c r="BP210" s="31">
        <v>42</v>
      </c>
      <c r="BQ210" s="31">
        <v>34</v>
      </c>
      <c r="BR210" s="31">
        <v>0</v>
      </c>
      <c r="BS210" s="31">
        <v>23.028798999999999</v>
      </c>
      <c r="BT210" s="31">
        <v>120.22469</v>
      </c>
      <c r="BU210" s="38">
        <f t="shared" si="0"/>
        <v>0.65490196078431373</v>
      </c>
      <c r="BV210" s="30">
        <f t="shared" si="1"/>
        <v>1675</v>
      </c>
      <c r="BW210" s="31">
        <f t="shared" si="2"/>
        <v>12</v>
      </c>
      <c r="BX210" s="39">
        <f t="shared" si="3"/>
        <v>16.28</v>
      </c>
      <c r="BY210" s="38">
        <f t="shared" si="4"/>
        <v>0.16078431372549021</v>
      </c>
      <c r="BZ210" s="40">
        <f t="shared" si="5"/>
        <v>1</v>
      </c>
      <c r="CA210" s="38">
        <f t="shared" si="6"/>
        <v>0.24705882352941178</v>
      </c>
      <c r="CB210" s="41">
        <f t="shared" si="7"/>
        <v>2081</v>
      </c>
      <c r="CC210" s="31">
        <f t="shared" si="8"/>
        <v>-3.90625</v>
      </c>
      <c r="CD210" s="31">
        <f t="shared" si="9"/>
        <v>56</v>
      </c>
      <c r="CE210" s="31" t="e">
        <f t="shared" si="10"/>
        <v>#NUM!</v>
      </c>
      <c r="CF210" s="39">
        <f t="shared" si="11"/>
        <v>13.311999999999999</v>
      </c>
    </row>
    <row r="211" spans="1:84" ht="16.5" customHeight="1">
      <c r="A211" s="30">
        <v>20210708143317</v>
      </c>
      <c r="B211" s="31">
        <v>104</v>
      </c>
      <c r="C211" s="31">
        <v>41</v>
      </c>
      <c r="D211" s="31">
        <v>4</v>
      </c>
      <c r="E211" s="31" t="s">
        <v>215</v>
      </c>
      <c r="F211" s="31">
        <v>41</v>
      </c>
      <c r="G211" s="31">
        <v>4</v>
      </c>
      <c r="H211" s="31" t="s">
        <v>239</v>
      </c>
      <c r="I211" s="31" t="s">
        <v>92</v>
      </c>
      <c r="J211" s="31">
        <v>41</v>
      </c>
      <c r="K211" s="31" t="s">
        <v>31</v>
      </c>
      <c r="L211" s="31" t="s">
        <v>97</v>
      </c>
      <c r="M211" s="31" t="s">
        <v>224</v>
      </c>
      <c r="N211" s="31">
        <v>41</v>
      </c>
      <c r="O211" s="31" t="s">
        <v>31</v>
      </c>
      <c r="P211" s="31" t="s">
        <v>119</v>
      </c>
      <c r="Q211" s="31" t="s">
        <v>108</v>
      </c>
      <c r="R211" s="31" t="s">
        <v>95</v>
      </c>
      <c r="S211" s="31">
        <v>41</v>
      </c>
      <c r="T211" s="31" t="s">
        <v>36</v>
      </c>
      <c r="U211" s="31">
        <v>16</v>
      </c>
      <c r="V211" s="31">
        <v>41</v>
      </c>
      <c r="W211" s="31" t="s">
        <v>36</v>
      </c>
      <c r="X211" s="31">
        <v>12</v>
      </c>
      <c r="Y211" s="31">
        <v>110</v>
      </c>
      <c r="Z211" s="31">
        <v>41</v>
      </c>
      <c r="AA211" s="31">
        <v>10</v>
      </c>
      <c r="AB211" s="31">
        <v>7</v>
      </c>
      <c r="AC211" s="31">
        <v>77</v>
      </c>
      <c r="AD211" s="31">
        <v>111</v>
      </c>
      <c r="AE211" s="31">
        <v>41</v>
      </c>
      <c r="AF211" s="31">
        <v>11</v>
      </c>
      <c r="AG211" s="31">
        <v>30</v>
      </c>
      <c r="AH211" s="31">
        <v>41</v>
      </c>
      <c r="AI211" s="31">
        <v>11</v>
      </c>
      <c r="AJ211" s="31" t="s">
        <v>176</v>
      </c>
      <c r="AK211" s="31">
        <v>144</v>
      </c>
      <c r="AL211" s="31">
        <v>41</v>
      </c>
      <c r="AM211" s="31">
        <v>44</v>
      </c>
      <c r="AN211" s="31">
        <v>80</v>
      </c>
      <c r="AO211" s="31">
        <v>62</v>
      </c>
      <c r="AP211" s="31">
        <v>149</v>
      </c>
      <c r="AQ211" s="31">
        <v>41</v>
      </c>
      <c r="AR211" s="31">
        <v>49</v>
      </c>
      <c r="AS211" s="31" t="s">
        <v>180</v>
      </c>
      <c r="AT211" s="31">
        <v>131</v>
      </c>
      <c r="AU211" s="31">
        <v>41</v>
      </c>
      <c r="AV211" s="31">
        <v>31</v>
      </c>
      <c r="AW211" s="31">
        <v>8</v>
      </c>
      <c r="AX211" s="31">
        <v>21</v>
      </c>
      <c r="AY211" s="31">
        <v>107</v>
      </c>
      <c r="AZ211" s="31">
        <v>41</v>
      </c>
      <c r="BA211" s="31">
        <v>7</v>
      </c>
      <c r="BB211" s="31" t="s">
        <v>130</v>
      </c>
      <c r="BC211" s="31" t="s">
        <v>98</v>
      </c>
      <c r="BD211" s="31">
        <v>41</v>
      </c>
      <c r="BE211" s="31" t="s">
        <v>61</v>
      </c>
      <c r="BF211" s="31">
        <v>61</v>
      </c>
      <c r="BG211" s="31" t="s">
        <v>100</v>
      </c>
      <c r="BH211" s="31" t="s">
        <v>101</v>
      </c>
      <c r="BI211" s="31" t="s">
        <v>102</v>
      </c>
      <c r="BJ211" s="31">
        <v>142</v>
      </c>
      <c r="BK211" s="31">
        <v>41</v>
      </c>
      <c r="BL211" s="31">
        <v>42</v>
      </c>
      <c r="BM211" s="31">
        <v>32</v>
      </c>
      <c r="BN211" s="31" t="s">
        <v>121</v>
      </c>
      <c r="BO211" s="31">
        <v>41</v>
      </c>
      <c r="BP211" s="31">
        <v>42</v>
      </c>
      <c r="BQ211" s="31">
        <v>33</v>
      </c>
      <c r="BR211" s="31" t="s">
        <v>191</v>
      </c>
      <c r="BS211" s="31">
        <v>23.028798999999999</v>
      </c>
      <c r="BT211" s="31">
        <v>120.22469</v>
      </c>
      <c r="BU211" s="38">
        <f t="shared" si="0"/>
        <v>0.6588235294117647</v>
      </c>
      <c r="BV211" s="30">
        <f t="shared" si="1"/>
        <v>1887.5</v>
      </c>
      <c r="BW211" s="31">
        <f t="shared" si="2"/>
        <v>18</v>
      </c>
      <c r="BX211" s="39">
        <f t="shared" si="3"/>
        <v>19.11</v>
      </c>
      <c r="BY211" s="38">
        <f t="shared" si="4"/>
        <v>0.17254901960784313</v>
      </c>
      <c r="BZ211" s="40">
        <f t="shared" si="5"/>
        <v>1</v>
      </c>
      <c r="CA211" s="38">
        <f t="shared" si="6"/>
        <v>0.24705882352941178</v>
      </c>
      <c r="CB211" s="41">
        <f t="shared" si="7"/>
        <v>2081</v>
      </c>
      <c r="CC211" s="31">
        <f t="shared" si="8"/>
        <v>-3.90625</v>
      </c>
      <c r="CD211" s="31">
        <f t="shared" si="9"/>
        <v>57</v>
      </c>
      <c r="CE211" s="31" t="e">
        <f t="shared" si="10"/>
        <v>#NUM!</v>
      </c>
      <c r="CF211" s="39">
        <f t="shared" si="11"/>
        <v>13.31</v>
      </c>
    </row>
    <row r="212" spans="1:84" ht="16.5" customHeight="1">
      <c r="A212" s="30">
        <v>20210708143318</v>
      </c>
      <c r="B212" s="31">
        <v>104</v>
      </c>
      <c r="C212" s="31">
        <v>41</v>
      </c>
      <c r="D212" s="31">
        <v>4</v>
      </c>
      <c r="E212" s="31" t="s">
        <v>223</v>
      </c>
      <c r="F212" s="31">
        <v>41</v>
      </c>
      <c r="G212" s="31">
        <v>4</v>
      </c>
      <c r="H212" s="31" t="s">
        <v>194</v>
      </c>
      <c r="I212" s="31" t="s">
        <v>92</v>
      </c>
      <c r="J212" s="31">
        <v>41</v>
      </c>
      <c r="K212" s="31" t="s">
        <v>31</v>
      </c>
      <c r="L212" s="31">
        <v>20</v>
      </c>
      <c r="M212" s="31">
        <v>8</v>
      </c>
      <c r="N212" s="31">
        <v>41</v>
      </c>
      <c r="O212" s="31" t="s">
        <v>31</v>
      </c>
      <c r="P212" s="31">
        <v>20</v>
      </c>
      <c r="Q212" s="31">
        <v>8</v>
      </c>
      <c r="R212" s="31" t="s">
        <v>95</v>
      </c>
      <c r="S212" s="31">
        <v>41</v>
      </c>
      <c r="T212" s="31" t="s">
        <v>36</v>
      </c>
      <c r="U212" s="31" t="s">
        <v>145</v>
      </c>
      <c r="V212" s="31">
        <v>41</v>
      </c>
      <c r="W212" s="31" t="s">
        <v>36</v>
      </c>
      <c r="X212" s="31" t="s">
        <v>145</v>
      </c>
      <c r="Y212" s="31">
        <v>110</v>
      </c>
      <c r="Z212" s="31">
        <v>41</v>
      </c>
      <c r="AA212" s="31">
        <v>10</v>
      </c>
      <c r="AB212" s="31">
        <v>6</v>
      </c>
      <c r="AC212" s="31">
        <v>71</v>
      </c>
      <c r="AD212" s="31">
        <v>111</v>
      </c>
      <c r="AE212" s="31">
        <v>41</v>
      </c>
      <c r="AF212" s="31">
        <v>11</v>
      </c>
      <c r="AG212" s="31">
        <v>28</v>
      </c>
      <c r="AH212" s="31">
        <v>41</v>
      </c>
      <c r="AI212" s="31">
        <v>11</v>
      </c>
      <c r="AJ212" s="31" t="s">
        <v>105</v>
      </c>
      <c r="AK212" s="31">
        <v>144</v>
      </c>
      <c r="AL212" s="31">
        <v>41</v>
      </c>
      <c r="AM212" s="31">
        <v>44</v>
      </c>
      <c r="AN212" s="31">
        <v>81</v>
      </c>
      <c r="AO212" s="31">
        <v>72</v>
      </c>
      <c r="AP212" s="31">
        <v>149</v>
      </c>
      <c r="AQ212" s="31">
        <v>41</v>
      </c>
      <c r="AR212" s="31">
        <v>49</v>
      </c>
      <c r="AS212" s="31" t="s">
        <v>105</v>
      </c>
      <c r="AT212" s="31">
        <v>131</v>
      </c>
      <c r="AU212" s="31">
        <v>41</v>
      </c>
      <c r="AV212" s="31">
        <v>31</v>
      </c>
      <c r="AW212" s="31">
        <v>8</v>
      </c>
      <c r="AX212" s="31">
        <v>21</v>
      </c>
      <c r="AY212" s="31">
        <v>107</v>
      </c>
      <c r="AZ212" s="31">
        <v>41</v>
      </c>
      <c r="BA212" s="31">
        <v>7</v>
      </c>
      <c r="BB212" s="31" t="s">
        <v>130</v>
      </c>
      <c r="BC212" s="31" t="s">
        <v>98</v>
      </c>
      <c r="BD212" s="31">
        <v>41</v>
      </c>
      <c r="BE212" s="31" t="s">
        <v>61</v>
      </c>
      <c r="BF212" s="31">
        <v>61</v>
      </c>
      <c r="BG212" s="31" t="s">
        <v>100</v>
      </c>
      <c r="BH212" s="31" t="s">
        <v>101</v>
      </c>
      <c r="BI212" s="31" t="s">
        <v>102</v>
      </c>
      <c r="BJ212" s="31">
        <v>142</v>
      </c>
      <c r="BK212" s="31">
        <v>41</v>
      </c>
      <c r="BL212" s="31">
        <v>42</v>
      </c>
      <c r="BM212" s="31">
        <v>32</v>
      </c>
      <c r="BN212" s="31" t="s">
        <v>121</v>
      </c>
      <c r="BO212" s="31">
        <v>41</v>
      </c>
      <c r="BP212" s="31">
        <v>42</v>
      </c>
      <c r="BQ212" s="31">
        <v>33</v>
      </c>
      <c r="BR212" s="31" t="s">
        <v>133</v>
      </c>
      <c r="BS212" s="31">
        <v>23.028798999999999</v>
      </c>
      <c r="BT212" s="31">
        <v>120.22469</v>
      </c>
      <c r="BU212" s="38">
        <f t="shared" si="0"/>
        <v>0.72156862745098038</v>
      </c>
      <c r="BV212" s="30">
        <f t="shared" si="1"/>
        <v>2050</v>
      </c>
      <c r="BW212" s="31">
        <f t="shared" si="2"/>
        <v>28</v>
      </c>
      <c r="BX212" s="39">
        <f t="shared" si="3"/>
        <v>16.489999999999998</v>
      </c>
      <c r="BY212" s="38">
        <f t="shared" si="4"/>
        <v>0.18431372549019609</v>
      </c>
      <c r="BZ212" s="40">
        <f t="shared" si="5"/>
        <v>0.99224806201550386</v>
      </c>
      <c r="CA212" s="38">
        <f t="shared" si="6"/>
        <v>0.18431372549019609</v>
      </c>
      <c r="CB212" s="41">
        <f t="shared" si="7"/>
        <v>2081</v>
      </c>
      <c r="CC212" s="31">
        <f t="shared" si="8"/>
        <v>-3.90625</v>
      </c>
      <c r="CD212" s="31">
        <f t="shared" si="9"/>
        <v>57</v>
      </c>
      <c r="CE212" s="31" t="e">
        <f t="shared" si="10"/>
        <v>#NUM!</v>
      </c>
      <c r="CF212" s="39">
        <f t="shared" si="11"/>
        <v>13.263999999999999</v>
      </c>
    </row>
    <row r="213" spans="1:84" ht="16.5" customHeight="1">
      <c r="A213" s="30">
        <v>20210708143320</v>
      </c>
      <c r="B213" s="31">
        <v>104</v>
      </c>
      <c r="C213" s="31">
        <v>41</v>
      </c>
      <c r="D213" s="31">
        <v>4</v>
      </c>
      <c r="E213" s="31" t="s">
        <v>213</v>
      </c>
      <c r="F213" s="31">
        <v>41</v>
      </c>
      <c r="G213" s="31">
        <v>4</v>
      </c>
      <c r="H213" s="31">
        <v>99</v>
      </c>
      <c r="I213" s="31" t="s">
        <v>92</v>
      </c>
      <c r="J213" s="31">
        <v>41</v>
      </c>
      <c r="K213" s="31" t="s">
        <v>31</v>
      </c>
      <c r="L213" s="31">
        <v>18</v>
      </c>
      <c r="M213" s="31" t="s">
        <v>174</v>
      </c>
      <c r="N213" s="31">
        <v>41</v>
      </c>
      <c r="O213" s="31" t="s">
        <v>31</v>
      </c>
      <c r="P213" s="31" t="s">
        <v>145</v>
      </c>
      <c r="Q213" s="31">
        <v>84</v>
      </c>
      <c r="R213" s="31" t="s">
        <v>95</v>
      </c>
      <c r="S213" s="31">
        <v>41</v>
      </c>
      <c r="T213" s="31" t="s">
        <v>36</v>
      </c>
      <c r="U213" s="31">
        <v>20</v>
      </c>
      <c r="V213" s="31">
        <v>41</v>
      </c>
      <c r="W213" s="31" t="s">
        <v>36</v>
      </c>
      <c r="X213" s="31" t="s">
        <v>142</v>
      </c>
      <c r="Y213" s="31">
        <v>110</v>
      </c>
      <c r="Z213" s="31">
        <v>41</v>
      </c>
      <c r="AA213" s="31">
        <v>10</v>
      </c>
      <c r="AB213" s="31">
        <v>5</v>
      </c>
      <c r="AC213" s="31" t="s">
        <v>208</v>
      </c>
      <c r="AD213" s="31">
        <v>111</v>
      </c>
      <c r="AE213" s="31">
        <v>41</v>
      </c>
      <c r="AF213" s="31">
        <v>11</v>
      </c>
      <c r="AG213" s="31">
        <v>29</v>
      </c>
      <c r="AH213" s="31">
        <v>41</v>
      </c>
      <c r="AI213" s="31">
        <v>11</v>
      </c>
      <c r="AJ213" s="31">
        <v>26</v>
      </c>
      <c r="AK213" s="31">
        <v>144</v>
      </c>
      <c r="AL213" s="31">
        <v>41</v>
      </c>
      <c r="AM213" s="31">
        <v>44</v>
      </c>
      <c r="AN213" s="31">
        <v>81</v>
      </c>
      <c r="AO213" s="31" t="s">
        <v>188</v>
      </c>
      <c r="AP213" s="31">
        <v>149</v>
      </c>
      <c r="AQ213" s="31">
        <v>41</v>
      </c>
      <c r="AR213" s="31">
        <v>49</v>
      </c>
      <c r="AS213" s="31" t="s">
        <v>105</v>
      </c>
      <c r="AT213" s="31">
        <v>131</v>
      </c>
      <c r="AU213" s="31">
        <v>41</v>
      </c>
      <c r="AV213" s="31">
        <v>31</v>
      </c>
      <c r="AW213" s="31">
        <v>8</v>
      </c>
      <c r="AX213" s="31">
        <v>21</v>
      </c>
      <c r="AY213" s="31">
        <v>107</v>
      </c>
      <c r="AZ213" s="31">
        <v>41</v>
      </c>
      <c r="BA213" s="31">
        <v>7</v>
      </c>
      <c r="BB213" s="31">
        <v>79</v>
      </c>
      <c r="BC213" s="31" t="s">
        <v>98</v>
      </c>
      <c r="BD213" s="31">
        <v>41</v>
      </c>
      <c r="BE213" s="31" t="s">
        <v>61</v>
      </c>
      <c r="BF213" s="31">
        <v>61</v>
      </c>
      <c r="BG213" s="31" t="s">
        <v>100</v>
      </c>
      <c r="BH213" s="31" t="s">
        <v>101</v>
      </c>
      <c r="BI213" s="31" t="s">
        <v>102</v>
      </c>
      <c r="BJ213" s="31">
        <v>142</v>
      </c>
      <c r="BK213" s="31">
        <v>41</v>
      </c>
      <c r="BL213" s="31">
        <v>42</v>
      </c>
      <c r="BM213" s="31">
        <v>33</v>
      </c>
      <c r="BN213" s="31">
        <v>40</v>
      </c>
      <c r="BO213" s="31">
        <v>41</v>
      </c>
      <c r="BP213" s="31">
        <v>42</v>
      </c>
      <c r="BQ213" s="31">
        <v>33</v>
      </c>
      <c r="BR213" s="31" t="s">
        <v>197</v>
      </c>
      <c r="BS213" s="31">
        <v>23.02854</v>
      </c>
      <c r="BT213" s="31">
        <v>120.2248</v>
      </c>
      <c r="BU213" s="38">
        <f t="shared" si="0"/>
        <v>0.6</v>
      </c>
      <c r="BV213" s="30">
        <f t="shared" si="1"/>
        <v>1825</v>
      </c>
      <c r="BW213" s="31">
        <f t="shared" si="2"/>
        <v>30</v>
      </c>
      <c r="BX213" s="39">
        <f t="shared" si="3"/>
        <v>14.9</v>
      </c>
      <c r="BY213" s="38">
        <f t="shared" si="4"/>
        <v>0.14901960784313725</v>
      </c>
      <c r="BZ213" s="40">
        <f t="shared" si="5"/>
        <v>0.99224806201550386</v>
      </c>
      <c r="CA213" s="38">
        <f t="shared" si="6"/>
        <v>0.18431372549019609</v>
      </c>
      <c r="CB213" s="41">
        <f t="shared" si="7"/>
        <v>2081</v>
      </c>
      <c r="CC213" s="31">
        <f t="shared" si="8"/>
        <v>-5.46875</v>
      </c>
      <c r="CD213" s="31">
        <f t="shared" si="9"/>
        <v>57</v>
      </c>
      <c r="CE213" s="31" t="e">
        <f t="shared" si="10"/>
        <v>#NUM!</v>
      </c>
      <c r="CF213" s="39">
        <f t="shared" si="11"/>
        <v>13.26</v>
      </c>
    </row>
    <row r="214" spans="1:84" ht="16.5" customHeight="1">
      <c r="A214" s="30">
        <v>20210708143322</v>
      </c>
      <c r="B214" s="31">
        <v>104</v>
      </c>
      <c r="C214" s="31">
        <v>41</v>
      </c>
      <c r="D214" s="31">
        <v>4</v>
      </c>
      <c r="E214" s="31" t="s">
        <v>219</v>
      </c>
      <c r="F214" s="31">
        <v>41</v>
      </c>
      <c r="G214" s="31">
        <v>4</v>
      </c>
      <c r="H214" s="31" t="s">
        <v>240</v>
      </c>
      <c r="I214" s="31" t="s">
        <v>92</v>
      </c>
      <c r="J214" s="31">
        <v>41</v>
      </c>
      <c r="K214" s="31" t="s">
        <v>31</v>
      </c>
      <c r="L214" s="31">
        <v>17</v>
      </c>
      <c r="M214" s="31" t="s">
        <v>116</v>
      </c>
      <c r="N214" s="31">
        <v>41</v>
      </c>
      <c r="O214" s="31" t="s">
        <v>31</v>
      </c>
      <c r="P214" s="31">
        <v>17</v>
      </c>
      <c r="Q214" s="31" t="s">
        <v>116</v>
      </c>
      <c r="R214" s="31" t="s">
        <v>95</v>
      </c>
      <c r="S214" s="31">
        <v>41</v>
      </c>
      <c r="T214" s="31" t="s">
        <v>36</v>
      </c>
      <c r="U214" s="31">
        <v>24</v>
      </c>
      <c r="V214" s="31">
        <v>41</v>
      </c>
      <c r="W214" s="31" t="s">
        <v>36</v>
      </c>
      <c r="X214" s="31">
        <v>24</v>
      </c>
      <c r="Y214" s="31">
        <v>110</v>
      </c>
      <c r="Z214" s="31">
        <v>41</v>
      </c>
      <c r="AA214" s="31">
        <v>10</v>
      </c>
      <c r="AB214" s="31">
        <v>5</v>
      </c>
      <c r="AC214" s="31" t="s">
        <v>235</v>
      </c>
      <c r="AD214" s="31">
        <v>111</v>
      </c>
      <c r="AE214" s="31">
        <v>41</v>
      </c>
      <c r="AF214" s="31">
        <v>11</v>
      </c>
      <c r="AG214" s="31" t="s">
        <v>183</v>
      </c>
      <c r="AH214" s="31">
        <v>41</v>
      </c>
      <c r="AI214" s="31">
        <v>11</v>
      </c>
      <c r="AJ214" s="31" t="s">
        <v>183</v>
      </c>
      <c r="AK214" s="31">
        <v>144</v>
      </c>
      <c r="AL214" s="31">
        <v>41</v>
      </c>
      <c r="AM214" s="31">
        <v>44</v>
      </c>
      <c r="AN214" s="31">
        <v>80</v>
      </c>
      <c r="AO214" s="31">
        <v>0</v>
      </c>
      <c r="AP214" s="31">
        <v>149</v>
      </c>
      <c r="AQ214" s="31">
        <v>41</v>
      </c>
      <c r="AR214" s="31">
        <v>49</v>
      </c>
      <c r="AS214" s="31" t="s">
        <v>105</v>
      </c>
      <c r="AT214" s="31">
        <v>131</v>
      </c>
      <c r="AU214" s="31">
        <v>41</v>
      </c>
      <c r="AV214" s="31">
        <v>31</v>
      </c>
      <c r="AW214" s="31">
        <v>8</v>
      </c>
      <c r="AX214" s="31">
        <v>21</v>
      </c>
      <c r="AY214" s="31">
        <v>107</v>
      </c>
      <c r="AZ214" s="31">
        <v>41</v>
      </c>
      <c r="BA214" s="31">
        <v>7</v>
      </c>
      <c r="BB214" s="31">
        <v>79</v>
      </c>
      <c r="BC214" s="31" t="s">
        <v>98</v>
      </c>
      <c r="BD214" s="31">
        <v>41</v>
      </c>
      <c r="BE214" s="31" t="s">
        <v>61</v>
      </c>
      <c r="BF214" s="31">
        <v>60</v>
      </c>
      <c r="BG214" s="31" t="s">
        <v>100</v>
      </c>
      <c r="BH214" s="31" t="s">
        <v>101</v>
      </c>
      <c r="BI214" s="31" t="s">
        <v>102</v>
      </c>
      <c r="BJ214" s="31">
        <v>142</v>
      </c>
      <c r="BK214" s="31">
        <v>41</v>
      </c>
      <c r="BL214" s="31">
        <v>42</v>
      </c>
      <c r="BM214" s="31">
        <v>33</v>
      </c>
      <c r="BN214" s="31">
        <v>40</v>
      </c>
      <c r="BO214" s="31">
        <v>41</v>
      </c>
      <c r="BP214" s="31">
        <v>42</v>
      </c>
      <c r="BQ214" s="31">
        <v>33</v>
      </c>
      <c r="BR214" s="31" t="s">
        <v>185</v>
      </c>
      <c r="BS214" s="31">
        <v>23.02854</v>
      </c>
      <c r="BT214" s="31">
        <v>120.2248</v>
      </c>
      <c r="BU214" s="38">
        <f t="shared" si="0"/>
        <v>0.71764705882352942</v>
      </c>
      <c r="BV214" s="30">
        <f t="shared" si="1"/>
        <v>1525</v>
      </c>
      <c r="BW214" s="31">
        <f t="shared" si="2"/>
        <v>36</v>
      </c>
      <c r="BX214" s="39">
        <f t="shared" si="3"/>
        <v>14.99</v>
      </c>
      <c r="BY214" s="38">
        <f t="shared" si="4"/>
        <v>0.16862745098039217</v>
      </c>
      <c r="BZ214" s="40">
        <f t="shared" si="5"/>
        <v>1</v>
      </c>
      <c r="CA214" s="38">
        <f t="shared" si="6"/>
        <v>0.18431372549019609</v>
      </c>
      <c r="CB214" s="41">
        <f t="shared" si="7"/>
        <v>2081</v>
      </c>
      <c r="CC214" s="31">
        <f t="shared" si="8"/>
        <v>-5.46875</v>
      </c>
      <c r="CD214" s="31">
        <f t="shared" si="9"/>
        <v>56</v>
      </c>
      <c r="CE214" s="31" t="e">
        <f t="shared" si="10"/>
        <v>#NUM!</v>
      </c>
      <c r="CF214" s="39">
        <f t="shared" si="11"/>
        <v>13.289</v>
      </c>
    </row>
    <row r="215" spans="1:84" ht="16.5" customHeight="1">
      <c r="A215" s="30">
        <v>20210708143323</v>
      </c>
      <c r="B215" s="31">
        <v>104</v>
      </c>
      <c r="C215" s="31">
        <v>41</v>
      </c>
      <c r="D215" s="31">
        <v>4</v>
      </c>
      <c r="E215" s="31" t="s">
        <v>161</v>
      </c>
      <c r="F215" s="31">
        <v>41</v>
      </c>
      <c r="G215" s="31">
        <v>4</v>
      </c>
      <c r="H215" s="31" t="s">
        <v>161</v>
      </c>
      <c r="I215" s="31" t="s">
        <v>92</v>
      </c>
      <c r="J215" s="31">
        <v>41</v>
      </c>
      <c r="K215" s="31" t="s">
        <v>31</v>
      </c>
      <c r="L215" s="31">
        <v>17</v>
      </c>
      <c r="M215" s="31" t="s">
        <v>222</v>
      </c>
      <c r="N215" s="31">
        <v>41</v>
      </c>
      <c r="O215" s="31" t="s">
        <v>31</v>
      </c>
      <c r="P215" s="31">
        <v>17</v>
      </c>
      <c r="Q215" s="31" t="s">
        <v>222</v>
      </c>
      <c r="R215" s="31" t="s">
        <v>95</v>
      </c>
      <c r="S215" s="31">
        <v>41</v>
      </c>
      <c r="T215" s="31" t="s">
        <v>36</v>
      </c>
      <c r="U215" s="31">
        <v>28</v>
      </c>
      <c r="V215" s="31">
        <v>41</v>
      </c>
      <c r="W215" s="31" t="s">
        <v>36</v>
      </c>
      <c r="X215" s="31">
        <v>26</v>
      </c>
      <c r="Y215" s="31">
        <v>110</v>
      </c>
      <c r="Z215" s="31">
        <v>41</v>
      </c>
      <c r="AA215" s="31">
        <v>10</v>
      </c>
      <c r="AB215" s="31">
        <v>5</v>
      </c>
      <c r="AC215" s="31" t="s">
        <v>166</v>
      </c>
      <c r="AD215" s="31">
        <v>111</v>
      </c>
      <c r="AE215" s="31">
        <v>41</v>
      </c>
      <c r="AF215" s="31">
        <v>11</v>
      </c>
      <c r="AG215" s="31" t="s">
        <v>183</v>
      </c>
      <c r="AH215" s="31">
        <v>41</v>
      </c>
      <c r="AI215" s="31">
        <v>11</v>
      </c>
      <c r="AJ215" s="31" t="s">
        <v>211</v>
      </c>
      <c r="AK215" s="31">
        <v>144</v>
      </c>
      <c r="AL215" s="31">
        <v>41</v>
      </c>
      <c r="AM215" s="31">
        <v>44</v>
      </c>
      <c r="AN215" s="31">
        <v>80</v>
      </c>
      <c r="AO215" s="31">
        <v>23</v>
      </c>
      <c r="AP215" s="31">
        <v>149</v>
      </c>
      <c r="AQ215" s="31">
        <v>41</v>
      </c>
      <c r="AR215" s="31">
        <v>49</v>
      </c>
      <c r="AS215" s="31">
        <v>23</v>
      </c>
      <c r="AT215" s="31">
        <v>131</v>
      </c>
      <c r="AU215" s="31">
        <v>41</v>
      </c>
      <c r="AV215" s="31">
        <v>31</v>
      </c>
      <c r="AW215" s="31">
        <v>8</v>
      </c>
      <c r="AX215" s="31">
        <v>21</v>
      </c>
      <c r="AY215" s="31">
        <v>107</v>
      </c>
      <c r="AZ215" s="31">
        <v>41</v>
      </c>
      <c r="BA215" s="31">
        <v>7</v>
      </c>
      <c r="BB215" s="31">
        <v>79</v>
      </c>
      <c r="BC215" s="31" t="s">
        <v>98</v>
      </c>
      <c r="BD215" s="31">
        <v>41</v>
      </c>
      <c r="BE215" s="31" t="s">
        <v>61</v>
      </c>
      <c r="BF215" s="31">
        <v>60</v>
      </c>
      <c r="BG215" s="31" t="s">
        <v>100</v>
      </c>
      <c r="BH215" s="31" t="s">
        <v>101</v>
      </c>
      <c r="BI215" s="31" t="s">
        <v>102</v>
      </c>
      <c r="BJ215" s="31">
        <v>142</v>
      </c>
      <c r="BK215" s="31">
        <v>41</v>
      </c>
      <c r="BL215" s="31">
        <v>42</v>
      </c>
      <c r="BM215" s="31">
        <v>32</v>
      </c>
      <c r="BN215" s="31" t="s">
        <v>121</v>
      </c>
      <c r="BO215" s="31">
        <v>41</v>
      </c>
      <c r="BP215" s="31">
        <v>42</v>
      </c>
      <c r="BQ215" s="31">
        <v>33</v>
      </c>
      <c r="BR215" s="31" t="s">
        <v>138</v>
      </c>
      <c r="BS215" s="31">
        <v>23.02854</v>
      </c>
      <c r="BT215" s="31">
        <v>120.2248</v>
      </c>
      <c r="BU215" s="38">
        <f t="shared" si="0"/>
        <v>0.74509803921568629</v>
      </c>
      <c r="BV215" s="30">
        <f t="shared" si="1"/>
        <v>1512.5</v>
      </c>
      <c r="BW215" s="31">
        <f t="shared" si="2"/>
        <v>38</v>
      </c>
      <c r="BX215" s="39">
        <f t="shared" si="3"/>
        <v>15.22</v>
      </c>
      <c r="BY215" s="38">
        <f t="shared" si="4"/>
        <v>0.16470588235294117</v>
      </c>
      <c r="BZ215" s="40">
        <f t="shared" si="5"/>
        <v>1</v>
      </c>
      <c r="CA215" s="38">
        <f t="shared" si="6"/>
        <v>0.13725490196078433</v>
      </c>
      <c r="CB215" s="41">
        <f t="shared" si="7"/>
        <v>2081</v>
      </c>
      <c r="CC215" s="31">
        <f t="shared" si="8"/>
        <v>-5.46875</v>
      </c>
      <c r="CD215" s="31">
        <f t="shared" si="9"/>
        <v>56</v>
      </c>
      <c r="CE215" s="31" t="e">
        <f t="shared" si="10"/>
        <v>#NUM!</v>
      </c>
      <c r="CF215" s="39">
        <f t="shared" si="11"/>
        <v>13.3</v>
      </c>
    </row>
    <row r="216" spans="1:84" ht="16.5" customHeight="1">
      <c r="A216" s="30">
        <v>20210708143325</v>
      </c>
      <c r="B216" s="31">
        <v>104</v>
      </c>
      <c r="C216" s="31">
        <v>41</v>
      </c>
      <c r="D216" s="31">
        <v>4</v>
      </c>
      <c r="E216" s="31">
        <v>64</v>
      </c>
      <c r="F216" s="31">
        <v>41</v>
      </c>
      <c r="G216" s="31">
        <v>4</v>
      </c>
      <c r="H216" s="31">
        <v>64</v>
      </c>
      <c r="I216" s="31" t="s">
        <v>92</v>
      </c>
      <c r="J216" s="31">
        <v>41</v>
      </c>
      <c r="K216" s="31" t="s">
        <v>31</v>
      </c>
      <c r="L216" s="31">
        <v>12</v>
      </c>
      <c r="M216" s="31" t="s">
        <v>166</v>
      </c>
      <c r="N216" s="31">
        <v>41</v>
      </c>
      <c r="O216" s="31" t="s">
        <v>31</v>
      </c>
      <c r="P216" s="31">
        <v>13</v>
      </c>
      <c r="Q216" s="31">
        <v>56</v>
      </c>
      <c r="R216" s="31" t="s">
        <v>95</v>
      </c>
      <c r="S216" s="31">
        <v>41</v>
      </c>
      <c r="T216" s="31" t="s">
        <v>36</v>
      </c>
      <c r="U216" s="31">
        <v>28</v>
      </c>
      <c r="V216" s="31">
        <v>41</v>
      </c>
      <c r="W216" s="31" t="s">
        <v>36</v>
      </c>
      <c r="X216" s="31">
        <v>28</v>
      </c>
      <c r="Y216" s="31">
        <v>110</v>
      </c>
      <c r="Z216" s="31">
        <v>41</v>
      </c>
      <c r="AA216" s="31">
        <v>10</v>
      </c>
      <c r="AB216" s="31">
        <v>3</v>
      </c>
      <c r="AC216" s="31">
        <v>37</v>
      </c>
      <c r="AD216" s="31">
        <v>111</v>
      </c>
      <c r="AE216" s="31">
        <v>41</v>
      </c>
      <c r="AF216" s="31">
        <v>11</v>
      </c>
      <c r="AG216" s="31">
        <v>18</v>
      </c>
      <c r="AH216" s="31">
        <v>41</v>
      </c>
      <c r="AI216" s="31">
        <v>11</v>
      </c>
      <c r="AJ216" s="31">
        <v>15</v>
      </c>
      <c r="AK216" s="31">
        <v>144</v>
      </c>
      <c r="AL216" s="31">
        <v>41</v>
      </c>
      <c r="AM216" s="31">
        <v>44</v>
      </c>
      <c r="AN216" s="31">
        <v>81</v>
      </c>
      <c r="AO216" s="31">
        <v>95</v>
      </c>
      <c r="AP216" s="31">
        <v>149</v>
      </c>
      <c r="AQ216" s="31">
        <v>41</v>
      </c>
      <c r="AR216" s="31">
        <v>49</v>
      </c>
      <c r="AS216" s="31">
        <v>18</v>
      </c>
      <c r="AT216" s="31">
        <v>131</v>
      </c>
      <c r="AU216" s="31">
        <v>41</v>
      </c>
      <c r="AV216" s="31">
        <v>31</v>
      </c>
      <c r="AW216" s="31">
        <v>8</v>
      </c>
      <c r="AX216" s="31">
        <v>21</v>
      </c>
      <c r="AY216" s="31">
        <v>107</v>
      </c>
      <c r="AZ216" s="31">
        <v>41</v>
      </c>
      <c r="BA216" s="31">
        <v>7</v>
      </c>
      <c r="BB216" s="31">
        <v>79</v>
      </c>
      <c r="BC216" s="31" t="s">
        <v>98</v>
      </c>
      <c r="BD216" s="31">
        <v>41</v>
      </c>
      <c r="BE216" s="31" t="s">
        <v>61</v>
      </c>
      <c r="BF216" s="31">
        <v>60</v>
      </c>
      <c r="BG216" s="31" t="s">
        <v>100</v>
      </c>
      <c r="BH216" s="31" t="s">
        <v>101</v>
      </c>
      <c r="BI216" s="31" t="s">
        <v>102</v>
      </c>
      <c r="BJ216" s="31">
        <v>142</v>
      </c>
      <c r="BK216" s="31">
        <v>41</v>
      </c>
      <c r="BL216" s="31">
        <v>42</v>
      </c>
      <c r="BM216" s="31">
        <v>32</v>
      </c>
      <c r="BN216" s="31" t="s">
        <v>121</v>
      </c>
      <c r="BO216" s="31">
        <v>41</v>
      </c>
      <c r="BP216" s="31">
        <v>42</v>
      </c>
      <c r="BQ216" s="31">
        <v>34</v>
      </c>
      <c r="BR216" s="31">
        <v>0</v>
      </c>
      <c r="BS216" s="31">
        <v>23.028106999999999</v>
      </c>
      <c r="BT216" s="31">
        <v>120.22498</v>
      </c>
      <c r="BU216" s="38">
        <f t="shared" si="0"/>
        <v>0.39215686274509803</v>
      </c>
      <c r="BV216" s="30">
        <f t="shared" si="1"/>
        <v>1237.5</v>
      </c>
      <c r="BW216" s="31">
        <f t="shared" si="2"/>
        <v>40</v>
      </c>
      <c r="BX216" s="39">
        <f t="shared" si="3"/>
        <v>8.23</v>
      </c>
      <c r="BY216" s="38">
        <f t="shared" si="4"/>
        <v>8.2352941176470587E-2</v>
      </c>
      <c r="BZ216" s="40">
        <f t="shared" si="5"/>
        <v>0.99224806201550386</v>
      </c>
      <c r="CA216" s="38">
        <f t="shared" si="6"/>
        <v>9.4117647058823528E-2</v>
      </c>
      <c r="CB216" s="41">
        <f t="shared" si="7"/>
        <v>2081</v>
      </c>
      <c r="CC216" s="31">
        <f t="shared" si="8"/>
        <v>-5.46875</v>
      </c>
      <c r="CD216" s="31">
        <f t="shared" si="9"/>
        <v>56</v>
      </c>
      <c r="CE216" s="31" t="e">
        <f t="shared" si="10"/>
        <v>#NUM!</v>
      </c>
      <c r="CF216" s="39">
        <f t="shared" si="11"/>
        <v>13.311999999999999</v>
      </c>
    </row>
    <row r="217" spans="1:84" ht="16.5" customHeight="1">
      <c r="A217" s="30">
        <v>20210708143327</v>
      </c>
      <c r="B217" s="31">
        <v>104</v>
      </c>
      <c r="C217" s="31">
        <v>41</v>
      </c>
      <c r="D217" s="31">
        <v>4</v>
      </c>
      <c r="E217" s="31">
        <v>71</v>
      </c>
      <c r="F217" s="31">
        <v>41</v>
      </c>
      <c r="G217" s="31">
        <v>4</v>
      </c>
      <c r="H217" s="31">
        <v>85</v>
      </c>
      <c r="I217" s="31" t="s">
        <v>92</v>
      </c>
      <c r="J217" s="31">
        <v>41</v>
      </c>
      <c r="K217" s="31" t="s">
        <v>31</v>
      </c>
      <c r="L217" s="31">
        <v>12</v>
      </c>
      <c r="M217" s="31" t="s">
        <v>166</v>
      </c>
      <c r="N217" s="31">
        <v>41</v>
      </c>
      <c r="O217" s="31" t="s">
        <v>31</v>
      </c>
      <c r="P217" s="31">
        <v>13</v>
      </c>
      <c r="Q217" s="31">
        <v>24</v>
      </c>
      <c r="R217" s="31" t="s">
        <v>95</v>
      </c>
      <c r="S217" s="31">
        <v>41</v>
      </c>
      <c r="T217" s="31" t="s">
        <v>36</v>
      </c>
      <c r="U217" s="31">
        <v>28</v>
      </c>
      <c r="V217" s="31">
        <v>41</v>
      </c>
      <c r="W217" s="31" t="s">
        <v>36</v>
      </c>
      <c r="X217" s="31">
        <v>28</v>
      </c>
      <c r="Y217" s="31">
        <v>110</v>
      </c>
      <c r="Z217" s="31">
        <v>41</v>
      </c>
      <c r="AA217" s="31">
        <v>10</v>
      </c>
      <c r="AB217" s="31">
        <v>3</v>
      </c>
      <c r="AC217" s="31">
        <v>80</v>
      </c>
      <c r="AD217" s="31">
        <v>111</v>
      </c>
      <c r="AE217" s="31">
        <v>41</v>
      </c>
      <c r="AF217" s="31">
        <v>11</v>
      </c>
      <c r="AG217" s="31" t="s">
        <v>173</v>
      </c>
      <c r="AH217" s="31">
        <v>41</v>
      </c>
      <c r="AI217" s="31">
        <v>11</v>
      </c>
      <c r="AJ217" s="31" t="s">
        <v>173</v>
      </c>
      <c r="AK217" s="31">
        <v>144</v>
      </c>
      <c r="AL217" s="31">
        <v>41</v>
      </c>
      <c r="AM217" s="31">
        <v>44</v>
      </c>
      <c r="AN217" s="31" t="s">
        <v>127</v>
      </c>
      <c r="AO217" s="31" t="s">
        <v>230</v>
      </c>
      <c r="AP217" s="31">
        <v>149</v>
      </c>
      <c r="AQ217" s="31">
        <v>41</v>
      </c>
      <c r="AR217" s="31">
        <v>49</v>
      </c>
      <c r="AS217" s="31" t="s">
        <v>142</v>
      </c>
      <c r="AT217" s="31">
        <v>131</v>
      </c>
      <c r="AU217" s="31">
        <v>41</v>
      </c>
      <c r="AV217" s="31">
        <v>31</v>
      </c>
      <c r="AW217" s="31">
        <v>8</v>
      </c>
      <c r="AX217" s="31">
        <v>21</v>
      </c>
      <c r="AY217" s="31">
        <v>107</v>
      </c>
      <c r="AZ217" s="31">
        <v>41</v>
      </c>
      <c r="BA217" s="31">
        <v>7</v>
      </c>
      <c r="BB217" s="31">
        <v>79</v>
      </c>
      <c r="BC217" s="31" t="s">
        <v>98</v>
      </c>
      <c r="BD217" s="31">
        <v>41</v>
      </c>
      <c r="BE217" s="31" t="s">
        <v>61</v>
      </c>
      <c r="BF217" s="31" t="s">
        <v>154</v>
      </c>
      <c r="BG217" s="31" t="s">
        <v>100</v>
      </c>
      <c r="BH217" s="31" t="s">
        <v>101</v>
      </c>
      <c r="BI217" s="31" t="s">
        <v>102</v>
      </c>
      <c r="BJ217" s="31">
        <v>142</v>
      </c>
      <c r="BK217" s="31">
        <v>41</v>
      </c>
      <c r="BL217" s="31">
        <v>42</v>
      </c>
      <c r="BM217" s="31">
        <v>32</v>
      </c>
      <c r="BN217" s="31" t="s">
        <v>121</v>
      </c>
      <c r="BO217" s="31">
        <v>41</v>
      </c>
      <c r="BP217" s="31">
        <v>42</v>
      </c>
      <c r="BQ217" s="31">
        <v>34</v>
      </c>
      <c r="BR217" s="31">
        <v>12</v>
      </c>
      <c r="BS217" s="31">
        <v>23.028106999999999</v>
      </c>
      <c r="BT217" s="31">
        <v>120.22498</v>
      </c>
      <c r="BU217" s="38">
        <f t="shared" si="0"/>
        <v>0.52156862745098043</v>
      </c>
      <c r="BV217" s="30">
        <f t="shared" si="1"/>
        <v>1225</v>
      </c>
      <c r="BW217" s="31">
        <f t="shared" si="2"/>
        <v>40</v>
      </c>
      <c r="BX217" s="39">
        <f t="shared" si="3"/>
        <v>8.9600000000000009</v>
      </c>
      <c r="BY217" s="38">
        <f t="shared" si="4"/>
        <v>0.10588235294117647</v>
      </c>
      <c r="BZ217" s="40">
        <f t="shared" si="5"/>
        <v>1.0078740157480315</v>
      </c>
      <c r="CA217" s="38">
        <f t="shared" si="6"/>
        <v>0.11764705882352941</v>
      </c>
      <c r="CB217" s="41">
        <f t="shared" si="7"/>
        <v>2081</v>
      </c>
      <c r="CC217" s="31">
        <f t="shared" si="8"/>
        <v>-5.46875</v>
      </c>
      <c r="CD217" s="31">
        <f t="shared" si="9"/>
        <v>55</v>
      </c>
      <c r="CE217" s="31" t="e">
        <f t="shared" si="10"/>
        <v>#NUM!</v>
      </c>
      <c r="CF217" s="39">
        <f t="shared" si="11"/>
        <v>13.33</v>
      </c>
    </row>
    <row r="218" spans="1:84" ht="16.5" customHeight="1">
      <c r="A218" s="30">
        <v>20210708143329</v>
      </c>
      <c r="B218" s="31">
        <v>104</v>
      </c>
      <c r="C218" s="31">
        <v>41</v>
      </c>
      <c r="D218" s="31">
        <v>4</v>
      </c>
      <c r="E218" s="31">
        <v>85</v>
      </c>
      <c r="F218" s="31">
        <v>41</v>
      </c>
      <c r="G218" s="31">
        <v>4</v>
      </c>
      <c r="H218" s="31" t="s">
        <v>135</v>
      </c>
      <c r="I218" s="31" t="s">
        <v>92</v>
      </c>
      <c r="J218" s="31">
        <v>41</v>
      </c>
      <c r="K218" s="31" t="s">
        <v>31</v>
      </c>
      <c r="L218" s="31">
        <v>13</v>
      </c>
      <c r="M218" s="31" t="s">
        <v>148</v>
      </c>
      <c r="N218" s="31">
        <v>41</v>
      </c>
      <c r="O218" s="31" t="s">
        <v>31</v>
      </c>
      <c r="P218" s="31">
        <v>13</v>
      </c>
      <c r="Q218" s="31" t="s">
        <v>201</v>
      </c>
      <c r="R218" s="31" t="s">
        <v>95</v>
      </c>
      <c r="S218" s="31">
        <v>41</v>
      </c>
      <c r="T218" s="31" t="s">
        <v>36</v>
      </c>
      <c r="U218" s="31" t="s">
        <v>211</v>
      </c>
      <c r="V218" s="31">
        <v>41</v>
      </c>
      <c r="W218" s="31" t="s">
        <v>36</v>
      </c>
      <c r="X218" s="31" t="s">
        <v>211</v>
      </c>
      <c r="Y218" s="31">
        <v>110</v>
      </c>
      <c r="Z218" s="31">
        <v>41</v>
      </c>
      <c r="AA218" s="31">
        <v>10</v>
      </c>
      <c r="AB218" s="31">
        <v>3</v>
      </c>
      <c r="AC218" s="31">
        <v>69</v>
      </c>
      <c r="AD218" s="31">
        <v>111</v>
      </c>
      <c r="AE218" s="31">
        <v>41</v>
      </c>
      <c r="AF218" s="31">
        <v>11</v>
      </c>
      <c r="AG218" s="31" t="s">
        <v>134</v>
      </c>
      <c r="AH218" s="31">
        <v>41</v>
      </c>
      <c r="AI218" s="31">
        <v>11</v>
      </c>
      <c r="AJ218" s="31" t="s">
        <v>134</v>
      </c>
      <c r="AK218" s="31">
        <v>144</v>
      </c>
      <c r="AL218" s="31">
        <v>41</v>
      </c>
      <c r="AM218" s="31">
        <v>44</v>
      </c>
      <c r="AN218" s="31" t="s">
        <v>127</v>
      </c>
      <c r="AO218" s="31">
        <v>75</v>
      </c>
      <c r="AP218" s="31">
        <v>149</v>
      </c>
      <c r="AQ218" s="31">
        <v>41</v>
      </c>
      <c r="AR218" s="31">
        <v>49</v>
      </c>
      <c r="AS218" s="31" t="s">
        <v>119</v>
      </c>
      <c r="AT218" s="31">
        <v>131</v>
      </c>
      <c r="AU218" s="31">
        <v>41</v>
      </c>
      <c r="AV218" s="31">
        <v>31</v>
      </c>
      <c r="AW218" s="31">
        <v>8</v>
      </c>
      <c r="AX218" s="31">
        <v>21</v>
      </c>
      <c r="AY218" s="31">
        <v>107</v>
      </c>
      <c r="AZ218" s="31">
        <v>41</v>
      </c>
      <c r="BA218" s="31">
        <v>7</v>
      </c>
      <c r="BB218" s="31">
        <v>79</v>
      </c>
      <c r="BC218" s="31" t="s">
        <v>98</v>
      </c>
      <c r="BD218" s="31">
        <v>41</v>
      </c>
      <c r="BE218" s="31" t="s">
        <v>61</v>
      </c>
      <c r="BF218" s="31" t="s">
        <v>154</v>
      </c>
      <c r="BG218" s="31" t="s">
        <v>100</v>
      </c>
      <c r="BH218" s="31" t="s">
        <v>101</v>
      </c>
      <c r="BI218" s="31" t="s">
        <v>102</v>
      </c>
      <c r="BJ218" s="31">
        <v>142</v>
      </c>
      <c r="BK218" s="31">
        <v>41</v>
      </c>
      <c r="BL218" s="31">
        <v>42</v>
      </c>
      <c r="BM218" s="31">
        <v>32</v>
      </c>
      <c r="BN218" s="31" t="s">
        <v>121</v>
      </c>
      <c r="BO218" s="31">
        <v>41</v>
      </c>
      <c r="BP218" s="31">
        <v>42</v>
      </c>
      <c r="BQ218" s="31">
        <v>33</v>
      </c>
      <c r="BR218" s="31" t="s">
        <v>205</v>
      </c>
      <c r="BS218" s="31">
        <v>23.027712000000001</v>
      </c>
      <c r="BT218" s="31">
        <v>120.22514</v>
      </c>
      <c r="BU218" s="38">
        <f t="shared" si="0"/>
        <v>0.55686274509803924</v>
      </c>
      <c r="BV218" s="30">
        <f t="shared" si="1"/>
        <v>1262.5</v>
      </c>
      <c r="BW218" s="31">
        <f t="shared" si="2"/>
        <v>42</v>
      </c>
      <c r="BX218" s="39">
        <f t="shared" si="3"/>
        <v>8.73</v>
      </c>
      <c r="BY218" s="38">
        <f t="shared" si="4"/>
        <v>0.10196078431372549</v>
      </c>
      <c r="BZ218" s="40">
        <f t="shared" si="5"/>
        <v>1.0078740157480315</v>
      </c>
      <c r="CA218" s="38">
        <f t="shared" si="6"/>
        <v>0.11372549019607843</v>
      </c>
      <c r="CB218" s="41">
        <f t="shared" si="7"/>
        <v>2081</v>
      </c>
      <c r="CC218" s="31">
        <f t="shared" si="8"/>
        <v>-5.46875</v>
      </c>
      <c r="CD218" s="31">
        <f t="shared" si="9"/>
        <v>55</v>
      </c>
      <c r="CE218" s="31" t="e">
        <f t="shared" si="10"/>
        <v>#NUM!</v>
      </c>
      <c r="CF218" s="39">
        <f t="shared" si="11"/>
        <v>13.308999999999999</v>
      </c>
    </row>
    <row r="219" spans="1:84" ht="16.5" customHeight="1">
      <c r="A219" s="30">
        <v>20210708143331</v>
      </c>
      <c r="B219" s="31">
        <v>104</v>
      </c>
      <c r="C219" s="31">
        <v>41</v>
      </c>
      <c r="D219" s="31">
        <v>4</v>
      </c>
      <c r="E219" s="31">
        <v>85</v>
      </c>
      <c r="F219" s="31">
        <v>41</v>
      </c>
      <c r="G219" s="31">
        <v>4</v>
      </c>
      <c r="H219" s="31">
        <v>85</v>
      </c>
      <c r="I219" s="31" t="s">
        <v>92</v>
      </c>
      <c r="J219" s="31">
        <v>41</v>
      </c>
      <c r="K219" s="31" t="s">
        <v>31</v>
      </c>
      <c r="L219" s="31">
        <v>13</v>
      </c>
      <c r="M219" s="31">
        <v>88</v>
      </c>
      <c r="N219" s="31">
        <v>41</v>
      </c>
      <c r="O219" s="31" t="s">
        <v>31</v>
      </c>
      <c r="P219" s="31">
        <v>13</v>
      </c>
      <c r="Q219" s="31" t="s">
        <v>201</v>
      </c>
      <c r="R219" s="31" t="s">
        <v>95</v>
      </c>
      <c r="S219" s="31">
        <v>41</v>
      </c>
      <c r="T219" s="31" t="s">
        <v>36</v>
      </c>
      <c r="U219" s="31" t="s">
        <v>176</v>
      </c>
      <c r="V219" s="31">
        <v>41</v>
      </c>
      <c r="W219" s="31" t="s">
        <v>36</v>
      </c>
      <c r="X219" s="31" t="s">
        <v>176</v>
      </c>
      <c r="Y219" s="31">
        <v>110</v>
      </c>
      <c r="Z219" s="31">
        <v>41</v>
      </c>
      <c r="AA219" s="31">
        <v>10</v>
      </c>
      <c r="AB219" s="31">
        <v>2</v>
      </c>
      <c r="AC219" s="31">
        <v>33</v>
      </c>
      <c r="AD219" s="31">
        <v>111</v>
      </c>
      <c r="AE219" s="31">
        <v>41</v>
      </c>
      <c r="AF219" s="31">
        <v>11</v>
      </c>
      <c r="AG219" s="31" t="s">
        <v>125</v>
      </c>
      <c r="AH219" s="31">
        <v>41</v>
      </c>
      <c r="AI219" s="31">
        <v>11</v>
      </c>
      <c r="AJ219" s="31">
        <v>19</v>
      </c>
      <c r="AK219" s="31">
        <v>144</v>
      </c>
      <c r="AL219" s="31">
        <v>41</v>
      </c>
      <c r="AM219" s="31">
        <v>44</v>
      </c>
      <c r="AN219" s="31" t="s">
        <v>108</v>
      </c>
      <c r="AO219" s="31" t="s">
        <v>144</v>
      </c>
      <c r="AP219" s="31">
        <v>149</v>
      </c>
      <c r="AQ219" s="31">
        <v>41</v>
      </c>
      <c r="AR219" s="31">
        <v>49</v>
      </c>
      <c r="AS219" s="31">
        <v>2</v>
      </c>
      <c r="AT219" s="31">
        <v>131</v>
      </c>
      <c r="AU219" s="31">
        <v>41</v>
      </c>
      <c r="AV219" s="31">
        <v>31</v>
      </c>
      <c r="AW219" s="31">
        <v>8</v>
      </c>
      <c r="AX219" s="31">
        <v>21</v>
      </c>
      <c r="AY219" s="31">
        <v>107</v>
      </c>
      <c r="AZ219" s="31">
        <v>41</v>
      </c>
      <c r="BA219" s="31">
        <v>7</v>
      </c>
      <c r="BB219" s="31">
        <v>78</v>
      </c>
      <c r="BC219" s="31" t="s">
        <v>98</v>
      </c>
      <c r="BD219" s="31">
        <v>41</v>
      </c>
      <c r="BE219" s="31" t="s">
        <v>61</v>
      </c>
      <c r="BF219" s="31" t="s">
        <v>154</v>
      </c>
      <c r="BG219" s="31" t="s">
        <v>100</v>
      </c>
      <c r="BH219" s="31" t="s">
        <v>101</v>
      </c>
      <c r="BI219" s="31" t="s">
        <v>102</v>
      </c>
      <c r="BJ219" s="31">
        <v>142</v>
      </c>
      <c r="BK219" s="31">
        <v>41</v>
      </c>
      <c r="BL219" s="31">
        <v>42</v>
      </c>
      <c r="BM219" s="31">
        <v>36</v>
      </c>
      <c r="BN219" s="31">
        <v>60</v>
      </c>
      <c r="BO219" s="31">
        <v>41</v>
      </c>
      <c r="BP219" s="31">
        <v>42</v>
      </c>
      <c r="BQ219" s="31">
        <v>37</v>
      </c>
      <c r="BR219" s="31">
        <v>31</v>
      </c>
      <c r="BS219" s="31">
        <v>23.027712000000001</v>
      </c>
      <c r="BT219" s="31">
        <v>120.22514</v>
      </c>
      <c r="BU219" s="38">
        <f t="shared" si="0"/>
        <v>0.52156862745098043</v>
      </c>
      <c r="BV219" s="30">
        <f t="shared" si="1"/>
        <v>1262.5</v>
      </c>
      <c r="BW219" s="31">
        <f t="shared" si="2"/>
        <v>44</v>
      </c>
      <c r="BX219" s="39">
        <f t="shared" si="3"/>
        <v>5.63</v>
      </c>
      <c r="BY219" s="38">
        <f t="shared" si="4"/>
        <v>9.8039215686274508E-2</v>
      </c>
      <c r="BZ219" s="40">
        <f t="shared" si="5"/>
        <v>1.0158730158730158</v>
      </c>
      <c r="CA219" s="38">
        <f t="shared" si="6"/>
        <v>7.8431372549019607E-3</v>
      </c>
      <c r="CB219" s="41">
        <f t="shared" si="7"/>
        <v>2081</v>
      </c>
      <c r="CC219" s="31">
        <f t="shared" si="8"/>
        <v>-6.25</v>
      </c>
      <c r="CD219" s="31">
        <f t="shared" si="9"/>
        <v>55</v>
      </c>
      <c r="CE219" s="31" t="e">
        <f t="shared" si="10"/>
        <v>#NUM!</v>
      </c>
      <c r="CF219" s="39">
        <f t="shared" si="11"/>
        <v>14.129</v>
      </c>
    </row>
    <row r="220" spans="1:84" ht="16.5" customHeight="1">
      <c r="A220" s="30">
        <v>20210708143332</v>
      </c>
      <c r="B220" s="31">
        <v>104</v>
      </c>
      <c r="C220" s="31">
        <v>41</v>
      </c>
      <c r="D220" s="31">
        <v>4</v>
      </c>
      <c r="E220" s="31">
        <v>30</v>
      </c>
      <c r="F220" s="31">
        <v>41</v>
      </c>
      <c r="G220" s="31">
        <v>4</v>
      </c>
      <c r="H220" s="31">
        <v>46</v>
      </c>
      <c r="I220" s="31" t="s">
        <v>92</v>
      </c>
      <c r="J220" s="31">
        <v>41</v>
      </c>
      <c r="K220" s="31" t="s">
        <v>31</v>
      </c>
      <c r="L220" s="31">
        <v>13</v>
      </c>
      <c r="M220" s="31">
        <v>24</v>
      </c>
      <c r="N220" s="31">
        <v>41</v>
      </c>
      <c r="O220" s="31" t="s">
        <v>31</v>
      </c>
      <c r="P220" s="31">
        <v>13</v>
      </c>
      <c r="Q220" s="31">
        <v>88</v>
      </c>
      <c r="R220" s="31" t="s">
        <v>95</v>
      </c>
      <c r="S220" s="31">
        <v>41</v>
      </c>
      <c r="T220" s="31" t="s">
        <v>36</v>
      </c>
      <c r="U220" s="31" t="s">
        <v>211</v>
      </c>
      <c r="V220" s="31">
        <v>41</v>
      </c>
      <c r="W220" s="31" t="s">
        <v>36</v>
      </c>
      <c r="X220" s="31" t="s">
        <v>211</v>
      </c>
      <c r="Y220" s="31">
        <v>110</v>
      </c>
      <c r="Z220" s="31">
        <v>41</v>
      </c>
      <c r="AA220" s="31">
        <v>10</v>
      </c>
      <c r="AB220" s="31">
        <v>1</v>
      </c>
      <c r="AC220" s="31" t="s">
        <v>128</v>
      </c>
      <c r="AD220" s="31">
        <v>111</v>
      </c>
      <c r="AE220" s="31">
        <v>41</v>
      </c>
      <c r="AF220" s="31">
        <v>11</v>
      </c>
      <c r="AG220" s="31" t="s">
        <v>61</v>
      </c>
      <c r="AH220" s="31">
        <v>41</v>
      </c>
      <c r="AI220" s="31">
        <v>11</v>
      </c>
      <c r="AJ220" s="31" t="s">
        <v>93</v>
      </c>
      <c r="AK220" s="31">
        <v>144</v>
      </c>
      <c r="AL220" s="31">
        <v>41</v>
      </c>
      <c r="AM220" s="31">
        <v>44</v>
      </c>
      <c r="AN220" s="31">
        <v>0</v>
      </c>
      <c r="AO220" s="31">
        <v>0</v>
      </c>
      <c r="AP220" s="31">
        <v>149</v>
      </c>
      <c r="AQ220" s="31">
        <v>41</v>
      </c>
      <c r="AR220" s="31">
        <v>49</v>
      </c>
      <c r="AS220" s="31">
        <v>0</v>
      </c>
      <c r="AT220" s="31">
        <v>131</v>
      </c>
      <c r="AU220" s="31">
        <v>41</v>
      </c>
      <c r="AV220" s="31">
        <v>31</v>
      </c>
      <c r="AW220" s="31">
        <v>8</v>
      </c>
      <c r="AX220" s="31">
        <v>21</v>
      </c>
      <c r="AY220" s="31">
        <v>107</v>
      </c>
      <c r="AZ220" s="31">
        <v>41</v>
      </c>
      <c r="BA220" s="31">
        <v>7</v>
      </c>
      <c r="BB220" s="31">
        <v>78</v>
      </c>
      <c r="BC220" s="31" t="s">
        <v>98</v>
      </c>
      <c r="BD220" s="31">
        <v>41</v>
      </c>
      <c r="BE220" s="31" t="s">
        <v>61</v>
      </c>
      <c r="BF220" s="31" t="s">
        <v>154</v>
      </c>
      <c r="BG220" s="31" t="s">
        <v>100</v>
      </c>
      <c r="BH220" s="31" t="s">
        <v>101</v>
      </c>
      <c r="BI220" s="31" t="s">
        <v>102</v>
      </c>
      <c r="BJ220" s="31">
        <v>142</v>
      </c>
      <c r="BK220" s="31">
        <v>41</v>
      </c>
      <c r="BL220" s="31">
        <v>42</v>
      </c>
      <c r="BM220" s="31">
        <v>37</v>
      </c>
      <c r="BN220" s="31" t="s">
        <v>167</v>
      </c>
      <c r="BO220" s="31">
        <v>41</v>
      </c>
      <c r="BP220" s="31">
        <v>42</v>
      </c>
      <c r="BQ220" s="31">
        <v>38</v>
      </c>
      <c r="BR220" s="31" t="s">
        <v>115</v>
      </c>
      <c r="BS220" s="31">
        <v>23.027712000000001</v>
      </c>
      <c r="BT220" s="31">
        <v>120.22514</v>
      </c>
      <c r="BU220" s="38">
        <f t="shared" si="0"/>
        <v>0.27450980392156865</v>
      </c>
      <c r="BV220" s="30">
        <f t="shared" si="1"/>
        <v>1250</v>
      </c>
      <c r="BW220" s="31">
        <f t="shared" si="2"/>
        <v>42</v>
      </c>
      <c r="BX220" s="39">
        <f t="shared" si="3"/>
        <v>4.9400000000000004</v>
      </c>
      <c r="BY220" s="38">
        <f t="shared" si="4"/>
        <v>3.9215686274509803E-2</v>
      </c>
      <c r="BZ220" s="40" t="e">
        <f t="shared" si="5"/>
        <v>#DIV/0!</v>
      </c>
      <c r="CA220" s="38">
        <f t="shared" si="6"/>
        <v>0</v>
      </c>
      <c r="CB220" s="41">
        <f t="shared" si="7"/>
        <v>2081</v>
      </c>
      <c r="CC220" s="31">
        <f t="shared" si="8"/>
        <v>-6.25</v>
      </c>
      <c r="CD220" s="31">
        <f t="shared" si="9"/>
        <v>55</v>
      </c>
      <c r="CE220" s="31" t="e">
        <f t="shared" si="10"/>
        <v>#NUM!</v>
      </c>
      <c r="CF220" s="39">
        <f t="shared" si="11"/>
        <v>14.499000000000001</v>
      </c>
    </row>
    <row r="221" spans="1:84" ht="16.5" customHeight="1">
      <c r="A221" s="30">
        <v>20210708143334</v>
      </c>
      <c r="B221" s="31">
        <v>104</v>
      </c>
      <c r="C221" s="31">
        <v>41</v>
      </c>
      <c r="D221" s="31">
        <v>4</v>
      </c>
      <c r="E221" s="31">
        <v>46</v>
      </c>
      <c r="F221" s="31">
        <v>41</v>
      </c>
      <c r="G221" s="31">
        <v>4</v>
      </c>
      <c r="H221" s="31">
        <v>47</v>
      </c>
      <c r="I221" s="31" t="s">
        <v>92</v>
      </c>
      <c r="J221" s="31">
        <v>41</v>
      </c>
      <c r="K221" s="31" t="s">
        <v>31</v>
      </c>
      <c r="L221" s="31">
        <v>13</v>
      </c>
      <c r="M221" s="31">
        <v>24</v>
      </c>
      <c r="N221" s="31">
        <v>41</v>
      </c>
      <c r="O221" s="31" t="s">
        <v>31</v>
      </c>
      <c r="P221" s="31">
        <v>13</v>
      </c>
      <c r="Q221" s="31">
        <v>56</v>
      </c>
      <c r="R221" s="31" t="s">
        <v>95</v>
      </c>
      <c r="S221" s="31">
        <v>41</v>
      </c>
      <c r="T221" s="31" t="s">
        <v>36</v>
      </c>
      <c r="U221" s="31">
        <v>26</v>
      </c>
      <c r="V221" s="31">
        <v>41</v>
      </c>
      <c r="W221" s="31" t="s">
        <v>36</v>
      </c>
      <c r="X221" s="31">
        <v>26</v>
      </c>
      <c r="Y221" s="31">
        <v>110</v>
      </c>
      <c r="Z221" s="31">
        <v>41</v>
      </c>
      <c r="AA221" s="31">
        <v>10</v>
      </c>
      <c r="AB221" s="31">
        <v>1</v>
      </c>
      <c r="AC221" s="31" t="s">
        <v>116</v>
      </c>
      <c r="AD221" s="31">
        <v>111</v>
      </c>
      <c r="AE221" s="31">
        <v>41</v>
      </c>
      <c r="AF221" s="31">
        <v>11</v>
      </c>
      <c r="AG221" s="31" t="s">
        <v>125</v>
      </c>
      <c r="AH221" s="31">
        <v>41</v>
      </c>
      <c r="AI221" s="31">
        <v>11</v>
      </c>
      <c r="AJ221" s="31" t="s">
        <v>125</v>
      </c>
      <c r="AK221" s="31">
        <v>144</v>
      </c>
      <c r="AL221" s="31">
        <v>41</v>
      </c>
      <c r="AM221" s="31">
        <v>44</v>
      </c>
      <c r="AN221" s="31">
        <v>0</v>
      </c>
      <c r="AO221" s="31">
        <v>0</v>
      </c>
      <c r="AP221" s="31">
        <v>149</v>
      </c>
      <c r="AQ221" s="31">
        <v>41</v>
      </c>
      <c r="AR221" s="31">
        <v>49</v>
      </c>
      <c r="AS221" s="31">
        <v>0</v>
      </c>
      <c r="AT221" s="31">
        <v>131</v>
      </c>
      <c r="AU221" s="31">
        <v>41</v>
      </c>
      <c r="AV221" s="31">
        <v>31</v>
      </c>
      <c r="AW221" s="31">
        <v>8</v>
      </c>
      <c r="AX221" s="31">
        <v>21</v>
      </c>
      <c r="AY221" s="31">
        <v>107</v>
      </c>
      <c r="AZ221" s="31">
        <v>41</v>
      </c>
      <c r="BA221" s="31">
        <v>7</v>
      </c>
      <c r="BB221" s="31">
        <v>78</v>
      </c>
      <c r="BC221" s="31" t="s">
        <v>98</v>
      </c>
      <c r="BD221" s="31">
        <v>41</v>
      </c>
      <c r="BE221" s="31" t="s">
        <v>61</v>
      </c>
      <c r="BF221" s="31" t="s">
        <v>154</v>
      </c>
      <c r="BG221" s="31" t="s">
        <v>100</v>
      </c>
      <c r="BH221" s="31" t="s">
        <v>101</v>
      </c>
      <c r="BI221" s="31" t="s">
        <v>102</v>
      </c>
      <c r="BJ221" s="31">
        <v>142</v>
      </c>
      <c r="BK221" s="31">
        <v>41</v>
      </c>
      <c r="BL221" s="31">
        <v>42</v>
      </c>
      <c r="BM221" s="31">
        <v>37</v>
      </c>
      <c r="BN221" s="31" t="s">
        <v>167</v>
      </c>
      <c r="BO221" s="31">
        <v>41</v>
      </c>
      <c r="BP221" s="31">
        <v>42</v>
      </c>
      <c r="BQ221" s="31">
        <v>38</v>
      </c>
      <c r="BR221" s="31" t="s">
        <v>222</v>
      </c>
      <c r="BS221" s="31">
        <v>23.027199</v>
      </c>
      <c r="BT221" s="31">
        <v>120.22534</v>
      </c>
      <c r="BU221" s="38">
        <f t="shared" si="0"/>
        <v>0.27843137254901962</v>
      </c>
      <c r="BV221" s="30">
        <f t="shared" si="1"/>
        <v>1237.5</v>
      </c>
      <c r="BW221" s="31">
        <f t="shared" si="2"/>
        <v>38</v>
      </c>
      <c r="BX221" s="39">
        <f t="shared" si="3"/>
        <v>4.68</v>
      </c>
      <c r="BY221" s="38">
        <f t="shared" si="4"/>
        <v>5.4901960784313725E-2</v>
      </c>
      <c r="BZ221" s="40" t="e">
        <f t="shared" si="5"/>
        <v>#DIV/0!</v>
      </c>
      <c r="CA221" s="38">
        <f t="shared" si="6"/>
        <v>0</v>
      </c>
      <c r="CB221" s="41">
        <f t="shared" si="7"/>
        <v>2081</v>
      </c>
      <c r="CC221" s="31">
        <f t="shared" si="8"/>
        <v>-6.25</v>
      </c>
      <c r="CD221" s="31">
        <f t="shared" si="9"/>
        <v>55</v>
      </c>
      <c r="CE221" s="31" t="e">
        <f t="shared" si="10"/>
        <v>#NUM!</v>
      </c>
      <c r="CF221" s="39">
        <f t="shared" si="11"/>
        <v>14.497999999999999</v>
      </c>
    </row>
    <row r="222" spans="1:84" ht="16.5" customHeight="1">
      <c r="A222" s="30">
        <v>20210708143336</v>
      </c>
      <c r="B222" s="31">
        <v>104</v>
      </c>
      <c r="C222" s="31">
        <v>41</v>
      </c>
      <c r="D222" s="31">
        <v>4</v>
      </c>
      <c r="E222" s="31">
        <v>43</v>
      </c>
      <c r="F222" s="31">
        <v>41</v>
      </c>
      <c r="G222" s="31">
        <v>4</v>
      </c>
      <c r="H222" s="31">
        <v>43</v>
      </c>
      <c r="I222" s="31" t="s">
        <v>92</v>
      </c>
      <c r="J222" s="31">
        <v>41</v>
      </c>
      <c r="K222" s="31" t="s">
        <v>31</v>
      </c>
      <c r="L222" s="31">
        <v>13</v>
      </c>
      <c r="M222" s="31" t="s">
        <v>201</v>
      </c>
      <c r="N222" s="31">
        <v>41</v>
      </c>
      <c r="O222" s="31" t="s">
        <v>31</v>
      </c>
      <c r="P222" s="31">
        <v>12</v>
      </c>
      <c r="Q222" s="31" t="s">
        <v>112</v>
      </c>
      <c r="R222" s="31" t="s">
        <v>95</v>
      </c>
      <c r="S222" s="31">
        <v>41</v>
      </c>
      <c r="T222" s="31" t="s">
        <v>36</v>
      </c>
      <c r="U222" s="31">
        <v>20</v>
      </c>
      <c r="V222" s="31">
        <v>41</v>
      </c>
      <c r="W222" s="31" t="s">
        <v>36</v>
      </c>
      <c r="X222" s="31">
        <v>22</v>
      </c>
      <c r="Y222" s="31">
        <v>110</v>
      </c>
      <c r="Z222" s="31">
        <v>41</v>
      </c>
      <c r="AA222" s="31">
        <v>10</v>
      </c>
      <c r="AB222" s="31">
        <v>1</v>
      </c>
      <c r="AC222" s="31" t="s">
        <v>193</v>
      </c>
      <c r="AD222" s="31">
        <v>111</v>
      </c>
      <c r="AE222" s="31">
        <v>41</v>
      </c>
      <c r="AF222" s="31">
        <v>11</v>
      </c>
      <c r="AG222" s="31">
        <v>10</v>
      </c>
      <c r="AH222" s="31">
        <v>41</v>
      </c>
      <c r="AI222" s="31">
        <v>11</v>
      </c>
      <c r="AJ222" s="31" t="s">
        <v>125</v>
      </c>
      <c r="AK222" s="31">
        <v>144</v>
      </c>
      <c r="AL222" s="31">
        <v>41</v>
      </c>
      <c r="AM222" s="31">
        <v>44</v>
      </c>
      <c r="AN222" s="31">
        <v>93</v>
      </c>
      <c r="AO222" s="31">
        <v>34</v>
      </c>
      <c r="AP222" s="31">
        <v>149</v>
      </c>
      <c r="AQ222" s="31">
        <v>41</v>
      </c>
      <c r="AR222" s="31">
        <v>49</v>
      </c>
      <c r="AS222" s="31">
        <v>23</v>
      </c>
      <c r="AT222" s="31">
        <v>131</v>
      </c>
      <c r="AU222" s="31">
        <v>41</v>
      </c>
      <c r="AV222" s="31">
        <v>31</v>
      </c>
      <c r="AW222" s="31">
        <v>8</v>
      </c>
      <c r="AX222" s="31">
        <v>21</v>
      </c>
      <c r="AY222" s="31">
        <v>107</v>
      </c>
      <c r="AZ222" s="31">
        <v>41</v>
      </c>
      <c r="BA222" s="31">
        <v>7</v>
      </c>
      <c r="BB222" s="31">
        <v>78</v>
      </c>
      <c r="BC222" s="31" t="s">
        <v>98</v>
      </c>
      <c r="BD222" s="31">
        <v>41</v>
      </c>
      <c r="BE222" s="31" t="s">
        <v>61</v>
      </c>
      <c r="BF222" s="31" t="s">
        <v>154</v>
      </c>
      <c r="BG222" s="31" t="s">
        <v>100</v>
      </c>
      <c r="BH222" s="31" t="s">
        <v>101</v>
      </c>
      <c r="BI222" s="31" t="s">
        <v>102</v>
      </c>
      <c r="BJ222" s="31">
        <v>142</v>
      </c>
      <c r="BK222" s="31">
        <v>41</v>
      </c>
      <c r="BL222" s="31">
        <v>42</v>
      </c>
      <c r="BM222" s="31">
        <v>32</v>
      </c>
      <c r="BN222" s="31" t="s">
        <v>121</v>
      </c>
      <c r="BO222" s="31">
        <v>41</v>
      </c>
      <c r="BP222" s="31">
        <v>42</v>
      </c>
      <c r="BQ222" s="31">
        <v>34</v>
      </c>
      <c r="BR222" s="31" t="s">
        <v>31</v>
      </c>
      <c r="BS222" s="31">
        <v>23.027199</v>
      </c>
      <c r="BT222" s="31">
        <v>120.22534</v>
      </c>
      <c r="BU222" s="38">
        <f t="shared" si="0"/>
        <v>0.2627450980392157</v>
      </c>
      <c r="BV222" s="30">
        <f t="shared" si="1"/>
        <v>1200</v>
      </c>
      <c r="BW222" s="31">
        <f t="shared" si="2"/>
        <v>34</v>
      </c>
      <c r="BX222" s="39">
        <f t="shared" si="3"/>
        <v>4.54</v>
      </c>
      <c r="BY222" s="38">
        <f t="shared" si="4"/>
        <v>5.4901960784313725E-2</v>
      </c>
      <c r="BZ222" s="40">
        <f t="shared" si="5"/>
        <v>0.87074829931972786</v>
      </c>
      <c r="CA222" s="38">
        <f t="shared" si="6"/>
        <v>0.13725490196078433</v>
      </c>
      <c r="CB222" s="41">
        <f t="shared" si="7"/>
        <v>2081</v>
      </c>
      <c r="CC222" s="31">
        <f t="shared" si="8"/>
        <v>-6.25</v>
      </c>
      <c r="CD222" s="31">
        <f t="shared" si="9"/>
        <v>55</v>
      </c>
      <c r="CE222" s="31" t="e">
        <f t="shared" si="10"/>
        <v>#NUM!</v>
      </c>
      <c r="CF222" s="39">
        <f t="shared" si="11"/>
        <v>13.324</v>
      </c>
    </row>
    <row r="223" spans="1:84" ht="16.5" customHeight="1">
      <c r="A223" s="30">
        <v>20210708143337</v>
      </c>
      <c r="B223" s="31">
        <v>104</v>
      </c>
      <c r="C223" s="31">
        <v>41</v>
      </c>
      <c r="D223" s="31">
        <v>4</v>
      </c>
      <c r="E223" s="31" t="s">
        <v>115</v>
      </c>
      <c r="F223" s="31">
        <v>41</v>
      </c>
      <c r="G223" s="31">
        <v>4</v>
      </c>
      <c r="H223" s="31">
        <v>31</v>
      </c>
      <c r="I223" s="31" t="s">
        <v>92</v>
      </c>
      <c r="J223" s="31">
        <v>41</v>
      </c>
      <c r="K223" s="31" t="s">
        <v>31</v>
      </c>
      <c r="L223" s="31">
        <v>14</v>
      </c>
      <c r="M223" s="31" t="s">
        <v>149</v>
      </c>
      <c r="N223" s="31">
        <v>41</v>
      </c>
      <c r="O223" s="31" t="s">
        <v>31</v>
      </c>
      <c r="P223" s="31">
        <v>14</v>
      </c>
      <c r="Q223" s="31" t="s">
        <v>149</v>
      </c>
      <c r="R223" s="31" t="s">
        <v>95</v>
      </c>
      <c r="S223" s="31">
        <v>41</v>
      </c>
      <c r="T223" s="31" t="s">
        <v>36</v>
      </c>
      <c r="U223" s="31">
        <v>22</v>
      </c>
      <c r="V223" s="31">
        <v>41</v>
      </c>
      <c r="W223" s="31" t="s">
        <v>36</v>
      </c>
      <c r="X223" s="31">
        <v>22</v>
      </c>
      <c r="Y223" s="31">
        <v>110</v>
      </c>
      <c r="Z223" s="31">
        <v>41</v>
      </c>
      <c r="AA223" s="31">
        <v>10</v>
      </c>
      <c r="AB223" s="31">
        <v>1</v>
      </c>
      <c r="AC223" s="31">
        <v>78</v>
      </c>
      <c r="AD223" s="31">
        <v>111</v>
      </c>
      <c r="AE223" s="31">
        <v>41</v>
      </c>
      <c r="AF223" s="31">
        <v>11</v>
      </c>
      <c r="AG223" s="31" t="s">
        <v>93</v>
      </c>
      <c r="AH223" s="31">
        <v>41</v>
      </c>
      <c r="AI223" s="31">
        <v>11</v>
      </c>
      <c r="AJ223" s="31">
        <v>20</v>
      </c>
      <c r="AK223" s="31">
        <v>144</v>
      </c>
      <c r="AL223" s="31">
        <v>41</v>
      </c>
      <c r="AM223" s="31">
        <v>44</v>
      </c>
      <c r="AN223" s="31">
        <v>72</v>
      </c>
      <c r="AO223" s="31">
        <v>11</v>
      </c>
      <c r="AP223" s="31">
        <v>149</v>
      </c>
      <c r="AQ223" s="31">
        <v>41</v>
      </c>
      <c r="AR223" s="31">
        <v>49</v>
      </c>
      <c r="AS223" s="31">
        <v>0</v>
      </c>
      <c r="AT223" s="31">
        <v>131</v>
      </c>
      <c r="AU223" s="31">
        <v>41</v>
      </c>
      <c r="AV223" s="31">
        <v>31</v>
      </c>
      <c r="AW223" s="31">
        <v>8</v>
      </c>
      <c r="AX223" s="31">
        <v>21</v>
      </c>
      <c r="AY223" s="31">
        <v>107</v>
      </c>
      <c r="AZ223" s="31">
        <v>41</v>
      </c>
      <c r="BA223" s="31">
        <v>7</v>
      </c>
      <c r="BB223" s="31">
        <v>78</v>
      </c>
      <c r="BC223" s="31" t="s">
        <v>98</v>
      </c>
      <c r="BD223" s="31">
        <v>41</v>
      </c>
      <c r="BE223" s="31" t="s">
        <v>61</v>
      </c>
      <c r="BF223" s="31" t="s">
        <v>157</v>
      </c>
      <c r="BG223" s="31" t="s">
        <v>100</v>
      </c>
      <c r="BH223" s="31" t="s">
        <v>101</v>
      </c>
      <c r="BI223" s="31" t="s">
        <v>102</v>
      </c>
      <c r="BJ223" s="31">
        <v>142</v>
      </c>
      <c r="BK223" s="31">
        <v>41</v>
      </c>
      <c r="BL223" s="31">
        <v>42</v>
      </c>
      <c r="BM223" s="31">
        <v>37</v>
      </c>
      <c r="BN223" s="31" t="s">
        <v>121</v>
      </c>
      <c r="BO223" s="31">
        <v>41</v>
      </c>
      <c r="BP223" s="31">
        <v>42</v>
      </c>
      <c r="BQ223" s="31">
        <v>38</v>
      </c>
      <c r="BR223" s="31">
        <v>91</v>
      </c>
      <c r="BS223" s="31">
        <v>23.027199</v>
      </c>
      <c r="BT223" s="31">
        <v>120.22534</v>
      </c>
      <c r="BU223" s="38">
        <f t="shared" si="0"/>
        <v>0.19215686274509805</v>
      </c>
      <c r="BV223" s="30">
        <f t="shared" si="1"/>
        <v>1325</v>
      </c>
      <c r="BW223" s="31">
        <f t="shared" si="2"/>
        <v>34</v>
      </c>
      <c r="BX223" s="39">
        <f t="shared" si="3"/>
        <v>3.76</v>
      </c>
      <c r="BY223" s="38">
        <f t="shared" si="4"/>
        <v>0.12549019607843137</v>
      </c>
      <c r="BZ223" s="40">
        <f t="shared" si="5"/>
        <v>1.1228070175438596</v>
      </c>
      <c r="CA223" s="38">
        <f t="shared" si="6"/>
        <v>0</v>
      </c>
      <c r="CB223" s="41">
        <f t="shared" si="7"/>
        <v>2081</v>
      </c>
      <c r="CC223" s="31">
        <f t="shared" si="8"/>
        <v>-6.25</v>
      </c>
      <c r="CD223" s="31">
        <f t="shared" si="9"/>
        <v>54</v>
      </c>
      <c r="CE223" s="31" t="e">
        <f t="shared" si="10"/>
        <v>#NUM!</v>
      </c>
      <c r="CF223" s="39">
        <f t="shared" si="11"/>
        <v>14.481</v>
      </c>
    </row>
    <row r="224" spans="1:84" ht="16.5" customHeight="1">
      <c r="A224" s="30">
        <v>20210708143339</v>
      </c>
      <c r="B224" s="31">
        <v>104</v>
      </c>
      <c r="C224" s="31">
        <v>41</v>
      </c>
      <c r="D224" s="31">
        <v>4</v>
      </c>
      <c r="E224" s="31" t="s">
        <v>103</v>
      </c>
      <c r="F224" s="31">
        <v>41</v>
      </c>
      <c r="G224" s="31">
        <v>4</v>
      </c>
      <c r="H224" s="31">
        <v>36</v>
      </c>
      <c r="I224" s="31" t="s">
        <v>92</v>
      </c>
      <c r="J224" s="31">
        <v>41</v>
      </c>
      <c r="K224" s="31" t="s">
        <v>31</v>
      </c>
      <c r="L224" s="31">
        <v>12</v>
      </c>
      <c r="M224" s="31" t="s">
        <v>112</v>
      </c>
      <c r="N224" s="31">
        <v>41</v>
      </c>
      <c r="O224" s="31" t="s">
        <v>31</v>
      </c>
      <c r="P224" s="31">
        <v>13</v>
      </c>
      <c r="Q224" s="31">
        <v>24</v>
      </c>
      <c r="R224" s="31" t="s">
        <v>95</v>
      </c>
      <c r="S224" s="31">
        <v>41</v>
      </c>
      <c r="T224" s="31" t="s">
        <v>36</v>
      </c>
      <c r="U224" s="31">
        <v>20</v>
      </c>
      <c r="V224" s="31">
        <v>41</v>
      </c>
      <c r="W224" s="31" t="s">
        <v>36</v>
      </c>
      <c r="X224" s="31">
        <v>22</v>
      </c>
      <c r="Y224" s="31">
        <v>110</v>
      </c>
      <c r="Z224" s="31">
        <v>41</v>
      </c>
      <c r="AA224" s="31">
        <v>10</v>
      </c>
      <c r="AB224" s="31">
        <v>1</v>
      </c>
      <c r="AC224" s="31" t="s">
        <v>175</v>
      </c>
      <c r="AD224" s="31">
        <v>111</v>
      </c>
      <c r="AE224" s="31">
        <v>41</v>
      </c>
      <c r="AF224" s="31">
        <v>11</v>
      </c>
      <c r="AG224" s="31" t="s">
        <v>125</v>
      </c>
      <c r="AH224" s="31">
        <v>41</v>
      </c>
      <c r="AI224" s="31">
        <v>11</v>
      </c>
      <c r="AJ224" s="31" t="s">
        <v>93</v>
      </c>
      <c r="AK224" s="31">
        <v>144</v>
      </c>
      <c r="AL224" s="31">
        <v>41</v>
      </c>
      <c r="AM224" s="31">
        <v>44</v>
      </c>
      <c r="AN224" s="31">
        <v>0</v>
      </c>
      <c r="AO224" s="31">
        <v>0</v>
      </c>
      <c r="AP224" s="31">
        <v>149</v>
      </c>
      <c r="AQ224" s="31">
        <v>41</v>
      </c>
      <c r="AR224" s="31">
        <v>49</v>
      </c>
      <c r="AS224" s="31">
        <v>0</v>
      </c>
      <c r="AT224" s="31">
        <v>131</v>
      </c>
      <c r="AU224" s="31">
        <v>41</v>
      </c>
      <c r="AV224" s="31">
        <v>31</v>
      </c>
      <c r="AW224" s="31">
        <v>8</v>
      </c>
      <c r="AX224" s="31">
        <v>21</v>
      </c>
      <c r="AY224" s="31">
        <v>107</v>
      </c>
      <c r="AZ224" s="31">
        <v>41</v>
      </c>
      <c r="BA224" s="31">
        <v>7</v>
      </c>
      <c r="BB224" s="31">
        <v>77</v>
      </c>
      <c r="BC224" s="31" t="s">
        <v>98</v>
      </c>
      <c r="BD224" s="31">
        <v>41</v>
      </c>
      <c r="BE224" s="31" t="s">
        <v>61</v>
      </c>
      <c r="BF224" s="31" t="s">
        <v>157</v>
      </c>
      <c r="BG224" s="31" t="s">
        <v>100</v>
      </c>
      <c r="BH224" s="31" t="s">
        <v>101</v>
      </c>
      <c r="BI224" s="31" t="s">
        <v>102</v>
      </c>
      <c r="BJ224" s="31">
        <v>142</v>
      </c>
      <c r="BK224" s="31">
        <v>41</v>
      </c>
      <c r="BL224" s="31">
        <v>42</v>
      </c>
      <c r="BM224" s="31">
        <v>35</v>
      </c>
      <c r="BN224" s="31" t="s">
        <v>112</v>
      </c>
      <c r="BO224" s="31">
        <v>41</v>
      </c>
      <c r="BP224" s="31">
        <v>42</v>
      </c>
      <c r="BQ224" s="31">
        <v>36</v>
      </c>
      <c r="BR224" s="31" t="s">
        <v>167</v>
      </c>
      <c r="BS224" s="31">
        <v>23.027199</v>
      </c>
      <c r="BT224" s="31">
        <v>120.22534</v>
      </c>
      <c r="BU224" s="38">
        <f t="shared" si="0"/>
        <v>0.21176470588235294</v>
      </c>
      <c r="BV224" s="30">
        <f t="shared" si="1"/>
        <v>1225</v>
      </c>
      <c r="BW224" s="31">
        <f t="shared" si="2"/>
        <v>34</v>
      </c>
      <c r="BX224" s="39">
        <f t="shared" si="3"/>
        <v>4.7699999999999996</v>
      </c>
      <c r="BY224" s="38">
        <f t="shared" si="4"/>
        <v>3.9215686274509803E-2</v>
      </c>
      <c r="BZ224" s="40" t="e">
        <f t="shared" si="5"/>
        <v>#DIV/0!</v>
      </c>
      <c r="CA224" s="38">
        <f t="shared" si="6"/>
        <v>0</v>
      </c>
      <c r="CB224" s="41">
        <f t="shared" si="7"/>
        <v>2081</v>
      </c>
      <c r="CC224" s="31">
        <f t="shared" si="8"/>
        <v>-7.03125</v>
      </c>
      <c r="CD224" s="31">
        <f t="shared" si="9"/>
        <v>54</v>
      </c>
      <c r="CE224" s="31" t="e">
        <f t="shared" si="10"/>
        <v>#NUM!</v>
      </c>
      <c r="CF224" s="39">
        <f t="shared" si="11"/>
        <v>13.984</v>
      </c>
    </row>
    <row r="225" spans="1:84" ht="16.5" customHeight="1">
      <c r="A225" s="30">
        <v>20210708143341</v>
      </c>
      <c r="B225" s="31">
        <v>104</v>
      </c>
      <c r="C225" s="31">
        <v>41</v>
      </c>
      <c r="D225" s="31">
        <v>4</v>
      </c>
      <c r="E225" s="31">
        <v>54</v>
      </c>
      <c r="F225" s="31">
        <v>41</v>
      </c>
      <c r="G225" s="31">
        <v>4</v>
      </c>
      <c r="H225" s="31">
        <v>41</v>
      </c>
      <c r="I225" s="31" t="s">
        <v>92</v>
      </c>
      <c r="J225" s="31">
        <v>41</v>
      </c>
      <c r="K225" s="31" t="s">
        <v>31</v>
      </c>
      <c r="L225" s="31">
        <v>10</v>
      </c>
      <c r="M225" s="31">
        <v>68</v>
      </c>
      <c r="N225" s="31">
        <v>41</v>
      </c>
      <c r="O225" s="31" t="s">
        <v>31</v>
      </c>
      <c r="P225" s="31">
        <v>10</v>
      </c>
      <c r="Q225" s="31" t="s">
        <v>188</v>
      </c>
      <c r="R225" s="31" t="s">
        <v>95</v>
      </c>
      <c r="S225" s="31">
        <v>41</v>
      </c>
      <c r="T225" s="31" t="s">
        <v>36</v>
      </c>
      <c r="U225" s="31">
        <v>18</v>
      </c>
      <c r="V225" s="31">
        <v>41</v>
      </c>
      <c r="W225" s="31" t="s">
        <v>36</v>
      </c>
      <c r="X225" s="31">
        <v>18</v>
      </c>
      <c r="Y225" s="31">
        <v>110</v>
      </c>
      <c r="Z225" s="31">
        <v>41</v>
      </c>
      <c r="AA225" s="31">
        <v>10</v>
      </c>
      <c r="AB225" s="31">
        <v>1</v>
      </c>
      <c r="AC225" s="31" t="s">
        <v>163</v>
      </c>
      <c r="AD225" s="31">
        <v>111</v>
      </c>
      <c r="AE225" s="31">
        <v>41</v>
      </c>
      <c r="AF225" s="31">
        <v>11</v>
      </c>
      <c r="AG225" s="31" t="s">
        <v>125</v>
      </c>
      <c r="AH225" s="31">
        <v>41</v>
      </c>
      <c r="AI225" s="31">
        <v>11</v>
      </c>
      <c r="AJ225" s="31" t="s">
        <v>125</v>
      </c>
      <c r="AK225" s="31">
        <v>144</v>
      </c>
      <c r="AL225" s="31">
        <v>41</v>
      </c>
      <c r="AM225" s="31">
        <v>44</v>
      </c>
      <c r="AN225" s="31" t="s">
        <v>96</v>
      </c>
      <c r="AO225" s="31">
        <v>63</v>
      </c>
      <c r="AP225" s="31">
        <v>149</v>
      </c>
      <c r="AQ225" s="31">
        <v>41</v>
      </c>
      <c r="AR225" s="31">
        <v>49</v>
      </c>
      <c r="AS225" s="31">
        <v>0</v>
      </c>
      <c r="AT225" s="31">
        <v>131</v>
      </c>
      <c r="AU225" s="31">
        <v>41</v>
      </c>
      <c r="AV225" s="31">
        <v>31</v>
      </c>
      <c r="AW225" s="31">
        <v>8</v>
      </c>
      <c r="AX225" s="31">
        <v>21</v>
      </c>
      <c r="AY225" s="31">
        <v>107</v>
      </c>
      <c r="AZ225" s="31">
        <v>41</v>
      </c>
      <c r="BA225" s="31">
        <v>7</v>
      </c>
      <c r="BB225" s="31">
        <v>77</v>
      </c>
      <c r="BC225" s="31" t="s">
        <v>98</v>
      </c>
      <c r="BD225" s="31">
        <v>41</v>
      </c>
      <c r="BE225" s="31" t="s">
        <v>61</v>
      </c>
      <c r="BF225" s="31" t="s">
        <v>157</v>
      </c>
      <c r="BG225" s="31" t="s">
        <v>100</v>
      </c>
      <c r="BH225" s="31" t="s">
        <v>101</v>
      </c>
      <c r="BI225" s="31" t="s">
        <v>102</v>
      </c>
      <c r="BJ225" s="31">
        <v>142</v>
      </c>
      <c r="BK225" s="31">
        <v>41</v>
      </c>
      <c r="BL225" s="31">
        <v>42</v>
      </c>
      <c r="BM225" s="31">
        <v>34</v>
      </c>
      <c r="BN225" s="31">
        <v>80</v>
      </c>
      <c r="BO225" s="31">
        <v>41</v>
      </c>
      <c r="BP225" s="31">
        <v>42</v>
      </c>
      <c r="BQ225" s="31">
        <v>35</v>
      </c>
      <c r="BR225" s="31" t="s">
        <v>108</v>
      </c>
      <c r="BS225" s="31">
        <v>23.027199</v>
      </c>
      <c r="BT225" s="31">
        <v>120.22534</v>
      </c>
      <c r="BU225" s="38">
        <f t="shared" si="0"/>
        <v>0.25490196078431371</v>
      </c>
      <c r="BV225" s="30">
        <f t="shared" si="1"/>
        <v>1062.5</v>
      </c>
      <c r="BW225" s="31">
        <f t="shared" si="2"/>
        <v>24</v>
      </c>
      <c r="BX225" s="39">
        <f t="shared" si="3"/>
        <v>4.32</v>
      </c>
      <c r="BY225" s="38">
        <f t="shared" si="4"/>
        <v>5.4901960784313725E-2</v>
      </c>
      <c r="BZ225" s="40">
        <f t="shared" si="5"/>
        <v>1.024</v>
      </c>
      <c r="CA225" s="38">
        <f t="shared" si="6"/>
        <v>0</v>
      </c>
      <c r="CB225" s="41">
        <f t="shared" si="7"/>
        <v>2081</v>
      </c>
      <c r="CC225" s="31">
        <f t="shared" si="8"/>
        <v>-7.03125</v>
      </c>
      <c r="CD225" s="31">
        <f t="shared" si="9"/>
        <v>54</v>
      </c>
      <c r="CE225" s="31" t="e">
        <f t="shared" si="10"/>
        <v>#NUM!</v>
      </c>
      <c r="CF225" s="39">
        <f t="shared" si="11"/>
        <v>13.694000000000001</v>
      </c>
    </row>
    <row r="226" spans="1:84" ht="16.5" customHeight="1">
      <c r="A226" s="30">
        <v>20210708143342</v>
      </c>
      <c r="B226" s="31">
        <v>104</v>
      </c>
      <c r="C226" s="31">
        <v>41</v>
      </c>
      <c r="D226" s="31">
        <v>4</v>
      </c>
      <c r="E226" s="31">
        <v>51</v>
      </c>
      <c r="F226" s="31">
        <v>41</v>
      </c>
      <c r="G226" s="31">
        <v>4</v>
      </c>
      <c r="H226" s="31">
        <v>52</v>
      </c>
      <c r="I226" s="31" t="s">
        <v>92</v>
      </c>
      <c r="J226" s="31">
        <v>41</v>
      </c>
      <c r="K226" s="31" t="s">
        <v>31</v>
      </c>
      <c r="L226" s="31" t="s">
        <v>125</v>
      </c>
      <c r="M226" s="31">
        <v>42</v>
      </c>
      <c r="N226" s="31">
        <v>41</v>
      </c>
      <c r="O226" s="31" t="s">
        <v>31</v>
      </c>
      <c r="P226" s="31" t="s">
        <v>125</v>
      </c>
      <c r="Q226" s="31" t="s">
        <v>203</v>
      </c>
      <c r="R226" s="31" t="s">
        <v>95</v>
      </c>
      <c r="S226" s="31">
        <v>41</v>
      </c>
      <c r="T226" s="31" t="s">
        <v>36</v>
      </c>
      <c r="U226" s="31" t="s">
        <v>125</v>
      </c>
      <c r="V226" s="31">
        <v>41</v>
      </c>
      <c r="W226" s="31" t="s">
        <v>36</v>
      </c>
      <c r="X226" s="31">
        <v>12</v>
      </c>
      <c r="Y226" s="31">
        <v>110</v>
      </c>
      <c r="Z226" s="31">
        <v>41</v>
      </c>
      <c r="AA226" s="31">
        <v>10</v>
      </c>
      <c r="AB226" s="31">
        <v>1</v>
      </c>
      <c r="AC226" s="31">
        <v>79</v>
      </c>
      <c r="AD226" s="31">
        <v>111</v>
      </c>
      <c r="AE226" s="31">
        <v>41</v>
      </c>
      <c r="AF226" s="31">
        <v>11</v>
      </c>
      <c r="AG226" s="31" t="s">
        <v>31</v>
      </c>
      <c r="AH226" s="31">
        <v>41</v>
      </c>
      <c r="AI226" s="31">
        <v>11</v>
      </c>
      <c r="AJ226" s="31" t="s">
        <v>31</v>
      </c>
      <c r="AK226" s="31">
        <v>144</v>
      </c>
      <c r="AL226" s="31">
        <v>41</v>
      </c>
      <c r="AM226" s="31">
        <v>44</v>
      </c>
      <c r="AN226" s="31" t="s">
        <v>96</v>
      </c>
      <c r="AO226" s="31">
        <v>63</v>
      </c>
      <c r="AP226" s="31">
        <v>149</v>
      </c>
      <c r="AQ226" s="31">
        <v>41</v>
      </c>
      <c r="AR226" s="31">
        <v>49</v>
      </c>
      <c r="AS226" s="31">
        <v>0</v>
      </c>
      <c r="AT226" s="31">
        <v>131</v>
      </c>
      <c r="AU226" s="31">
        <v>41</v>
      </c>
      <c r="AV226" s="31">
        <v>31</v>
      </c>
      <c r="AW226" s="31">
        <v>8</v>
      </c>
      <c r="AX226" s="31">
        <v>21</v>
      </c>
      <c r="AY226" s="31">
        <v>107</v>
      </c>
      <c r="AZ226" s="31">
        <v>41</v>
      </c>
      <c r="BA226" s="31">
        <v>7</v>
      </c>
      <c r="BB226" s="31">
        <v>77</v>
      </c>
      <c r="BC226" s="31" t="s">
        <v>98</v>
      </c>
      <c r="BD226" s="31">
        <v>41</v>
      </c>
      <c r="BE226" s="31" t="s">
        <v>61</v>
      </c>
      <c r="BF226" s="31" t="s">
        <v>157</v>
      </c>
      <c r="BG226" s="31" t="s">
        <v>100</v>
      </c>
      <c r="BH226" s="31" t="s">
        <v>101</v>
      </c>
      <c r="BI226" s="31" t="s">
        <v>102</v>
      </c>
      <c r="BJ226" s="31">
        <v>142</v>
      </c>
      <c r="BK226" s="31">
        <v>41</v>
      </c>
      <c r="BL226" s="31">
        <v>42</v>
      </c>
      <c r="BM226" s="31">
        <v>31</v>
      </c>
      <c r="BN226" s="31" t="s">
        <v>163</v>
      </c>
      <c r="BO226" s="31">
        <v>41</v>
      </c>
      <c r="BP226" s="31">
        <v>42</v>
      </c>
      <c r="BQ226" s="31">
        <v>32</v>
      </c>
      <c r="BR226" s="31" t="s">
        <v>168</v>
      </c>
      <c r="BS226" s="31">
        <v>23.027199</v>
      </c>
      <c r="BT226" s="31">
        <v>120.22534</v>
      </c>
      <c r="BU226" s="38">
        <f t="shared" si="0"/>
        <v>0.32156862745098042</v>
      </c>
      <c r="BV226" s="30">
        <f t="shared" si="1"/>
        <v>950</v>
      </c>
      <c r="BW226" s="31">
        <f t="shared" si="2"/>
        <v>18</v>
      </c>
      <c r="BX226" s="39">
        <f t="shared" si="3"/>
        <v>3.77</v>
      </c>
      <c r="BY226" s="38">
        <f t="shared" si="4"/>
        <v>4.7058823529411764E-2</v>
      </c>
      <c r="BZ226" s="40">
        <f t="shared" si="5"/>
        <v>1.024</v>
      </c>
      <c r="CA226" s="38">
        <f t="shared" si="6"/>
        <v>0</v>
      </c>
      <c r="CB226" s="41">
        <f t="shared" si="7"/>
        <v>2081</v>
      </c>
      <c r="CC226" s="31">
        <f t="shared" si="8"/>
        <v>-7.03125</v>
      </c>
      <c r="CD226" s="31">
        <f t="shared" si="9"/>
        <v>54</v>
      </c>
      <c r="CE226" s="31" t="e">
        <f t="shared" si="10"/>
        <v>#NUM!</v>
      </c>
      <c r="CF226" s="39">
        <f t="shared" si="11"/>
        <v>12.911</v>
      </c>
    </row>
    <row r="227" spans="1:84" ht="16.5" customHeight="1">
      <c r="A227" s="30">
        <v>20210708143344</v>
      </c>
      <c r="B227" s="31">
        <v>104</v>
      </c>
      <c r="C227" s="31">
        <v>41</v>
      </c>
      <c r="D227" s="31">
        <v>4</v>
      </c>
      <c r="E227" s="31">
        <v>53</v>
      </c>
      <c r="F227" s="31">
        <v>41</v>
      </c>
      <c r="G227" s="31">
        <v>4</v>
      </c>
      <c r="H227" s="31" t="s">
        <v>182</v>
      </c>
      <c r="I227" s="31" t="s">
        <v>92</v>
      </c>
      <c r="J227" s="31">
        <v>41</v>
      </c>
      <c r="K227" s="31" t="s">
        <v>31</v>
      </c>
      <c r="L227" s="31" t="s">
        <v>66</v>
      </c>
      <c r="M227" s="31">
        <v>22</v>
      </c>
      <c r="N227" s="31">
        <v>41</v>
      </c>
      <c r="O227" s="31" t="s">
        <v>31</v>
      </c>
      <c r="P227" s="31" t="s">
        <v>66</v>
      </c>
      <c r="Q227" s="31">
        <v>22</v>
      </c>
      <c r="R227" s="31" t="s">
        <v>95</v>
      </c>
      <c r="S227" s="31">
        <v>41</v>
      </c>
      <c r="T227" s="31" t="s">
        <v>36</v>
      </c>
      <c r="U227" s="31">
        <v>4</v>
      </c>
      <c r="V227" s="31">
        <v>41</v>
      </c>
      <c r="W227" s="31" t="s">
        <v>36</v>
      </c>
      <c r="X227" s="31">
        <v>4</v>
      </c>
      <c r="Y227" s="31">
        <v>110</v>
      </c>
      <c r="Z227" s="31">
        <v>41</v>
      </c>
      <c r="AA227" s="31">
        <v>10</v>
      </c>
      <c r="AB227" s="31">
        <v>1</v>
      </c>
      <c r="AC227" s="31">
        <v>41</v>
      </c>
      <c r="AD227" s="31">
        <v>111</v>
      </c>
      <c r="AE227" s="31">
        <v>41</v>
      </c>
      <c r="AF227" s="31">
        <v>11</v>
      </c>
      <c r="AG227" s="31" t="s">
        <v>93</v>
      </c>
      <c r="AH227" s="31">
        <v>41</v>
      </c>
      <c r="AI227" s="31">
        <v>11</v>
      </c>
      <c r="AJ227" s="31" t="s">
        <v>93</v>
      </c>
      <c r="AK227" s="31">
        <v>144</v>
      </c>
      <c r="AL227" s="31">
        <v>41</v>
      </c>
      <c r="AM227" s="31">
        <v>44</v>
      </c>
      <c r="AN227" s="31" t="s">
        <v>96</v>
      </c>
      <c r="AO227" s="31">
        <v>63</v>
      </c>
      <c r="AP227" s="31">
        <v>149</v>
      </c>
      <c r="AQ227" s="31">
        <v>41</v>
      </c>
      <c r="AR227" s="31">
        <v>49</v>
      </c>
      <c r="AS227" s="31">
        <v>0</v>
      </c>
      <c r="AT227" s="31">
        <v>131</v>
      </c>
      <c r="AU227" s="31">
        <v>41</v>
      </c>
      <c r="AV227" s="31">
        <v>31</v>
      </c>
      <c r="AW227" s="31">
        <v>8</v>
      </c>
      <c r="AX227" s="31">
        <v>21</v>
      </c>
      <c r="AY227" s="31">
        <v>107</v>
      </c>
      <c r="AZ227" s="31">
        <v>41</v>
      </c>
      <c r="BA227" s="31">
        <v>7</v>
      </c>
      <c r="BB227" s="31">
        <v>77</v>
      </c>
      <c r="BC227" s="31" t="s">
        <v>98</v>
      </c>
      <c r="BD227" s="31">
        <v>41</v>
      </c>
      <c r="BE227" s="31" t="s">
        <v>61</v>
      </c>
      <c r="BF227" s="31" t="s">
        <v>157</v>
      </c>
      <c r="BG227" s="31" t="s">
        <v>100</v>
      </c>
      <c r="BH227" s="31" t="s">
        <v>101</v>
      </c>
      <c r="BI227" s="31" t="s">
        <v>102</v>
      </c>
      <c r="BJ227" s="31">
        <v>142</v>
      </c>
      <c r="BK227" s="31">
        <v>41</v>
      </c>
      <c r="BL227" s="31">
        <v>42</v>
      </c>
      <c r="BM227" s="31">
        <v>30</v>
      </c>
      <c r="BN227" s="31">
        <v>70</v>
      </c>
      <c r="BO227" s="31">
        <v>41</v>
      </c>
      <c r="BP227" s="31">
        <v>42</v>
      </c>
      <c r="BQ227" s="31">
        <v>30</v>
      </c>
      <c r="BR227" s="31" t="s">
        <v>191</v>
      </c>
      <c r="BS227" s="31">
        <v>23.026579000000002</v>
      </c>
      <c r="BT227" s="31">
        <v>120.22575000000001</v>
      </c>
      <c r="BU227" s="38">
        <f t="shared" si="0"/>
        <v>0.30588235294117649</v>
      </c>
      <c r="BV227" s="30">
        <f t="shared" si="1"/>
        <v>712.5</v>
      </c>
      <c r="BW227" s="31">
        <f t="shared" si="2"/>
        <v>4</v>
      </c>
      <c r="BX227" s="39">
        <f t="shared" si="3"/>
        <v>3.21</v>
      </c>
      <c r="BY227" s="38">
        <f t="shared" si="4"/>
        <v>3.9215686274509803E-2</v>
      </c>
      <c r="BZ227" s="40">
        <f t="shared" si="5"/>
        <v>1.024</v>
      </c>
      <c r="CA227" s="38">
        <f t="shared" si="6"/>
        <v>0</v>
      </c>
      <c r="CB227" s="41">
        <f t="shared" si="7"/>
        <v>2081</v>
      </c>
      <c r="CC227" s="31">
        <f t="shared" si="8"/>
        <v>-7.03125</v>
      </c>
      <c r="CD227" s="31">
        <f t="shared" si="9"/>
        <v>54</v>
      </c>
      <c r="CE227" s="31" t="e">
        <f t="shared" si="10"/>
        <v>#NUM!</v>
      </c>
      <c r="CF227" s="39">
        <f t="shared" si="11"/>
        <v>12.542</v>
      </c>
    </row>
    <row r="228" spans="1:84" ht="16.5" customHeight="1">
      <c r="A228" s="30">
        <v>20210708143346</v>
      </c>
      <c r="B228" s="31">
        <v>104</v>
      </c>
      <c r="C228" s="31">
        <v>41</v>
      </c>
      <c r="D228" s="31">
        <v>4</v>
      </c>
      <c r="E228" s="31">
        <v>55</v>
      </c>
      <c r="F228" s="31">
        <v>41</v>
      </c>
      <c r="G228" s="31">
        <v>4</v>
      </c>
      <c r="H228" s="31">
        <v>55</v>
      </c>
      <c r="I228" s="31" t="s">
        <v>92</v>
      </c>
      <c r="J228" s="31">
        <v>41</v>
      </c>
      <c r="K228" s="31" t="s">
        <v>31</v>
      </c>
      <c r="L228" s="31" t="s">
        <v>61</v>
      </c>
      <c r="M228" s="31" t="s">
        <v>93</v>
      </c>
      <c r="N228" s="31">
        <v>41</v>
      </c>
      <c r="O228" s="31" t="s">
        <v>31</v>
      </c>
      <c r="P228" s="31" t="s">
        <v>66</v>
      </c>
      <c r="Q228" s="31">
        <v>22</v>
      </c>
      <c r="R228" s="31" t="s">
        <v>95</v>
      </c>
      <c r="S228" s="31">
        <v>41</v>
      </c>
      <c r="T228" s="31" t="s">
        <v>36</v>
      </c>
      <c r="U228" s="31">
        <v>2</v>
      </c>
      <c r="V228" s="31">
        <v>41</v>
      </c>
      <c r="W228" s="31" t="s">
        <v>36</v>
      </c>
      <c r="X228" s="31">
        <v>2</v>
      </c>
      <c r="Y228" s="31">
        <v>110</v>
      </c>
      <c r="Z228" s="31">
        <v>41</v>
      </c>
      <c r="AA228" s="31">
        <v>10</v>
      </c>
      <c r="AB228" s="31">
        <v>3</v>
      </c>
      <c r="AC228" s="31">
        <v>16</v>
      </c>
      <c r="AD228" s="31">
        <v>111</v>
      </c>
      <c r="AE228" s="31">
        <v>41</v>
      </c>
      <c r="AF228" s="31">
        <v>11</v>
      </c>
      <c r="AG228" s="31">
        <v>17</v>
      </c>
      <c r="AH228" s="31">
        <v>41</v>
      </c>
      <c r="AI228" s="31">
        <v>11</v>
      </c>
      <c r="AJ228" s="31" t="s">
        <v>66</v>
      </c>
      <c r="AK228" s="31">
        <v>144</v>
      </c>
      <c r="AL228" s="31">
        <v>41</v>
      </c>
      <c r="AM228" s="31">
        <v>44</v>
      </c>
      <c r="AN228" s="31" t="s">
        <v>96</v>
      </c>
      <c r="AO228" s="31">
        <v>63</v>
      </c>
      <c r="AP228" s="31">
        <v>149</v>
      </c>
      <c r="AQ228" s="31">
        <v>41</v>
      </c>
      <c r="AR228" s="31">
        <v>49</v>
      </c>
      <c r="AS228" s="31">
        <v>26</v>
      </c>
      <c r="AT228" s="31">
        <v>131</v>
      </c>
      <c r="AU228" s="31">
        <v>41</v>
      </c>
      <c r="AV228" s="31">
        <v>31</v>
      </c>
      <c r="AW228" s="31">
        <v>8</v>
      </c>
      <c r="AX228" s="31">
        <v>21</v>
      </c>
      <c r="AY228" s="31">
        <v>107</v>
      </c>
      <c r="AZ228" s="31">
        <v>41</v>
      </c>
      <c r="BA228" s="31">
        <v>7</v>
      </c>
      <c r="BB228" s="31">
        <v>78</v>
      </c>
      <c r="BC228" s="31" t="s">
        <v>98</v>
      </c>
      <c r="BD228" s="31">
        <v>41</v>
      </c>
      <c r="BE228" s="31" t="s">
        <v>61</v>
      </c>
      <c r="BF228" s="31" t="s">
        <v>157</v>
      </c>
      <c r="BG228" s="31" t="s">
        <v>100</v>
      </c>
      <c r="BH228" s="31" t="s">
        <v>101</v>
      </c>
      <c r="BI228" s="31" t="s">
        <v>102</v>
      </c>
      <c r="BJ228" s="31">
        <v>142</v>
      </c>
      <c r="BK228" s="31">
        <v>41</v>
      </c>
      <c r="BL228" s="31">
        <v>42</v>
      </c>
      <c r="BM228" s="31">
        <v>32</v>
      </c>
      <c r="BN228" s="31" t="s">
        <v>167</v>
      </c>
      <c r="BO228" s="31">
        <v>41</v>
      </c>
      <c r="BP228" s="31">
        <v>42</v>
      </c>
      <c r="BQ228" s="31">
        <v>33</v>
      </c>
      <c r="BR228" s="31" t="s">
        <v>111</v>
      </c>
      <c r="BS228" s="31">
        <v>23.026579000000002</v>
      </c>
      <c r="BT228" s="31">
        <v>120.22575000000001</v>
      </c>
      <c r="BU228" s="38">
        <f t="shared" si="0"/>
        <v>0.33333333333333331</v>
      </c>
      <c r="BV228" s="30">
        <f t="shared" si="1"/>
        <v>712.5</v>
      </c>
      <c r="BW228" s="31">
        <f t="shared" si="2"/>
        <v>2</v>
      </c>
      <c r="BX228" s="39">
        <f t="shared" si="3"/>
        <v>7.9</v>
      </c>
      <c r="BY228" s="38">
        <f t="shared" si="4"/>
        <v>4.3137254901960784E-2</v>
      </c>
      <c r="BZ228" s="40">
        <f t="shared" si="5"/>
        <v>1.024</v>
      </c>
      <c r="CA228" s="38">
        <f t="shared" si="6"/>
        <v>0.14901960784313725</v>
      </c>
      <c r="CB228" s="41">
        <f t="shared" si="7"/>
        <v>2081</v>
      </c>
      <c r="CC228" s="31">
        <f t="shared" si="8"/>
        <v>-6.25</v>
      </c>
      <c r="CD228" s="31">
        <f t="shared" si="9"/>
        <v>54</v>
      </c>
      <c r="CE228" s="31" t="e">
        <f t="shared" si="10"/>
        <v>#NUM!</v>
      </c>
      <c r="CF228" s="39">
        <f t="shared" si="11"/>
        <v>13.214</v>
      </c>
    </row>
    <row r="229" spans="1:84" ht="16.5" customHeight="1">
      <c r="A229" s="30">
        <v>20210708143347</v>
      </c>
      <c r="B229" s="31">
        <v>104</v>
      </c>
      <c r="C229" s="31">
        <v>41</v>
      </c>
      <c r="D229" s="31">
        <v>4</v>
      </c>
      <c r="E229" s="31" t="s">
        <v>162</v>
      </c>
      <c r="F229" s="31">
        <v>41</v>
      </c>
      <c r="G229" s="31">
        <v>4</v>
      </c>
      <c r="H229" s="31" t="s">
        <v>130</v>
      </c>
      <c r="I229" s="31" t="s">
        <v>92</v>
      </c>
      <c r="J229" s="31">
        <v>41</v>
      </c>
      <c r="K229" s="31" t="s">
        <v>31</v>
      </c>
      <c r="L229" s="31" t="s">
        <v>173</v>
      </c>
      <c r="M229" s="31" t="s">
        <v>128</v>
      </c>
      <c r="N229" s="31">
        <v>41</v>
      </c>
      <c r="O229" s="31" t="s">
        <v>31</v>
      </c>
      <c r="P229" s="31" t="s">
        <v>173</v>
      </c>
      <c r="Q229" s="31" t="s">
        <v>114</v>
      </c>
      <c r="R229" s="31" t="s">
        <v>95</v>
      </c>
      <c r="S229" s="31">
        <v>41</v>
      </c>
      <c r="T229" s="31" t="s">
        <v>36</v>
      </c>
      <c r="U229" s="31">
        <v>8</v>
      </c>
      <c r="V229" s="31">
        <v>41</v>
      </c>
      <c r="W229" s="31" t="s">
        <v>36</v>
      </c>
      <c r="X229" s="31">
        <v>8</v>
      </c>
      <c r="Y229" s="31">
        <v>110</v>
      </c>
      <c r="Z229" s="31">
        <v>41</v>
      </c>
      <c r="AA229" s="31">
        <v>10</v>
      </c>
      <c r="AB229" s="31">
        <v>6</v>
      </c>
      <c r="AC229" s="31">
        <v>82</v>
      </c>
      <c r="AD229" s="31">
        <v>111</v>
      </c>
      <c r="AE229" s="31">
        <v>41</v>
      </c>
      <c r="AF229" s="31">
        <v>11</v>
      </c>
      <c r="AG229" s="31" t="s">
        <v>176</v>
      </c>
      <c r="AH229" s="31">
        <v>41</v>
      </c>
      <c r="AI229" s="31">
        <v>11</v>
      </c>
      <c r="AJ229" s="31" t="s">
        <v>211</v>
      </c>
      <c r="AK229" s="31">
        <v>144</v>
      </c>
      <c r="AL229" s="31">
        <v>41</v>
      </c>
      <c r="AM229" s="31">
        <v>44</v>
      </c>
      <c r="AN229" s="31" t="s">
        <v>96</v>
      </c>
      <c r="AO229" s="31">
        <v>63</v>
      </c>
      <c r="AP229" s="31">
        <v>149</v>
      </c>
      <c r="AQ229" s="31">
        <v>41</v>
      </c>
      <c r="AR229" s="31">
        <v>49</v>
      </c>
      <c r="AS229" s="31" t="s">
        <v>198</v>
      </c>
      <c r="AT229" s="31">
        <v>131</v>
      </c>
      <c r="AU229" s="31">
        <v>41</v>
      </c>
      <c r="AV229" s="31">
        <v>31</v>
      </c>
      <c r="AW229" s="31">
        <v>8</v>
      </c>
      <c r="AX229" s="31">
        <v>21</v>
      </c>
      <c r="AY229" s="31">
        <v>107</v>
      </c>
      <c r="AZ229" s="31">
        <v>41</v>
      </c>
      <c r="BA229" s="31">
        <v>7</v>
      </c>
      <c r="BB229" s="31" t="s">
        <v>130</v>
      </c>
      <c r="BC229" s="31" t="s">
        <v>98</v>
      </c>
      <c r="BD229" s="31">
        <v>41</v>
      </c>
      <c r="BE229" s="31" t="s">
        <v>61</v>
      </c>
      <c r="BF229" s="31" t="s">
        <v>157</v>
      </c>
      <c r="BG229" s="31" t="s">
        <v>100</v>
      </c>
      <c r="BH229" s="31" t="s">
        <v>101</v>
      </c>
      <c r="BI229" s="31" t="s">
        <v>102</v>
      </c>
      <c r="BJ229" s="31">
        <v>142</v>
      </c>
      <c r="BK229" s="31">
        <v>41</v>
      </c>
      <c r="BL229" s="31">
        <v>42</v>
      </c>
      <c r="BM229" s="31" t="s">
        <v>105</v>
      </c>
      <c r="BN229" s="31" t="s">
        <v>133</v>
      </c>
      <c r="BO229" s="31">
        <v>41</v>
      </c>
      <c r="BP229" s="31">
        <v>42</v>
      </c>
      <c r="BQ229" s="31">
        <v>30</v>
      </c>
      <c r="BR229" s="31" t="s">
        <v>159</v>
      </c>
      <c r="BS229" s="31">
        <v>23.026579000000002</v>
      </c>
      <c r="BT229" s="31">
        <v>120.22575000000001</v>
      </c>
      <c r="BU229" s="38">
        <f t="shared" si="0"/>
        <v>0.4823529411764706</v>
      </c>
      <c r="BV229" s="30">
        <f t="shared" si="1"/>
        <v>1762.5</v>
      </c>
      <c r="BW229" s="31">
        <f t="shared" si="2"/>
        <v>8</v>
      </c>
      <c r="BX229" s="39">
        <f t="shared" si="3"/>
        <v>16.66</v>
      </c>
      <c r="BY229" s="38">
        <f t="shared" si="4"/>
        <v>0.16470588235294117</v>
      </c>
      <c r="BZ229" s="40">
        <f t="shared" si="5"/>
        <v>1.024</v>
      </c>
      <c r="CA229" s="38">
        <f t="shared" si="6"/>
        <v>0.29019607843137257</v>
      </c>
      <c r="CB229" s="41">
        <f t="shared" si="7"/>
        <v>2081</v>
      </c>
      <c r="CC229" s="31">
        <f t="shared" si="8"/>
        <v>-3.90625</v>
      </c>
      <c r="CD229" s="31">
        <f t="shared" si="9"/>
        <v>54</v>
      </c>
      <c r="CE229" s="31" t="e">
        <f t="shared" si="10"/>
        <v>#NUM!</v>
      </c>
      <c r="CF229" s="39">
        <f t="shared" si="11"/>
        <v>12.484</v>
      </c>
    </row>
    <row r="230" spans="1:84" ht="16.5" customHeight="1">
      <c r="A230" s="30">
        <v>20210708143349</v>
      </c>
      <c r="B230" s="31">
        <v>104</v>
      </c>
      <c r="C230" s="31">
        <v>41</v>
      </c>
      <c r="D230" s="31">
        <v>4</v>
      </c>
      <c r="E230" s="31" t="s">
        <v>214</v>
      </c>
      <c r="F230" s="31">
        <v>41</v>
      </c>
      <c r="G230" s="31">
        <v>4</v>
      </c>
      <c r="H230" s="31" t="s">
        <v>213</v>
      </c>
      <c r="I230" s="31" t="s">
        <v>92</v>
      </c>
      <c r="J230" s="31">
        <v>41</v>
      </c>
      <c r="K230" s="31" t="s">
        <v>31</v>
      </c>
      <c r="L230" s="31">
        <v>24</v>
      </c>
      <c r="M230" s="31" t="s">
        <v>179</v>
      </c>
      <c r="N230" s="31">
        <v>41</v>
      </c>
      <c r="O230" s="31" t="s">
        <v>31</v>
      </c>
      <c r="P230" s="31">
        <v>22</v>
      </c>
      <c r="Q230" s="31" t="s">
        <v>159</v>
      </c>
      <c r="R230" s="31" t="s">
        <v>95</v>
      </c>
      <c r="S230" s="31">
        <v>41</v>
      </c>
      <c r="T230" s="31" t="s">
        <v>36</v>
      </c>
      <c r="U230" s="31">
        <v>12</v>
      </c>
      <c r="V230" s="31">
        <v>41</v>
      </c>
      <c r="W230" s="31" t="s">
        <v>36</v>
      </c>
      <c r="X230" s="31" t="s">
        <v>125</v>
      </c>
      <c r="Y230" s="31">
        <v>110</v>
      </c>
      <c r="Z230" s="31">
        <v>41</v>
      </c>
      <c r="AA230" s="31">
        <v>10</v>
      </c>
      <c r="AB230" s="31">
        <v>9</v>
      </c>
      <c r="AC230" s="31" t="s">
        <v>214</v>
      </c>
      <c r="AD230" s="31">
        <v>111</v>
      </c>
      <c r="AE230" s="31">
        <v>41</v>
      </c>
      <c r="AF230" s="31">
        <v>11</v>
      </c>
      <c r="AG230" s="31" t="s">
        <v>186</v>
      </c>
      <c r="AH230" s="31">
        <v>41</v>
      </c>
      <c r="AI230" s="31">
        <v>11</v>
      </c>
      <c r="AJ230" s="31">
        <v>35</v>
      </c>
      <c r="AK230" s="31">
        <v>144</v>
      </c>
      <c r="AL230" s="31">
        <v>41</v>
      </c>
      <c r="AM230" s="31">
        <v>44</v>
      </c>
      <c r="AN230" s="31">
        <v>80</v>
      </c>
      <c r="AO230" s="31">
        <v>54</v>
      </c>
      <c r="AP230" s="31">
        <v>149</v>
      </c>
      <c r="AQ230" s="31">
        <v>41</v>
      </c>
      <c r="AR230" s="31">
        <v>49</v>
      </c>
      <c r="AS230" s="31" t="s">
        <v>204</v>
      </c>
      <c r="AT230" s="31">
        <v>131</v>
      </c>
      <c r="AU230" s="31">
        <v>41</v>
      </c>
      <c r="AV230" s="31">
        <v>31</v>
      </c>
      <c r="AW230" s="31">
        <v>8</v>
      </c>
      <c r="AX230" s="31">
        <v>21</v>
      </c>
      <c r="AY230" s="31">
        <v>107</v>
      </c>
      <c r="AZ230" s="31">
        <v>41</v>
      </c>
      <c r="BA230" s="31">
        <v>7</v>
      </c>
      <c r="BB230" s="31" t="s">
        <v>96</v>
      </c>
      <c r="BC230" s="31" t="s">
        <v>98</v>
      </c>
      <c r="BD230" s="31">
        <v>41</v>
      </c>
      <c r="BE230" s="31" t="s">
        <v>61</v>
      </c>
      <c r="BF230" s="31" t="s">
        <v>157</v>
      </c>
      <c r="BG230" s="31" t="s">
        <v>100</v>
      </c>
      <c r="BH230" s="31" t="s">
        <v>101</v>
      </c>
      <c r="BI230" s="31" t="s">
        <v>102</v>
      </c>
      <c r="BJ230" s="31">
        <v>142</v>
      </c>
      <c r="BK230" s="31">
        <v>41</v>
      </c>
      <c r="BL230" s="31">
        <v>42</v>
      </c>
      <c r="BM230" s="31" t="s">
        <v>105</v>
      </c>
      <c r="BN230" s="31">
        <v>80</v>
      </c>
      <c r="BO230" s="31">
        <v>41</v>
      </c>
      <c r="BP230" s="31">
        <v>42</v>
      </c>
      <c r="BQ230" s="31">
        <v>30</v>
      </c>
      <c r="BR230" s="31" t="s">
        <v>118</v>
      </c>
      <c r="BS230" s="31">
        <v>23.026513999999999</v>
      </c>
      <c r="BT230" s="31">
        <v>120.22580000000001</v>
      </c>
      <c r="BU230" s="38">
        <f t="shared" si="0"/>
        <v>0.65490196078431373</v>
      </c>
      <c r="BV230" s="30">
        <f t="shared" si="1"/>
        <v>2225</v>
      </c>
      <c r="BW230" s="31">
        <f t="shared" si="2"/>
        <v>14</v>
      </c>
      <c r="BX230" s="39">
        <f t="shared" si="3"/>
        <v>24.73</v>
      </c>
      <c r="BY230" s="38">
        <f t="shared" si="4"/>
        <v>0.20784313725490197</v>
      </c>
      <c r="BZ230" s="40">
        <f t="shared" si="5"/>
        <v>1</v>
      </c>
      <c r="CA230" s="38">
        <f t="shared" si="6"/>
        <v>0.30196078431372547</v>
      </c>
      <c r="CB230" s="41">
        <f t="shared" si="7"/>
        <v>2081</v>
      </c>
      <c r="CC230" s="31">
        <f t="shared" si="8"/>
        <v>-2.34375</v>
      </c>
      <c r="CD230" s="31">
        <f t="shared" si="9"/>
        <v>54</v>
      </c>
      <c r="CE230" s="31" t="e">
        <f t="shared" si="10"/>
        <v>#NUM!</v>
      </c>
      <c r="CF230" s="39">
        <f t="shared" si="11"/>
        <v>12.367000000000001</v>
      </c>
    </row>
    <row r="231" spans="1:84" ht="16.5" customHeight="1">
      <c r="A231" s="30">
        <v>20210708143351</v>
      </c>
      <c r="B231" s="31">
        <v>104</v>
      </c>
      <c r="C231" s="31">
        <v>41</v>
      </c>
      <c r="D231" s="31">
        <v>4</v>
      </c>
      <c r="E231" s="31" t="s">
        <v>223</v>
      </c>
      <c r="F231" s="31">
        <v>41</v>
      </c>
      <c r="G231" s="31">
        <v>4</v>
      </c>
      <c r="H231" s="31" t="s">
        <v>219</v>
      </c>
      <c r="I231" s="31" t="s">
        <v>92</v>
      </c>
      <c r="J231" s="31">
        <v>41</v>
      </c>
      <c r="K231" s="31" t="s">
        <v>31</v>
      </c>
      <c r="L231" s="31">
        <v>24</v>
      </c>
      <c r="M231" s="31" t="s">
        <v>179</v>
      </c>
      <c r="N231" s="31">
        <v>41</v>
      </c>
      <c r="O231" s="31" t="s">
        <v>31</v>
      </c>
      <c r="P231" s="31">
        <v>25</v>
      </c>
      <c r="Q231" s="31" t="s">
        <v>237</v>
      </c>
      <c r="R231" s="31" t="s">
        <v>95</v>
      </c>
      <c r="S231" s="31">
        <v>41</v>
      </c>
      <c r="T231" s="31" t="s">
        <v>36</v>
      </c>
      <c r="U231" s="31" t="s">
        <v>145</v>
      </c>
      <c r="V231" s="31">
        <v>41</v>
      </c>
      <c r="W231" s="31" t="s">
        <v>36</v>
      </c>
      <c r="X231" s="31" t="s">
        <v>134</v>
      </c>
      <c r="Y231" s="31">
        <v>110</v>
      </c>
      <c r="Z231" s="31">
        <v>41</v>
      </c>
      <c r="AA231" s="31">
        <v>10</v>
      </c>
      <c r="AB231" s="31" t="s">
        <v>93</v>
      </c>
      <c r="AC231" s="31" t="s">
        <v>66</v>
      </c>
      <c r="AD231" s="31">
        <v>111</v>
      </c>
      <c r="AE231" s="31">
        <v>41</v>
      </c>
      <c r="AF231" s="31">
        <v>11</v>
      </c>
      <c r="AG231" s="31">
        <v>42</v>
      </c>
      <c r="AH231" s="31">
        <v>41</v>
      </c>
      <c r="AI231" s="31">
        <v>11</v>
      </c>
      <c r="AJ231" s="31" t="s">
        <v>180</v>
      </c>
      <c r="AK231" s="31">
        <v>144</v>
      </c>
      <c r="AL231" s="31">
        <v>41</v>
      </c>
      <c r="AM231" s="31">
        <v>44</v>
      </c>
      <c r="AN231" s="31">
        <v>80</v>
      </c>
      <c r="AO231" s="31" t="s">
        <v>97</v>
      </c>
      <c r="AP231" s="31">
        <v>149</v>
      </c>
      <c r="AQ231" s="31">
        <v>41</v>
      </c>
      <c r="AR231" s="31">
        <v>49</v>
      </c>
      <c r="AS231" s="31">
        <v>46</v>
      </c>
      <c r="AT231" s="31">
        <v>131</v>
      </c>
      <c r="AU231" s="31">
        <v>41</v>
      </c>
      <c r="AV231" s="31">
        <v>31</v>
      </c>
      <c r="AW231" s="31">
        <v>8</v>
      </c>
      <c r="AX231" s="31">
        <v>21</v>
      </c>
      <c r="AY231" s="31">
        <v>107</v>
      </c>
      <c r="AZ231" s="31">
        <v>41</v>
      </c>
      <c r="BA231" s="31">
        <v>7</v>
      </c>
      <c r="BB231" s="31" t="s">
        <v>130</v>
      </c>
      <c r="BC231" s="31" t="s">
        <v>98</v>
      </c>
      <c r="BD231" s="31">
        <v>41</v>
      </c>
      <c r="BE231" s="31" t="s">
        <v>61</v>
      </c>
      <c r="BF231" s="31" t="s">
        <v>154</v>
      </c>
      <c r="BG231" s="31" t="s">
        <v>100</v>
      </c>
      <c r="BH231" s="31" t="s">
        <v>101</v>
      </c>
      <c r="BI231" s="31" t="s">
        <v>102</v>
      </c>
      <c r="BJ231" s="31">
        <v>142</v>
      </c>
      <c r="BK231" s="31">
        <v>41</v>
      </c>
      <c r="BL231" s="31">
        <v>42</v>
      </c>
      <c r="BM231" s="31" t="s">
        <v>105</v>
      </c>
      <c r="BN231" s="31" t="s">
        <v>133</v>
      </c>
      <c r="BO231" s="31">
        <v>41</v>
      </c>
      <c r="BP231" s="31">
        <v>42</v>
      </c>
      <c r="BQ231" s="31">
        <v>30</v>
      </c>
      <c r="BR231" s="31">
        <v>54</v>
      </c>
      <c r="BS231" s="31">
        <v>23.026513999999999</v>
      </c>
      <c r="BT231" s="31">
        <v>120.22580000000001</v>
      </c>
      <c r="BU231" s="38">
        <f t="shared" si="0"/>
        <v>0.73333333333333328</v>
      </c>
      <c r="BV231" s="30">
        <f t="shared" si="1"/>
        <v>2412.5</v>
      </c>
      <c r="BW231" s="31">
        <f t="shared" si="2"/>
        <v>26</v>
      </c>
      <c r="BX231" s="39">
        <f t="shared" si="3"/>
        <v>25.71</v>
      </c>
      <c r="BY231" s="38">
        <f t="shared" si="4"/>
        <v>0.24705882352941178</v>
      </c>
      <c r="BZ231" s="40">
        <f t="shared" si="5"/>
        <v>1</v>
      </c>
      <c r="CA231" s="38">
        <f t="shared" si="6"/>
        <v>0.27450980392156865</v>
      </c>
      <c r="CB231" s="41">
        <f t="shared" si="7"/>
        <v>2081</v>
      </c>
      <c r="CC231" s="31">
        <f t="shared" si="8"/>
        <v>-3.90625</v>
      </c>
      <c r="CD231" s="31">
        <f t="shared" si="9"/>
        <v>55</v>
      </c>
      <c r="CE231" s="31" t="e">
        <f t="shared" si="10"/>
        <v>#NUM!</v>
      </c>
      <c r="CF231" s="39">
        <f t="shared" si="11"/>
        <v>12.372</v>
      </c>
    </row>
    <row r="232" spans="1:84" ht="16.5" customHeight="1">
      <c r="A232" s="30">
        <v>20210708143353</v>
      </c>
      <c r="B232" s="31">
        <v>104</v>
      </c>
      <c r="C232" s="31">
        <v>41</v>
      </c>
      <c r="D232" s="31">
        <v>4</v>
      </c>
      <c r="E232" s="31" t="s">
        <v>162</v>
      </c>
      <c r="F232" s="31">
        <v>41</v>
      </c>
      <c r="G232" s="31">
        <v>4</v>
      </c>
      <c r="H232" s="31" t="s">
        <v>131</v>
      </c>
      <c r="I232" s="31" t="s">
        <v>92</v>
      </c>
      <c r="J232" s="31">
        <v>41</v>
      </c>
      <c r="K232" s="31" t="s">
        <v>31</v>
      </c>
      <c r="L232" s="31" t="s">
        <v>134</v>
      </c>
      <c r="M232" s="31" t="s">
        <v>157</v>
      </c>
      <c r="N232" s="31">
        <v>41</v>
      </c>
      <c r="O232" s="31" t="s">
        <v>31</v>
      </c>
      <c r="P232" s="31" t="s">
        <v>173</v>
      </c>
      <c r="Q232" s="31" t="s">
        <v>164</v>
      </c>
      <c r="R232" s="31" t="s">
        <v>95</v>
      </c>
      <c r="S232" s="31">
        <v>41</v>
      </c>
      <c r="T232" s="31" t="s">
        <v>36</v>
      </c>
      <c r="U232" s="31">
        <v>24</v>
      </c>
      <c r="V232" s="31">
        <v>41</v>
      </c>
      <c r="W232" s="31" t="s">
        <v>36</v>
      </c>
      <c r="X232" s="31">
        <v>24</v>
      </c>
      <c r="Y232" s="31">
        <v>110</v>
      </c>
      <c r="Z232" s="31">
        <v>41</v>
      </c>
      <c r="AA232" s="31">
        <v>10</v>
      </c>
      <c r="AB232" s="31">
        <v>6</v>
      </c>
      <c r="AC232" s="31">
        <v>36</v>
      </c>
      <c r="AD232" s="31">
        <v>111</v>
      </c>
      <c r="AE232" s="31">
        <v>41</v>
      </c>
      <c r="AF232" s="31">
        <v>11</v>
      </c>
      <c r="AG232" s="31" t="s">
        <v>176</v>
      </c>
      <c r="AH232" s="31">
        <v>41</v>
      </c>
      <c r="AI232" s="31">
        <v>11</v>
      </c>
      <c r="AJ232" s="31" t="s">
        <v>183</v>
      </c>
      <c r="AK232" s="31">
        <v>144</v>
      </c>
      <c r="AL232" s="31">
        <v>41</v>
      </c>
      <c r="AM232" s="31">
        <v>44</v>
      </c>
      <c r="AN232" s="31">
        <v>80</v>
      </c>
      <c r="AO232" s="31">
        <v>23</v>
      </c>
      <c r="AP232" s="31">
        <v>149</v>
      </c>
      <c r="AQ232" s="31">
        <v>41</v>
      </c>
      <c r="AR232" s="31">
        <v>49</v>
      </c>
      <c r="AS232" s="31">
        <v>31</v>
      </c>
      <c r="AT232" s="31">
        <v>131</v>
      </c>
      <c r="AU232" s="31">
        <v>41</v>
      </c>
      <c r="AV232" s="31">
        <v>31</v>
      </c>
      <c r="AW232" s="31">
        <v>8</v>
      </c>
      <c r="AX232" s="31">
        <v>21</v>
      </c>
      <c r="AY232" s="31">
        <v>107</v>
      </c>
      <c r="AZ232" s="31">
        <v>41</v>
      </c>
      <c r="BA232" s="31">
        <v>7</v>
      </c>
      <c r="BB232" s="31" t="s">
        <v>130</v>
      </c>
      <c r="BC232" s="31" t="s">
        <v>98</v>
      </c>
      <c r="BD232" s="31">
        <v>41</v>
      </c>
      <c r="BE232" s="31" t="s">
        <v>61</v>
      </c>
      <c r="BF232" s="31" t="s">
        <v>154</v>
      </c>
      <c r="BG232" s="31" t="s">
        <v>100</v>
      </c>
      <c r="BH232" s="31" t="s">
        <v>101</v>
      </c>
      <c r="BI232" s="31" t="s">
        <v>102</v>
      </c>
      <c r="BJ232" s="31">
        <v>142</v>
      </c>
      <c r="BK232" s="31">
        <v>41</v>
      </c>
      <c r="BL232" s="31">
        <v>42</v>
      </c>
      <c r="BM232" s="31">
        <v>32</v>
      </c>
      <c r="BN232" s="31">
        <v>0</v>
      </c>
      <c r="BO232" s="31">
        <v>41</v>
      </c>
      <c r="BP232" s="31">
        <v>42</v>
      </c>
      <c r="BQ232" s="31">
        <v>33</v>
      </c>
      <c r="BR232" s="31" t="s">
        <v>66</v>
      </c>
      <c r="BS232" s="31">
        <v>23.026295000000001</v>
      </c>
      <c r="BT232" s="31">
        <v>120.22595</v>
      </c>
      <c r="BU232" s="38">
        <f t="shared" si="0"/>
        <v>0.76470588235294112</v>
      </c>
      <c r="BV232" s="30">
        <f t="shared" si="1"/>
        <v>1775</v>
      </c>
      <c r="BW232" s="31">
        <f t="shared" si="2"/>
        <v>36</v>
      </c>
      <c r="BX232" s="39">
        <f t="shared" si="3"/>
        <v>15.9</v>
      </c>
      <c r="BY232" s="38">
        <f t="shared" si="4"/>
        <v>0.16862745098039217</v>
      </c>
      <c r="BZ232" s="40">
        <f t="shared" si="5"/>
        <v>1</v>
      </c>
      <c r="CA232" s="38">
        <f t="shared" si="6"/>
        <v>0.19215686274509805</v>
      </c>
      <c r="CB232" s="41">
        <f t="shared" si="7"/>
        <v>2081</v>
      </c>
      <c r="CC232" s="31">
        <f t="shared" si="8"/>
        <v>-3.90625</v>
      </c>
      <c r="CD232" s="31">
        <f t="shared" si="9"/>
        <v>55</v>
      </c>
      <c r="CE232" s="31" t="e">
        <f t="shared" si="10"/>
        <v>#NUM!</v>
      </c>
      <c r="CF232" s="39">
        <f t="shared" si="11"/>
        <v>13.067</v>
      </c>
    </row>
    <row r="233" spans="1:84" ht="16.5" customHeight="1">
      <c r="A233" s="30">
        <v>20210708143355</v>
      </c>
      <c r="B233" s="31">
        <v>104</v>
      </c>
      <c r="C233" s="31">
        <v>41</v>
      </c>
      <c r="D233" s="31">
        <v>4</v>
      </c>
      <c r="E233" s="31" t="s">
        <v>154</v>
      </c>
      <c r="F233" s="31">
        <v>41</v>
      </c>
      <c r="G233" s="31">
        <v>4</v>
      </c>
      <c r="H233" s="31" t="s">
        <v>216</v>
      </c>
      <c r="I233" s="31" t="s">
        <v>92</v>
      </c>
      <c r="J233" s="31">
        <v>41</v>
      </c>
      <c r="K233" s="31" t="s">
        <v>31</v>
      </c>
      <c r="L233" s="31">
        <v>12</v>
      </c>
      <c r="M233" s="31" t="s">
        <v>166</v>
      </c>
      <c r="N233" s="31">
        <v>41</v>
      </c>
      <c r="O233" s="31" t="s">
        <v>31</v>
      </c>
      <c r="P233" s="31">
        <v>16</v>
      </c>
      <c r="Q233" s="31" t="s">
        <v>244</v>
      </c>
      <c r="R233" s="31" t="s">
        <v>95</v>
      </c>
      <c r="S233" s="31">
        <v>41</v>
      </c>
      <c r="T233" s="31" t="s">
        <v>36</v>
      </c>
      <c r="U233" s="31">
        <v>24</v>
      </c>
      <c r="V233" s="31">
        <v>41</v>
      </c>
      <c r="W233" s="31" t="s">
        <v>36</v>
      </c>
      <c r="X233" s="31">
        <v>26</v>
      </c>
      <c r="Y233" s="31">
        <v>110</v>
      </c>
      <c r="Z233" s="31">
        <v>41</v>
      </c>
      <c r="AA233" s="31">
        <v>10</v>
      </c>
      <c r="AB233" s="31">
        <v>1</v>
      </c>
      <c r="AC233" s="31" t="s">
        <v>159</v>
      </c>
      <c r="AD233" s="31">
        <v>111</v>
      </c>
      <c r="AE233" s="31">
        <v>41</v>
      </c>
      <c r="AF233" s="31">
        <v>11</v>
      </c>
      <c r="AG233" s="31" t="s">
        <v>125</v>
      </c>
      <c r="AH233" s="31">
        <v>41</v>
      </c>
      <c r="AI233" s="31">
        <v>11</v>
      </c>
      <c r="AJ233" s="31" t="s">
        <v>125</v>
      </c>
      <c r="AK233" s="31">
        <v>144</v>
      </c>
      <c r="AL233" s="31">
        <v>41</v>
      </c>
      <c r="AM233" s="31">
        <v>44</v>
      </c>
      <c r="AN233" s="31">
        <v>80</v>
      </c>
      <c r="AO233" s="31">
        <v>0</v>
      </c>
      <c r="AP233" s="31">
        <v>149</v>
      </c>
      <c r="AQ233" s="31">
        <v>41</v>
      </c>
      <c r="AR233" s="31">
        <v>49</v>
      </c>
      <c r="AS233" s="31">
        <v>0</v>
      </c>
      <c r="AT233" s="31">
        <v>131</v>
      </c>
      <c r="AU233" s="31">
        <v>41</v>
      </c>
      <c r="AV233" s="31">
        <v>31</v>
      </c>
      <c r="AW233" s="31">
        <v>8</v>
      </c>
      <c r="AX233" s="31">
        <v>21</v>
      </c>
      <c r="AY233" s="31">
        <v>107</v>
      </c>
      <c r="AZ233" s="31">
        <v>41</v>
      </c>
      <c r="BA233" s="31">
        <v>7</v>
      </c>
      <c r="BB233" s="31">
        <v>77</v>
      </c>
      <c r="BC233" s="31" t="s">
        <v>98</v>
      </c>
      <c r="BD233" s="31">
        <v>41</v>
      </c>
      <c r="BE233" s="31" t="s">
        <v>61</v>
      </c>
      <c r="BF233" s="31" t="s">
        <v>154</v>
      </c>
      <c r="BG233" s="31" t="s">
        <v>100</v>
      </c>
      <c r="BH233" s="31" t="s">
        <v>101</v>
      </c>
      <c r="BI233" s="31" t="s">
        <v>102</v>
      </c>
      <c r="BJ233" s="31">
        <v>142</v>
      </c>
      <c r="BK233" s="31">
        <v>41</v>
      </c>
      <c r="BL233" s="31">
        <v>42</v>
      </c>
      <c r="BM233" s="31">
        <v>32</v>
      </c>
      <c r="BN233" s="31">
        <v>50</v>
      </c>
      <c r="BO233" s="31">
        <v>41</v>
      </c>
      <c r="BP233" s="31">
        <v>42</v>
      </c>
      <c r="BQ233" s="31">
        <v>32</v>
      </c>
      <c r="BR233" s="31" t="s">
        <v>109</v>
      </c>
      <c r="BS233" s="31">
        <v>23.026295000000001</v>
      </c>
      <c r="BT233" s="31">
        <v>120.22595</v>
      </c>
      <c r="BU233" s="38">
        <f t="shared" si="0"/>
        <v>0.63137254901960782</v>
      </c>
      <c r="BV233" s="30">
        <f t="shared" si="1"/>
        <v>1462.5</v>
      </c>
      <c r="BW233" s="31">
        <f t="shared" si="2"/>
        <v>38</v>
      </c>
      <c r="BX233" s="39">
        <f t="shared" si="3"/>
        <v>4.5199999999999996</v>
      </c>
      <c r="BY233" s="38">
        <f t="shared" si="4"/>
        <v>5.4901960784313725E-2</v>
      </c>
      <c r="BZ233" s="40">
        <f t="shared" si="5"/>
        <v>1</v>
      </c>
      <c r="CA233" s="38">
        <f t="shared" si="6"/>
        <v>0</v>
      </c>
      <c r="CB233" s="41">
        <f t="shared" si="7"/>
        <v>2081</v>
      </c>
      <c r="CC233" s="31">
        <f t="shared" si="8"/>
        <v>-7.03125</v>
      </c>
      <c r="CD233" s="31">
        <f t="shared" si="9"/>
        <v>55</v>
      </c>
      <c r="CE233" s="31" t="e">
        <f t="shared" si="10"/>
        <v>#NUM!</v>
      </c>
      <c r="CF233" s="39">
        <f t="shared" si="11"/>
        <v>13.026</v>
      </c>
    </row>
    <row r="234" spans="1:84" ht="16.5" customHeight="1">
      <c r="A234" s="30">
        <v>20210708143356</v>
      </c>
      <c r="B234" s="31">
        <v>104</v>
      </c>
      <c r="C234" s="31">
        <v>41</v>
      </c>
      <c r="D234" s="31">
        <v>4</v>
      </c>
      <c r="E234" s="31">
        <v>48</v>
      </c>
      <c r="F234" s="31">
        <v>41</v>
      </c>
      <c r="G234" s="31">
        <v>4</v>
      </c>
      <c r="H234" s="31">
        <v>45</v>
      </c>
      <c r="I234" s="31" t="s">
        <v>92</v>
      </c>
      <c r="J234" s="31">
        <v>41</v>
      </c>
      <c r="K234" s="31" t="s">
        <v>31</v>
      </c>
      <c r="L234" s="31" t="s">
        <v>125</v>
      </c>
      <c r="M234" s="31" t="s">
        <v>203</v>
      </c>
      <c r="N234" s="31">
        <v>41</v>
      </c>
      <c r="O234" s="31" t="s">
        <v>31</v>
      </c>
      <c r="P234" s="31" t="s">
        <v>125</v>
      </c>
      <c r="Q234" s="31">
        <v>74</v>
      </c>
      <c r="R234" s="31" t="s">
        <v>95</v>
      </c>
      <c r="S234" s="31">
        <v>41</v>
      </c>
      <c r="T234" s="31" t="s">
        <v>36</v>
      </c>
      <c r="U234" s="31">
        <v>22</v>
      </c>
      <c r="V234" s="31">
        <v>41</v>
      </c>
      <c r="W234" s="31" t="s">
        <v>36</v>
      </c>
      <c r="X234" s="31">
        <v>24</v>
      </c>
      <c r="Y234" s="31">
        <v>110</v>
      </c>
      <c r="Z234" s="31">
        <v>41</v>
      </c>
      <c r="AA234" s="31">
        <v>10</v>
      </c>
      <c r="AB234" s="31">
        <v>1</v>
      </c>
      <c r="AC234" s="31" t="s">
        <v>130</v>
      </c>
      <c r="AD234" s="31">
        <v>111</v>
      </c>
      <c r="AE234" s="31">
        <v>41</v>
      </c>
      <c r="AF234" s="31">
        <v>11</v>
      </c>
      <c r="AG234" s="31" t="s">
        <v>31</v>
      </c>
      <c r="AH234" s="31">
        <v>41</v>
      </c>
      <c r="AI234" s="31">
        <v>11</v>
      </c>
      <c r="AJ234" s="31" t="s">
        <v>31</v>
      </c>
      <c r="AK234" s="31">
        <v>144</v>
      </c>
      <c r="AL234" s="31">
        <v>41</v>
      </c>
      <c r="AM234" s="31">
        <v>44</v>
      </c>
      <c r="AN234" s="31">
        <v>81</v>
      </c>
      <c r="AO234" s="31" t="s">
        <v>149</v>
      </c>
      <c r="AP234" s="31">
        <v>149</v>
      </c>
      <c r="AQ234" s="31">
        <v>41</v>
      </c>
      <c r="AR234" s="31">
        <v>49</v>
      </c>
      <c r="AS234" s="31">
        <v>0</v>
      </c>
      <c r="AT234" s="31">
        <v>131</v>
      </c>
      <c r="AU234" s="31">
        <v>41</v>
      </c>
      <c r="AV234" s="31">
        <v>31</v>
      </c>
      <c r="AW234" s="31">
        <v>8</v>
      </c>
      <c r="AX234" s="31">
        <v>21</v>
      </c>
      <c r="AY234" s="31">
        <v>107</v>
      </c>
      <c r="AZ234" s="31">
        <v>41</v>
      </c>
      <c r="BA234" s="31">
        <v>7</v>
      </c>
      <c r="BB234" s="31">
        <v>77</v>
      </c>
      <c r="BC234" s="31" t="s">
        <v>98</v>
      </c>
      <c r="BD234" s="31">
        <v>41</v>
      </c>
      <c r="BE234" s="31" t="s">
        <v>61</v>
      </c>
      <c r="BF234" s="31" t="s">
        <v>154</v>
      </c>
      <c r="BG234" s="31" t="s">
        <v>100</v>
      </c>
      <c r="BH234" s="31" t="s">
        <v>101</v>
      </c>
      <c r="BI234" s="31" t="s">
        <v>102</v>
      </c>
      <c r="BJ234" s="31">
        <v>142</v>
      </c>
      <c r="BK234" s="31">
        <v>41</v>
      </c>
      <c r="BL234" s="31">
        <v>42</v>
      </c>
      <c r="BM234" s="31">
        <v>30</v>
      </c>
      <c r="BN234" s="31">
        <v>70</v>
      </c>
      <c r="BO234" s="31">
        <v>41</v>
      </c>
      <c r="BP234" s="31">
        <v>42</v>
      </c>
      <c r="BQ234" s="31">
        <v>31</v>
      </c>
      <c r="BR234" s="31">
        <v>74</v>
      </c>
      <c r="BS234" s="31">
        <v>23.026146000000001</v>
      </c>
      <c r="BT234" s="31">
        <v>120.22607000000001</v>
      </c>
      <c r="BU234" s="38">
        <f t="shared" si="0"/>
        <v>0.27058823529411763</v>
      </c>
      <c r="BV234" s="30">
        <f t="shared" si="1"/>
        <v>925</v>
      </c>
      <c r="BW234" s="31">
        <f t="shared" si="2"/>
        <v>36</v>
      </c>
      <c r="BX234" s="39">
        <f t="shared" si="3"/>
        <v>3.79</v>
      </c>
      <c r="BY234" s="38">
        <f t="shared" si="4"/>
        <v>4.7058823529411764E-2</v>
      </c>
      <c r="BZ234" s="40">
        <f t="shared" si="5"/>
        <v>0.99224806201550386</v>
      </c>
      <c r="CA234" s="38">
        <f t="shared" si="6"/>
        <v>0</v>
      </c>
      <c r="CB234" s="41">
        <f t="shared" si="7"/>
        <v>2081</v>
      </c>
      <c r="CC234" s="31">
        <f t="shared" si="8"/>
        <v>-7.03125</v>
      </c>
      <c r="CD234" s="31">
        <f t="shared" si="9"/>
        <v>55</v>
      </c>
      <c r="CE234" s="31" t="e">
        <f t="shared" si="10"/>
        <v>#NUM!</v>
      </c>
      <c r="CF234" s="39">
        <f t="shared" si="11"/>
        <v>12.66</v>
      </c>
    </row>
    <row r="235" spans="1:84" ht="16.5" customHeight="1">
      <c r="A235" s="30">
        <v>20210708143358</v>
      </c>
      <c r="B235" s="31">
        <v>104</v>
      </c>
      <c r="C235" s="31">
        <v>41</v>
      </c>
      <c r="D235" s="31">
        <v>4</v>
      </c>
      <c r="E235" s="31" t="s">
        <v>126</v>
      </c>
      <c r="F235" s="31">
        <v>41</v>
      </c>
      <c r="G235" s="31">
        <v>4</v>
      </c>
      <c r="H235" s="31">
        <v>42</v>
      </c>
      <c r="I235" s="31" t="s">
        <v>92</v>
      </c>
      <c r="J235" s="31">
        <v>41</v>
      </c>
      <c r="K235" s="31" t="s">
        <v>31</v>
      </c>
      <c r="L235" s="31" t="s">
        <v>125</v>
      </c>
      <c r="M235" s="31" t="s">
        <v>226</v>
      </c>
      <c r="N235" s="31">
        <v>41</v>
      </c>
      <c r="O235" s="31" t="s">
        <v>31</v>
      </c>
      <c r="P235" s="31">
        <v>10</v>
      </c>
      <c r="Q235" s="31">
        <v>4</v>
      </c>
      <c r="R235" s="31" t="s">
        <v>95</v>
      </c>
      <c r="S235" s="31">
        <v>41</v>
      </c>
      <c r="T235" s="31" t="s">
        <v>36</v>
      </c>
      <c r="U235" s="31">
        <v>20</v>
      </c>
      <c r="V235" s="31">
        <v>41</v>
      </c>
      <c r="W235" s="31" t="s">
        <v>36</v>
      </c>
      <c r="X235" s="31">
        <v>22</v>
      </c>
      <c r="Y235" s="31">
        <v>110</v>
      </c>
      <c r="Z235" s="31">
        <v>41</v>
      </c>
      <c r="AA235" s="31">
        <v>10</v>
      </c>
      <c r="AB235" s="31">
        <v>1</v>
      </c>
      <c r="AC235" s="31">
        <v>52</v>
      </c>
      <c r="AD235" s="31">
        <v>111</v>
      </c>
      <c r="AE235" s="31">
        <v>41</v>
      </c>
      <c r="AF235" s="31">
        <v>11</v>
      </c>
      <c r="AG235" s="31" t="s">
        <v>66</v>
      </c>
      <c r="AH235" s="31">
        <v>41</v>
      </c>
      <c r="AI235" s="31">
        <v>11</v>
      </c>
      <c r="AJ235" s="31" t="s">
        <v>66</v>
      </c>
      <c r="AK235" s="31">
        <v>144</v>
      </c>
      <c r="AL235" s="31">
        <v>41</v>
      </c>
      <c r="AM235" s="31">
        <v>44</v>
      </c>
      <c r="AN235" s="31">
        <v>80</v>
      </c>
      <c r="AO235" s="31" t="s">
        <v>228</v>
      </c>
      <c r="AP235" s="31">
        <v>149</v>
      </c>
      <c r="AQ235" s="31">
        <v>41</v>
      </c>
      <c r="AR235" s="31">
        <v>49</v>
      </c>
      <c r="AS235" s="31">
        <v>0</v>
      </c>
      <c r="AT235" s="31">
        <v>131</v>
      </c>
      <c r="AU235" s="31">
        <v>41</v>
      </c>
      <c r="AV235" s="31">
        <v>31</v>
      </c>
      <c r="AW235" s="31">
        <v>8</v>
      </c>
      <c r="AX235" s="31">
        <v>21</v>
      </c>
      <c r="AY235" s="31">
        <v>107</v>
      </c>
      <c r="AZ235" s="31">
        <v>41</v>
      </c>
      <c r="BA235" s="31">
        <v>7</v>
      </c>
      <c r="BB235" s="31">
        <v>77</v>
      </c>
      <c r="BC235" s="31" t="s">
        <v>98</v>
      </c>
      <c r="BD235" s="31">
        <v>41</v>
      </c>
      <c r="BE235" s="31" t="s">
        <v>61</v>
      </c>
      <c r="BF235" s="31" t="s">
        <v>154</v>
      </c>
      <c r="BG235" s="31" t="s">
        <v>100</v>
      </c>
      <c r="BH235" s="31" t="s">
        <v>101</v>
      </c>
      <c r="BI235" s="31" t="s">
        <v>102</v>
      </c>
      <c r="BJ235" s="31">
        <v>142</v>
      </c>
      <c r="BK235" s="31">
        <v>41</v>
      </c>
      <c r="BL235" s="31">
        <v>42</v>
      </c>
      <c r="BM235" s="31" t="s">
        <v>105</v>
      </c>
      <c r="BN235" s="31">
        <v>30</v>
      </c>
      <c r="BO235" s="31">
        <v>41</v>
      </c>
      <c r="BP235" s="31">
        <v>42</v>
      </c>
      <c r="BQ235" s="31">
        <v>30</v>
      </c>
      <c r="BR235" s="31">
        <v>37</v>
      </c>
      <c r="BS235" s="31">
        <v>23.025932000000001</v>
      </c>
      <c r="BT235" s="31">
        <v>120.22626</v>
      </c>
      <c r="BU235" s="38">
        <f t="shared" si="0"/>
        <v>0.25882352941176473</v>
      </c>
      <c r="BV235" s="30">
        <f t="shared" si="1"/>
        <v>1025</v>
      </c>
      <c r="BW235" s="31">
        <f t="shared" si="2"/>
        <v>34</v>
      </c>
      <c r="BX235" s="39">
        <f t="shared" si="3"/>
        <v>3.38</v>
      </c>
      <c r="BY235" s="38">
        <f t="shared" si="4"/>
        <v>4.3137254901960784E-2</v>
      </c>
      <c r="BZ235" s="40">
        <f t="shared" si="5"/>
        <v>1</v>
      </c>
      <c r="CA235" s="38">
        <f t="shared" si="6"/>
        <v>0</v>
      </c>
      <c r="CB235" s="41">
        <f t="shared" si="7"/>
        <v>2081</v>
      </c>
      <c r="CC235" s="31">
        <f t="shared" si="8"/>
        <v>-7.03125</v>
      </c>
      <c r="CD235" s="31">
        <f t="shared" si="9"/>
        <v>55</v>
      </c>
      <c r="CE235" s="31" t="e">
        <f t="shared" si="10"/>
        <v>#NUM!</v>
      </c>
      <c r="CF235" s="39">
        <f t="shared" si="11"/>
        <v>12.343</v>
      </c>
    </row>
    <row r="236" spans="1:84" ht="16.5" customHeight="1">
      <c r="A236" s="30">
        <v>20210708143400</v>
      </c>
      <c r="B236" s="31">
        <v>104</v>
      </c>
      <c r="C236" s="31">
        <v>41</v>
      </c>
      <c r="D236" s="31">
        <v>4</v>
      </c>
      <c r="E236" s="31">
        <v>40</v>
      </c>
      <c r="F236" s="31">
        <v>41</v>
      </c>
      <c r="G236" s="31">
        <v>4</v>
      </c>
      <c r="H236" s="31">
        <v>42</v>
      </c>
      <c r="I236" s="31" t="s">
        <v>92</v>
      </c>
      <c r="J236" s="31">
        <v>41</v>
      </c>
      <c r="K236" s="31" t="s">
        <v>31</v>
      </c>
      <c r="L236" s="31" t="s">
        <v>125</v>
      </c>
      <c r="M236" s="31" t="s">
        <v>203</v>
      </c>
      <c r="N236" s="31">
        <v>41</v>
      </c>
      <c r="O236" s="31" t="s">
        <v>31</v>
      </c>
      <c r="P236" s="31" t="s">
        <v>125</v>
      </c>
      <c r="Q236" s="31" t="s">
        <v>203</v>
      </c>
      <c r="R236" s="31" t="s">
        <v>95</v>
      </c>
      <c r="S236" s="31">
        <v>41</v>
      </c>
      <c r="T236" s="31" t="s">
        <v>36</v>
      </c>
      <c r="U236" s="31" t="s">
        <v>134</v>
      </c>
      <c r="V236" s="31">
        <v>41</v>
      </c>
      <c r="W236" s="31" t="s">
        <v>36</v>
      </c>
      <c r="X236" s="31" t="s">
        <v>134</v>
      </c>
      <c r="Y236" s="31">
        <v>110</v>
      </c>
      <c r="Z236" s="31">
        <v>41</v>
      </c>
      <c r="AA236" s="31">
        <v>10</v>
      </c>
      <c r="AB236" s="31">
        <v>1</v>
      </c>
      <c r="AC236" s="31">
        <v>60</v>
      </c>
      <c r="AD236" s="31">
        <v>111</v>
      </c>
      <c r="AE236" s="31">
        <v>41</v>
      </c>
      <c r="AF236" s="31">
        <v>11</v>
      </c>
      <c r="AG236" s="31" t="s">
        <v>66</v>
      </c>
      <c r="AH236" s="31">
        <v>41</v>
      </c>
      <c r="AI236" s="31">
        <v>11</v>
      </c>
      <c r="AJ236" s="31" t="s">
        <v>66</v>
      </c>
      <c r="AK236" s="31">
        <v>144</v>
      </c>
      <c r="AL236" s="31">
        <v>41</v>
      </c>
      <c r="AM236" s="31">
        <v>44</v>
      </c>
      <c r="AN236" s="31" t="s">
        <v>127</v>
      </c>
      <c r="AO236" s="31" t="s">
        <v>149</v>
      </c>
      <c r="AP236" s="31">
        <v>149</v>
      </c>
      <c r="AQ236" s="31">
        <v>41</v>
      </c>
      <c r="AR236" s="31">
        <v>49</v>
      </c>
      <c r="AS236" s="31">
        <v>0</v>
      </c>
      <c r="AT236" s="31">
        <v>131</v>
      </c>
      <c r="AU236" s="31">
        <v>41</v>
      </c>
      <c r="AV236" s="31">
        <v>31</v>
      </c>
      <c r="AW236" s="31">
        <v>8</v>
      </c>
      <c r="AX236" s="31">
        <v>21</v>
      </c>
      <c r="AY236" s="31">
        <v>107</v>
      </c>
      <c r="AZ236" s="31">
        <v>41</v>
      </c>
      <c r="BA236" s="31">
        <v>7</v>
      </c>
      <c r="BB236" s="31">
        <v>77</v>
      </c>
      <c r="BC236" s="31" t="s">
        <v>98</v>
      </c>
      <c r="BD236" s="31">
        <v>41</v>
      </c>
      <c r="BE236" s="31" t="s">
        <v>61</v>
      </c>
      <c r="BF236" s="31" t="s">
        <v>154</v>
      </c>
      <c r="BG236" s="31" t="s">
        <v>100</v>
      </c>
      <c r="BH236" s="31" t="s">
        <v>101</v>
      </c>
      <c r="BI236" s="31" t="s">
        <v>102</v>
      </c>
      <c r="BJ236" s="31">
        <v>142</v>
      </c>
      <c r="BK236" s="31">
        <v>41</v>
      </c>
      <c r="BL236" s="31">
        <v>42</v>
      </c>
      <c r="BM236" s="31" t="s">
        <v>105</v>
      </c>
      <c r="BN236" s="31">
        <v>30</v>
      </c>
      <c r="BO236" s="31">
        <v>41</v>
      </c>
      <c r="BP236" s="31">
        <v>42</v>
      </c>
      <c r="BQ236" s="31">
        <v>30</v>
      </c>
      <c r="BR236" s="31">
        <v>42</v>
      </c>
      <c r="BS236" s="31">
        <v>23.025932000000001</v>
      </c>
      <c r="BT236" s="31">
        <v>120.22626</v>
      </c>
      <c r="BU236" s="38">
        <f t="shared" si="0"/>
        <v>0.25882352941176473</v>
      </c>
      <c r="BV236" s="30">
        <f t="shared" si="1"/>
        <v>950</v>
      </c>
      <c r="BW236" s="31">
        <f t="shared" si="2"/>
        <v>26</v>
      </c>
      <c r="BX236" s="39">
        <f t="shared" si="3"/>
        <v>3.52</v>
      </c>
      <c r="BY236" s="38">
        <f t="shared" si="4"/>
        <v>4.3137254901960784E-2</v>
      </c>
      <c r="BZ236" s="40">
        <f t="shared" si="5"/>
        <v>1.0078740157480315</v>
      </c>
      <c r="CA236" s="38">
        <f t="shared" si="6"/>
        <v>0</v>
      </c>
      <c r="CB236" s="41">
        <f t="shared" si="7"/>
        <v>2081</v>
      </c>
      <c r="CC236" s="31">
        <f t="shared" si="8"/>
        <v>-7.03125</v>
      </c>
      <c r="CD236" s="31">
        <f t="shared" si="9"/>
        <v>55</v>
      </c>
      <c r="CE236" s="31" t="e">
        <f t="shared" si="10"/>
        <v>#NUM!</v>
      </c>
      <c r="CF236" s="39">
        <f t="shared" si="11"/>
        <v>12.353999999999999</v>
      </c>
    </row>
    <row r="237" spans="1:84" ht="16.5" customHeight="1">
      <c r="A237" s="30">
        <v>20210708143402</v>
      </c>
      <c r="B237" s="31">
        <v>104</v>
      </c>
      <c r="C237" s="31">
        <v>41</v>
      </c>
      <c r="D237" s="31">
        <v>4</v>
      </c>
      <c r="E237" s="31">
        <v>41</v>
      </c>
      <c r="F237" s="31">
        <v>41</v>
      </c>
      <c r="G237" s="31">
        <v>4</v>
      </c>
      <c r="H237" s="31">
        <v>42</v>
      </c>
      <c r="I237" s="31" t="s">
        <v>92</v>
      </c>
      <c r="J237" s="31">
        <v>41</v>
      </c>
      <c r="K237" s="31" t="s">
        <v>31</v>
      </c>
      <c r="L237" s="31" t="s">
        <v>125</v>
      </c>
      <c r="M237" s="31">
        <v>74</v>
      </c>
      <c r="N237" s="31">
        <v>41</v>
      </c>
      <c r="O237" s="31" t="s">
        <v>31</v>
      </c>
      <c r="P237" s="31" t="s">
        <v>125</v>
      </c>
      <c r="Q237" s="31" t="s">
        <v>203</v>
      </c>
      <c r="R237" s="31" t="s">
        <v>95</v>
      </c>
      <c r="S237" s="31">
        <v>41</v>
      </c>
      <c r="T237" s="31" t="s">
        <v>36</v>
      </c>
      <c r="U237" s="31" t="s">
        <v>31</v>
      </c>
      <c r="V237" s="31">
        <v>41</v>
      </c>
      <c r="W237" s="31" t="s">
        <v>36</v>
      </c>
      <c r="X237" s="31">
        <v>12</v>
      </c>
      <c r="Y237" s="31">
        <v>110</v>
      </c>
      <c r="Z237" s="31">
        <v>41</v>
      </c>
      <c r="AA237" s="31">
        <v>10</v>
      </c>
      <c r="AB237" s="31">
        <v>1</v>
      </c>
      <c r="AC237" s="31" t="s">
        <v>129</v>
      </c>
      <c r="AD237" s="31">
        <v>111</v>
      </c>
      <c r="AE237" s="31">
        <v>41</v>
      </c>
      <c r="AF237" s="31">
        <v>11</v>
      </c>
      <c r="AG237" s="31" t="s">
        <v>66</v>
      </c>
      <c r="AH237" s="31">
        <v>41</v>
      </c>
      <c r="AI237" s="31">
        <v>11</v>
      </c>
      <c r="AJ237" s="31" t="s">
        <v>66</v>
      </c>
      <c r="AK237" s="31">
        <v>144</v>
      </c>
      <c r="AL237" s="31">
        <v>41</v>
      </c>
      <c r="AM237" s="31">
        <v>44</v>
      </c>
      <c r="AN237" s="31" t="s">
        <v>127</v>
      </c>
      <c r="AO237" s="31" t="s">
        <v>153</v>
      </c>
      <c r="AP237" s="31">
        <v>149</v>
      </c>
      <c r="AQ237" s="31">
        <v>41</v>
      </c>
      <c r="AR237" s="31">
        <v>49</v>
      </c>
      <c r="AS237" s="31">
        <v>0</v>
      </c>
      <c r="AT237" s="31">
        <v>131</v>
      </c>
      <c r="AU237" s="31">
        <v>41</v>
      </c>
      <c r="AV237" s="31">
        <v>31</v>
      </c>
      <c r="AW237" s="31">
        <v>8</v>
      </c>
      <c r="AX237" s="31">
        <v>21</v>
      </c>
      <c r="AY237" s="31">
        <v>107</v>
      </c>
      <c r="AZ237" s="31">
        <v>41</v>
      </c>
      <c r="BA237" s="31">
        <v>7</v>
      </c>
      <c r="BB237" s="31">
        <v>77</v>
      </c>
      <c r="BC237" s="31" t="s">
        <v>98</v>
      </c>
      <c r="BD237" s="31">
        <v>41</v>
      </c>
      <c r="BE237" s="31" t="s">
        <v>61</v>
      </c>
      <c r="BF237" s="31" t="s">
        <v>154</v>
      </c>
      <c r="BG237" s="31" t="s">
        <v>100</v>
      </c>
      <c r="BH237" s="31" t="s">
        <v>101</v>
      </c>
      <c r="BI237" s="31" t="s">
        <v>102</v>
      </c>
      <c r="BJ237" s="31">
        <v>142</v>
      </c>
      <c r="BK237" s="31">
        <v>41</v>
      </c>
      <c r="BL237" s="31">
        <v>42</v>
      </c>
      <c r="BM237" s="31" t="s">
        <v>105</v>
      </c>
      <c r="BN237" s="31">
        <v>80</v>
      </c>
      <c r="BO237" s="31">
        <v>41</v>
      </c>
      <c r="BP237" s="31">
        <v>42</v>
      </c>
      <c r="BQ237" s="31">
        <v>30</v>
      </c>
      <c r="BR237" s="31">
        <v>53</v>
      </c>
      <c r="BS237" s="31">
        <v>23.025932000000001</v>
      </c>
      <c r="BT237" s="31">
        <v>120.22626</v>
      </c>
      <c r="BU237" s="38">
        <f t="shared" si="0"/>
        <v>0.25882352941176473</v>
      </c>
      <c r="BV237" s="30">
        <f t="shared" si="1"/>
        <v>950</v>
      </c>
      <c r="BW237" s="31">
        <f t="shared" si="2"/>
        <v>18</v>
      </c>
      <c r="BX237" s="39">
        <f t="shared" si="3"/>
        <v>3.31</v>
      </c>
      <c r="BY237" s="38">
        <f t="shared" si="4"/>
        <v>4.3137254901960784E-2</v>
      </c>
      <c r="BZ237" s="40">
        <f t="shared" si="5"/>
        <v>1.0078740157480315</v>
      </c>
      <c r="CA237" s="38">
        <f t="shared" si="6"/>
        <v>0</v>
      </c>
      <c r="CB237" s="41">
        <f t="shared" si="7"/>
        <v>2081</v>
      </c>
      <c r="CC237" s="31">
        <f t="shared" si="8"/>
        <v>-7.03125</v>
      </c>
      <c r="CD237" s="31">
        <f t="shared" si="9"/>
        <v>55</v>
      </c>
      <c r="CE237" s="31" t="e">
        <f t="shared" si="10"/>
        <v>#NUM!</v>
      </c>
      <c r="CF237" s="39">
        <f t="shared" si="11"/>
        <v>12.371</v>
      </c>
    </row>
    <row r="238" spans="1:84" ht="16.5" customHeight="1">
      <c r="A238" s="30">
        <v>20210708143403</v>
      </c>
      <c r="B238" s="31">
        <v>104</v>
      </c>
      <c r="C238" s="31">
        <v>41</v>
      </c>
      <c r="D238" s="31">
        <v>4</v>
      </c>
      <c r="E238" s="31" t="s">
        <v>94</v>
      </c>
      <c r="F238" s="31">
        <v>41</v>
      </c>
      <c r="G238" s="31">
        <v>4</v>
      </c>
      <c r="H238" s="31">
        <v>45</v>
      </c>
      <c r="I238" s="31" t="s">
        <v>92</v>
      </c>
      <c r="J238" s="31">
        <v>41</v>
      </c>
      <c r="K238" s="31" t="s">
        <v>31</v>
      </c>
      <c r="L238" s="31" t="s">
        <v>66</v>
      </c>
      <c r="M238" s="31">
        <v>86</v>
      </c>
      <c r="N238" s="31">
        <v>41</v>
      </c>
      <c r="O238" s="31" t="s">
        <v>31</v>
      </c>
      <c r="P238" s="31" t="s">
        <v>31</v>
      </c>
      <c r="Q238" s="31" t="s">
        <v>182</v>
      </c>
      <c r="R238" s="31" t="s">
        <v>95</v>
      </c>
      <c r="S238" s="31">
        <v>41</v>
      </c>
      <c r="T238" s="31" t="s">
        <v>36</v>
      </c>
      <c r="U238" s="31">
        <v>0</v>
      </c>
      <c r="V238" s="31">
        <v>41</v>
      </c>
      <c r="W238" s="31" t="s">
        <v>36</v>
      </c>
      <c r="X238" s="31">
        <v>6</v>
      </c>
      <c r="Y238" s="31">
        <v>110</v>
      </c>
      <c r="Z238" s="31">
        <v>41</v>
      </c>
      <c r="AA238" s="31">
        <v>10</v>
      </c>
      <c r="AB238" s="31">
        <v>1</v>
      </c>
      <c r="AC238" s="31">
        <v>70</v>
      </c>
      <c r="AD238" s="31">
        <v>111</v>
      </c>
      <c r="AE238" s="31">
        <v>41</v>
      </c>
      <c r="AF238" s="31">
        <v>11</v>
      </c>
      <c r="AG238" s="31" t="s">
        <v>31</v>
      </c>
      <c r="AH238" s="31">
        <v>41</v>
      </c>
      <c r="AI238" s="31">
        <v>11</v>
      </c>
      <c r="AJ238" s="31" t="s">
        <v>31</v>
      </c>
      <c r="AK238" s="31">
        <v>144</v>
      </c>
      <c r="AL238" s="31">
        <v>41</v>
      </c>
      <c r="AM238" s="31">
        <v>44</v>
      </c>
      <c r="AN238" s="31">
        <v>81</v>
      </c>
      <c r="AO238" s="31" t="s">
        <v>105</v>
      </c>
      <c r="AP238" s="31">
        <v>149</v>
      </c>
      <c r="AQ238" s="31">
        <v>41</v>
      </c>
      <c r="AR238" s="31">
        <v>49</v>
      </c>
      <c r="AS238" s="31">
        <v>0</v>
      </c>
      <c r="AT238" s="31">
        <v>131</v>
      </c>
      <c r="AU238" s="31">
        <v>41</v>
      </c>
      <c r="AV238" s="31">
        <v>31</v>
      </c>
      <c r="AW238" s="31">
        <v>8</v>
      </c>
      <c r="AX238" s="31">
        <v>21</v>
      </c>
      <c r="AY238" s="31">
        <v>107</v>
      </c>
      <c r="AZ238" s="31">
        <v>41</v>
      </c>
      <c r="BA238" s="31">
        <v>7</v>
      </c>
      <c r="BB238" s="31">
        <v>77</v>
      </c>
      <c r="BC238" s="31" t="s">
        <v>98</v>
      </c>
      <c r="BD238" s="31">
        <v>41</v>
      </c>
      <c r="BE238" s="31" t="s">
        <v>61</v>
      </c>
      <c r="BF238" s="31" t="s">
        <v>154</v>
      </c>
      <c r="BG238" s="31" t="s">
        <v>100</v>
      </c>
      <c r="BH238" s="31" t="s">
        <v>101</v>
      </c>
      <c r="BI238" s="31" t="s">
        <v>102</v>
      </c>
      <c r="BJ238" s="31">
        <v>142</v>
      </c>
      <c r="BK238" s="31">
        <v>41</v>
      </c>
      <c r="BL238" s="31">
        <v>42</v>
      </c>
      <c r="BM238" s="31" t="s">
        <v>105</v>
      </c>
      <c r="BN238" s="31">
        <v>30</v>
      </c>
      <c r="BO238" s="31">
        <v>41</v>
      </c>
      <c r="BP238" s="31">
        <v>42</v>
      </c>
      <c r="BQ238" s="31">
        <v>30</v>
      </c>
      <c r="BR238" s="31" t="s">
        <v>103</v>
      </c>
      <c r="BS238" s="31">
        <v>23.025932000000001</v>
      </c>
      <c r="BT238" s="31">
        <v>120.22626</v>
      </c>
      <c r="BU238" s="38">
        <f t="shared" si="0"/>
        <v>0.27058823529411763</v>
      </c>
      <c r="BV238" s="30">
        <f t="shared" si="1"/>
        <v>787.5</v>
      </c>
      <c r="BW238" s="31">
        <f t="shared" si="2"/>
        <v>6</v>
      </c>
      <c r="BX238" s="39">
        <f t="shared" si="3"/>
        <v>3.68</v>
      </c>
      <c r="BY238" s="38">
        <f t="shared" si="4"/>
        <v>4.7058823529411764E-2</v>
      </c>
      <c r="BZ238" s="40">
        <f t="shared" si="5"/>
        <v>0.99224806201550386</v>
      </c>
      <c r="CA238" s="38">
        <f t="shared" si="6"/>
        <v>0</v>
      </c>
      <c r="CB238" s="41">
        <f t="shared" si="7"/>
        <v>2081</v>
      </c>
      <c r="CC238" s="31">
        <f t="shared" si="8"/>
        <v>-7.03125</v>
      </c>
      <c r="CD238" s="31">
        <f t="shared" si="9"/>
        <v>55</v>
      </c>
      <c r="CE238" s="31" t="e">
        <f t="shared" si="10"/>
        <v>#NUM!</v>
      </c>
      <c r="CF238" s="39">
        <f t="shared" si="11"/>
        <v>12.334</v>
      </c>
    </row>
    <row r="239" spans="1:84" ht="16.5" customHeight="1">
      <c r="A239" s="30">
        <v>20210708143405</v>
      </c>
      <c r="B239" s="31">
        <v>104</v>
      </c>
      <c r="C239" s="31">
        <v>41</v>
      </c>
      <c r="D239" s="31">
        <v>4</v>
      </c>
      <c r="E239" s="31">
        <v>59</v>
      </c>
      <c r="F239" s="31">
        <v>41</v>
      </c>
      <c r="G239" s="31">
        <v>4</v>
      </c>
      <c r="H239" s="31" t="s">
        <v>144</v>
      </c>
      <c r="I239" s="31" t="s">
        <v>92</v>
      </c>
      <c r="J239" s="31">
        <v>41</v>
      </c>
      <c r="K239" s="31" t="s">
        <v>31</v>
      </c>
      <c r="L239" s="31" t="s">
        <v>66</v>
      </c>
      <c r="M239" s="31">
        <v>54</v>
      </c>
      <c r="N239" s="31">
        <v>41</v>
      </c>
      <c r="O239" s="31" t="s">
        <v>31</v>
      </c>
      <c r="P239" s="31" t="s">
        <v>66</v>
      </c>
      <c r="Q239" s="31">
        <v>86</v>
      </c>
      <c r="R239" s="31" t="s">
        <v>95</v>
      </c>
      <c r="S239" s="31">
        <v>41</v>
      </c>
      <c r="T239" s="31" t="s">
        <v>36</v>
      </c>
      <c r="U239" s="31">
        <v>0</v>
      </c>
      <c r="V239" s="31">
        <v>41</v>
      </c>
      <c r="W239" s="31" t="s">
        <v>36</v>
      </c>
      <c r="X239" s="31">
        <v>0</v>
      </c>
      <c r="Y239" s="31">
        <v>110</v>
      </c>
      <c r="Z239" s="31">
        <v>41</v>
      </c>
      <c r="AA239" s="31">
        <v>10</v>
      </c>
      <c r="AB239" s="31">
        <v>1</v>
      </c>
      <c r="AC239" s="31" t="s">
        <v>198</v>
      </c>
      <c r="AD239" s="31">
        <v>111</v>
      </c>
      <c r="AE239" s="31">
        <v>41</v>
      </c>
      <c r="AF239" s="31">
        <v>11</v>
      </c>
      <c r="AG239" s="31" t="s">
        <v>66</v>
      </c>
      <c r="AH239" s="31">
        <v>41</v>
      </c>
      <c r="AI239" s="31">
        <v>11</v>
      </c>
      <c r="AJ239" s="31" t="s">
        <v>66</v>
      </c>
      <c r="AK239" s="31">
        <v>144</v>
      </c>
      <c r="AL239" s="31">
        <v>41</v>
      </c>
      <c r="AM239" s="31">
        <v>44</v>
      </c>
      <c r="AN239" s="31">
        <v>80</v>
      </c>
      <c r="AO239" s="31">
        <v>39</v>
      </c>
      <c r="AP239" s="31">
        <v>149</v>
      </c>
      <c r="AQ239" s="31">
        <v>41</v>
      </c>
      <c r="AR239" s="31">
        <v>49</v>
      </c>
      <c r="AS239" s="31">
        <v>0</v>
      </c>
      <c r="AT239" s="31">
        <v>131</v>
      </c>
      <c r="AU239" s="31">
        <v>41</v>
      </c>
      <c r="AV239" s="31">
        <v>31</v>
      </c>
      <c r="AW239" s="31">
        <v>8</v>
      </c>
      <c r="AX239" s="31">
        <v>21</v>
      </c>
      <c r="AY239" s="31">
        <v>107</v>
      </c>
      <c r="AZ239" s="31">
        <v>41</v>
      </c>
      <c r="BA239" s="31">
        <v>7</v>
      </c>
      <c r="BB239" s="31">
        <v>77</v>
      </c>
      <c r="BC239" s="31" t="s">
        <v>98</v>
      </c>
      <c r="BD239" s="31">
        <v>41</v>
      </c>
      <c r="BE239" s="31" t="s">
        <v>61</v>
      </c>
      <c r="BF239" s="31" t="s">
        <v>154</v>
      </c>
      <c r="BG239" s="31" t="s">
        <v>100</v>
      </c>
      <c r="BH239" s="31" t="s">
        <v>101</v>
      </c>
      <c r="BI239" s="31" t="s">
        <v>102</v>
      </c>
      <c r="BJ239" s="31">
        <v>142</v>
      </c>
      <c r="BK239" s="31">
        <v>41</v>
      </c>
      <c r="BL239" s="31">
        <v>42</v>
      </c>
      <c r="BM239" s="31" t="s">
        <v>105</v>
      </c>
      <c r="BN239" s="31">
        <v>30</v>
      </c>
      <c r="BO239" s="31">
        <v>41</v>
      </c>
      <c r="BP239" s="31">
        <v>42</v>
      </c>
      <c r="BQ239" s="31">
        <v>30</v>
      </c>
      <c r="BR239" s="31" t="s">
        <v>145</v>
      </c>
      <c r="BS239" s="31">
        <v>23.025703</v>
      </c>
      <c r="BT239" s="31">
        <v>120.22646</v>
      </c>
      <c r="BU239" s="38">
        <f t="shared" si="0"/>
        <v>0.36078431372549019</v>
      </c>
      <c r="BV239" s="30">
        <f t="shared" si="1"/>
        <v>737.5</v>
      </c>
      <c r="BW239" s="31">
        <f t="shared" si="2"/>
        <v>0</v>
      </c>
      <c r="BX239" s="39">
        <f t="shared" si="3"/>
        <v>3.3</v>
      </c>
      <c r="BY239" s="38">
        <f t="shared" si="4"/>
        <v>4.3137254901960784E-2</v>
      </c>
      <c r="BZ239" s="40">
        <f t="shared" si="5"/>
        <v>1</v>
      </c>
      <c r="CA239" s="38">
        <f t="shared" si="6"/>
        <v>0</v>
      </c>
      <c r="CB239" s="41">
        <f t="shared" si="7"/>
        <v>2081</v>
      </c>
      <c r="CC239" s="31">
        <f t="shared" si="8"/>
        <v>-7.03125</v>
      </c>
      <c r="CD239" s="31">
        <f t="shared" si="9"/>
        <v>55</v>
      </c>
      <c r="CE239" s="31" t="e">
        <f t="shared" si="10"/>
        <v>#NUM!</v>
      </c>
      <c r="CF239" s="39">
        <f t="shared" si="11"/>
        <v>12.316000000000001</v>
      </c>
    </row>
    <row r="240" spans="1:84" ht="16.5" customHeight="1">
      <c r="A240" s="30">
        <v>20210708143407</v>
      </c>
      <c r="B240" s="31">
        <v>104</v>
      </c>
      <c r="C240" s="31">
        <v>41</v>
      </c>
      <c r="D240" s="31">
        <v>4</v>
      </c>
      <c r="E240" s="31">
        <v>57</v>
      </c>
      <c r="F240" s="31">
        <v>41</v>
      </c>
      <c r="G240" s="31">
        <v>4</v>
      </c>
      <c r="H240" s="31">
        <v>57</v>
      </c>
      <c r="I240" s="31" t="s">
        <v>92</v>
      </c>
      <c r="J240" s="31">
        <v>41</v>
      </c>
      <c r="K240" s="31" t="s">
        <v>31</v>
      </c>
      <c r="L240" s="31" t="s">
        <v>66</v>
      </c>
      <c r="M240" s="31">
        <v>54</v>
      </c>
      <c r="N240" s="31">
        <v>41</v>
      </c>
      <c r="O240" s="31" t="s">
        <v>31</v>
      </c>
      <c r="P240" s="31" t="s">
        <v>66</v>
      </c>
      <c r="Q240" s="31">
        <v>54</v>
      </c>
      <c r="R240" s="31" t="s">
        <v>95</v>
      </c>
      <c r="S240" s="31">
        <v>41</v>
      </c>
      <c r="T240" s="31" t="s">
        <v>36</v>
      </c>
      <c r="U240" s="31">
        <v>0</v>
      </c>
      <c r="V240" s="31">
        <v>41</v>
      </c>
      <c r="W240" s="31" t="s">
        <v>36</v>
      </c>
      <c r="X240" s="31">
        <v>0</v>
      </c>
      <c r="Y240" s="31">
        <v>110</v>
      </c>
      <c r="Z240" s="31">
        <v>41</v>
      </c>
      <c r="AA240" s="31">
        <v>10</v>
      </c>
      <c r="AB240" s="31">
        <v>1</v>
      </c>
      <c r="AC240" s="31" t="s">
        <v>136</v>
      </c>
      <c r="AD240" s="31">
        <v>111</v>
      </c>
      <c r="AE240" s="31">
        <v>41</v>
      </c>
      <c r="AF240" s="31">
        <v>11</v>
      </c>
      <c r="AG240" s="31" t="s">
        <v>66</v>
      </c>
      <c r="AH240" s="31">
        <v>41</v>
      </c>
      <c r="AI240" s="31">
        <v>11</v>
      </c>
      <c r="AJ240" s="31" t="s">
        <v>66</v>
      </c>
      <c r="AK240" s="31">
        <v>144</v>
      </c>
      <c r="AL240" s="31">
        <v>41</v>
      </c>
      <c r="AM240" s="31">
        <v>44</v>
      </c>
      <c r="AN240" s="31">
        <v>80</v>
      </c>
      <c r="AO240" s="31">
        <v>0</v>
      </c>
      <c r="AP240" s="31">
        <v>149</v>
      </c>
      <c r="AQ240" s="31">
        <v>41</v>
      </c>
      <c r="AR240" s="31">
        <v>49</v>
      </c>
      <c r="AS240" s="31">
        <v>0</v>
      </c>
      <c r="AT240" s="31">
        <v>131</v>
      </c>
      <c r="AU240" s="31">
        <v>41</v>
      </c>
      <c r="AV240" s="31">
        <v>31</v>
      </c>
      <c r="AW240" s="31">
        <v>8</v>
      </c>
      <c r="AX240" s="31">
        <v>21</v>
      </c>
      <c r="AY240" s="31">
        <v>107</v>
      </c>
      <c r="AZ240" s="31">
        <v>41</v>
      </c>
      <c r="BA240" s="31">
        <v>7</v>
      </c>
      <c r="BB240" s="31">
        <v>77</v>
      </c>
      <c r="BC240" s="31" t="s">
        <v>98</v>
      </c>
      <c r="BD240" s="31">
        <v>41</v>
      </c>
      <c r="BE240" s="31" t="s">
        <v>61</v>
      </c>
      <c r="BF240" s="31" t="s">
        <v>154</v>
      </c>
      <c r="BG240" s="31" t="s">
        <v>100</v>
      </c>
      <c r="BH240" s="31" t="s">
        <v>101</v>
      </c>
      <c r="BI240" s="31" t="s">
        <v>102</v>
      </c>
      <c r="BJ240" s="31">
        <v>142</v>
      </c>
      <c r="BK240" s="31">
        <v>41</v>
      </c>
      <c r="BL240" s="31">
        <v>42</v>
      </c>
      <c r="BM240" s="31" t="s">
        <v>103</v>
      </c>
      <c r="BN240" s="31" t="s">
        <v>104</v>
      </c>
      <c r="BO240" s="31">
        <v>41</v>
      </c>
      <c r="BP240" s="31">
        <v>42</v>
      </c>
      <c r="BQ240" s="31">
        <v>30</v>
      </c>
      <c r="BR240" s="31">
        <v>8</v>
      </c>
      <c r="BS240" s="31">
        <v>23.025703</v>
      </c>
      <c r="BT240" s="31">
        <v>120.22646</v>
      </c>
      <c r="BU240" s="38">
        <f t="shared" si="0"/>
        <v>0.3411764705882353</v>
      </c>
      <c r="BV240" s="30">
        <f t="shared" si="1"/>
        <v>725</v>
      </c>
      <c r="BW240" s="31">
        <f t="shared" si="2"/>
        <v>0</v>
      </c>
      <c r="BX240" s="39">
        <f t="shared" si="3"/>
        <v>3.17</v>
      </c>
      <c r="BY240" s="38">
        <f t="shared" si="4"/>
        <v>4.3137254901960784E-2</v>
      </c>
      <c r="BZ240" s="40">
        <f t="shared" si="5"/>
        <v>1</v>
      </c>
      <c r="CA240" s="38">
        <f t="shared" si="6"/>
        <v>0</v>
      </c>
      <c r="CB240" s="41">
        <f t="shared" si="7"/>
        <v>2081</v>
      </c>
      <c r="CC240" s="31">
        <f t="shared" si="8"/>
        <v>-7.03125</v>
      </c>
      <c r="CD240" s="31">
        <f t="shared" si="9"/>
        <v>55</v>
      </c>
      <c r="CE240" s="31" t="e">
        <f t="shared" si="10"/>
        <v>#NUM!</v>
      </c>
      <c r="CF240" s="39">
        <f t="shared" si="11"/>
        <v>12.295999999999999</v>
      </c>
    </row>
    <row r="241" spans="1:84" ht="16.5" customHeight="1">
      <c r="A241" s="30">
        <v>20210708143408</v>
      </c>
      <c r="B241" s="31">
        <v>104</v>
      </c>
      <c r="C241" s="31">
        <v>41</v>
      </c>
      <c r="D241" s="31">
        <v>4</v>
      </c>
      <c r="E241" s="31">
        <v>56</v>
      </c>
      <c r="F241" s="31">
        <v>41</v>
      </c>
      <c r="G241" s="31">
        <v>4</v>
      </c>
      <c r="H241" s="31">
        <v>57</v>
      </c>
      <c r="I241" s="31" t="s">
        <v>92</v>
      </c>
      <c r="J241" s="31">
        <v>41</v>
      </c>
      <c r="K241" s="31" t="s">
        <v>31</v>
      </c>
      <c r="L241" s="31" t="s">
        <v>66</v>
      </c>
      <c r="M241" s="31">
        <v>22</v>
      </c>
      <c r="N241" s="31">
        <v>41</v>
      </c>
      <c r="O241" s="31" t="s">
        <v>31</v>
      </c>
      <c r="P241" s="31" t="s">
        <v>66</v>
      </c>
      <c r="Q241" s="31">
        <v>22</v>
      </c>
      <c r="R241" s="31" t="s">
        <v>95</v>
      </c>
      <c r="S241" s="31">
        <v>41</v>
      </c>
      <c r="T241" s="31" t="s">
        <v>36</v>
      </c>
      <c r="U241" s="31">
        <v>0</v>
      </c>
      <c r="V241" s="31">
        <v>41</v>
      </c>
      <c r="W241" s="31" t="s">
        <v>36</v>
      </c>
      <c r="X241" s="31">
        <v>0</v>
      </c>
      <c r="Y241" s="31">
        <v>110</v>
      </c>
      <c r="Z241" s="31">
        <v>41</v>
      </c>
      <c r="AA241" s="31">
        <v>10</v>
      </c>
      <c r="AB241" s="31">
        <v>1</v>
      </c>
      <c r="AC241" s="31" t="s">
        <v>182</v>
      </c>
      <c r="AD241" s="31">
        <v>111</v>
      </c>
      <c r="AE241" s="31">
        <v>41</v>
      </c>
      <c r="AF241" s="31">
        <v>11</v>
      </c>
      <c r="AG241" s="31" t="s">
        <v>66</v>
      </c>
      <c r="AH241" s="31">
        <v>41</v>
      </c>
      <c r="AI241" s="31">
        <v>11</v>
      </c>
      <c r="AJ241" s="31" t="s">
        <v>66</v>
      </c>
      <c r="AK241" s="31">
        <v>144</v>
      </c>
      <c r="AL241" s="31">
        <v>41</v>
      </c>
      <c r="AM241" s="31">
        <v>44</v>
      </c>
      <c r="AN241" s="31" t="s">
        <v>127</v>
      </c>
      <c r="AO241" s="31" t="s">
        <v>181</v>
      </c>
      <c r="AP241" s="31">
        <v>149</v>
      </c>
      <c r="AQ241" s="31">
        <v>41</v>
      </c>
      <c r="AR241" s="31">
        <v>49</v>
      </c>
      <c r="AS241" s="31">
        <v>0</v>
      </c>
      <c r="AT241" s="31">
        <v>131</v>
      </c>
      <c r="AU241" s="31">
        <v>41</v>
      </c>
      <c r="AV241" s="31">
        <v>31</v>
      </c>
      <c r="AW241" s="31">
        <v>8</v>
      </c>
      <c r="AX241" s="31">
        <v>21</v>
      </c>
      <c r="AY241" s="31">
        <v>107</v>
      </c>
      <c r="AZ241" s="31">
        <v>41</v>
      </c>
      <c r="BA241" s="31">
        <v>7</v>
      </c>
      <c r="BB241" s="31">
        <v>77</v>
      </c>
      <c r="BC241" s="31" t="s">
        <v>98</v>
      </c>
      <c r="BD241" s="31">
        <v>41</v>
      </c>
      <c r="BE241" s="31" t="s">
        <v>61</v>
      </c>
      <c r="BF241" s="31" t="s">
        <v>154</v>
      </c>
      <c r="BG241" s="31" t="s">
        <v>100</v>
      </c>
      <c r="BH241" s="31" t="s">
        <v>101</v>
      </c>
      <c r="BI241" s="31" t="s">
        <v>102</v>
      </c>
      <c r="BJ241" s="31">
        <v>142</v>
      </c>
      <c r="BK241" s="31">
        <v>41</v>
      </c>
      <c r="BL241" s="31">
        <v>42</v>
      </c>
      <c r="BM241" s="31" t="s">
        <v>103</v>
      </c>
      <c r="BN241" s="31" t="s">
        <v>104</v>
      </c>
      <c r="BO241" s="31">
        <v>41</v>
      </c>
      <c r="BP241" s="31">
        <v>42</v>
      </c>
      <c r="BQ241" s="31">
        <v>30</v>
      </c>
      <c r="BR241" s="31">
        <v>55</v>
      </c>
      <c r="BS241" s="31">
        <v>23.025703</v>
      </c>
      <c r="BT241" s="31">
        <v>120.22646</v>
      </c>
      <c r="BU241" s="38">
        <f t="shared" si="0"/>
        <v>0.3411764705882353</v>
      </c>
      <c r="BV241" s="30">
        <f t="shared" si="1"/>
        <v>712.5</v>
      </c>
      <c r="BW241" s="31">
        <f t="shared" si="2"/>
        <v>0</v>
      </c>
      <c r="BX241" s="39">
        <f t="shared" si="3"/>
        <v>3.34</v>
      </c>
      <c r="BY241" s="38">
        <f t="shared" si="4"/>
        <v>4.3137254901960784E-2</v>
      </c>
      <c r="BZ241" s="40">
        <f t="shared" si="5"/>
        <v>1.0078740157480315</v>
      </c>
      <c r="CA241" s="38">
        <f t="shared" si="6"/>
        <v>0</v>
      </c>
      <c r="CB241" s="41">
        <f t="shared" si="7"/>
        <v>2081</v>
      </c>
      <c r="CC241" s="31">
        <f t="shared" si="8"/>
        <v>-7.03125</v>
      </c>
      <c r="CD241" s="31">
        <f t="shared" si="9"/>
        <v>55</v>
      </c>
      <c r="CE241" s="31" t="e">
        <f t="shared" si="10"/>
        <v>#NUM!</v>
      </c>
      <c r="CF241" s="39">
        <f t="shared" si="11"/>
        <v>12.372999999999999</v>
      </c>
    </row>
    <row r="242" spans="1:84" ht="16.5" customHeight="1">
      <c r="A242" s="30">
        <v>20210708143410</v>
      </c>
      <c r="B242" s="31">
        <v>104</v>
      </c>
      <c r="C242" s="31">
        <v>41</v>
      </c>
      <c r="D242" s="31">
        <v>4</v>
      </c>
      <c r="E242" s="31">
        <v>56</v>
      </c>
      <c r="F242" s="31">
        <v>41</v>
      </c>
      <c r="G242" s="31">
        <v>4</v>
      </c>
      <c r="H242" s="31">
        <v>57</v>
      </c>
      <c r="I242" s="31" t="s">
        <v>92</v>
      </c>
      <c r="J242" s="31">
        <v>41</v>
      </c>
      <c r="K242" s="31" t="s">
        <v>31</v>
      </c>
      <c r="L242" s="31" t="s">
        <v>93</v>
      </c>
      <c r="M242" s="31" t="s">
        <v>121</v>
      </c>
      <c r="N242" s="31">
        <v>41</v>
      </c>
      <c r="O242" s="31" t="s">
        <v>31</v>
      </c>
      <c r="P242" s="31" t="s">
        <v>93</v>
      </c>
      <c r="Q242" s="31" t="s">
        <v>121</v>
      </c>
      <c r="R242" s="31" t="s">
        <v>95</v>
      </c>
      <c r="S242" s="31">
        <v>41</v>
      </c>
      <c r="T242" s="31" t="s">
        <v>36</v>
      </c>
      <c r="U242" s="31">
        <v>0</v>
      </c>
      <c r="V242" s="31">
        <v>41</v>
      </c>
      <c r="W242" s="31" t="s">
        <v>36</v>
      </c>
      <c r="X242" s="31">
        <v>0</v>
      </c>
      <c r="Y242" s="31">
        <v>110</v>
      </c>
      <c r="Z242" s="31">
        <v>41</v>
      </c>
      <c r="AA242" s="31">
        <v>10</v>
      </c>
      <c r="AB242" s="31">
        <v>1</v>
      </c>
      <c r="AC242" s="31" t="s">
        <v>180</v>
      </c>
      <c r="AD242" s="31">
        <v>111</v>
      </c>
      <c r="AE242" s="31">
        <v>41</v>
      </c>
      <c r="AF242" s="31">
        <v>11</v>
      </c>
      <c r="AG242" s="31" t="s">
        <v>66</v>
      </c>
      <c r="AH242" s="31">
        <v>41</v>
      </c>
      <c r="AI242" s="31">
        <v>11</v>
      </c>
      <c r="AJ242" s="31" t="s">
        <v>66</v>
      </c>
      <c r="AK242" s="31">
        <v>144</v>
      </c>
      <c r="AL242" s="31">
        <v>41</v>
      </c>
      <c r="AM242" s="31">
        <v>44</v>
      </c>
      <c r="AN242" s="31" t="s">
        <v>127</v>
      </c>
      <c r="AO242" s="31" t="s">
        <v>181</v>
      </c>
      <c r="AP242" s="31">
        <v>149</v>
      </c>
      <c r="AQ242" s="31">
        <v>41</v>
      </c>
      <c r="AR242" s="31">
        <v>49</v>
      </c>
      <c r="AS242" s="31">
        <v>0</v>
      </c>
      <c r="AT242" s="31">
        <v>131</v>
      </c>
      <c r="AU242" s="31">
        <v>41</v>
      </c>
      <c r="AV242" s="31">
        <v>31</v>
      </c>
      <c r="AW242" s="31">
        <v>8</v>
      </c>
      <c r="AX242" s="31">
        <v>21</v>
      </c>
      <c r="AY242" s="31">
        <v>107</v>
      </c>
      <c r="AZ242" s="31">
        <v>41</v>
      </c>
      <c r="BA242" s="31">
        <v>7</v>
      </c>
      <c r="BB242" s="31">
        <v>77</v>
      </c>
      <c r="BC242" s="31" t="s">
        <v>98</v>
      </c>
      <c r="BD242" s="31">
        <v>41</v>
      </c>
      <c r="BE242" s="31" t="s">
        <v>61</v>
      </c>
      <c r="BF242" s="31" t="s">
        <v>154</v>
      </c>
      <c r="BG242" s="31" t="s">
        <v>100</v>
      </c>
      <c r="BH242" s="31" t="s">
        <v>101</v>
      </c>
      <c r="BI242" s="31" t="s">
        <v>102</v>
      </c>
      <c r="BJ242" s="31">
        <v>142</v>
      </c>
      <c r="BK242" s="31">
        <v>41</v>
      </c>
      <c r="BL242" s="31">
        <v>42</v>
      </c>
      <c r="BM242" s="31" t="s">
        <v>105</v>
      </c>
      <c r="BN242" s="31">
        <v>30</v>
      </c>
      <c r="BO242" s="31">
        <v>41</v>
      </c>
      <c r="BP242" s="31">
        <v>42</v>
      </c>
      <c r="BQ242" s="31" t="s">
        <v>105</v>
      </c>
      <c r="BR242" s="31" t="s">
        <v>192</v>
      </c>
      <c r="BS242" s="31">
        <v>23.025703</v>
      </c>
      <c r="BT242" s="31">
        <v>120.22646</v>
      </c>
      <c r="BU242" s="38">
        <f t="shared" si="0"/>
        <v>0.3411764705882353</v>
      </c>
      <c r="BV242" s="30">
        <f t="shared" si="1"/>
        <v>700</v>
      </c>
      <c r="BW242" s="31">
        <f t="shared" si="2"/>
        <v>0</v>
      </c>
      <c r="BX242" s="39">
        <f t="shared" si="3"/>
        <v>3.19</v>
      </c>
      <c r="BY242" s="38">
        <f t="shared" si="4"/>
        <v>4.3137254901960784E-2</v>
      </c>
      <c r="BZ242" s="40">
        <f t="shared" si="5"/>
        <v>1.0078740157480315</v>
      </c>
      <c r="CA242" s="38">
        <f t="shared" si="6"/>
        <v>0</v>
      </c>
      <c r="CB242" s="41">
        <f t="shared" si="7"/>
        <v>2081</v>
      </c>
      <c r="CC242" s="31">
        <f t="shared" si="8"/>
        <v>-7.03125</v>
      </c>
      <c r="CD242" s="31">
        <f t="shared" si="9"/>
        <v>55</v>
      </c>
      <c r="CE242" s="31" t="e">
        <f t="shared" si="10"/>
        <v>#NUM!</v>
      </c>
      <c r="CF242" s="39">
        <f t="shared" si="11"/>
        <v>12.287000000000001</v>
      </c>
    </row>
    <row r="243" spans="1:84" ht="16.5" customHeight="1">
      <c r="A243" s="30">
        <v>20210708143412</v>
      </c>
      <c r="B243" s="31">
        <v>104</v>
      </c>
      <c r="C243" s="31">
        <v>41</v>
      </c>
      <c r="D243" s="31">
        <v>4</v>
      </c>
      <c r="E243" s="31">
        <v>56</v>
      </c>
      <c r="F243" s="31">
        <v>41</v>
      </c>
      <c r="G243" s="31">
        <v>4</v>
      </c>
      <c r="H243" s="31">
        <v>57</v>
      </c>
      <c r="I243" s="31" t="s">
        <v>92</v>
      </c>
      <c r="J243" s="31">
        <v>41</v>
      </c>
      <c r="K243" s="31" t="s">
        <v>31</v>
      </c>
      <c r="L243" s="31" t="s">
        <v>66</v>
      </c>
      <c r="M243" s="31">
        <v>22</v>
      </c>
      <c r="N243" s="31">
        <v>41</v>
      </c>
      <c r="O243" s="31" t="s">
        <v>31</v>
      </c>
      <c r="P243" s="31" t="s">
        <v>66</v>
      </c>
      <c r="Q243" s="31">
        <v>22</v>
      </c>
      <c r="R243" s="31" t="s">
        <v>95</v>
      </c>
      <c r="S243" s="31">
        <v>41</v>
      </c>
      <c r="T243" s="31" t="s">
        <v>36</v>
      </c>
      <c r="U243" s="31">
        <v>0</v>
      </c>
      <c r="V243" s="31">
        <v>41</v>
      </c>
      <c r="W243" s="31" t="s">
        <v>36</v>
      </c>
      <c r="X243" s="31">
        <v>0</v>
      </c>
      <c r="Y243" s="31">
        <v>110</v>
      </c>
      <c r="Z243" s="31">
        <v>41</v>
      </c>
      <c r="AA243" s="31">
        <v>10</v>
      </c>
      <c r="AB243" s="31">
        <v>1</v>
      </c>
      <c r="AC243" s="31">
        <v>39</v>
      </c>
      <c r="AD243" s="31">
        <v>111</v>
      </c>
      <c r="AE243" s="31">
        <v>41</v>
      </c>
      <c r="AF243" s="31">
        <v>11</v>
      </c>
      <c r="AG243" s="31" t="s">
        <v>66</v>
      </c>
      <c r="AH243" s="31">
        <v>41</v>
      </c>
      <c r="AI243" s="31">
        <v>11</v>
      </c>
      <c r="AJ243" s="31" t="s">
        <v>66</v>
      </c>
      <c r="AK243" s="31">
        <v>144</v>
      </c>
      <c r="AL243" s="31">
        <v>41</v>
      </c>
      <c r="AM243" s="31">
        <v>44</v>
      </c>
      <c r="AN243" s="31" t="s">
        <v>127</v>
      </c>
      <c r="AO243" s="31" t="s">
        <v>137</v>
      </c>
      <c r="AP243" s="31">
        <v>149</v>
      </c>
      <c r="AQ243" s="31">
        <v>41</v>
      </c>
      <c r="AR243" s="31">
        <v>49</v>
      </c>
      <c r="AS243" s="31">
        <v>0</v>
      </c>
      <c r="AT243" s="31">
        <v>131</v>
      </c>
      <c r="AU243" s="31">
        <v>41</v>
      </c>
      <c r="AV243" s="31">
        <v>31</v>
      </c>
      <c r="AW243" s="31">
        <v>8</v>
      </c>
      <c r="AX243" s="31">
        <v>21</v>
      </c>
      <c r="AY243" s="31">
        <v>107</v>
      </c>
      <c r="AZ243" s="31">
        <v>41</v>
      </c>
      <c r="BA243" s="31">
        <v>7</v>
      </c>
      <c r="BB243" s="31">
        <v>77</v>
      </c>
      <c r="BC243" s="31" t="s">
        <v>98</v>
      </c>
      <c r="BD243" s="31">
        <v>41</v>
      </c>
      <c r="BE243" s="31" t="s">
        <v>61</v>
      </c>
      <c r="BF243" s="31" t="s">
        <v>154</v>
      </c>
      <c r="BG243" s="31" t="s">
        <v>100</v>
      </c>
      <c r="BH243" s="31" t="s">
        <v>101</v>
      </c>
      <c r="BI243" s="31" t="s">
        <v>102</v>
      </c>
      <c r="BJ243" s="31">
        <v>142</v>
      </c>
      <c r="BK243" s="31">
        <v>41</v>
      </c>
      <c r="BL243" s="31">
        <v>42</v>
      </c>
      <c r="BM243" s="31" t="s">
        <v>103</v>
      </c>
      <c r="BN243" s="31" t="s">
        <v>104</v>
      </c>
      <c r="BO243" s="31">
        <v>41</v>
      </c>
      <c r="BP243" s="31">
        <v>42</v>
      </c>
      <c r="BQ243" s="31">
        <v>30</v>
      </c>
      <c r="BR243" s="31">
        <v>34</v>
      </c>
      <c r="BS243" s="31">
        <v>23.025703</v>
      </c>
      <c r="BT243" s="31">
        <v>120.22646</v>
      </c>
      <c r="BU243" s="38">
        <f t="shared" si="0"/>
        <v>0.3411764705882353</v>
      </c>
      <c r="BV243" s="30">
        <f t="shared" si="1"/>
        <v>712.5</v>
      </c>
      <c r="BW243" s="31">
        <f t="shared" si="2"/>
        <v>0</v>
      </c>
      <c r="BX243" s="39">
        <f t="shared" si="3"/>
        <v>3.13</v>
      </c>
      <c r="BY243" s="38">
        <f t="shared" si="4"/>
        <v>4.3137254901960784E-2</v>
      </c>
      <c r="BZ243" s="40">
        <f t="shared" si="5"/>
        <v>1.0078740157480315</v>
      </c>
      <c r="CA243" s="38">
        <f t="shared" si="6"/>
        <v>0</v>
      </c>
      <c r="CB243" s="41">
        <f t="shared" si="7"/>
        <v>2081</v>
      </c>
      <c r="CC243" s="31">
        <f t="shared" si="8"/>
        <v>-7.03125</v>
      </c>
      <c r="CD243" s="31">
        <f t="shared" si="9"/>
        <v>55</v>
      </c>
      <c r="CE243" s="31" t="e">
        <f t="shared" si="10"/>
        <v>#NUM!</v>
      </c>
      <c r="CF243" s="39">
        <f t="shared" si="11"/>
        <v>12.34</v>
      </c>
    </row>
    <row r="244" spans="1:84" ht="16.5" customHeight="1">
      <c r="A244" s="30">
        <v>20210708143414</v>
      </c>
      <c r="B244" s="31">
        <v>104</v>
      </c>
      <c r="C244" s="31">
        <v>41</v>
      </c>
      <c r="D244" s="31">
        <v>4</v>
      </c>
      <c r="E244" s="31">
        <v>57</v>
      </c>
      <c r="F244" s="31">
        <v>41</v>
      </c>
      <c r="G244" s="31">
        <v>4</v>
      </c>
      <c r="H244" s="31">
        <v>57</v>
      </c>
      <c r="I244" s="31" t="s">
        <v>92</v>
      </c>
      <c r="J244" s="31">
        <v>41</v>
      </c>
      <c r="K244" s="31" t="s">
        <v>31</v>
      </c>
      <c r="L244" s="31" t="s">
        <v>31</v>
      </c>
      <c r="M244" s="31" t="s">
        <v>237</v>
      </c>
      <c r="N244" s="31">
        <v>41</v>
      </c>
      <c r="O244" s="31" t="s">
        <v>31</v>
      </c>
      <c r="P244" s="31" t="s">
        <v>66</v>
      </c>
      <c r="Q244" s="31">
        <v>22</v>
      </c>
      <c r="R244" s="31" t="s">
        <v>95</v>
      </c>
      <c r="S244" s="31">
        <v>41</v>
      </c>
      <c r="T244" s="31" t="s">
        <v>36</v>
      </c>
      <c r="U244" s="31">
        <v>0</v>
      </c>
      <c r="V244" s="31">
        <v>41</v>
      </c>
      <c r="W244" s="31" t="s">
        <v>36</v>
      </c>
      <c r="X244" s="31">
        <v>0</v>
      </c>
      <c r="Y244" s="31">
        <v>110</v>
      </c>
      <c r="Z244" s="31">
        <v>41</v>
      </c>
      <c r="AA244" s="31">
        <v>10</v>
      </c>
      <c r="AB244" s="31">
        <v>3</v>
      </c>
      <c r="AC244" s="31">
        <v>95</v>
      </c>
      <c r="AD244" s="31">
        <v>111</v>
      </c>
      <c r="AE244" s="31">
        <v>41</v>
      </c>
      <c r="AF244" s="31">
        <v>11</v>
      </c>
      <c r="AG244" s="31" t="s">
        <v>145</v>
      </c>
      <c r="AH244" s="31">
        <v>41</v>
      </c>
      <c r="AI244" s="31">
        <v>11</v>
      </c>
      <c r="AJ244" s="31">
        <v>18</v>
      </c>
      <c r="AK244" s="31">
        <v>144</v>
      </c>
      <c r="AL244" s="31">
        <v>41</v>
      </c>
      <c r="AM244" s="31">
        <v>44</v>
      </c>
      <c r="AN244" s="31">
        <v>80</v>
      </c>
      <c r="AO244" s="31">
        <v>93</v>
      </c>
      <c r="AP244" s="31">
        <v>149</v>
      </c>
      <c r="AQ244" s="31">
        <v>41</v>
      </c>
      <c r="AR244" s="31">
        <v>49</v>
      </c>
      <c r="AS244" s="31">
        <v>35</v>
      </c>
      <c r="AT244" s="31">
        <v>131</v>
      </c>
      <c r="AU244" s="31">
        <v>41</v>
      </c>
      <c r="AV244" s="31">
        <v>31</v>
      </c>
      <c r="AW244" s="31">
        <v>8</v>
      </c>
      <c r="AX244" s="31">
        <v>21</v>
      </c>
      <c r="AY244" s="31">
        <v>107</v>
      </c>
      <c r="AZ244" s="31">
        <v>41</v>
      </c>
      <c r="BA244" s="31">
        <v>7</v>
      </c>
      <c r="BB244" s="31">
        <v>79</v>
      </c>
      <c r="BC244" s="31" t="s">
        <v>98</v>
      </c>
      <c r="BD244" s="31">
        <v>41</v>
      </c>
      <c r="BE244" s="31" t="s">
        <v>61</v>
      </c>
      <c r="BF244" s="31" t="s">
        <v>154</v>
      </c>
      <c r="BG244" s="31" t="s">
        <v>100</v>
      </c>
      <c r="BH244" s="31" t="s">
        <v>101</v>
      </c>
      <c r="BI244" s="31" t="s">
        <v>102</v>
      </c>
      <c r="BJ244" s="31">
        <v>142</v>
      </c>
      <c r="BK244" s="31">
        <v>41</v>
      </c>
      <c r="BL244" s="31">
        <v>42</v>
      </c>
      <c r="BM244" s="31">
        <v>32</v>
      </c>
      <c r="BN244" s="31" t="s">
        <v>167</v>
      </c>
      <c r="BO244" s="31">
        <v>41</v>
      </c>
      <c r="BP244" s="31">
        <v>42</v>
      </c>
      <c r="BQ244" s="31">
        <v>33</v>
      </c>
      <c r="BR244" s="31" t="s">
        <v>196</v>
      </c>
      <c r="BS244" s="31">
        <v>23.025703</v>
      </c>
      <c r="BT244" s="31">
        <v>120.22646</v>
      </c>
      <c r="BU244" s="38">
        <f t="shared" si="0"/>
        <v>0.3411764705882353</v>
      </c>
      <c r="BV244" s="30">
        <f t="shared" si="1"/>
        <v>712.5</v>
      </c>
      <c r="BW244" s="31">
        <f t="shared" si="2"/>
        <v>0</v>
      </c>
      <c r="BX244" s="39">
        <f t="shared" si="3"/>
        <v>9.17</v>
      </c>
      <c r="BY244" s="38">
        <f t="shared" si="4"/>
        <v>9.4117647058823528E-2</v>
      </c>
      <c r="BZ244" s="40">
        <f t="shared" si="5"/>
        <v>1</v>
      </c>
      <c r="CA244" s="38">
        <f t="shared" si="6"/>
        <v>0.20784313725490197</v>
      </c>
      <c r="CB244" s="41">
        <f t="shared" si="7"/>
        <v>2081</v>
      </c>
      <c r="CC244" s="31">
        <f t="shared" si="8"/>
        <v>-5.46875</v>
      </c>
      <c r="CD244" s="31">
        <f t="shared" si="9"/>
        <v>55</v>
      </c>
      <c r="CE244" s="31" t="e">
        <f t="shared" si="10"/>
        <v>#NUM!</v>
      </c>
      <c r="CF244" s="39">
        <f t="shared" si="11"/>
        <v>13.233000000000001</v>
      </c>
    </row>
    <row r="245" spans="1:84" ht="16.5" customHeight="1">
      <c r="A245" s="30">
        <v>20210708143415</v>
      </c>
      <c r="B245" s="31">
        <v>104</v>
      </c>
      <c r="C245" s="31">
        <v>41</v>
      </c>
      <c r="D245" s="31">
        <v>4</v>
      </c>
      <c r="E245" s="31" t="s">
        <v>229</v>
      </c>
      <c r="F245" s="31">
        <v>41</v>
      </c>
      <c r="G245" s="31">
        <v>4</v>
      </c>
      <c r="H245" s="31">
        <v>99</v>
      </c>
      <c r="I245" s="31" t="s">
        <v>92</v>
      </c>
      <c r="J245" s="31">
        <v>41</v>
      </c>
      <c r="K245" s="31" t="s">
        <v>31</v>
      </c>
      <c r="L245" s="31">
        <v>16</v>
      </c>
      <c r="M245" s="31" t="s">
        <v>244</v>
      </c>
      <c r="N245" s="31">
        <v>41</v>
      </c>
      <c r="O245" s="31" t="s">
        <v>31</v>
      </c>
      <c r="P245" s="31">
        <v>15</v>
      </c>
      <c r="Q245" s="31">
        <v>18</v>
      </c>
      <c r="R245" s="31" t="s">
        <v>95</v>
      </c>
      <c r="S245" s="31">
        <v>41</v>
      </c>
      <c r="T245" s="31" t="s">
        <v>36</v>
      </c>
      <c r="U245" s="31">
        <v>8</v>
      </c>
      <c r="V245" s="31">
        <v>41</v>
      </c>
      <c r="W245" s="31" t="s">
        <v>36</v>
      </c>
      <c r="X245" s="31">
        <v>4</v>
      </c>
      <c r="Y245" s="31">
        <v>110</v>
      </c>
      <c r="Z245" s="31">
        <v>41</v>
      </c>
      <c r="AA245" s="31">
        <v>10</v>
      </c>
      <c r="AB245" s="31">
        <v>5</v>
      </c>
      <c r="AC245" s="31" t="s">
        <v>234</v>
      </c>
      <c r="AD245" s="31">
        <v>111</v>
      </c>
      <c r="AE245" s="31">
        <v>41</v>
      </c>
      <c r="AF245" s="31">
        <v>11</v>
      </c>
      <c r="AG245" s="31" t="s">
        <v>211</v>
      </c>
      <c r="AH245" s="31">
        <v>41</v>
      </c>
      <c r="AI245" s="31">
        <v>11</v>
      </c>
      <c r="AJ245" s="31">
        <v>23</v>
      </c>
      <c r="AK245" s="31">
        <v>144</v>
      </c>
      <c r="AL245" s="31">
        <v>41</v>
      </c>
      <c r="AM245" s="31">
        <v>44</v>
      </c>
      <c r="AN245" s="31">
        <v>80</v>
      </c>
      <c r="AO245" s="31">
        <v>59</v>
      </c>
      <c r="AP245" s="31">
        <v>149</v>
      </c>
      <c r="AQ245" s="31">
        <v>41</v>
      </c>
      <c r="AR245" s="31">
        <v>49</v>
      </c>
      <c r="AS245" s="31">
        <v>48</v>
      </c>
      <c r="AT245" s="31">
        <v>131</v>
      </c>
      <c r="AU245" s="31">
        <v>41</v>
      </c>
      <c r="AV245" s="31">
        <v>31</v>
      </c>
      <c r="AW245" s="31">
        <v>8</v>
      </c>
      <c r="AX245" s="31">
        <v>21</v>
      </c>
      <c r="AY245" s="31">
        <v>107</v>
      </c>
      <c r="AZ245" s="31">
        <v>41</v>
      </c>
      <c r="BA245" s="31">
        <v>7</v>
      </c>
      <c r="BB245" s="31" t="s">
        <v>130</v>
      </c>
      <c r="BC245" s="31" t="s">
        <v>98</v>
      </c>
      <c r="BD245" s="31">
        <v>41</v>
      </c>
      <c r="BE245" s="31" t="s">
        <v>61</v>
      </c>
      <c r="BF245" s="31" t="s">
        <v>154</v>
      </c>
      <c r="BG245" s="31" t="s">
        <v>100</v>
      </c>
      <c r="BH245" s="31" t="s">
        <v>101</v>
      </c>
      <c r="BI245" s="31" t="s">
        <v>102</v>
      </c>
      <c r="BJ245" s="31">
        <v>142</v>
      </c>
      <c r="BK245" s="31">
        <v>41</v>
      </c>
      <c r="BL245" s="31">
        <v>42</v>
      </c>
      <c r="BM245" s="31">
        <v>32</v>
      </c>
      <c r="BN245" s="31" t="s">
        <v>167</v>
      </c>
      <c r="BO245" s="31">
        <v>41</v>
      </c>
      <c r="BP245" s="31">
        <v>42</v>
      </c>
      <c r="BQ245" s="31">
        <v>33</v>
      </c>
      <c r="BR245" s="31" t="s">
        <v>236</v>
      </c>
      <c r="BS245" s="31">
        <v>23.025713</v>
      </c>
      <c r="BT245" s="31">
        <v>120.22647000000001</v>
      </c>
      <c r="BU245" s="38">
        <f t="shared" si="0"/>
        <v>0.6</v>
      </c>
      <c r="BV245" s="30">
        <f t="shared" si="1"/>
        <v>1350</v>
      </c>
      <c r="BW245" s="31">
        <f t="shared" si="2"/>
        <v>4</v>
      </c>
      <c r="BX245" s="39">
        <f t="shared" si="3"/>
        <v>14.23</v>
      </c>
      <c r="BY245" s="38">
        <f t="shared" si="4"/>
        <v>0.13725490196078433</v>
      </c>
      <c r="BZ245" s="40">
        <f t="shared" si="5"/>
        <v>1</v>
      </c>
      <c r="CA245" s="38">
        <f t="shared" si="6"/>
        <v>0.28235294117647058</v>
      </c>
      <c r="CB245" s="41">
        <f t="shared" si="7"/>
        <v>2081</v>
      </c>
      <c r="CC245" s="31">
        <f t="shared" si="8"/>
        <v>-3.90625</v>
      </c>
      <c r="CD245" s="31">
        <f t="shared" si="9"/>
        <v>55</v>
      </c>
      <c r="CE245" s="31" t="e">
        <f t="shared" si="10"/>
        <v>#NUM!</v>
      </c>
      <c r="CF245" s="39">
        <f t="shared" si="11"/>
        <v>13.259</v>
      </c>
    </row>
    <row r="246" spans="1:84" ht="16.5" customHeight="1">
      <c r="A246" s="30">
        <v>20210708143417</v>
      </c>
      <c r="B246" s="31">
        <v>104</v>
      </c>
      <c r="C246" s="31">
        <v>41</v>
      </c>
      <c r="D246" s="31">
        <v>4</v>
      </c>
      <c r="E246" s="31" t="s">
        <v>149</v>
      </c>
      <c r="F246" s="31">
        <v>41</v>
      </c>
      <c r="G246" s="31">
        <v>4</v>
      </c>
      <c r="H246" s="31" t="s">
        <v>149</v>
      </c>
      <c r="I246" s="31" t="s">
        <v>92</v>
      </c>
      <c r="J246" s="31">
        <v>41</v>
      </c>
      <c r="K246" s="31" t="s">
        <v>31</v>
      </c>
      <c r="L246" s="31" t="s">
        <v>173</v>
      </c>
      <c r="M246" s="31">
        <v>58</v>
      </c>
      <c r="N246" s="31">
        <v>41</v>
      </c>
      <c r="O246" s="31" t="s">
        <v>31</v>
      </c>
      <c r="P246" s="31" t="s">
        <v>145</v>
      </c>
      <c r="Q246" s="31">
        <v>84</v>
      </c>
      <c r="R246" s="31" t="s">
        <v>95</v>
      </c>
      <c r="S246" s="31">
        <v>41</v>
      </c>
      <c r="T246" s="31" t="s">
        <v>36</v>
      </c>
      <c r="U246" s="31">
        <v>10</v>
      </c>
      <c r="V246" s="31">
        <v>41</v>
      </c>
      <c r="W246" s="31" t="s">
        <v>36</v>
      </c>
      <c r="X246" s="31">
        <v>10</v>
      </c>
      <c r="Y246" s="31">
        <v>110</v>
      </c>
      <c r="Z246" s="31">
        <v>41</v>
      </c>
      <c r="AA246" s="31">
        <v>10</v>
      </c>
      <c r="AB246" s="31">
        <v>1</v>
      </c>
      <c r="AC246" s="31" t="s">
        <v>147</v>
      </c>
      <c r="AD246" s="31">
        <v>111</v>
      </c>
      <c r="AE246" s="31">
        <v>41</v>
      </c>
      <c r="AF246" s="31">
        <v>11</v>
      </c>
      <c r="AG246" s="31" t="s">
        <v>125</v>
      </c>
      <c r="AH246" s="31">
        <v>41</v>
      </c>
      <c r="AI246" s="31">
        <v>11</v>
      </c>
      <c r="AJ246" s="31" t="s">
        <v>61</v>
      </c>
      <c r="AK246" s="31">
        <v>144</v>
      </c>
      <c r="AL246" s="31">
        <v>41</v>
      </c>
      <c r="AM246" s="31">
        <v>44</v>
      </c>
      <c r="AN246" s="31">
        <v>81</v>
      </c>
      <c r="AO246" s="31" t="s">
        <v>229</v>
      </c>
      <c r="AP246" s="31">
        <v>149</v>
      </c>
      <c r="AQ246" s="31">
        <v>41</v>
      </c>
      <c r="AR246" s="31">
        <v>49</v>
      </c>
      <c r="AS246" s="31">
        <v>0</v>
      </c>
      <c r="AT246" s="31">
        <v>131</v>
      </c>
      <c r="AU246" s="31">
        <v>41</v>
      </c>
      <c r="AV246" s="31">
        <v>31</v>
      </c>
      <c r="AW246" s="31">
        <v>8</v>
      </c>
      <c r="AX246" s="31">
        <v>21</v>
      </c>
      <c r="AY246" s="31">
        <v>107</v>
      </c>
      <c r="AZ246" s="31">
        <v>41</v>
      </c>
      <c r="BA246" s="31">
        <v>7</v>
      </c>
      <c r="BB246" s="31">
        <v>78</v>
      </c>
      <c r="BC246" s="31" t="s">
        <v>98</v>
      </c>
      <c r="BD246" s="31">
        <v>41</v>
      </c>
      <c r="BE246" s="31" t="s">
        <v>61</v>
      </c>
      <c r="BF246" s="31" t="s">
        <v>154</v>
      </c>
      <c r="BG246" s="31" t="s">
        <v>100</v>
      </c>
      <c r="BH246" s="31" t="s">
        <v>101</v>
      </c>
      <c r="BI246" s="31" t="s">
        <v>102</v>
      </c>
      <c r="BJ246" s="31">
        <v>142</v>
      </c>
      <c r="BK246" s="31">
        <v>41</v>
      </c>
      <c r="BL246" s="31">
        <v>42</v>
      </c>
      <c r="BM246" s="31">
        <v>32</v>
      </c>
      <c r="BN246" s="31" t="s">
        <v>121</v>
      </c>
      <c r="BO246" s="31">
        <v>41</v>
      </c>
      <c r="BP246" s="31">
        <v>42</v>
      </c>
      <c r="BQ246" s="31">
        <v>33</v>
      </c>
      <c r="BR246" s="31" t="s">
        <v>201</v>
      </c>
      <c r="BS246" s="31">
        <v>23.025713</v>
      </c>
      <c r="BT246" s="31">
        <v>120.22647000000001</v>
      </c>
      <c r="BU246" s="38">
        <f t="shared" si="0"/>
        <v>0.70588235294117652</v>
      </c>
      <c r="BV246" s="30">
        <f t="shared" si="1"/>
        <v>1825</v>
      </c>
      <c r="BW246" s="31">
        <f t="shared" si="2"/>
        <v>16</v>
      </c>
      <c r="BX246" s="39">
        <f t="shared" si="3"/>
        <v>4.78</v>
      </c>
      <c r="BY246" s="38">
        <f t="shared" si="4"/>
        <v>5.8823529411764705E-2</v>
      </c>
      <c r="BZ246" s="40">
        <f t="shared" si="5"/>
        <v>0.99224806201550386</v>
      </c>
      <c r="CA246" s="38">
        <f t="shared" si="6"/>
        <v>0</v>
      </c>
      <c r="CB246" s="41">
        <f t="shared" si="7"/>
        <v>2081</v>
      </c>
      <c r="CC246" s="31">
        <f t="shared" si="8"/>
        <v>-6.25</v>
      </c>
      <c r="CD246" s="31">
        <f t="shared" si="9"/>
        <v>55</v>
      </c>
      <c r="CE246" s="31" t="e">
        <f t="shared" si="10"/>
        <v>#NUM!</v>
      </c>
      <c r="CF246" s="39">
        <f t="shared" si="11"/>
        <v>13.242000000000001</v>
      </c>
    </row>
    <row r="247" spans="1:84" ht="16.5" customHeight="1">
      <c r="A247" s="30">
        <v>20210708143418</v>
      </c>
      <c r="B247" s="31">
        <v>104</v>
      </c>
      <c r="C247" s="31">
        <v>41</v>
      </c>
      <c r="D247" s="31">
        <v>4</v>
      </c>
      <c r="E247" s="31">
        <v>46</v>
      </c>
      <c r="F247" s="31">
        <v>41</v>
      </c>
      <c r="G247" s="31">
        <v>4</v>
      </c>
      <c r="H247" s="31">
        <v>37</v>
      </c>
      <c r="I247" s="31" t="s">
        <v>92</v>
      </c>
      <c r="J247" s="31">
        <v>41</v>
      </c>
      <c r="K247" s="31" t="s">
        <v>31</v>
      </c>
      <c r="L247" s="31" t="s">
        <v>31</v>
      </c>
      <c r="M247" s="31">
        <v>80</v>
      </c>
      <c r="N247" s="31">
        <v>41</v>
      </c>
      <c r="O247" s="31" t="s">
        <v>31</v>
      </c>
      <c r="P247" s="31">
        <v>11</v>
      </c>
      <c r="Q247" s="31">
        <v>30</v>
      </c>
      <c r="R247" s="31" t="s">
        <v>95</v>
      </c>
      <c r="S247" s="31">
        <v>41</v>
      </c>
      <c r="T247" s="31" t="s">
        <v>36</v>
      </c>
      <c r="U247" s="31" t="s">
        <v>125</v>
      </c>
      <c r="V247" s="31">
        <v>41</v>
      </c>
      <c r="W247" s="31" t="s">
        <v>36</v>
      </c>
      <c r="X247" s="31">
        <v>10</v>
      </c>
      <c r="Y247" s="31">
        <v>110</v>
      </c>
      <c r="Z247" s="31">
        <v>41</v>
      </c>
      <c r="AA247" s="31">
        <v>10</v>
      </c>
      <c r="AB247" s="31">
        <v>1</v>
      </c>
      <c r="AC247" s="31" t="s">
        <v>112</v>
      </c>
      <c r="AD247" s="31">
        <v>111</v>
      </c>
      <c r="AE247" s="31">
        <v>41</v>
      </c>
      <c r="AF247" s="31">
        <v>11</v>
      </c>
      <c r="AG247" s="31" t="s">
        <v>36</v>
      </c>
      <c r="AH247" s="31">
        <v>41</v>
      </c>
      <c r="AI247" s="31">
        <v>11</v>
      </c>
      <c r="AJ247" s="31" t="s">
        <v>36</v>
      </c>
      <c r="AK247" s="31">
        <v>144</v>
      </c>
      <c r="AL247" s="31">
        <v>41</v>
      </c>
      <c r="AM247" s="31">
        <v>44</v>
      </c>
      <c r="AN247" s="31">
        <v>81</v>
      </c>
      <c r="AO247" s="31">
        <v>83</v>
      </c>
      <c r="AP247" s="31">
        <v>149</v>
      </c>
      <c r="AQ247" s="31">
        <v>41</v>
      </c>
      <c r="AR247" s="31">
        <v>49</v>
      </c>
      <c r="AS247" s="31">
        <v>0</v>
      </c>
      <c r="AT247" s="31">
        <v>131</v>
      </c>
      <c r="AU247" s="31">
        <v>41</v>
      </c>
      <c r="AV247" s="31">
        <v>31</v>
      </c>
      <c r="AW247" s="31">
        <v>8</v>
      </c>
      <c r="AX247" s="31">
        <v>21</v>
      </c>
      <c r="AY247" s="31">
        <v>107</v>
      </c>
      <c r="AZ247" s="31">
        <v>41</v>
      </c>
      <c r="BA247" s="31">
        <v>7</v>
      </c>
      <c r="BB247" s="31">
        <v>77</v>
      </c>
      <c r="BC247" s="31" t="s">
        <v>98</v>
      </c>
      <c r="BD247" s="31">
        <v>41</v>
      </c>
      <c r="BE247" s="31" t="s">
        <v>61</v>
      </c>
      <c r="BF247" s="31">
        <v>60</v>
      </c>
      <c r="BG247" s="31" t="s">
        <v>100</v>
      </c>
      <c r="BH247" s="31" t="s">
        <v>101</v>
      </c>
      <c r="BI247" s="31" t="s">
        <v>102</v>
      </c>
      <c r="BJ247" s="31">
        <v>142</v>
      </c>
      <c r="BK247" s="31">
        <v>41</v>
      </c>
      <c r="BL247" s="31">
        <v>42</v>
      </c>
      <c r="BM247" s="31">
        <v>32</v>
      </c>
      <c r="BN247" s="31" t="s">
        <v>121</v>
      </c>
      <c r="BO247" s="31">
        <v>41</v>
      </c>
      <c r="BP247" s="31">
        <v>42</v>
      </c>
      <c r="BQ247" s="31">
        <v>33</v>
      </c>
      <c r="BR247" s="31" t="s">
        <v>147</v>
      </c>
      <c r="BS247" s="31">
        <v>23.025713</v>
      </c>
      <c r="BT247" s="31">
        <v>120.22647000000001</v>
      </c>
      <c r="BU247" s="38">
        <f t="shared" si="0"/>
        <v>0.21568627450980393</v>
      </c>
      <c r="BV247" s="30">
        <f t="shared" si="1"/>
        <v>1100</v>
      </c>
      <c r="BW247" s="31">
        <f t="shared" si="2"/>
        <v>16</v>
      </c>
      <c r="BX247" s="39">
        <f t="shared" si="3"/>
        <v>4.4800000000000004</v>
      </c>
      <c r="BY247" s="38">
        <f t="shared" si="4"/>
        <v>5.0980392156862744E-2</v>
      </c>
      <c r="BZ247" s="40">
        <f t="shared" si="5"/>
        <v>0.99224806201550386</v>
      </c>
      <c r="CA247" s="38">
        <f t="shared" si="6"/>
        <v>0</v>
      </c>
      <c r="CB247" s="41">
        <f t="shared" si="7"/>
        <v>2081</v>
      </c>
      <c r="CC247" s="31">
        <f t="shared" si="8"/>
        <v>-7.03125</v>
      </c>
      <c r="CD247" s="31">
        <f t="shared" si="9"/>
        <v>56</v>
      </c>
      <c r="CE247" s="31" t="e">
        <f t="shared" si="10"/>
        <v>#NUM!</v>
      </c>
      <c r="CF247" s="39">
        <f t="shared" si="11"/>
        <v>13.278</v>
      </c>
    </row>
    <row r="248" spans="1:84" ht="16.5" customHeight="1">
      <c r="A248" s="30">
        <v>20210708143420</v>
      </c>
      <c r="B248" s="31">
        <v>104</v>
      </c>
      <c r="C248" s="31">
        <v>41</v>
      </c>
      <c r="D248" s="31">
        <v>4</v>
      </c>
      <c r="E248" s="31">
        <v>56</v>
      </c>
      <c r="F248" s="31">
        <v>41</v>
      </c>
      <c r="G248" s="31">
        <v>4</v>
      </c>
      <c r="H248" s="31">
        <v>62</v>
      </c>
      <c r="I248" s="31" t="s">
        <v>92</v>
      </c>
      <c r="J248" s="31">
        <v>41</v>
      </c>
      <c r="K248" s="31" t="s">
        <v>31</v>
      </c>
      <c r="L248" s="31">
        <v>13</v>
      </c>
      <c r="M248" s="31">
        <v>56</v>
      </c>
      <c r="N248" s="31">
        <v>41</v>
      </c>
      <c r="O248" s="31" t="s">
        <v>31</v>
      </c>
      <c r="P248" s="31">
        <v>13</v>
      </c>
      <c r="Q248" s="31">
        <v>56</v>
      </c>
      <c r="R248" s="31" t="s">
        <v>95</v>
      </c>
      <c r="S248" s="31">
        <v>41</v>
      </c>
      <c r="T248" s="31" t="s">
        <v>36</v>
      </c>
      <c r="U248" s="31" t="s">
        <v>31</v>
      </c>
      <c r="V248" s="31">
        <v>41</v>
      </c>
      <c r="W248" s="31" t="s">
        <v>36</v>
      </c>
      <c r="X248" s="31" t="s">
        <v>31</v>
      </c>
      <c r="Y248" s="31">
        <v>110</v>
      </c>
      <c r="Z248" s="31">
        <v>41</v>
      </c>
      <c r="AA248" s="31">
        <v>10</v>
      </c>
      <c r="AB248" s="31">
        <v>2</v>
      </c>
      <c r="AC248" s="31">
        <v>99</v>
      </c>
      <c r="AD248" s="31">
        <v>111</v>
      </c>
      <c r="AE248" s="31">
        <v>41</v>
      </c>
      <c r="AF248" s="31">
        <v>11</v>
      </c>
      <c r="AG248" s="31">
        <v>13</v>
      </c>
      <c r="AH248" s="31">
        <v>41</v>
      </c>
      <c r="AI248" s="31">
        <v>11</v>
      </c>
      <c r="AJ248" s="31">
        <v>13</v>
      </c>
      <c r="AK248" s="31">
        <v>144</v>
      </c>
      <c r="AL248" s="31">
        <v>41</v>
      </c>
      <c r="AM248" s="31">
        <v>44</v>
      </c>
      <c r="AN248" s="31">
        <v>80</v>
      </c>
      <c r="AO248" s="31" t="s">
        <v>129</v>
      </c>
      <c r="AP248" s="31">
        <v>149</v>
      </c>
      <c r="AQ248" s="31">
        <v>41</v>
      </c>
      <c r="AR248" s="31">
        <v>49</v>
      </c>
      <c r="AS248" s="31">
        <v>17</v>
      </c>
      <c r="AT248" s="31">
        <v>131</v>
      </c>
      <c r="AU248" s="31">
        <v>41</v>
      </c>
      <c r="AV248" s="31">
        <v>31</v>
      </c>
      <c r="AW248" s="31">
        <v>8</v>
      </c>
      <c r="AX248" s="31">
        <v>21</v>
      </c>
      <c r="AY248" s="31">
        <v>107</v>
      </c>
      <c r="AZ248" s="31">
        <v>41</v>
      </c>
      <c r="BA248" s="31">
        <v>7</v>
      </c>
      <c r="BB248" s="31">
        <v>78</v>
      </c>
      <c r="BC248" s="31" t="s">
        <v>98</v>
      </c>
      <c r="BD248" s="31">
        <v>41</v>
      </c>
      <c r="BE248" s="31" t="s">
        <v>61</v>
      </c>
      <c r="BF248" s="31">
        <v>60</v>
      </c>
      <c r="BG248" s="31" t="s">
        <v>100</v>
      </c>
      <c r="BH248" s="31" t="s">
        <v>101</v>
      </c>
      <c r="BI248" s="31" t="s">
        <v>102</v>
      </c>
      <c r="BJ248" s="31">
        <v>142</v>
      </c>
      <c r="BK248" s="31">
        <v>41</v>
      </c>
      <c r="BL248" s="31">
        <v>42</v>
      </c>
      <c r="BM248" s="31">
        <v>32</v>
      </c>
      <c r="BN248" s="31" t="s">
        <v>121</v>
      </c>
      <c r="BO248" s="31">
        <v>41</v>
      </c>
      <c r="BP248" s="31">
        <v>42</v>
      </c>
      <c r="BQ248" s="31">
        <v>33</v>
      </c>
      <c r="BR248" s="31" t="s">
        <v>177</v>
      </c>
      <c r="BS248" s="31">
        <v>23.025713</v>
      </c>
      <c r="BT248" s="31">
        <v>120.22647000000001</v>
      </c>
      <c r="BU248" s="38">
        <f t="shared" si="0"/>
        <v>0.3843137254901961</v>
      </c>
      <c r="BV248" s="30">
        <f t="shared" si="1"/>
        <v>1237.5</v>
      </c>
      <c r="BW248" s="31">
        <f t="shared" si="2"/>
        <v>12</v>
      </c>
      <c r="BX248" s="39">
        <f t="shared" si="3"/>
        <v>6.65</v>
      </c>
      <c r="BY248" s="38">
        <f t="shared" si="4"/>
        <v>7.4509803921568626E-2</v>
      </c>
      <c r="BZ248" s="40">
        <f t="shared" si="5"/>
        <v>1</v>
      </c>
      <c r="CA248" s="38">
        <f t="shared" si="6"/>
        <v>9.0196078431372548E-2</v>
      </c>
      <c r="CB248" s="41">
        <f t="shared" si="7"/>
        <v>2081</v>
      </c>
      <c r="CC248" s="31">
        <f t="shared" si="8"/>
        <v>-6.25</v>
      </c>
      <c r="CD248" s="31">
        <f t="shared" si="9"/>
        <v>56</v>
      </c>
      <c r="CE248" s="31" t="e">
        <f t="shared" si="10"/>
        <v>#NUM!</v>
      </c>
      <c r="CF248" s="39">
        <f t="shared" si="11"/>
        <v>13.307</v>
      </c>
    </row>
    <row r="249" spans="1:84" ht="16.5" customHeight="1">
      <c r="A249" s="30">
        <v>20210708143422</v>
      </c>
      <c r="B249" s="31">
        <v>104</v>
      </c>
      <c r="C249" s="31">
        <v>41</v>
      </c>
      <c r="D249" s="31">
        <v>4</v>
      </c>
      <c r="E249" s="31">
        <v>86</v>
      </c>
      <c r="F249" s="31">
        <v>41</v>
      </c>
      <c r="G249" s="31">
        <v>4</v>
      </c>
      <c r="H249" s="31">
        <v>65</v>
      </c>
      <c r="I249" s="31" t="s">
        <v>92</v>
      </c>
      <c r="J249" s="31">
        <v>41</v>
      </c>
      <c r="K249" s="31" t="s">
        <v>31</v>
      </c>
      <c r="L249" s="31">
        <v>12</v>
      </c>
      <c r="M249" s="31" t="s">
        <v>112</v>
      </c>
      <c r="N249" s="31">
        <v>41</v>
      </c>
      <c r="O249" s="31" t="s">
        <v>31</v>
      </c>
      <c r="P249" s="31">
        <v>13</v>
      </c>
      <c r="Q249" s="31">
        <v>24</v>
      </c>
      <c r="R249" s="31" t="s">
        <v>95</v>
      </c>
      <c r="S249" s="31">
        <v>41</v>
      </c>
      <c r="T249" s="31" t="s">
        <v>36</v>
      </c>
      <c r="U249" s="31" t="s">
        <v>93</v>
      </c>
      <c r="V249" s="31">
        <v>41</v>
      </c>
      <c r="W249" s="31" t="s">
        <v>36</v>
      </c>
      <c r="X249" s="31" t="s">
        <v>93</v>
      </c>
      <c r="Y249" s="31">
        <v>110</v>
      </c>
      <c r="Z249" s="31">
        <v>41</v>
      </c>
      <c r="AA249" s="31">
        <v>10</v>
      </c>
      <c r="AB249" s="31">
        <v>1</v>
      </c>
      <c r="AC249" s="31" t="s">
        <v>150</v>
      </c>
      <c r="AD249" s="31">
        <v>111</v>
      </c>
      <c r="AE249" s="31">
        <v>41</v>
      </c>
      <c r="AF249" s="31">
        <v>11</v>
      </c>
      <c r="AG249" s="31" t="s">
        <v>36</v>
      </c>
      <c r="AH249" s="31">
        <v>41</v>
      </c>
      <c r="AI249" s="31">
        <v>11</v>
      </c>
      <c r="AJ249" s="31">
        <v>19</v>
      </c>
      <c r="AK249" s="31">
        <v>144</v>
      </c>
      <c r="AL249" s="31">
        <v>41</v>
      </c>
      <c r="AM249" s="31">
        <v>44</v>
      </c>
      <c r="AN249" s="31">
        <v>81</v>
      </c>
      <c r="AO249" s="31" t="s">
        <v>111</v>
      </c>
      <c r="AP249" s="31">
        <v>149</v>
      </c>
      <c r="AQ249" s="31">
        <v>41</v>
      </c>
      <c r="AR249" s="31">
        <v>49</v>
      </c>
      <c r="AS249" s="31">
        <v>0</v>
      </c>
      <c r="AT249" s="31">
        <v>131</v>
      </c>
      <c r="AU249" s="31">
        <v>41</v>
      </c>
      <c r="AV249" s="31">
        <v>31</v>
      </c>
      <c r="AW249" s="31">
        <v>8</v>
      </c>
      <c r="AX249" s="31">
        <v>21</v>
      </c>
      <c r="AY249" s="31">
        <v>107</v>
      </c>
      <c r="AZ249" s="31">
        <v>41</v>
      </c>
      <c r="BA249" s="31">
        <v>7</v>
      </c>
      <c r="BB249" s="31">
        <v>78</v>
      </c>
      <c r="BC249" s="31" t="s">
        <v>98</v>
      </c>
      <c r="BD249" s="31">
        <v>41</v>
      </c>
      <c r="BE249" s="31" t="s">
        <v>61</v>
      </c>
      <c r="BF249" s="31">
        <v>60</v>
      </c>
      <c r="BG249" s="31" t="s">
        <v>100</v>
      </c>
      <c r="BH249" s="31" t="s">
        <v>101</v>
      </c>
      <c r="BI249" s="31" t="s">
        <v>102</v>
      </c>
      <c r="BJ249" s="31">
        <v>142</v>
      </c>
      <c r="BK249" s="31">
        <v>41</v>
      </c>
      <c r="BL249" s="31">
        <v>42</v>
      </c>
      <c r="BM249" s="31">
        <v>33</v>
      </c>
      <c r="BN249" s="31">
        <v>40</v>
      </c>
      <c r="BO249" s="31">
        <v>41</v>
      </c>
      <c r="BP249" s="31">
        <v>42</v>
      </c>
      <c r="BQ249" s="31">
        <v>34</v>
      </c>
      <c r="BR249" s="31" t="s">
        <v>93</v>
      </c>
      <c r="BS249" s="31">
        <v>23.025513</v>
      </c>
      <c r="BT249" s="31">
        <v>120.22654</v>
      </c>
      <c r="BU249" s="38">
        <f t="shared" si="0"/>
        <v>0.396078431372549</v>
      </c>
      <c r="BV249" s="30">
        <f t="shared" si="1"/>
        <v>1225</v>
      </c>
      <c r="BW249" s="31">
        <f t="shared" si="2"/>
        <v>10</v>
      </c>
      <c r="BX249" s="39">
        <f t="shared" si="3"/>
        <v>4.28</v>
      </c>
      <c r="BY249" s="38">
        <f t="shared" si="4"/>
        <v>9.8039215686274508E-2</v>
      </c>
      <c r="BZ249" s="40">
        <f t="shared" si="5"/>
        <v>0.99224806201550386</v>
      </c>
      <c r="CA249" s="38">
        <f t="shared" si="6"/>
        <v>0</v>
      </c>
      <c r="CB249" s="41">
        <f t="shared" si="7"/>
        <v>2081</v>
      </c>
      <c r="CC249" s="31">
        <f t="shared" si="8"/>
        <v>-6.25</v>
      </c>
      <c r="CD249" s="31">
        <f t="shared" si="9"/>
        <v>56</v>
      </c>
      <c r="CE249" s="31" t="e">
        <f t="shared" si="10"/>
        <v>#NUM!</v>
      </c>
      <c r="CF249" s="39">
        <f t="shared" si="11"/>
        <v>13.321999999999999</v>
      </c>
    </row>
    <row r="250" spans="1:84" ht="16.5" customHeight="1">
      <c r="A250" s="30">
        <v>20210708143424</v>
      </c>
      <c r="B250" s="31">
        <v>104</v>
      </c>
      <c r="C250" s="31">
        <v>41</v>
      </c>
      <c r="D250" s="31">
        <v>4</v>
      </c>
      <c r="E250" s="31">
        <v>48</v>
      </c>
      <c r="F250" s="31">
        <v>41</v>
      </c>
      <c r="G250" s="31">
        <v>4</v>
      </c>
      <c r="H250" s="31">
        <v>47</v>
      </c>
      <c r="I250" s="31" t="s">
        <v>92</v>
      </c>
      <c r="J250" s="31">
        <v>41</v>
      </c>
      <c r="K250" s="31" t="s">
        <v>31</v>
      </c>
      <c r="L250" s="31" t="s">
        <v>36</v>
      </c>
      <c r="M250" s="31" t="s">
        <v>150</v>
      </c>
      <c r="N250" s="31">
        <v>41</v>
      </c>
      <c r="O250" s="31" t="s">
        <v>31</v>
      </c>
      <c r="P250" s="31" t="s">
        <v>61</v>
      </c>
      <c r="Q250" s="31" t="s">
        <v>167</v>
      </c>
      <c r="R250" s="31" t="s">
        <v>95</v>
      </c>
      <c r="S250" s="31">
        <v>41</v>
      </c>
      <c r="T250" s="31" t="s">
        <v>36</v>
      </c>
      <c r="U250" s="31">
        <v>6</v>
      </c>
      <c r="V250" s="31">
        <v>41</v>
      </c>
      <c r="W250" s="31" t="s">
        <v>36</v>
      </c>
      <c r="X250" s="31">
        <v>8</v>
      </c>
      <c r="Y250" s="31">
        <v>110</v>
      </c>
      <c r="Z250" s="31">
        <v>41</v>
      </c>
      <c r="AA250" s="31">
        <v>10</v>
      </c>
      <c r="AB250" s="31">
        <v>1</v>
      </c>
      <c r="AC250" s="31" t="s">
        <v>167</v>
      </c>
      <c r="AD250" s="31">
        <v>111</v>
      </c>
      <c r="AE250" s="31">
        <v>41</v>
      </c>
      <c r="AF250" s="31">
        <v>11</v>
      </c>
      <c r="AG250" s="31" t="s">
        <v>36</v>
      </c>
      <c r="AH250" s="31">
        <v>41</v>
      </c>
      <c r="AI250" s="31">
        <v>11</v>
      </c>
      <c r="AJ250" s="31" t="s">
        <v>36</v>
      </c>
      <c r="AK250" s="31">
        <v>144</v>
      </c>
      <c r="AL250" s="31">
        <v>41</v>
      </c>
      <c r="AM250" s="31">
        <v>44</v>
      </c>
      <c r="AN250" s="31">
        <v>81</v>
      </c>
      <c r="AO250" s="31" t="s">
        <v>188</v>
      </c>
      <c r="AP250" s="31">
        <v>149</v>
      </c>
      <c r="AQ250" s="31">
        <v>41</v>
      </c>
      <c r="AR250" s="31">
        <v>49</v>
      </c>
      <c r="AS250" s="31">
        <v>0</v>
      </c>
      <c r="AT250" s="31">
        <v>131</v>
      </c>
      <c r="AU250" s="31">
        <v>41</v>
      </c>
      <c r="AV250" s="31">
        <v>31</v>
      </c>
      <c r="AW250" s="31">
        <v>8</v>
      </c>
      <c r="AX250" s="31">
        <v>21</v>
      </c>
      <c r="AY250" s="31">
        <v>107</v>
      </c>
      <c r="AZ250" s="31">
        <v>41</v>
      </c>
      <c r="BA250" s="31">
        <v>7</v>
      </c>
      <c r="BB250" s="31">
        <v>77</v>
      </c>
      <c r="BC250" s="31" t="s">
        <v>98</v>
      </c>
      <c r="BD250" s="31">
        <v>41</v>
      </c>
      <c r="BE250" s="31" t="s">
        <v>61</v>
      </c>
      <c r="BF250" s="31">
        <v>60</v>
      </c>
      <c r="BG250" s="31" t="s">
        <v>100</v>
      </c>
      <c r="BH250" s="31" t="s">
        <v>101</v>
      </c>
      <c r="BI250" s="31" t="s">
        <v>102</v>
      </c>
      <c r="BJ250" s="31">
        <v>142</v>
      </c>
      <c r="BK250" s="31">
        <v>41</v>
      </c>
      <c r="BL250" s="31">
        <v>42</v>
      </c>
      <c r="BM250" s="31">
        <v>32</v>
      </c>
      <c r="BN250" s="31" t="s">
        <v>121</v>
      </c>
      <c r="BO250" s="31">
        <v>41</v>
      </c>
      <c r="BP250" s="31">
        <v>42</v>
      </c>
      <c r="BQ250" s="31">
        <v>33</v>
      </c>
      <c r="BR250" s="31" t="s">
        <v>195</v>
      </c>
      <c r="BS250" s="31">
        <v>23.025513</v>
      </c>
      <c r="BT250" s="31">
        <v>120.22654</v>
      </c>
      <c r="BU250" s="38">
        <f t="shared" si="0"/>
        <v>0.27843137254901962</v>
      </c>
      <c r="BV250" s="30">
        <f t="shared" si="1"/>
        <v>1000</v>
      </c>
      <c r="BW250" s="31">
        <f t="shared" si="2"/>
        <v>8</v>
      </c>
      <c r="BX250" s="39">
        <f t="shared" si="3"/>
        <v>4.16</v>
      </c>
      <c r="BY250" s="38">
        <f t="shared" si="4"/>
        <v>5.0980392156862744E-2</v>
      </c>
      <c r="BZ250" s="40">
        <f t="shared" si="5"/>
        <v>0.99224806201550386</v>
      </c>
      <c r="CA250" s="38">
        <f t="shared" si="6"/>
        <v>0</v>
      </c>
      <c r="CB250" s="41">
        <f t="shared" si="7"/>
        <v>2081</v>
      </c>
      <c r="CC250" s="31">
        <f t="shared" si="8"/>
        <v>-7.03125</v>
      </c>
      <c r="CD250" s="31">
        <f t="shared" si="9"/>
        <v>56</v>
      </c>
      <c r="CE250" s="31" t="e">
        <f t="shared" si="10"/>
        <v>#NUM!</v>
      </c>
      <c r="CF250" s="39">
        <f t="shared" si="11"/>
        <v>13.249000000000001</v>
      </c>
    </row>
    <row r="251" spans="1:84" ht="16.5" customHeight="1">
      <c r="A251" s="30">
        <v>20210708143425</v>
      </c>
      <c r="B251" s="31">
        <v>104</v>
      </c>
      <c r="C251" s="31">
        <v>41</v>
      </c>
      <c r="D251" s="31">
        <v>4</v>
      </c>
      <c r="E251" s="31" t="s">
        <v>158</v>
      </c>
      <c r="F251" s="31">
        <v>41</v>
      </c>
      <c r="G251" s="31">
        <v>4</v>
      </c>
      <c r="H251" s="31">
        <v>58</v>
      </c>
      <c r="I251" s="31" t="s">
        <v>92</v>
      </c>
      <c r="J251" s="31">
        <v>41</v>
      </c>
      <c r="K251" s="31" t="s">
        <v>31</v>
      </c>
      <c r="L251" s="31" t="s">
        <v>31</v>
      </c>
      <c r="M251" s="31" t="s">
        <v>151</v>
      </c>
      <c r="N251" s="31">
        <v>41</v>
      </c>
      <c r="O251" s="31" t="s">
        <v>31</v>
      </c>
      <c r="P251" s="31" t="s">
        <v>36</v>
      </c>
      <c r="Q251" s="31" t="s">
        <v>146</v>
      </c>
      <c r="R251" s="31" t="s">
        <v>95</v>
      </c>
      <c r="S251" s="31">
        <v>41</v>
      </c>
      <c r="T251" s="31" t="s">
        <v>36</v>
      </c>
      <c r="U251" s="31">
        <v>4</v>
      </c>
      <c r="V251" s="31">
        <v>41</v>
      </c>
      <c r="W251" s="31" t="s">
        <v>36</v>
      </c>
      <c r="X251" s="31">
        <v>4</v>
      </c>
      <c r="Y251" s="31">
        <v>110</v>
      </c>
      <c r="Z251" s="31">
        <v>41</v>
      </c>
      <c r="AA251" s="31">
        <v>10</v>
      </c>
      <c r="AB251" s="31">
        <v>2</v>
      </c>
      <c r="AC251" s="31" t="s">
        <v>31</v>
      </c>
      <c r="AD251" s="31">
        <v>111</v>
      </c>
      <c r="AE251" s="31">
        <v>41</v>
      </c>
      <c r="AF251" s="31">
        <v>11</v>
      </c>
      <c r="AG251" s="31">
        <v>10</v>
      </c>
      <c r="AH251" s="31">
        <v>41</v>
      </c>
      <c r="AI251" s="31">
        <v>11</v>
      </c>
      <c r="AJ251" s="31" t="s">
        <v>36</v>
      </c>
      <c r="AK251" s="31">
        <v>144</v>
      </c>
      <c r="AL251" s="31">
        <v>41</v>
      </c>
      <c r="AM251" s="31">
        <v>44</v>
      </c>
      <c r="AN251" s="31">
        <v>80</v>
      </c>
      <c r="AO251" s="31" t="s">
        <v>114</v>
      </c>
      <c r="AP251" s="31">
        <v>149</v>
      </c>
      <c r="AQ251" s="31">
        <v>41</v>
      </c>
      <c r="AR251" s="31">
        <v>49</v>
      </c>
      <c r="AS251" s="31">
        <v>18</v>
      </c>
      <c r="AT251" s="31">
        <v>131</v>
      </c>
      <c r="AU251" s="31">
        <v>41</v>
      </c>
      <c r="AV251" s="31">
        <v>31</v>
      </c>
      <c r="AW251" s="31">
        <v>8</v>
      </c>
      <c r="AX251" s="31">
        <v>21</v>
      </c>
      <c r="AY251" s="31">
        <v>107</v>
      </c>
      <c r="AZ251" s="31">
        <v>41</v>
      </c>
      <c r="BA251" s="31">
        <v>7</v>
      </c>
      <c r="BB251" s="31">
        <v>77</v>
      </c>
      <c r="BC251" s="31" t="s">
        <v>98</v>
      </c>
      <c r="BD251" s="31">
        <v>41</v>
      </c>
      <c r="BE251" s="31" t="s">
        <v>61</v>
      </c>
      <c r="BF251" s="31">
        <v>60</v>
      </c>
      <c r="BG251" s="31" t="s">
        <v>100</v>
      </c>
      <c r="BH251" s="31" t="s">
        <v>101</v>
      </c>
      <c r="BI251" s="31" t="s">
        <v>102</v>
      </c>
      <c r="BJ251" s="31">
        <v>142</v>
      </c>
      <c r="BK251" s="31">
        <v>41</v>
      </c>
      <c r="BL251" s="31">
        <v>42</v>
      </c>
      <c r="BM251" s="31">
        <v>33</v>
      </c>
      <c r="BN251" s="31">
        <v>90</v>
      </c>
      <c r="BO251" s="31">
        <v>41</v>
      </c>
      <c r="BP251" s="31">
        <v>42</v>
      </c>
      <c r="BQ251" s="31">
        <v>33</v>
      </c>
      <c r="BR251" s="31" t="s">
        <v>172</v>
      </c>
      <c r="BS251" s="31">
        <v>23.025513</v>
      </c>
      <c r="BT251" s="31">
        <v>120.22654</v>
      </c>
      <c r="BU251" s="38">
        <f t="shared" si="0"/>
        <v>0.34509803921568627</v>
      </c>
      <c r="BV251" s="30">
        <f t="shared" si="1"/>
        <v>862.5</v>
      </c>
      <c r="BW251" s="31">
        <f t="shared" si="2"/>
        <v>4</v>
      </c>
      <c r="BX251" s="39">
        <f t="shared" si="3"/>
        <v>5.24</v>
      </c>
      <c r="BY251" s="38">
        <f t="shared" si="4"/>
        <v>5.0980392156862744E-2</v>
      </c>
      <c r="BZ251" s="40">
        <f t="shared" si="5"/>
        <v>1</v>
      </c>
      <c r="CA251" s="38">
        <f t="shared" si="6"/>
        <v>9.4117647058823528E-2</v>
      </c>
      <c r="CB251" s="41">
        <f t="shared" si="7"/>
        <v>2081</v>
      </c>
      <c r="CC251" s="31">
        <f t="shared" si="8"/>
        <v>-7.03125</v>
      </c>
      <c r="CD251" s="31">
        <f t="shared" si="9"/>
        <v>56</v>
      </c>
      <c r="CE251" s="31" t="e">
        <f t="shared" si="10"/>
        <v>#NUM!</v>
      </c>
      <c r="CF251" s="39">
        <f t="shared" si="11"/>
        <v>13.303000000000001</v>
      </c>
    </row>
    <row r="252" spans="1:84" ht="16.5" customHeight="1">
      <c r="A252" s="30">
        <v>20210708143427</v>
      </c>
      <c r="B252" s="31">
        <v>104</v>
      </c>
      <c r="C252" s="31">
        <v>41</v>
      </c>
      <c r="D252" s="31">
        <v>4</v>
      </c>
      <c r="E252" s="31">
        <v>67</v>
      </c>
      <c r="F252" s="31">
        <v>41</v>
      </c>
      <c r="G252" s="31">
        <v>4</v>
      </c>
      <c r="H252" s="31">
        <v>67</v>
      </c>
      <c r="I252" s="31" t="s">
        <v>92</v>
      </c>
      <c r="J252" s="31">
        <v>41</v>
      </c>
      <c r="K252" s="31" t="s">
        <v>31</v>
      </c>
      <c r="L252" s="31">
        <v>12</v>
      </c>
      <c r="M252" s="31" t="s">
        <v>166</v>
      </c>
      <c r="N252" s="31">
        <v>41</v>
      </c>
      <c r="O252" s="31" t="s">
        <v>31</v>
      </c>
      <c r="P252" s="31">
        <v>12</v>
      </c>
      <c r="Q252" s="31" t="s">
        <v>144</v>
      </c>
      <c r="R252" s="31" t="s">
        <v>95</v>
      </c>
      <c r="S252" s="31">
        <v>41</v>
      </c>
      <c r="T252" s="31" t="s">
        <v>36</v>
      </c>
      <c r="U252" s="31">
        <v>6</v>
      </c>
      <c r="V252" s="31">
        <v>41</v>
      </c>
      <c r="W252" s="31" t="s">
        <v>36</v>
      </c>
      <c r="X252" s="31">
        <v>6</v>
      </c>
      <c r="Y252" s="31">
        <v>110</v>
      </c>
      <c r="Z252" s="31">
        <v>41</v>
      </c>
      <c r="AA252" s="31">
        <v>10</v>
      </c>
      <c r="AB252" s="31">
        <v>2</v>
      </c>
      <c r="AC252" s="31" t="s">
        <v>115</v>
      </c>
      <c r="AD252" s="31">
        <v>111</v>
      </c>
      <c r="AE252" s="31">
        <v>41</v>
      </c>
      <c r="AF252" s="31">
        <v>11</v>
      </c>
      <c r="AG252" s="31">
        <v>14</v>
      </c>
      <c r="AH252" s="31">
        <v>41</v>
      </c>
      <c r="AI252" s="31">
        <v>11</v>
      </c>
      <c r="AJ252" s="31">
        <v>14</v>
      </c>
      <c r="AK252" s="31">
        <v>144</v>
      </c>
      <c r="AL252" s="31">
        <v>41</v>
      </c>
      <c r="AM252" s="31">
        <v>44</v>
      </c>
      <c r="AN252" s="31" t="s">
        <v>127</v>
      </c>
      <c r="AO252" s="31" t="s">
        <v>103</v>
      </c>
      <c r="AP252" s="31">
        <v>149</v>
      </c>
      <c r="AQ252" s="31">
        <v>41</v>
      </c>
      <c r="AR252" s="31">
        <v>49</v>
      </c>
      <c r="AS252" s="31">
        <v>19</v>
      </c>
      <c r="AT252" s="31">
        <v>131</v>
      </c>
      <c r="AU252" s="31">
        <v>41</v>
      </c>
      <c r="AV252" s="31">
        <v>31</v>
      </c>
      <c r="AW252" s="31">
        <v>8</v>
      </c>
      <c r="AX252" s="31">
        <v>21</v>
      </c>
      <c r="AY252" s="31">
        <v>107</v>
      </c>
      <c r="AZ252" s="31">
        <v>41</v>
      </c>
      <c r="BA252" s="31">
        <v>7</v>
      </c>
      <c r="BB252" s="31">
        <v>78</v>
      </c>
      <c r="BC252" s="31" t="s">
        <v>98</v>
      </c>
      <c r="BD252" s="31">
        <v>41</v>
      </c>
      <c r="BE252" s="31" t="s">
        <v>61</v>
      </c>
      <c r="BF252" s="31">
        <v>60</v>
      </c>
      <c r="BG252" s="31" t="s">
        <v>100</v>
      </c>
      <c r="BH252" s="31" t="s">
        <v>101</v>
      </c>
      <c r="BI252" s="31" t="s">
        <v>102</v>
      </c>
      <c r="BJ252" s="31">
        <v>142</v>
      </c>
      <c r="BK252" s="31">
        <v>41</v>
      </c>
      <c r="BL252" s="31">
        <v>42</v>
      </c>
      <c r="BM252" s="31">
        <v>32</v>
      </c>
      <c r="BN252" s="31" t="s">
        <v>167</v>
      </c>
      <c r="BO252" s="31">
        <v>41</v>
      </c>
      <c r="BP252" s="31">
        <v>42</v>
      </c>
      <c r="BQ252" s="31">
        <v>34</v>
      </c>
      <c r="BR252" s="31">
        <v>9</v>
      </c>
      <c r="BS252" s="31">
        <v>23.025465000000001</v>
      </c>
      <c r="BT252" s="31">
        <v>120.22646</v>
      </c>
      <c r="BU252" s="38">
        <f t="shared" si="0"/>
        <v>0.40392156862745099</v>
      </c>
      <c r="BV252" s="30">
        <f t="shared" si="1"/>
        <v>1175</v>
      </c>
      <c r="BW252" s="31">
        <f t="shared" si="2"/>
        <v>6</v>
      </c>
      <c r="BX252" s="39">
        <f t="shared" si="3"/>
        <v>6.75</v>
      </c>
      <c r="BY252" s="38">
        <f t="shared" si="4"/>
        <v>7.8431372549019607E-2</v>
      </c>
      <c r="BZ252" s="40">
        <f t="shared" si="5"/>
        <v>1.0078740157480315</v>
      </c>
      <c r="CA252" s="38">
        <f t="shared" si="6"/>
        <v>9.8039215686274508E-2</v>
      </c>
      <c r="CB252" s="41">
        <f t="shared" si="7"/>
        <v>2081</v>
      </c>
      <c r="CC252" s="31">
        <f t="shared" si="8"/>
        <v>-6.25</v>
      </c>
      <c r="CD252" s="31">
        <f t="shared" si="9"/>
        <v>56</v>
      </c>
      <c r="CE252" s="31" t="e">
        <f t="shared" si="10"/>
        <v>#NUM!</v>
      </c>
      <c r="CF252" s="39">
        <f t="shared" si="11"/>
        <v>13.321</v>
      </c>
    </row>
    <row r="253" spans="1:84" ht="16.5" customHeight="1">
      <c r="A253" s="30">
        <v>20210708143429</v>
      </c>
      <c r="B253" s="31">
        <v>104</v>
      </c>
      <c r="C253" s="31">
        <v>41</v>
      </c>
      <c r="D253" s="31">
        <v>4</v>
      </c>
      <c r="E253" s="31">
        <v>63</v>
      </c>
      <c r="F253" s="31">
        <v>41</v>
      </c>
      <c r="G253" s="31">
        <v>4</v>
      </c>
      <c r="H253" s="31">
        <v>64</v>
      </c>
      <c r="I253" s="31" t="s">
        <v>92</v>
      </c>
      <c r="J253" s="31">
        <v>41</v>
      </c>
      <c r="K253" s="31" t="s">
        <v>31</v>
      </c>
      <c r="L253" s="31">
        <v>16</v>
      </c>
      <c r="M253" s="31" t="s">
        <v>239</v>
      </c>
      <c r="N253" s="31">
        <v>41</v>
      </c>
      <c r="O253" s="31" t="s">
        <v>31</v>
      </c>
      <c r="P253" s="31">
        <v>14</v>
      </c>
      <c r="Q253" s="31" t="s">
        <v>149</v>
      </c>
      <c r="R253" s="31" t="s">
        <v>95</v>
      </c>
      <c r="S253" s="31">
        <v>41</v>
      </c>
      <c r="T253" s="31" t="s">
        <v>36</v>
      </c>
      <c r="U253" s="31">
        <v>8</v>
      </c>
      <c r="V253" s="31">
        <v>41</v>
      </c>
      <c r="W253" s="31" t="s">
        <v>36</v>
      </c>
      <c r="X253" s="31">
        <v>8</v>
      </c>
      <c r="Y253" s="31">
        <v>110</v>
      </c>
      <c r="Z253" s="31">
        <v>41</v>
      </c>
      <c r="AA253" s="31">
        <v>10</v>
      </c>
      <c r="AB253" s="31">
        <v>2</v>
      </c>
      <c r="AC253" s="31" t="s">
        <v>104</v>
      </c>
      <c r="AD253" s="31">
        <v>111</v>
      </c>
      <c r="AE253" s="31">
        <v>41</v>
      </c>
      <c r="AF253" s="31">
        <v>11</v>
      </c>
      <c r="AG253" s="31">
        <v>15</v>
      </c>
      <c r="AH253" s="31">
        <v>41</v>
      </c>
      <c r="AI253" s="31">
        <v>11</v>
      </c>
      <c r="AJ253" s="31">
        <v>15</v>
      </c>
      <c r="AK253" s="31">
        <v>144</v>
      </c>
      <c r="AL253" s="31">
        <v>41</v>
      </c>
      <c r="AM253" s="31">
        <v>44</v>
      </c>
      <c r="AN253" s="31" t="s">
        <v>108</v>
      </c>
      <c r="AO253" s="31" t="s">
        <v>199</v>
      </c>
      <c r="AP253" s="31">
        <v>149</v>
      </c>
      <c r="AQ253" s="31">
        <v>41</v>
      </c>
      <c r="AR253" s="31">
        <v>49</v>
      </c>
      <c r="AS253" s="31" t="s">
        <v>145</v>
      </c>
      <c r="AT253" s="31">
        <v>131</v>
      </c>
      <c r="AU253" s="31">
        <v>41</v>
      </c>
      <c r="AV253" s="31">
        <v>31</v>
      </c>
      <c r="AW253" s="31">
        <v>8</v>
      </c>
      <c r="AX253" s="31">
        <v>21</v>
      </c>
      <c r="AY253" s="31">
        <v>107</v>
      </c>
      <c r="AZ253" s="31">
        <v>41</v>
      </c>
      <c r="BA253" s="31">
        <v>7</v>
      </c>
      <c r="BB253" s="31">
        <v>78</v>
      </c>
      <c r="BC253" s="31" t="s">
        <v>98</v>
      </c>
      <c r="BD253" s="31">
        <v>41</v>
      </c>
      <c r="BE253" s="31" t="s">
        <v>61</v>
      </c>
      <c r="BF253" s="31">
        <v>60</v>
      </c>
      <c r="BG253" s="31" t="s">
        <v>100</v>
      </c>
      <c r="BH253" s="31" t="s">
        <v>101</v>
      </c>
      <c r="BI253" s="31" t="s">
        <v>102</v>
      </c>
      <c r="BJ253" s="31">
        <v>142</v>
      </c>
      <c r="BK253" s="31">
        <v>41</v>
      </c>
      <c r="BL253" s="31">
        <v>42</v>
      </c>
      <c r="BM253" s="31">
        <v>32</v>
      </c>
      <c r="BN253" s="31" t="s">
        <v>121</v>
      </c>
      <c r="BO253" s="31">
        <v>41</v>
      </c>
      <c r="BP253" s="31">
        <v>42</v>
      </c>
      <c r="BQ253" s="31">
        <v>33</v>
      </c>
      <c r="BR253" s="31" t="s">
        <v>138</v>
      </c>
      <c r="BS253" s="31">
        <v>23.025465000000001</v>
      </c>
      <c r="BT253" s="31">
        <v>120.22646</v>
      </c>
      <c r="BU253" s="38">
        <f t="shared" si="0"/>
        <v>0.39215686274509803</v>
      </c>
      <c r="BV253" s="30">
        <f t="shared" si="1"/>
        <v>1325</v>
      </c>
      <c r="BW253" s="31">
        <f t="shared" si="2"/>
        <v>8</v>
      </c>
      <c r="BX253" s="39">
        <f t="shared" si="3"/>
        <v>7.36</v>
      </c>
      <c r="BY253" s="38">
        <f t="shared" si="4"/>
        <v>8.2352941176470587E-2</v>
      </c>
      <c r="BZ253" s="40">
        <f t="shared" si="5"/>
        <v>1.0158730158730158</v>
      </c>
      <c r="CA253" s="38">
        <f t="shared" si="6"/>
        <v>0.10980392156862745</v>
      </c>
      <c r="CB253" s="41">
        <f t="shared" si="7"/>
        <v>2081</v>
      </c>
      <c r="CC253" s="31">
        <f t="shared" si="8"/>
        <v>-6.25</v>
      </c>
      <c r="CD253" s="31">
        <f t="shared" si="9"/>
        <v>56</v>
      </c>
      <c r="CE253" s="31" t="e">
        <f t="shared" si="10"/>
        <v>#NUM!</v>
      </c>
      <c r="CF253" s="39">
        <f t="shared" si="11"/>
        <v>13.3</v>
      </c>
    </row>
    <row r="254" spans="1:84" ht="16.5" customHeight="1">
      <c r="A254" s="30">
        <v>20210708143430</v>
      </c>
      <c r="B254" s="31">
        <v>104</v>
      </c>
      <c r="C254" s="31">
        <v>41</v>
      </c>
      <c r="D254" s="31">
        <v>4</v>
      </c>
      <c r="E254" s="31">
        <v>61</v>
      </c>
      <c r="F254" s="31">
        <v>41</v>
      </c>
      <c r="G254" s="31">
        <v>4</v>
      </c>
      <c r="H254" s="31">
        <v>61</v>
      </c>
      <c r="I254" s="31" t="s">
        <v>92</v>
      </c>
      <c r="J254" s="31">
        <v>41</v>
      </c>
      <c r="K254" s="31" t="s">
        <v>31</v>
      </c>
      <c r="L254" s="31">
        <v>18</v>
      </c>
      <c r="M254" s="31" t="s">
        <v>174</v>
      </c>
      <c r="N254" s="31">
        <v>41</v>
      </c>
      <c r="O254" s="31" t="s">
        <v>31</v>
      </c>
      <c r="P254" s="31">
        <v>17</v>
      </c>
      <c r="Q254" s="31" t="s">
        <v>31</v>
      </c>
      <c r="R254" s="31" t="s">
        <v>95</v>
      </c>
      <c r="S254" s="31">
        <v>41</v>
      </c>
      <c r="T254" s="31" t="s">
        <v>36</v>
      </c>
      <c r="U254" s="31" t="s">
        <v>31</v>
      </c>
      <c r="V254" s="31">
        <v>41</v>
      </c>
      <c r="W254" s="31" t="s">
        <v>36</v>
      </c>
      <c r="X254" s="31" t="s">
        <v>31</v>
      </c>
      <c r="Y254" s="31">
        <v>110</v>
      </c>
      <c r="Z254" s="31">
        <v>41</v>
      </c>
      <c r="AA254" s="31">
        <v>10</v>
      </c>
      <c r="AB254" s="31">
        <v>3</v>
      </c>
      <c r="AC254" s="31" t="s">
        <v>242</v>
      </c>
      <c r="AD254" s="31">
        <v>111</v>
      </c>
      <c r="AE254" s="31">
        <v>41</v>
      </c>
      <c r="AF254" s="31">
        <v>11</v>
      </c>
      <c r="AG254" s="31" t="s">
        <v>142</v>
      </c>
      <c r="AH254" s="31">
        <v>41</v>
      </c>
      <c r="AI254" s="31">
        <v>11</v>
      </c>
      <c r="AJ254" s="31" t="s">
        <v>145</v>
      </c>
      <c r="AK254" s="31">
        <v>144</v>
      </c>
      <c r="AL254" s="31">
        <v>41</v>
      </c>
      <c r="AM254" s="31">
        <v>44</v>
      </c>
      <c r="AN254" s="31" t="s">
        <v>127</v>
      </c>
      <c r="AO254" s="31" t="s">
        <v>103</v>
      </c>
      <c r="AP254" s="31">
        <v>149</v>
      </c>
      <c r="AQ254" s="31">
        <v>41</v>
      </c>
      <c r="AR254" s="31">
        <v>49</v>
      </c>
      <c r="AS254" s="31">
        <v>30</v>
      </c>
      <c r="AT254" s="31">
        <v>131</v>
      </c>
      <c r="AU254" s="31">
        <v>41</v>
      </c>
      <c r="AV254" s="31">
        <v>31</v>
      </c>
      <c r="AW254" s="31">
        <v>8</v>
      </c>
      <c r="AX254" s="31">
        <v>21</v>
      </c>
      <c r="AY254" s="31">
        <v>107</v>
      </c>
      <c r="AZ254" s="31">
        <v>41</v>
      </c>
      <c r="BA254" s="31">
        <v>7</v>
      </c>
      <c r="BB254" s="31">
        <v>79</v>
      </c>
      <c r="BC254" s="31" t="s">
        <v>98</v>
      </c>
      <c r="BD254" s="31">
        <v>41</v>
      </c>
      <c r="BE254" s="31" t="s">
        <v>61</v>
      </c>
      <c r="BF254" s="31">
        <v>60</v>
      </c>
      <c r="BG254" s="31" t="s">
        <v>100</v>
      </c>
      <c r="BH254" s="31" t="s">
        <v>101</v>
      </c>
      <c r="BI254" s="31" t="s">
        <v>102</v>
      </c>
      <c r="BJ254" s="31">
        <v>142</v>
      </c>
      <c r="BK254" s="31">
        <v>41</v>
      </c>
      <c r="BL254" s="31">
        <v>42</v>
      </c>
      <c r="BM254" s="31">
        <v>33</v>
      </c>
      <c r="BN254" s="31">
        <v>40</v>
      </c>
      <c r="BO254" s="31">
        <v>41</v>
      </c>
      <c r="BP254" s="31">
        <v>42</v>
      </c>
      <c r="BQ254" s="31">
        <v>33</v>
      </c>
      <c r="BR254" s="31" t="s">
        <v>166</v>
      </c>
      <c r="BS254" s="31">
        <v>23.025465000000001</v>
      </c>
      <c r="BT254" s="31">
        <v>120.22646</v>
      </c>
      <c r="BU254" s="38">
        <f t="shared" si="0"/>
        <v>0.38039215686274508</v>
      </c>
      <c r="BV254" s="30">
        <f t="shared" si="1"/>
        <v>1475</v>
      </c>
      <c r="BW254" s="31">
        <f t="shared" si="2"/>
        <v>12</v>
      </c>
      <c r="BX254" s="39">
        <f t="shared" si="3"/>
        <v>10.18</v>
      </c>
      <c r="BY254" s="38">
        <f t="shared" si="4"/>
        <v>0.10980392156862745</v>
      </c>
      <c r="BZ254" s="40">
        <f t="shared" si="5"/>
        <v>1.0078740157480315</v>
      </c>
      <c r="CA254" s="38">
        <f t="shared" si="6"/>
        <v>0.18823529411764706</v>
      </c>
      <c r="CB254" s="41">
        <f t="shared" si="7"/>
        <v>2081</v>
      </c>
      <c r="CC254" s="31">
        <f t="shared" si="8"/>
        <v>-5.46875</v>
      </c>
      <c r="CD254" s="31">
        <f t="shared" si="9"/>
        <v>56</v>
      </c>
      <c r="CE254" s="31" t="e">
        <f t="shared" si="10"/>
        <v>#NUM!</v>
      </c>
      <c r="CF254" s="39">
        <f t="shared" si="11"/>
        <v>13.298</v>
      </c>
    </row>
    <row r="255" spans="1:84" ht="16.5" customHeight="1">
      <c r="A255" s="30">
        <v>20210708143432</v>
      </c>
      <c r="B255" s="31">
        <v>104</v>
      </c>
      <c r="C255" s="31">
        <v>41</v>
      </c>
      <c r="D255" s="31">
        <v>4</v>
      </c>
      <c r="E255" s="31" t="s">
        <v>167</v>
      </c>
      <c r="F255" s="31">
        <v>41</v>
      </c>
      <c r="G255" s="31">
        <v>4</v>
      </c>
      <c r="H255" s="31">
        <v>94</v>
      </c>
      <c r="I255" s="31" t="s">
        <v>92</v>
      </c>
      <c r="J255" s="31">
        <v>41</v>
      </c>
      <c r="K255" s="31" t="s">
        <v>31</v>
      </c>
      <c r="L255" s="31" t="s">
        <v>134</v>
      </c>
      <c r="M255" s="31">
        <v>90</v>
      </c>
      <c r="N255" s="31">
        <v>41</v>
      </c>
      <c r="O255" s="31" t="s">
        <v>31</v>
      </c>
      <c r="P255" s="31">
        <v>18</v>
      </c>
      <c r="Q255" s="31" t="s">
        <v>174</v>
      </c>
      <c r="R255" s="31" t="s">
        <v>95</v>
      </c>
      <c r="S255" s="31">
        <v>41</v>
      </c>
      <c r="T255" s="31" t="s">
        <v>36</v>
      </c>
      <c r="U255" s="31">
        <v>12</v>
      </c>
      <c r="V255" s="31">
        <v>41</v>
      </c>
      <c r="W255" s="31" t="s">
        <v>36</v>
      </c>
      <c r="X255" s="31" t="s">
        <v>125</v>
      </c>
      <c r="Y255" s="31">
        <v>110</v>
      </c>
      <c r="Z255" s="31">
        <v>41</v>
      </c>
      <c r="AA255" s="31">
        <v>10</v>
      </c>
      <c r="AB255" s="31">
        <v>5</v>
      </c>
      <c r="AC255" s="31" t="s">
        <v>228</v>
      </c>
      <c r="AD255" s="31">
        <v>111</v>
      </c>
      <c r="AE255" s="31">
        <v>41</v>
      </c>
      <c r="AF255" s="31">
        <v>11</v>
      </c>
      <c r="AG255" s="31">
        <v>26</v>
      </c>
      <c r="AH255" s="31">
        <v>41</v>
      </c>
      <c r="AI255" s="31">
        <v>11</v>
      </c>
      <c r="AJ255" s="31">
        <v>23</v>
      </c>
      <c r="AK255" s="31">
        <v>144</v>
      </c>
      <c r="AL255" s="31">
        <v>41</v>
      </c>
      <c r="AM255" s="31">
        <v>44</v>
      </c>
      <c r="AN255" s="31">
        <v>80</v>
      </c>
      <c r="AO255" s="31" t="s">
        <v>241</v>
      </c>
      <c r="AP255" s="31">
        <v>149</v>
      </c>
      <c r="AQ255" s="31">
        <v>41</v>
      </c>
      <c r="AR255" s="31">
        <v>49</v>
      </c>
      <c r="AS255" s="31">
        <v>36</v>
      </c>
      <c r="AT255" s="31">
        <v>131</v>
      </c>
      <c r="AU255" s="31">
        <v>41</v>
      </c>
      <c r="AV255" s="31">
        <v>31</v>
      </c>
      <c r="AW255" s="31">
        <v>8</v>
      </c>
      <c r="AX255" s="31">
        <v>21</v>
      </c>
      <c r="AY255" s="31">
        <v>107</v>
      </c>
      <c r="AZ255" s="31">
        <v>41</v>
      </c>
      <c r="BA255" s="31">
        <v>7</v>
      </c>
      <c r="BB255" s="31" t="s">
        <v>130</v>
      </c>
      <c r="BC255" s="31" t="s">
        <v>98</v>
      </c>
      <c r="BD255" s="31">
        <v>41</v>
      </c>
      <c r="BE255" s="31" t="s">
        <v>61</v>
      </c>
      <c r="BF255" s="31">
        <v>60</v>
      </c>
      <c r="BG255" s="31" t="s">
        <v>100</v>
      </c>
      <c r="BH255" s="31" t="s">
        <v>101</v>
      </c>
      <c r="BI255" s="31" t="s">
        <v>102</v>
      </c>
      <c r="BJ255" s="31">
        <v>142</v>
      </c>
      <c r="BK255" s="31">
        <v>41</v>
      </c>
      <c r="BL255" s="31">
        <v>42</v>
      </c>
      <c r="BM255" s="31">
        <v>32</v>
      </c>
      <c r="BN255" s="31" t="s">
        <v>121</v>
      </c>
      <c r="BO255" s="31">
        <v>41</v>
      </c>
      <c r="BP255" s="31">
        <v>42</v>
      </c>
      <c r="BQ255" s="31">
        <v>33</v>
      </c>
      <c r="BR255" s="31" t="s">
        <v>166</v>
      </c>
      <c r="BS255" s="31">
        <v>23.025435999999999</v>
      </c>
      <c r="BT255" s="31">
        <v>120.22635</v>
      </c>
      <c r="BU255" s="38">
        <f t="shared" si="0"/>
        <v>0.58039215686274515</v>
      </c>
      <c r="BV255" s="30">
        <f t="shared" si="1"/>
        <v>1562.5</v>
      </c>
      <c r="BW255" s="31">
        <f t="shared" si="2"/>
        <v>14</v>
      </c>
      <c r="BX255" s="39">
        <f t="shared" si="3"/>
        <v>14.62</v>
      </c>
      <c r="BY255" s="38">
        <f t="shared" si="4"/>
        <v>0.13725490196078433</v>
      </c>
      <c r="BZ255" s="40">
        <f t="shared" si="5"/>
        <v>1</v>
      </c>
      <c r="CA255" s="38">
        <f t="shared" si="6"/>
        <v>0.21176470588235294</v>
      </c>
      <c r="CB255" s="41">
        <f t="shared" si="7"/>
        <v>2081</v>
      </c>
      <c r="CC255" s="31">
        <f t="shared" si="8"/>
        <v>-3.90625</v>
      </c>
      <c r="CD255" s="31">
        <f t="shared" si="9"/>
        <v>56</v>
      </c>
      <c r="CE255" s="31" t="e">
        <f t="shared" si="10"/>
        <v>#NUM!</v>
      </c>
      <c r="CF255" s="39">
        <f t="shared" si="11"/>
        <v>13.298</v>
      </c>
    </row>
    <row r="256" spans="1:84" ht="16.5" customHeight="1">
      <c r="A256" s="30">
        <v>20210708143434</v>
      </c>
      <c r="B256" s="31">
        <v>104</v>
      </c>
      <c r="C256" s="31">
        <v>41</v>
      </c>
      <c r="D256" s="31">
        <v>4</v>
      </c>
      <c r="E256" s="31" t="s">
        <v>200</v>
      </c>
      <c r="F256" s="31">
        <v>41</v>
      </c>
      <c r="G256" s="31">
        <v>4</v>
      </c>
      <c r="H256" s="31" t="s">
        <v>224</v>
      </c>
      <c r="I256" s="31" t="s">
        <v>92</v>
      </c>
      <c r="J256" s="31">
        <v>41</v>
      </c>
      <c r="K256" s="31" t="s">
        <v>31</v>
      </c>
      <c r="L256" s="31">
        <v>19</v>
      </c>
      <c r="M256" s="31" t="s">
        <v>242</v>
      </c>
      <c r="N256" s="31">
        <v>41</v>
      </c>
      <c r="O256" s="31" t="s">
        <v>31</v>
      </c>
      <c r="P256" s="31" t="s">
        <v>134</v>
      </c>
      <c r="Q256" s="31" t="s">
        <v>176</v>
      </c>
      <c r="R256" s="31" t="s">
        <v>95</v>
      </c>
      <c r="S256" s="31">
        <v>41</v>
      </c>
      <c r="T256" s="31" t="s">
        <v>36</v>
      </c>
      <c r="U256" s="31">
        <v>18</v>
      </c>
      <c r="V256" s="31">
        <v>41</v>
      </c>
      <c r="W256" s="31" t="s">
        <v>36</v>
      </c>
      <c r="X256" s="31">
        <v>18</v>
      </c>
      <c r="Y256" s="31">
        <v>110</v>
      </c>
      <c r="Z256" s="31">
        <v>41</v>
      </c>
      <c r="AA256" s="31">
        <v>10</v>
      </c>
      <c r="AB256" s="31">
        <v>3</v>
      </c>
      <c r="AC256" s="31">
        <v>79</v>
      </c>
      <c r="AD256" s="31">
        <v>111</v>
      </c>
      <c r="AE256" s="31">
        <v>41</v>
      </c>
      <c r="AF256" s="31">
        <v>11</v>
      </c>
      <c r="AG256" s="31">
        <v>13</v>
      </c>
      <c r="AH256" s="31">
        <v>41</v>
      </c>
      <c r="AI256" s="31">
        <v>11</v>
      </c>
      <c r="AJ256" s="31" t="s">
        <v>97</v>
      </c>
      <c r="AK256" s="31">
        <v>144</v>
      </c>
      <c r="AL256" s="31">
        <v>41</v>
      </c>
      <c r="AM256" s="31">
        <v>44</v>
      </c>
      <c r="AN256" s="31">
        <v>80</v>
      </c>
      <c r="AO256" s="31" t="s">
        <v>191</v>
      </c>
      <c r="AP256" s="31">
        <v>149</v>
      </c>
      <c r="AQ256" s="31">
        <v>41</v>
      </c>
      <c r="AR256" s="31">
        <v>49</v>
      </c>
      <c r="AS256" s="31">
        <v>5</v>
      </c>
      <c r="AT256" s="31">
        <v>131</v>
      </c>
      <c r="AU256" s="31">
        <v>41</v>
      </c>
      <c r="AV256" s="31">
        <v>31</v>
      </c>
      <c r="AW256" s="31">
        <v>8</v>
      </c>
      <c r="AX256" s="31">
        <v>21</v>
      </c>
      <c r="AY256" s="31">
        <v>107</v>
      </c>
      <c r="AZ256" s="31">
        <v>41</v>
      </c>
      <c r="BA256" s="31">
        <v>7</v>
      </c>
      <c r="BB256" s="31">
        <v>78</v>
      </c>
      <c r="BC256" s="31" t="s">
        <v>98</v>
      </c>
      <c r="BD256" s="31">
        <v>41</v>
      </c>
      <c r="BE256" s="31" t="s">
        <v>61</v>
      </c>
      <c r="BF256" s="31">
        <v>60</v>
      </c>
      <c r="BG256" s="31" t="s">
        <v>100</v>
      </c>
      <c r="BH256" s="31" t="s">
        <v>101</v>
      </c>
      <c r="BI256" s="31" t="s">
        <v>102</v>
      </c>
      <c r="BJ256" s="31">
        <v>142</v>
      </c>
      <c r="BK256" s="31">
        <v>41</v>
      </c>
      <c r="BL256" s="31">
        <v>42</v>
      </c>
      <c r="BM256" s="31">
        <v>33</v>
      </c>
      <c r="BN256" s="31">
        <v>40</v>
      </c>
      <c r="BO256" s="31">
        <v>41</v>
      </c>
      <c r="BP256" s="31">
        <v>42</v>
      </c>
      <c r="BQ256" s="31">
        <v>33</v>
      </c>
      <c r="BR256" s="31" t="s">
        <v>184</v>
      </c>
      <c r="BS256" s="31">
        <v>23.025435999999999</v>
      </c>
      <c r="BT256" s="31">
        <v>120.22635</v>
      </c>
      <c r="BU256" s="38">
        <f t="shared" si="0"/>
        <v>0.64313725490196083</v>
      </c>
      <c r="BV256" s="30">
        <f t="shared" si="1"/>
        <v>1675</v>
      </c>
      <c r="BW256" s="31">
        <f t="shared" si="2"/>
        <v>24</v>
      </c>
      <c r="BX256" s="39">
        <f t="shared" si="3"/>
        <v>8.89</v>
      </c>
      <c r="BY256" s="38">
        <f t="shared" si="4"/>
        <v>0.12156862745098039</v>
      </c>
      <c r="BZ256" s="40">
        <f t="shared" si="5"/>
        <v>1</v>
      </c>
      <c r="CA256" s="38">
        <f t="shared" si="6"/>
        <v>1.9607843137254902E-2</v>
      </c>
      <c r="CB256" s="41">
        <f t="shared" si="7"/>
        <v>2081</v>
      </c>
      <c r="CC256" s="31">
        <f t="shared" si="8"/>
        <v>-6.25</v>
      </c>
      <c r="CD256" s="31">
        <f t="shared" si="9"/>
        <v>56</v>
      </c>
      <c r="CE256" s="31" t="e">
        <f t="shared" si="10"/>
        <v>#NUM!</v>
      </c>
      <c r="CF256" s="39">
        <f t="shared" si="11"/>
        <v>13.301</v>
      </c>
    </row>
    <row r="257" spans="1:84" ht="16.5" customHeight="1">
      <c r="A257" s="30">
        <v>20210708143436</v>
      </c>
      <c r="B257" s="31">
        <v>104</v>
      </c>
      <c r="C257" s="31">
        <v>41</v>
      </c>
      <c r="D257" s="31">
        <v>4</v>
      </c>
      <c r="E257" s="31">
        <v>29</v>
      </c>
      <c r="F257" s="31">
        <v>41</v>
      </c>
      <c r="G257" s="31">
        <v>4</v>
      </c>
      <c r="H257" s="31">
        <v>28</v>
      </c>
      <c r="I257" s="31" t="s">
        <v>92</v>
      </c>
      <c r="J257" s="31">
        <v>41</v>
      </c>
      <c r="K257" s="31" t="s">
        <v>31</v>
      </c>
      <c r="L257" s="31">
        <v>12</v>
      </c>
      <c r="M257" s="31" t="s">
        <v>211</v>
      </c>
      <c r="N257" s="31">
        <v>41</v>
      </c>
      <c r="O257" s="31" t="s">
        <v>31</v>
      </c>
      <c r="P257" s="31">
        <v>12</v>
      </c>
      <c r="Q257" s="31" t="s">
        <v>144</v>
      </c>
      <c r="R257" s="31" t="s">
        <v>95</v>
      </c>
      <c r="S257" s="31">
        <v>41</v>
      </c>
      <c r="T257" s="31" t="s">
        <v>36</v>
      </c>
      <c r="U257" s="31">
        <v>16</v>
      </c>
      <c r="V257" s="31">
        <v>41</v>
      </c>
      <c r="W257" s="31" t="s">
        <v>36</v>
      </c>
      <c r="X257" s="31">
        <v>16</v>
      </c>
      <c r="Y257" s="31">
        <v>110</v>
      </c>
      <c r="Z257" s="31">
        <v>41</v>
      </c>
      <c r="AA257" s="31">
        <v>10</v>
      </c>
      <c r="AB257" s="31">
        <v>1</v>
      </c>
      <c r="AC257" s="31" t="s">
        <v>119</v>
      </c>
      <c r="AD257" s="31">
        <v>111</v>
      </c>
      <c r="AE257" s="31">
        <v>41</v>
      </c>
      <c r="AF257" s="31">
        <v>11</v>
      </c>
      <c r="AG257" s="31">
        <v>9</v>
      </c>
      <c r="AH257" s="31">
        <v>41</v>
      </c>
      <c r="AI257" s="31">
        <v>11</v>
      </c>
      <c r="AJ257" s="31">
        <v>9</v>
      </c>
      <c r="AK257" s="31">
        <v>144</v>
      </c>
      <c r="AL257" s="31">
        <v>41</v>
      </c>
      <c r="AM257" s="31">
        <v>44</v>
      </c>
      <c r="AN257" s="31">
        <v>93</v>
      </c>
      <c r="AO257" s="31">
        <v>34</v>
      </c>
      <c r="AP257" s="31">
        <v>149</v>
      </c>
      <c r="AQ257" s="31">
        <v>41</v>
      </c>
      <c r="AR257" s="31">
        <v>49</v>
      </c>
      <c r="AS257" s="31">
        <v>0</v>
      </c>
      <c r="AT257" s="31">
        <v>131</v>
      </c>
      <c r="AU257" s="31">
        <v>41</v>
      </c>
      <c r="AV257" s="31">
        <v>31</v>
      </c>
      <c r="AW257" s="31">
        <v>8</v>
      </c>
      <c r="AX257" s="31">
        <v>21</v>
      </c>
      <c r="AY257" s="31">
        <v>107</v>
      </c>
      <c r="AZ257" s="31">
        <v>41</v>
      </c>
      <c r="BA257" s="31">
        <v>7</v>
      </c>
      <c r="BB257" s="31">
        <v>77</v>
      </c>
      <c r="BC257" s="31" t="s">
        <v>98</v>
      </c>
      <c r="BD257" s="31">
        <v>41</v>
      </c>
      <c r="BE257" s="31" t="s">
        <v>61</v>
      </c>
      <c r="BF257" s="31">
        <v>61</v>
      </c>
      <c r="BG257" s="31" t="s">
        <v>100</v>
      </c>
      <c r="BH257" s="31" t="s">
        <v>101</v>
      </c>
      <c r="BI257" s="31" t="s">
        <v>102</v>
      </c>
      <c r="BJ257" s="31">
        <v>142</v>
      </c>
      <c r="BK257" s="31">
        <v>41</v>
      </c>
      <c r="BL257" s="31">
        <v>42</v>
      </c>
      <c r="BM257" s="31">
        <v>33</v>
      </c>
      <c r="BN257" s="31">
        <v>40</v>
      </c>
      <c r="BO257" s="31">
        <v>41</v>
      </c>
      <c r="BP257" s="31">
        <v>42</v>
      </c>
      <c r="BQ257" s="31">
        <v>34</v>
      </c>
      <c r="BR257" s="31" t="s">
        <v>61</v>
      </c>
      <c r="BS257" s="31">
        <v>23.025368</v>
      </c>
      <c r="BT257" s="31">
        <v>120.22614</v>
      </c>
      <c r="BU257" s="38">
        <f t="shared" ref="BU257:BU289" si="12">HEX2DEC(H257)/255</f>
        <v>0.15686274509803921</v>
      </c>
      <c r="BV257" s="30">
        <f t="shared" ref="BV257:BV289" si="13">(HEX2DEC(P257)*256+HEX2DEC(Q257))/4</f>
        <v>1175</v>
      </c>
      <c r="BW257" s="31">
        <f t="shared" ref="BW257:BW289" si="14">HEX2DEC(X257)</f>
        <v>22</v>
      </c>
      <c r="BX257" s="39">
        <f t="shared" ref="BX257:BX289" si="15">((HEX2DEC(AB257)*256+HEX2DEC(AC257)))/100</f>
        <v>2.85</v>
      </c>
      <c r="BY257" s="38">
        <f t="shared" ref="BY257:BY289" si="16">HEX2DEC(AJ257)/255</f>
        <v>3.5294117647058823E-2</v>
      </c>
      <c r="BZ257" s="40">
        <f t="shared" ref="BZ257:BZ289" si="17">1/(HEX2DEC(AN257)*2/65536*256)</f>
        <v>0.87074829931972786</v>
      </c>
      <c r="CA257" s="38">
        <f t="shared" ref="CA257:CA289" si="18">HEX2DEC(AS257)/255</f>
        <v>0</v>
      </c>
      <c r="CB257" s="41">
        <f t="shared" ref="CB257:CB289" si="19">HEX2DEC(AW257)*256+HEX2DEC(AX257)</f>
        <v>2081</v>
      </c>
      <c r="CC257" s="31">
        <f t="shared" ref="CC257:CC289" si="20">HEX2DEC(BB257)/1.28-100</f>
        <v>-7.03125</v>
      </c>
      <c r="CD257" s="31">
        <f t="shared" ref="CD257:CD289" si="21">HEX2DEC(BF257)-40</f>
        <v>57</v>
      </c>
      <c r="CE257" s="31" t="e">
        <f t="shared" ref="CE257:CE511" si="22">HEX2DEC(BH257)</f>
        <v>#NUM!</v>
      </c>
      <c r="CF257" s="39">
        <f t="shared" si="11"/>
        <v>13.327</v>
      </c>
    </row>
    <row r="258" spans="1:84" ht="16.5" customHeight="1">
      <c r="A258" s="30">
        <v>20210708143438</v>
      </c>
      <c r="B258" s="31">
        <v>104</v>
      </c>
      <c r="C258" s="31">
        <v>41</v>
      </c>
      <c r="D258" s="31">
        <v>4</v>
      </c>
      <c r="E258" s="31">
        <v>34</v>
      </c>
      <c r="F258" s="31">
        <v>41</v>
      </c>
      <c r="G258" s="31">
        <v>4</v>
      </c>
      <c r="H258" s="31">
        <v>40</v>
      </c>
      <c r="I258" s="31" t="s">
        <v>92</v>
      </c>
      <c r="J258" s="31">
        <v>41</v>
      </c>
      <c r="K258" s="31" t="s">
        <v>31</v>
      </c>
      <c r="L258" s="31" t="s">
        <v>61</v>
      </c>
      <c r="M258" s="31" t="s">
        <v>186</v>
      </c>
      <c r="N258" s="31">
        <v>41</v>
      </c>
      <c r="O258" s="31" t="s">
        <v>31</v>
      </c>
      <c r="P258" s="31">
        <v>11</v>
      </c>
      <c r="Q258" s="31">
        <v>30</v>
      </c>
      <c r="R258" s="31" t="s">
        <v>95</v>
      </c>
      <c r="S258" s="31">
        <v>41</v>
      </c>
      <c r="T258" s="31" t="s">
        <v>36</v>
      </c>
      <c r="U258" s="31">
        <v>14</v>
      </c>
      <c r="V258" s="31">
        <v>41</v>
      </c>
      <c r="W258" s="31" t="s">
        <v>36</v>
      </c>
      <c r="X258" s="31">
        <v>14</v>
      </c>
      <c r="Y258" s="31">
        <v>110</v>
      </c>
      <c r="Z258" s="31">
        <v>41</v>
      </c>
      <c r="AA258" s="31">
        <v>10</v>
      </c>
      <c r="AB258" s="31">
        <v>1</v>
      </c>
      <c r="AC258" s="31" t="s">
        <v>145</v>
      </c>
      <c r="AD258" s="31">
        <v>111</v>
      </c>
      <c r="AE258" s="31">
        <v>41</v>
      </c>
      <c r="AF258" s="31">
        <v>11</v>
      </c>
      <c r="AG258" s="31">
        <v>9</v>
      </c>
      <c r="AH258" s="31">
        <v>41</v>
      </c>
      <c r="AI258" s="31">
        <v>11</v>
      </c>
      <c r="AJ258" s="31">
        <v>9</v>
      </c>
      <c r="AK258" s="31">
        <v>144</v>
      </c>
      <c r="AL258" s="31">
        <v>41</v>
      </c>
      <c r="AM258" s="31">
        <v>44</v>
      </c>
      <c r="AN258" s="31" t="s">
        <v>96</v>
      </c>
      <c r="AO258" s="31">
        <v>63</v>
      </c>
      <c r="AP258" s="31">
        <v>149</v>
      </c>
      <c r="AQ258" s="31">
        <v>41</v>
      </c>
      <c r="AR258" s="31">
        <v>49</v>
      </c>
      <c r="AS258" s="31">
        <v>18</v>
      </c>
      <c r="AT258" s="31">
        <v>131</v>
      </c>
      <c r="AU258" s="31">
        <v>41</v>
      </c>
      <c r="AV258" s="31">
        <v>31</v>
      </c>
      <c r="AW258" s="31">
        <v>8</v>
      </c>
      <c r="AX258" s="31">
        <v>21</v>
      </c>
      <c r="AY258" s="31">
        <v>107</v>
      </c>
      <c r="AZ258" s="31">
        <v>41</v>
      </c>
      <c r="BA258" s="31">
        <v>7</v>
      </c>
      <c r="BB258" s="31">
        <v>78</v>
      </c>
      <c r="BC258" s="31" t="s">
        <v>98</v>
      </c>
      <c r="BD258" s="31">
        <v>41</v>
      </c>
      <c r="BE258" s="31" t="s">
        <v>61</v>
      </c>
      <c r="BF258" s="31">
        <v>61</v>
      </c>
      <c r="BG258" s="31" t="s">
        <v>100</v>
      </c>
      <c r="BH258" s="31" t="s">
        <v>101</v>
      </c>
      <c r="BI258" s="31" t="s">
        <v>102</v>
      </c>
      <c r="BJ258" s="31">
        <v>142</v>
      </c>
      <c r="BK258" s="31">
        <v>41</v>
      </c>
      <c r="BL258" s="31">
        <v>42</v>
      </c>
      <c r="BM258" s="31">
        <v>32</v>
      </c>
      <c r="BN258" s="31">
        <v>0</v>
      </c>
      <c r="BO258" s="31">
        <v>41</v>
      </c>
      <c r="BP258" s="31">
        <v>42</v>
      </c>
      <c r="BQ258" s="31">
        <v>32</v>
      </c>
      <c r="BR258" s="31" t="s">
        <v>130</v>
      </c>
      <c r="BS258" s="31">
        <v>23.025368</v>
      </c>
      <c r="BT258" s="31">
        <v>120.22614</v>
      </c>
      <c r="BU258" s="38">
        <f t="shared" si="12"/>
        <v>0.25098039215686274</v>
      </c>
      <c r="BV258" s="30">
        <f t="shared" si="13"/>
        <v>1100</v>
      </c>
      <c r="BW258" s="31">
        <f t="shared" si="14"/>
        <v>20</v>
      </c>
      <c r="BX258" s="39">
        <f t="shared" si="15"/>
        <v>2.84</v>
      </c>
      <c r="BY258" s="38">
        <f t="shared" si="16"/>
        <v>3.5294117647058823E-2</v>
      </c>
      <c r="BZ258" s="40">
        <f t="shared" si="17"/>
        <v>1.024</v>
      </c>
      <c r="CA258" s="38">
        <f t="shared" si="18"/>
        <v>9.4117647058823528E-2</v>
      </c>
      <c r="CB258" s="41">
        <f t="shared" si="19"/>
        <v>2081</v>
      </c>
      <c r="CC258" s="31">
        <f t="shared" si="20"/>
        <v>-6.25</v>
      </c>
      <c r="CD258" s="31">
        <f t="shared" si="21"/>
        <v>57</v>
      </c>
      <c r="CE258" s="31" t="e">
        <f t="shared" si="22"/>
        <v>#NUM!</v>
      </c>
      <c r="CF258" s="39">
        <f t="shared" ref="CF258:CF512" si="23">(HEX2DEC(BQ258)*256+HEX2DEC(BR258))/1000</f>
        <v>12.923</v>
      </c>
    </row>
    <row r="259" spans="1:84" ht="16.5" customHeight="1">
      <c r="A259" s="30">
        <v>20210708143439</v>
      </c>
      <c r="B259" s="31">
        <v>104</v>
      </c>
      <c r="C259" s="31">
        <v>41</v>
      </c>
      <c r="D259" s="31">
        <v>4</v>
      </c>
      <c r="E259" s="31" t="s">
        <v>202</v>
      </c>
      <c r="F259" s="31">
        <v>41</v>
      </c>
      <c r="G259" s="31">
        <v>4</v>
      </c>
      <c r="H259" s="31">
        <v>33</v>
      </c>
      <c r="I259" s="31" t="s">
        <v>92</v>
      </c>
      <c r="J259" s="31">
        <v>41</v>
      </c>
      <c r="K259" s="31" t="s">
        <v>31</v>
      </c>
      <c r="L259" s="31">
        <v>19</v>
      </c>
      <c r="M259" s="31" t="s">
        <v>242</v>
      </c>
      <c r="N259" s="31">
        <v>41</v>
      </c>
      <c r="O259" s="31" t="s">
        <v>31</v>
      </c>
      <c r="P259" s="31">
        <v>18</v>
      </c>
      <c r="Q259" s="31" t="s">
        <v>160</v>
      </c>
      <c r="R259" s="31" t="s">
        <v>95</v>
      </c>
      <c r="S259" s="31">
        <v>41</v>
      </c>
      <c r="T259" s="31" t="s">
        <v>36</v>
      </c>
      <c r="U259" s="31">
        <v>14</v>
      </c>
      <c r="V259" s="31">
        <v>41</v>
      </c>
      <c r="W259" s="31" t="s">
        <v>36</v>
      </c>
      <c r="X259" s="31">
        <v>14</v>
      </c>
      <c r="Y259" s="31">
        <v>110</v>
      </c>
      <c r="Z259" s="31">
        <v>41</v>
      </c>
      <c r="AA259" s="31">
        <v>10</v>
      </c>
      <c r="AB259" s="31">
        <v>4</v>
      </c>
      <c r="AC259" s="31" t="s">
        <v>228</v>
      </c>
      <c r="AD259" s="31">
        <v>111</v>
      </c>
      <c r="AE259" s="31">
        <v>41</v>
      </c>
      <c r="AF259" s="31">
        <v>11</v>
      </c>
      <c r="AG259" s="31">
        <v>20</v>
      </c>
      <c r="AH259" s="31">
        <v>41</v>
      </c>
      <c r="AI259" s="31">
        <v>11</v>
      </c>
      <c r="AJ259" s="31">
        <v>20</v>
      </c>
      <c r="AK259" s="31">
        <v>144</v>
      </c>
      <c r="AL259" s="31">
        <v>41</v>
      </c>
      <c r="AM259" s="31">
        <v>44</v>
      </c>
      <c r="AN259" s="31" t="s">
        <v>96</v>
      </c>
      <c r="AO259" s="31">
        <v>63</v>
      </c>
      <c r="AP259" s="31">
        <v>149</v>
      </c>
      <c r="AQ259" s="31">
        <v>41</v>
      </c>
      <c r="AR259" s="31">
        <v>49</v>
      </c>
      <c r="AS259" s="31" t="s">
        <v>176</v>
      </c>
      <c r="AT259" s="31">
        <v>131</v>
      </c>
      <c r="AU259" s="31">
        <v>41</v>
      </c>
      <c r="AV259" s="31">
        <v>31</v>
      </c>
      <c r="AW259" s="31">
        <v>8</v>
      </c>
      <c r="AX259" s="31">
        <v>21</v>
      </c>
      <c r="AY259" s="31">
        <v>107</v>
      </c>
      <c r="AZ259" s="31">
        <v>41</v>
      </c>
      <c r="BA259" s="31">
        <v>7</v>
      </c>
      <c r="BB259" s="31" t="s">
        <v>130</v>
      </c>
      <c r="BC259" s="31" t="s">
        <v>98</v>
      </c>
      <c r="BD259" s="31">
        <v>41</v>
      </c>
      <c r="BE259" s="31" t="s">
        <v>61</v>
      </c>
      <c r="BF259" s="31">
        <v>60</v>
      </c>
      <c r="BG259" s="31" t="s">
        <v>100</v>
      </c>
      <c r="BH259" s="31" t="s">
        <v>101</v>
      </c>
      <c r="BI259" s="31" t="s">
        <v>102</v>
      </c>
      <c r="BJ259" s="31">
        <v>142</v>
      </c>
      <c r="BK259" s="31">
        <v>41</v>
      </c>
      <c r="BL259" s="31">
        <v>42</v>
      </c>
      <c r="BM259" s="31">
        <v>32</v>
      </c>
      <c r="BN259" s="31" t="s">
        <v>121</v>
      </c>
      <c r="BO259" s="31">
        <v>41</v>
      </c>
      <c r="BP259" s="31">
        <v>42</v>
      </c>
      <c r="BQ259" s="31">
        <v>34</v>
      </c>
      <c r="BR259" s="31">
        <v>2</v>
      </c>
      <c r="BS259" s="31">
        <v>23.025368</v>
      </c>
      <c r="BT259" s="31">
        <v>120.22614</v>
      </c>
      <c r="BU259" s="38">
        <f t="shared" si="12"/>
        <v>0.2</v>
      </c>
      <c r="BV259" s="30">
        <f t="shared" si="13"/>
        <v>1575</v>
      </c>
      <c r="BW259" s="31">
        <f t="shared" si="14"/>
        <v>20</v>
      </c>
      <c r="BX259" s="39">
        <f t="shared" si="15"/>
        <v>12.06</v>
      </c>
      <c r="BY259" s="38">
        <f t="shared" si="16"/>
        <v>0.12549019607843137</v>
      </c>
      <c r="BZ259" s="40">
        <f t="shared" si="17"/>
        <v>1.024</v>
      </c>
      <c r="CA259" s="38">
        <f t="shared" si="18"/>
        <v>0.17254901960784313</v>
      </c>
      <c r="CB259" s="41">
        <f t="shared" si="19"/>
        <v>2081</v>
      </c>
      <c r="CC259" s="31">
        <f t="shared" si="20"/>
        <v>-3.90625</v>
      </c>
      <c r="CD259" s="31">
        <f t="shared" si="21"/>
        <v>56</v>
      </c>
      <c r="CE259" s="31" t="e">
        <f t="shared" si="22"/>
        <v>#NUM!</v>
      </c>
      <c r="CF259" s="39">
        <f t="shared" si="23"/>
        <v>13.314</v>
      </c>
    </row>
    <row r="260" spans="1:84" ht="16.5" customHeight="1">
      <c r="A260" s="30">
        <v>20210708143441</v>
      </c>
      <c r="B260" s="31">
        <v>104</v>
      </c>
      <c r="C260" s="31">
        <v>41</v>
      </c>
      <c r="D260" s="31">
        <v>4</v>
      </c>
      <c r="E260" s="31">
        <v>98</v>
      </c>
      <c r="F260" s="31">
        <v>41</v>
      </c>
      <c r="G260" s="31">
        <v>4</v>
      </c>
      <c r="H260" s="31" t="s">
        <v>135</v>
      </c>
      <c r="I260" s="31" t="s">
        <v>92</v>
      </c>
      <c r="J260" s="31">
        <v>41</v>
      </c>
      <c r="K260" s="31" t="s">
        <v>31</v>
      </c>
      <c r="L260" s="31">
        <v>18</v>
      </c>
      <c r="M260" s="31" t="s">
        <v>160</v>
      </c>
      <c r="N260" s="31">
        <v>41</v>
      </c>
      <c r="O260" s="31" t="s">
        <v>31</v>
      </c>
      <c r="P260" s="31">
        <v>17</v>
      </c>
      <c r="Q260" s="31" t="s">
        <v>222</v>
      </c>
      <c r="R260" s="31" t="s">
        <v>95</v>
      </c>
      <c r="S260" s="31">
        <v>41</v>
      </c>
      <c r="T260" s="31" t="s">
        <v>36</v>
      </c>
      <c r="U260" s="31">
        <v>18</v>
      </c>
      <c r="V260" s="31">
        <v>41</v>
      </c>
      <c r="W260" s="31" t="s">
        <v>36</v>
      </c>
      <c r="X260" s="31">
        <v>16</v>
      </c>
      <c r="Y260" s="31">
        <v>110</v>
      </c>
      <c r="Z260" s="31">
        <v>41</v>
      </c>
      <c r="AA260" s="31">
        <v>10</v>
      </c>
      <c r="AB260" s="31">
        <v>4</v>
      </c>
      <c r="AC260" s="31" t="s">
        <v>193</v>
      </c>
      <c r="AD260" s="31">
        <v>111</v>
      </c>
      <c r="AE260" s="31">
        <v>41</v>
      </c>
      <c r="AF260" s="31">
        <v>11</v>
      </c>
      <c r="AG260" s="31">
        <v>20</v>
      </c>
      <c r="AH260" s="31">
        <v>41</v>
      </c>
      <c r="AI260" s="31">
        <v>11</v>
      </c>
      <c r="AJ260" s="31">
        <v>21</v>
      </c>
      <c r="AK260" s="31">
        <v>144</v>
      </c>
      <c r="AL260" s="31">
        <v>41</v>
      </c>
      <c r="AM260" s="31">
        <v>44</v>
      </c>
      <c r="AN260" s="31" t="s">
        <v>96</v>
      </c>
      <c r="AO260" s="31">
        <v>63</v>
      </c>
      <c r="AP260" s="31">
        <v>149</v>
      </c>
      <c r="AQ260" s="31">
        <v>41</v>
      </c>
      <c r="AR260" s="31">
        <v>49</v>
      </c>
      <c r="AS260" s="31" t="s">
        <v>220</v>
      </c>
      <c r="AT260" s="31">
        <v>131</v>
      </c>
      <c r="AU260" s="31">
        <v>41</v>
      </c>
      <c r="AV260" s="31">
        <v>31</v>
      </c>
      <c r="AW260" s="31">
        <v>8</v>
      </c>
      <c r="AX260" s="31">
        <v>21</v>
      </c>
      <c r="AY260" s="31">
        <v>107</v>
      </c>
      <c r="AZ260" s="31">
        <v>41</v>
      </c>
      <c r="BA260" s="31">
        <v>7</v>
      </c>
      <c r="BB260" s="31">
        <v>79</v>
      </c>
      <c r="BC260" s="31" t="s">
        <v>98</v>
      </c>
      <c r="BD260" s="31">
        <v>41</v>
      </c>
      <c r="BE260" s="31" t="s">
        <v>61</v>
      </c>
      <c r="BF260" s="31" t="s">
        <v>154</v>
      </c>
      <c r="BG260" s="31" t="s">
        <v>100</v>
      </c>
      <c r="BH260" s="31" t="s">
        <v>101</v>
      </c>
      <c r="BI260" s="31" t="s">
        <v>102</v>
      </c>
      <c r="BJ260" s="31">
        <v>142</v>
      </c>
      <c r="BK260" s="31">
        <v>41</v>
      </c>
      <c r="BL260" s="31">
        <v>42</v>
      </c>
      <c r="BM260" s="31">
        <v>32</v>
      </c>
      <c r="BN260" s="31" t="s">
        <v>121</v>
      </c>
      <c r="BO260" s="31">
        <v>41</v>
      </c>
      <c r="BP260" s="31">
        <v>42</v>
      </c>
      <c r="BQ260" s="31">
        <v>33</v>
      </c>
      <c r="BR260" s="31" t="s">
        <v>210</v>
      </c>
      <c r="BS260" s="31">
        <v>23.025266999999999</v>
      </c>
      <c r="BT260" s="31">
        <v>120.22586</v>
      </c>
      <c r="BU260" s="38">
        <f t="shared" si="12"/>
        <v>0.55686274509803924</v>
      </c>
      <c r="BV260" s="30">
        <f t="shared" si="13"/>
        <v>1512.5</v>
      </c>
      <c r="BW260" s="31">
        <f t="shared" si="14"/>
        <v>22</v>
      </c>
      <c r="BX260" s="39">
        <f t="shared" si="15"/>
        <v>12.22</v>
      </c>
      <c r="BY260" s="38">
        <f t="shared" si="16"/>
        <v>0.12941176470588237</v>
      </c>
      <c r="BZ260" s="40">
        <f t="shared" si="17"/>
        <v>1.024</v>
      </c>
      <c r="CA260" s="38">
        <f t="shared" si="18"/>
        <v>0.17647058823529413</v>
      </c>
      <c r="CB260" s="41">
        <f t="shared" si="19"/>
        <v>2081</v>
      </c>
      <c r="CC260" s="31">
        <f t="shared" si="20"/>
        <v>-5.46875</v>
      </c>
      <c r="CD260" s="31">
        <f t="shared" si="21"/>
        <v>55</v>
      </c>
      <c r="CE260" s="31" t="e">
        <f t="shared" si="22"/>
        <v>#NUM!</v>
      </c>
      <c r="CF260" s="39">
        <f t="shared" si="23"/>
        <v>13.297000000000001</v>
      </c>
    </row>
    <row r="261" spans="1:84" ht="16.5" customHeight="1">
      <c r="A261" s="30">
        <v>20210708143443</v>
      </c>
      <c r="B261" s="31">
        <v>104</v>
      </c>
      <c r="C261" s="31">
        <v>41</v>
      </c>
      <c r="D261" s="31">
        <v>4</v>
      </c>
      <c r="E261" s="31" t="s">
        <v>162</v>
      </c>
      <c r="F261" s="31">
        <v>41</v>
      </c>
      <c r="G261" s="31">
        <v>4</v>
      </c>
      <c r="H261" s="31">
        <v>95</v>
      </c>
      <c r="I261" s="31" t="s">
        <v>92</v>
      </c>
      <c r="J261" s="31">
        <v>41</v>
      </c>
      <c r="K261" s="31" t="s">
        <v>31</v>
      </c>
      <c r="L261" s="31">
        <v>17</v>
      </c>
      <c r="M261" s="31" t="s">
        <v>126</v>
      </c>
      <c r="N261" s="31">
        <v>41</v>
      </c>
      <c r="O261" s="31" t="s">
        <v>31</v>
      </c>
      <c r="P261" s="31">
        <v>18</v>
      </c>
      <c r="Q261" s="31">
        <v>6</v>
      </c>
      <c r="R261" s="31" t="s">
        <v>95</v>
      </c>
      <c r="S261" s="31">
        <v>41</v>
      </c>
      <c r="T261" s="31" t="s">
        <v>36</v>
      </c>
      <c r="U261" s="31" t="s">
        <v>145</v>
      </c>
      <c r="V261" s="31">
        <v>41</v>
      </c>
      <c r="W261" s="31" t="s">
        <v>36</v>
      </c>
      <c r="X261" s="31" t="s">
        <v>134</v>
      </c>
      <c r="Y261" s="31">
        <v>110</v>
      </c>
      <c r="Z261" s="31">
        <v>41</v>
      </c>
      <c r="AA261" s="31">
        <v>10</v>
      </c>
      <c r="AB261" s="31">
        <v>1</v>
      </c>
      <c r="AC261" s="31" t="s">
        <v>220</v>
      </c>
      <c r="AD261" s="31">
        <v>111</v>
      </c>
      <c r="AE261" s="31">
        <v>41</v>
      </c>
      <c r="AF261" s="31">
        <v>11</v>
      </c>
      <c r="AG261" s="31">
        <v>9</v>
      </c>
      <c r="AH261" s="31">
        <v>41</v>
      </c>
      <c r="AI261" s="31">
        <v>11</v>
      </c>
      <c r="AJ261" s="31" t="s">
        <v>93</v>
      </c>
      <c r="AK261" s="31">
        <v>144</v>
      </c>
      <c r="AL261" s="31">
        <v>41</v>
      </c>
      <c r="AM261" s="31">
        <v>44</v>
      </c>
      <c r="AN261" s="31" t="s">
        <v>96</v>
      </c>
      <c r="AO261" s="31">
        <v>63</v>
      </c>
      <c r="AP261" s="31">
        <v>149</v>
      </c>
      <c r="AQ261" s="31">
        <v>41</v>
      </c>
      <c r="AR261" s="31">
        <v>49</v>
      </c>
      <c r="AS261" s="31">
        <v>0</v>
      </c>
      <c r="AT261" s="31">
        <v>131</v>
      </c>
      <c r="AU261" s="31">
        <v>41</v>
      </c>
      <c r="AV261" s="31">
        <v>31</v>
      </c>
      <c r="AW261" s="31">
        <v>8</v>
      </c>
      <c r="AX261" s="31">
        <v>21</v>
      </c>
      <c r="AY261" s="31">
        <v>107</v>
      </c>
      <c r="AZ261" s="31">
        <v>41</v>
      </c>
      <c r="BA261" s="31">
        <v>7</v>
      </c>
      <c r="BB261" s="31">
        <v>78</v>
      </c>
      <c r="BC261" s="31" t="s">
        <v>98</v>
      </c>
      <c r="BD261" s="31">
        <v>41</v>
      </c>
      <c r="BE261" s="31" t="s">
        <v>61</v>
      </c>
      <c r="BF261" s="31" t="s">
        <v>154</v>
      </c>
      <c r="BG261" s="31" t="s">
        <v>100</v>
      </c>
      <c r="BH261" s="31" t="s">
        <v>101</v>
      </c>
      <c r="BI261" s="31" t="s">
        <v>102</v>
      </c>
      <c r="BJ261" s="31">
        <v>142</v>
      </c>
      <c r="BK261" s="31">
        <v>41</v>
      </c>
      <c r="BL261" s="31">
        <v>42</v>
      </c>
      <c r="BM261" s="31">
        <v>38</v>
      </c>
      <c r="BN261" s="31">
        <v>40</v>
      </c>
      <c r="BO261" s="31">
        <v>41</v>
      </c>
      <c r="BP261" s="31">
        <v>42</v>
      </c>
      <c r="BQ261" s="31">
        <v>38</v>
      </c>
      <c r="BR261" s="31" t="s">
        <v>200</v>
      </c>
      <c r="BS261" s="31">
        <v>23.025266999999999</v>
      </c>
      <c r="BT261" s="31">
        <v>120.22586</v>
      </c>
      <c r="BU261" s="38">
        <f t="shared" si="12"/>
        <v>0.58431372549019611</v>
      </c>
      <c r="BV261" s="30">
        <f t="shared" si="13"/>
        <v>1537.5</v>
      </c>
      <c r="BW261" s="31">
        <f t="shared" si="14"/>
        <v>26</v>
      </c>
      <c r="BX261" s="39">
        <f t="shared" si="15"/>
        <v>3.01</v>
      </c>
      <c r="BY261" s="38">
        <f t="shared" si="16"/>
        <v>3.9215686274509803E-2</v>
      </c>
      <c r="BZ261" s="40">
        <f t="shared" si="17"/>
        <v>1.024</v>
      </c>
      <c r="CA261" s="38">
        <f t="shared" si="18"/>
        <v>0</v>
      </c>
      <c r="CB261" s="41">
        <f t="shared" si="19"/>
        <v>2081</v>
      </c>
      <c r="CC261" s="31">
        <f t="shared" si="20"/>
        <v>-6.25</v>
      </c>
      <c r="CD261" s="31">
        <f t="shared" si="21"/>
        <v>55</v>
      </c>
      <c r="CE261" s="31" t="e">
        <f t="shared" si="22"/>
        <v>#NUM!</v>
      </c>
      <c r="CF261" s="39">
        <f t="shared" si="23"/>
        <v>14.494999999999999</v>
      </c>
    </row>
    <row r="262" spans="1:84" ht="16.5" customHeight="1">
      <c r="A262" s="30">
        <v>20210708143444</v>
      </c>
      <c r="B262" s="31">
        <v>104</v>
      </c>
      <c r="C262" s="31">
        <v>41</v>
      </c>
      <c r="D262" s="31">
        <v>4</v>
      </c>
      <c r="E262" s="31">
        <v>26</v>
      </c>
      <c r="F262" s="31">
        <v>41</v>
      </c>
      <c r="G262" s="31">
        <v>4</v>
      </c>
      <c r="H262" s="31">
        <v>29</v>
      </c>
      <c r="I262" s="31" t="s">
        <v>92</v>
      </c>
      <c r="J262" s="31">
        <v>41</v>
      </c>
      <c r="K262" s="31" t="s">
        <v>31</v>
      </c>
      <c r="L262" s="31">
        <v>15</v>
      </c>
      <c r="M262" s="31" t="s">
        <v>198</v>
      </c>
      <c r="N262" s="31">
        <v>41</v>
      </c>
      <c r="O262" s="31" t="s">
        <v>31</v>
      </c>
      <c r="P262" s="31">
        <v>17</v>
      </c>
      <c r="Q262" s="31">
        <v>70</v>
      </c>
      <c r="R262" s="31" t="s">
        <v>95</v>
      </c>
      <c r="S262" s="31">
        <v>41</v>
      </c>
      <c r="T262" s="31" t="s">
        <v>36</v>
      </c>
      <c r="U262" s="31" t="s">
        <v>134</v>
      </c>
      <c r="V262" s="31">
        <v>41</v>
      </c>
      <c r="W262" s="31" t="s">
        <v>36</v>
      </c>
      <c r="X262" s="31" t="s">
        <v>134</v>
      </c>
      <c r="Y262" s="31">
        <v>110</v>
      </c>
      <c r="Z262" s="31">
        <v>41</v>
      </c>
      <c r="AA262" s="31">
        <v>10</v>
      </c>
      <c r="AB262" s="31">
        <v>1</v>
      </c>
      <c r="AC262" s="31" t="s">
        <v>209</v>
      </c>
      <c r="AD262" s="31">
        <v>111</v>
      </c>
      <c r="AE262" s="31">
        <v>41</v>
      </c>
      <c r="AF262" s="31">
        <v>11</v>
      </c>
      <c r="AG262" s="31" t="s">
        <v>93</v>
      </c>
      <c r="AH262" s="31">
        <v>41</v>
      </c>
      <c r="AI262" s="31">
        <v>11</v>
      </c>
      <c r="AJ262" s="31" t="s">
        <v>93</v>
      </c>
      <c r="AK262" s="31">
        <v>144</v>
      </c>
      <c r="AL262" s="31">
        <v>41</v>
      </c>
      <c r="AM262" s="31">
        <v>44</v>
      </c>
      <c r="AN262" s="31">
        <v>0</v>
      </c>
      <c r="AO262" s="31">
        <v>0</v>
      </c>
      <c r="AP262" s="31">
        <v>149</v>
      </c>
      <c r="AQ262" s="31">
        <v>41</v>
      </c>
      <c r="AR262" s="31">
        <v>49</v>
      </c>
      <c r="AS262" s="31">
        <v>0</v>
      </c>
      <c r="AT262" s="31">
        <v>131</v>
      </c>
      <c r="AU262" s="31">
        <v>41</v>
      </c>
      <c r="AV262" s="31">
        <v>31</v>
      </c>
      <c r="AW262" s="31">
        <v>8</v>
      </c>
      <c r="AX262" s="31">
        <v>21</v>
      </c>
      <c r="AY262" s="31">
        <v>107</v>
      </c>
      <c r="AZ262" s="31">
        <v>41</v>
      </c>
      <c r="BA262" s="31">
        <v>7</v>
      </c>
      <c r="BB262" s="31">
        <v>78</v>
      </c>
      <c r="BC262" s="31" t="s">
        <v>98</v>
      </c>
      <c r="BD262" s="31">
        <v>41</v>
      </c>
      <c r="BE262" s="31" t="s">
        <v>61</v>
      </c>
      <c r="BF262" s="31" t="s">
        <v>154</v>
      </c>
      <c r="BG262" s="31" t="s">
        <v>100</v>
      </c>
      <c r="BH262" s="31" t="s">
        <v>101</v>
      </c>
      <c r="BI262" s="31" t="s">
        <v>102</v>
      </c>
      <c r="BJ262" s="31">
        <v>142</v>
      </c>
      <c r="BK262" s="31">
        <v>41</v>
      </c>
      <c r="BL262" s="31">
        <v>42</v>
      </c>
      <c r="BM262" s="31">
        <v>37</v>
      </c>
      <c r="BN262" s="31">
        <v>50</v>
      </c>
      <c r="BO262" s="31">
        <v>41</v>
      </c>
      <c r="BP262" s="31">
        <v>42</v>
      </c>
      <c r="BQ262" s="31">
        <v>38</v>
      </c>
      <c r="BR262" s="31">
        <v>31</v>
      </c>
      <c r="BS262" s="31">
        <v>23.025266999999999</v>
      </c>
      <c r="BT262" s="31">
        <v>120.22586</v>
      </c>
      <c r="BU262" s="38">
        <f t="shared" si="12"/>
        <v>0.16078431372549021</v>
      </c>
      <c r="BV262" s="30">
        <f t="shared" si="13"/>
        <v>1500</v>
      </c>
      <c r="BW262" s="31">
        <f t="shared" si="14"/>
        <v>26</v>
      </c>
      <c r="BX262" s="39">
        <f t="shared" si="15"/>
        <v>3.15</v>
      </c>
      <c r="BY262" s="38">
        <f t="shared" si="16"/>
        <v>3.9215686274509803E-2</v>
      </c>
      <c r="BZ262" s="40" t="e">
        <f t="shared" si="17"/>
        <v>#DIV/0!</v>
      </c>
      <c r="CA262" s="38">
        <f t="shared" si="18"/>
        <v>0</v>
      </c>
      <c r="CB262" s="41">
        <f t="shared" si="19"/>
        <v>2081</v>
      </c>
      <c r="CC262" s="31">
        <f t="shared" si="20"/>
        <v>-6.25</v>
      </c>
      <c r="CD262" s="31">
        <f t="shared" si="21"/>
        <v>55</v>
      </c>
      <c r="CE262" s="31" t="e">
        <f t="shared" si="22"/>
        <v>#NUM!</v>
      </c>
      <c r="CF262" s="39">
        <f t="shared" si="23"/>
        <v>14.385</v>
      </c>
    </row>
    <row r="263" spans="1:84" ht="16.5" customHeight="1">
      <c r="A263" s="30">
        <v>20210708143446</v>
      </c>
      <c r="B263" s="31">
        <v>104</v>
      </c>
      <c r="C263" s="31">
        <v>41</v>
      </c>
      <c r="D263" s="31">
        <v>4</v>
      </c>
      <c r="E263" s="31">
        <v>36</v>
      </c>
      <c r="F263" s="31">
        <v>41</v>
      </c>
      <c r="G263" s="31">
        <v>4</v>
      </c>
      <c r="H263" s="31">
        <v>28</v>
      </c>
      <c r="I263" s="31" t="s">
        <v>92</v>
      </c>
      <c r="J263" s="31">
        <v>41</v>
      </c>
      <c r="K263" s="31" t="s">
        <v>31</v>
      </c>
      <c r="L263" s="31">
        <v>11</v>
      </c>
      <c r="M263" s="31">
        <v>30</v>
      </c>
      <c r="N263" s="31">
        <v>41</v>
      </c>
      <c r="O263" s="31" t="s">
        <v>31</v>
      </c>
      <c r="P263" s="31">
        <v>10</v>
      </c>
      <c r="Q263" s="31" t="s">
        <v>191</v>
      </c>
      <c r="R263" s="31" t="s">
        <v>95</v>
      </c>
      <c r="S263" s="31">
        <v>41</v>
      </c>
      <c r="T263" s="31" t="s">
        <v>36</v>
      </c>
      <c r="U263" s="31" t="s">
        <v>145</v>
      </c>
      <c r="V263" s="31">
        <v>41</v>
      </c>
      <c r="W263" s="31" t="s">
        <v>36</v>
      </c>
      <c r="X263" s="31" t="s">
        <v>145</v>
      </c>
      <c r="Y263" s="31">
        <v>110</v>
      </c>
      <c r="Z263" s="31">
        <v>41</v>
      </c>
      <c r="AA263" s="31">
        <v>10</v>
      </c>
      <c r="AB263" s="31">
        <v>2</v>
      </c>
      <c r="AC263" s="31">
        <v>27</v>
      </c>
      <c r="AD263" s="31">
        <v>111</v>
      </c>
      <c r="AE263" s="31">
        <v>41</v>
      </c>
      <c r="AF263" s="31">
        <v>11</v>
      </c>
      <c r="AG263" s="31">
        <v>10</v>
      </c>
      <c r="AH263" s="31">
        <v>41</v>
      </c>
      <c r="AI263" s="31">
        <v>11</v>
      </c>
      <c r="AJ263" s="31">
        <v>11</v>
      </c>
      <c r="AK263" s="31">
        <v>144</v>
      </c>
      <c r="AL263" s="31">
        <v>41</v>
      </c>
      <c r="AM263" s="31">
        <v>44</v>
      </c>
      <c r="AN263" s="31">
        <v>72</v>
      </c>
      <c r="AO263" s="31">
        <v>11</v>
      </c>
      <c r="AP263" s="31">
        <v>149</v>
      </c>
      <c r="AQ263" s="31">
        <v>41</v>
      </c>
      <c r="AR263" s="31">
        <v>49</v>
      </c>
      <c r="AS263" s="31">
        <v>0</v>
      </c>
      <c r="AT263" s="31">
        <v>131</v>
      </c>
      <c r="AU263" s="31">
        <v>41</v>
      </c>
      <c r="AV263" s="31">
        <v>31</v>
      </c>
      <c r="AW263" s="31">
        <v>8</v>
      </c>
      <c r="AX263" s="31">
        <v>21</v>
      </c>
      <c r="AY263" s="31">
        <v>107</v>
      </c>
      <c r="AZ263" s="31">
        <v>41</v>
      </c>
      <c r="BA263" s="31">
        <v>7</v>
      </c>
      <c r="BB263" s="31">
        <v>78</v>
      </c>
      <c r="BC263" s="31" t="s">
        <v>98</v>
      </c>
      <c r="BD263" s="31">
        <v>41</v>
      </c>
      <c r="BE263" s="31" t="s">
        <v>61</v>
      </c>
      <c r="BF263" s="31" t="s">
        <v>154</v>
      </c>
      <c r="BG263" s="31" t="s">
        <v>100</v>
      </c>
      <c r="BH263" s="31" t="s">
        <v>101</v>
      </c>
      <c r="BI263" s="31" t="s">
        <v>102</v>
      </c>
      <c r="BJ263" s="31">
        <v>142</v>
      </c>
      <c r="BK263" s="31">
        <v>41</v>
      </c>
      <c r="BL263" s="31">
        <v>42</v>
      </c>
      <c r="BM263" s="31">
        <v>36</v>
      </c>
      <c r="BN263" s="31">
        <v>10</v>
      </c>
      <c r="BO263" s="31">
        <v>41</v>
      </c>
      <c r="BP263" s="31">
        <v>42</v>
      </c>
      <c r="BQ263" s="31">
        <v>36</v>
      </c>
      <c r="BR263" s="31" t="s">
        <v>191</v>
      </c>
      <c r="BS263" s="31">
        <v>23.025266999999999</v>
      </c>
      <c r="BT263" s="31">
        <v>120.22586</v>
      </c>
      <c r="BU263" s="38">
        <f t="shared" si="12"/>
        <v>0.15686274509803921</v>
      </c>
      <c r="BV263" s="30">
        <f t="shared" si="13"/>
        <v>1087.5</v>
      </c>
      <c r="BW263" s="31">
        <f t="shared" si="14"/>
        <v>28</v>
      </c>
      <c r="BX263" s="39">
        <f t="shared" si="15"/>
        <v>5.51</v>
      </c>
      <c r="BY263" s="38">
        <f t="shared" si="16"/>
        <v>6.6666666666666666E-2</v>
      </c>
      <c r="BZ263" s="40">
        <f t="shared" si="17"/>
        <v>1.1228070175438596</v>
      </c>
      <c r="CA263" s="38">
        <f t="shared" si="18"/>
        <v>0</v>
      </c>
      <c r="CB263" s="41">
        <f t="shared" si="19"/>
        <v>2081</v>
      </c>
      <c r="CC263" s="31">
        <f t="shared" si="20"/>
        <v>-6.25</v>
      </c>
      <c r="CD263" s="31">
        <f t="shared" si="21"/>
        <v>55</v>
      </c>
      <c r="CE263" s="31" t="e">
        <f t="shared" si="22"/>
        <v>#NUM!</v>
      </c>
      <c r="CF263" s="39">
        <f t="shared" si="23"/>
        <v>14.077999999999999</v>
      </c>
    </row>
    <row r="264" spans="1:84" ht="16.5" customHeight="1">
      <c r="A264" s="30">
        <v>20210708143448</v>
      </c>
      <c r="B264" s="31">
        <v>104</v>
      </c>
      <c r="C264" s="31">
        <v>41</v>
      </c>
      <c r="D264" s="31">
        <v>4</v>
      </c>
      <c r="E264" s="31">
        <v>51</v>
      </c>
      <c r="F264" s="31">
        <v>41</v>
      </c>
      <c r="G264" s="31">
        <v>4</v>
      </c>
      <c r="H264" s="31" t="s">
        <v>124</v>
      </c>
      <c r="I264" s="31" t="s">
        <v>92</v>
      </c>
      <c r="J264" s="31">
        <v>41</v>
      </c>
      <c r="K264" s="31" t="s">
        <v>31</v>
      </c>
      <c r="L264" s="31">
        <v>10</v>
      </c>
      <c r="M264" s="31">
        <v>36</v>
      </c>
      <c r="N264" s="31">
        <v>41</v>
      </c>
      <c r="O264" s="31" t="s">
        <v>31</v>
      </c>
      <c r="P264" s="31">
        <v>10</v>
      </c>
      <c r="Q264" s="31">
        <v>68</v>
      </c>
      <c r="R264" s="31" t="s">
        <v>95</v>
      </c>
      <c r="S264" s="31">
        <v>41</v>
      </c>
      <c r="T264" s="31" t="s">
        <v>36</v>
      </c>
      <c r="U264" s="31">
        <v>12</v>
      </c>
      <c r="V264" s="31">
        <v>41</v>
      </c>
      <c r="W264" s="31" t="s">
        <v>36</v>
      </c>
      <c r="X264" s="31">
        <v>16</v>
      </c>
      <c r="Y264" s="31">
        <v>110</v>
      </c>
      <c r="Z264" s="31">
        <v>41</v>
      </c>
      <c r="AA264" s="31">
        <v>10</v>
      </c>
      <c r="AB264" s="31">
        <v>1</v>
      </c>
      <c r="AC264" s="31" t="s">
        <v>214</v>
      </c>
      <c r="AD264" s="31">
        <v>111</v>
      </c>
      <c r="AE264" s="31">
        <v>41</v>
      </c>
      <c r="AF264" s="31">
        <v>11</v>
      </c>
      <c r="AG264" s="31" t="s">
        <v>125</v>
      </c>
      <c r="AH264" s="31">
        <v>41</v>
      </c>
      <c r="AI264" s="31">
        <v>11</v>
      </c>
      <c r="AJ264" s="31" t="s">
        <v>125</v>
      </c>
      <c r="AK264" s="31">
        <v>144</v>
      </c>
      <c r="AL264" s="31">
        <v>41</v>
      </c>
      <c r="AM264" s="31">
        <v>44</v>
      </c>
      <c r="AN264" s="31">
        <v>72</v>
      </c>
      <c r="AO264" s="31">
        <v>11</v>
      </c>
      <c r="AP264" s="31">
        <v>149</v>
      </c>
      <c r="AQ264" s="31">
        <v>41</v>
      </c>
      <c r="AR264" s="31">
        <v>49</v>
      </c>
      <c r="AS264" s="31">
        <v>0</v>
      </c>
      <c r="AT264" s="31">
        <v>131</v>
      </c>
      <c r="AU264" s="31">
        <v>41</v>
      </c>
      <c r="AV264" s="31">
        <v>31</v>
      </c>
      <c r="AW264" s="31">
        <v>8</v>
      </c>
      <c r="AX264" s="31">
        <v>21</v>
      </c>
      <c r="AY264" s="31">
        <v>107</v>
      </c>
      <c r="AZ264" s="31">
        <v>41</v>
      </c>
      <c r="BA264" s="31">
        <v>7</v>
      </c>
      <c r="BB264" s="31">
        <v>78</v>
      </c>
      <c r="BC264" s="31" t="s">
        <v>98</v>
      </c>
      <c r="BD264" s="31">
        <v>41</v>
      </c>
      <c r="BE264" s="31" t="s">
        <v>61</v>
      </c>
      <c r="BF264" s="31" t="s">
        <v>154</v>
      </c>
      <c r="BG264" s="31" t="s">
        <v>100</v>
      </c>
      <c r="BH264" s="31" t="s">
        <v>101</v>
      </c>
      <c r="BI264" s="31" t="s">
        <v>102</v>
      </c>
      <c r="BJ264" s="31">
        <v>142</v>
      </c>
      <c r="BK264" s="31">
        <v>41</v>
      </c>
      <c r="BL264" s="31">
        <v>42</v>
      </c>
      <c r="BM264" s="31">
        <v>33</v>
      </c>
      <c r="BN264" s="31">
        <v>90</v>
      </c>
      <c r="BO264" s="31">
        <v>41</v>
      </c>
      <c r="BP264" s="31">
        <v>42</v>
      </c>
      <c r="BQ264" s="31">
        <v>34</v>
      </c>
      <c r="BR264" s="31" t="s">
        <v>168</v>
      </c>
      <c r="BS264" s="31">
        <v>23.025266999999999</v>
      </c>
      <c r="BT264" s="31">
        <v>120.22586</v>
      </c>
      <c r="BU264" s="38">
        <f t="shared" si="12"/>
        <v>0.29803921568627451</v>
      </c>
      <c r="BV264" s="30">
        <f t="shared" si="13"/>
        <v>1050</v>
      </c>
      <c r="BW264" s="31">
        <f t="shared" si="14"/>
        <v>22</v>
      </c>
      <c r="BX264" s="39">
        <f t="shared" si="15"/>
        <v>4.25</v>
      </c>
      <c r="BY264" s="38">
        <f t="shared" si="16"/>
        <v>5.4901960784313725E-2</v>
      </c>
      <c r="BZ264" s="40">
        <f t="shared" si="17"/>
        <v>1.1228070175438596</v>
      </c>
      <c r="CA264" s="38">
        <f t="shared" si="18"/>
        <v>0</v>
      </c>
      <c r="CB264" s="41">
        <f t="shared" si="19"/>
        <v>2081</v>
      </c>
      <c r="CC264" s="31">
        <f t="shared" si="20"/>
        <v>-6.25</v>
      </c>
      <c r="CD264" s="31">
        <f t="shared" si="21"/>
        <v>55</v>
      </c>
      <c r="CE264" s="31" t="e">
        <f t="shared" si="22"/>
        <v>#NUM!</v>
      </c>
      <c r="CF264" s="39">
        <f t="shared" si="23"/>
        <v>13.423</v>
      </c>
    </row>
    <row r="265" spans="1:84" ht="16.5" customHeight="1">
      <c r="A265" s="30">
        <v>20210708143449</v>
      </c>
      <c r="B265" s="31">
        <v>104</v>
      </c>
      <c r="C265" s="31">
        <v>41</v>
      </c>
      <c r="D265" s="31">
        <v>4</v>
      </c>
      <c r="E265" s="31" t="s">
        <v>182</v>
      </c>
      <c r="F265" s="31">
        <v>41</v>
      </c>
      <c r="G265" s="31">
        <v>4</v>
      </c>
      <c r="H265" s="31" t="s">
        <v>182</v>
      </c>
      <c r="I265" s="31" t="s">
        <v>92</v>
      </c>
      <c r="J265" s="31">
        <v>41</v>
      </c>
      <c r="K265" s="31" t="s">
        <v>31</v>
      </c>
      <c r="L265" s="31" t="s">
        <v>61</v>
      </c>
      <c r="M265" s="31" t="s">
        <v>93</v>
      </c>
      <c r="N265" s="31">
        <v>41</v>
      </c>
      <c r="O265" s="31" t="s">
        <v>31</v>
      </c>
      <c r="P265" s="31" t="s">
        <v>61</v>
      </c>
      <c r="Q265" s="31" t="s">
        <v>93</v>
      </c>
      <c r="R265" s="31" t="s">
        <v>95</v>
      </c>
      <c r="S265" s="31">
        <v>41</v>
      </c>
      <c r="T265" s="31" t="s">
        <v>36</v>
      </c>
      <c r="U265" s="31" t="s">
        <v>31</v>
      </c>
      <c r="V265" s="31">
        <v>41</v>
      </c>
      <c r="W265" s="31" t="s">
        <v>36</v>
      </c>
      <c r="X265" s="31" t="s">
        <v>31</v>
      </c>
      <c r="Y265" s="31">
        <v>110</v>
      </c>
      <c r="Z265" s="31">
        <v>41</v>
      </c>
      <c r="AA265" s="31">
        <v>10</v>
      </c>
      <c r="AB265" s="31">
        <v>2</v>
      </c>
      <c r="AC265" s="31">
        <v>18</v>
      </c>
      <c r="AD265" s="31">
        <v>111</v>
      </c>
      <c r="AE265" s="31">
        <v>41</v>
      </c>
      <c r="AF265" s="31">
        <v>11</v>
      </c>
      <c r="AG265" s="31">
        <v>13</v>
      </c>
      <c r="AH265" s="31">
        <v>41</v>
      </c>
      <c r="AI265" s="31">
        <v>11</v>
      </c>
      <c r="AJ265" s="31">
        <v>10</v>
      </c>
      <c r="AK265" s="31">
        <v>144</v>
      </c>
      <c r="AL265" s="31">
        <v>41</v>
      </c>
      <c r="AM265" s="31">
        <v>44</v>
      </c>
      <c r="AN265" s="31">
        <v>72</v>
      </c>
      <c r="AO265" s="31">
        <v>11</v>
      </c>
      <c r="AP265" s="31">
        <v>149</v>
      </c>
      <c r="AQ265" s="31">
        <v>41</v>
      </c>
      <c r="AR265" s="31">
        <v>49</v>
      </c>
      <c r="AS265" s="31">
        <v>25</v>
      </c>
      <c r="AT265" s="31">
        <v>131</v>
      </c>
      <c r="AU265" s="31">
        <v>41</v>
      </c>
      <c r="AV265" s="31">
        <v>31</v>
      </c>
      <c r="AW265" s="31">
        <v>8</v>
      </c>
      <c r="AX265" s="31">
        <v>21</v>
      </c>
      <c r="AY265" s="31">
        <v>107</v>
      </c>
      <c r="AZ265" s="31">
        <v>41</v>
      </c>
      <c r="BA265" s="31">
        <v>7</v>
      </c>
      <c r="BB265" s="31">
        <v>78</v>
      </c>
      <c r="BC265" s="31" t="s">
        <v>98</v>
      </c>
      <c r="BD265" s="31">
        <v>41</v>
      </c>
      <c r="BE265" s="31" t="s">
        <v>61</v>
      </c>
      <c r="BF265" s="31" t="s">
        <v>154</v>
      </c>
      <c r="BG265" s="31" t="s">
        <v>100</v>
      </c>
      <c r="BH265" s="31" t="s">
        <v>101</v>
      </c>
      <c r="BI265" s="31" t="s">
        <v>102</v>
      </c>
      <c r="BJ265" s="31">
        <v>142</v>
      </c>
      <c r="BK265" s="31">
        <v>41</v>
      </c>
      <c r="BL265" s="31">
        <v>42</v>
      </c>
      <c r="BM265" s="31">
        <v>30</v>
      </c>
      <c r="BN265" s="31" t="s">
        <v>112</v>
      </c>
      <c r="BO265" s="31">
        <v>41</v>
      </c>
      <c r="BP265" s="31">
        <v>42</v>
      </c>
      <c r="BQ265" s="31">
        <v>32</v>
      </c>
      <c r="BR265" s="31">
        <v>14</v>
      </c>
      <c r="BS265" s="31">
        <v>23.025266999999999</v>
      </c>
      <c r="BT265" s="31">
        <v>120.22586</v>
      </c>
      <c r="BU265" s="38">
        <f t="shared" si="12"/>
        <v>0.30588235294117649</v>
      </c>
      <c r="BV265" s="30">
        <f t="shared" si="13"/>
        <v>962.5</v>
      </c>
      <c r="BW265" s="31">
        <f t="shared" si="14"/>
        <v>12</v>
      </c>
      <c r="BX265" s="39">
        <f t="shared" si="15"/>
        <v>5.36</v>
      </c>
      <c r="BY265" s="38">
        <f t="shared" si="16"/>
        <v>6.2745098039215685E-2</v>
      </c>
      <c r="BZ265" s="40">
        <f t="shared" si="17"/>
        <v>1.1228070175438596</v>
      </c>
      <c r="CA265" s="38">
        <f t="shared" si="18"/>
        <v>0.14509803921568629</v>
      </c>
      <c r="CB265" s="41">
        <f t="shared" si="19"/>
        <v>2081</v>
      </c>
      <c r="CC265" s="31">
        <f t="shared" si="20"/>
        <v>-6.25</v>
      </c>
      <c r="CD265" s="31">
        <f t="shared" si="21"/>
        <v>55</v>
      </c>
      <c r="CE265" s="31" t="e">
        <f t="shared" si="22"/>
        <v>#NUM!</v>
      </c>
      <c r="CF265" s="39">
        <f t="shared" si="23"/>
        <v>12.82</v>
      </c>
    </row>
    <row r="266" spans="1:84" ht="16.5" customHeight="1">
      <c r="A266" s="30">
        <v>20210708143451</v>
      </c>
      <c r="B266" s="31">
        <v>104</v>
      </c>
      <c r="C266" s="31">
        <v>41</v>
      </c>
      <c r="D266" s="31">
        <v>4</v>
      </c>
      <c r="E266" s="31">
        <v>90</v>
      </c>
      <c r="F266" s="31">
        <v>41</v>
      </c>
      <c r="G266" s="31">
        <v>4</v>
      </c>
      <c r="H266" s="31">
        <v>85</v>
      </c>
      <c r="I266" s="31" t="s">
        <v>92</v>
      </c>
      <c r="J266" s="31">
        <v>41</v>
      </c>
      <c r="K266" s="31" t="s">
        <v>31</v>
      </c>
      <c r="L266" s="31" t="s">
        <v>142</v>
      </c>
      <c r="M266" s="31">
        <v>78</v>
      </c>
      <c r="N266" s="31">
        <v>41</v>
      </c>
      <c r="O266" s="31" t="s">
        <v>31</v>
      </c>
      <c r="P266" s="31" t="s">
        <v>145</v>
      </c>
      <c r="Q266" s="31" t="s">
        <v>228</v>
      </c>
      <c r="R266" s="31" t="s">
        <v>95</v>
      </c>
      <c r="S266" s="31">
        <v>41</v>
      </c>
      <c r="T266" s="31" t="s">
        <v>36</v>
      </c>
      <c r="U266" s="31">
        <v>10</v>
      </c>
      <c r="V266" s="31">
        <v>41</v>
      </c>
      <c r="W266" s="31" t="s">
        <v>36</v>
      </c>
      <c r="X266" s="31" t="s">
        <v>31</v>
      </c>
      <c r="Y266" s="31">
        <v>110</v>
      </c>
      <c r="Z266" s="31">
        <v>41</v>
      </c>
      <c r="AA266" s="31">
        <v>10</v>
      </c>
      <c r="AB266" s="31">
        <v>6</v>
      </c>
      <c r="AC266" s="31">
        <v>37</v>
      </c>
      <c r="AD266" s="31">
        <v>111</v>
      </c>
      <c r="AE266" s="31">
        <v>41</v>
      </c>
      <c r="AF266" s="31">
        <v>11</v>
      </c>
      <c r="AG266" s="31">
        <v>27</v>
      </c>
      <c r="AH266" s="31">
        <v>41</v>
      </c>
      <c r="AI266" s="31">
        <v>11</v>
      </c>
      <c r="AJ266" s="31">
        <v>23</v>
      </c>
      <c r="AK266" s="31">
        <v>144</v>
      </c>
      <c r="AL266" s="31">
        <v>41</v>
      </c>
      <c r="AM266" s="31">
        <v>44</v>
      </c>
      <c r="AN266" s="31">
        <v>81</v>
      </c>
      <c r="AO266" s="31">
        <v>88</v>
      </c>
      <c r="AP266" s="31">
        <v>149</v>
      </c>
      <c r="AQ266" s="31">
        <v>41</v>
      </c>
      <c r="AR266" s="31">
        <v>49</v>
      </c>
      <c r="AS266" s="31" t="s">
        <v>209</v>
      </c>
      <c r="AT266" s="31">
        <v>131</v>
      </c>
      <c r="AU266" s="31">
        <v>41</v>
      </c>
      <c r="AV266" s="31">
        <v>31</v>
      </c>
      <c r="AW266" s="31">
        <v>8</v>
      </c>
      <c r="AX266" s="31">
        <v>21</v>
      </c>
      <c r="AY266" s="31">
        <v>107</v>
      </c>
      <c r="AZ266" s="31">
        <v>41</v>
      </c>
      <c r="BA266" s="31">
        <v>7</v>
      </c>
      <c r="BB266" s="31" t="s">
        <v>130</v>
      </c>
      <c r="BC266" s="31" t="s">
        <v>98</v>
      </c>
      <c r="BD266" s="31">
        <v>41</v>
      </c>
      <c r="BE266" s="31" t="s">
        <v>61</v>
      </c>
      <c r="BF266" s="31" t="s">
        <v>157</v>
      </c>
      <c r="BG266" s="31" t="s">
        <v>100</v>
      </c>
      <c r="BH266" s="31" t="s">
        <v>101</v>
      </c>
      <c r="BI266" s="31" t="s">
        <v>102</v>
      </c>
      <c r="BJ266" s="31">
        <v>142</v>
      </c>
      <c r="BK266" s="31">
        <v>41</v>
      </c>
      <c r="BL266" s="31">
        <v>42</v>
      </c>
      <c r="BM266" s="31">
        <v>30</v>
      </c>
      <c r="BN266" s="31">
        <v>20</v>
      </c>
      <c r="BO266" s="31">
        <v>41</v>
      </c>
      <c r="BP266" s="31">
        <v>42</v>
      </c>
      <c r="BQ266" s="31">
        <v>30</v>
      </c>
      <c r="BR266" s="31" t="s">
        <v>159</v>
      </c>
      <c r="BS266" s="31">
        <v>23.025051000000001</v>
      </c>
      <c r="BT266" s="31">
        <v>120.22526999999999</v>
      </c>
      <c r="BU266" s="38">
        <f t="shared" si="12"/>
        <v>0.52156862745098043</v>
      </c>
      <c r="BV266" s="30">
        <f t="shared" si="13"/>
        <v>1837.5</v>
      </c>
      <c r="BW266" s="31">
        <f t="shared" si="14"/>
        <v>12</v>
      </c>
      <c r="BX266" s="39">
        <f t="shared" si="15"/>
        <v>15.91</v>
      </c>
      <c r="BY266" s="38">
        <f t="shared" si="16"/>
        <v>0.13725490196078433</v>
      </c>
      <c r="BZ266" s="40">
        <f t="shared" si="17"/>
        <v>0.99224806201550386</v>
      </c>
      <c r="CA266" s="38">
        <f t="shared" si="18"/>
        <v>0.23137254901960785</v>
      </c>
      <c r="CB266" s="41">
        <f t="shared" si="19"/>
        <v>2081</v>
      </c>
      <c r="CC266" s="31">
        <f t="shared" si="20"/>
        <v>-3.90625</v>
      </c>
      <c r="CD266" s="31">
        <f t="shared" si="21"/>
        <v>54</v>
      </c>
      <c r="CE266" s="31" t="e">
        <f t="shared" si="22"/>
        <v>#NUM!</v>
      </c>
      <c r="CF266" s="39">
        <f t="shared" si="23"/>
        <v>12.484</v>
      </c>
    </row>
    <row r="267" spans="1:84" ht="16.5" customHeight="1">
      <c r="A267" s="30">
        <v>20210708143453</v>
      </c>
      <c r="B267" s="31">
        <v>104</v>
      </c>
      <c r="C267" s="31">
        <v>41</v>
      </c>
      <c r="D267" s="31">
        <v>4</v>
      </c>
      <c r="E267" s="31">
        <v>99</v>
      </c>
      <c r="F267" s="31">
        <v>41</v>
      </c>
      <c r="G267" s="31">
        <v>4</v>
      </c>
      <c r="H267" s="31">
        <v>96</v>
      </c>
      <c r="I267" s="31" t="s">
        <v>92</v>
      </c>
      <c r="J267" s="31">
        <v>41</v>
      </c>
      <c r="K267" s="31" t="s">
        <v>31</v>
      </c>
      <c r="L267" s="31">
        <v>21</v>
      </c>
      <c r="M267" s="31">
        <v>98</v>
      </c>
      <c r="N267" s="31">
        <v>41</v>
      </c>
      <c r="O267" s="31" t="s">
        <v>31</v>
      </c>
      <c r="P267" s="31">
        <v>21</v>
      </c>
      <c r="Q267" s="31">
        <v>66</v>
      </c>
      <c r="R267" s="31" t="s">
        <v>95</v>
      </c>
      <c r="S267" s="31">
        <v>41</v>
      </c>
      <c r="T267" s="31" t="s">
        <v>36</v>
      </c>
      <c r="U267" s="31">
        <v>16</v>
      </c>
      <c r="V267" s="31">
        <v>41</v>
      </c>
      <c r="W267" s="31" t="s">
        <v>36</v>
      </c>
      <c r="X267" s="31">
        <v>16</v>
      </c>
      <c r="Y267" s="31">
        <v>110</v>
      </c>
      <c r="Z267" s="31">
        <v>41</v>
      </c>
      <c r="AA267" s="31">
        <v>10</v>
      </c>
      <c r="AB267" s="31">
        <v>7</v>
      </c>
      <c r="AC267" s="31">
        <v>32</v>
      </c>
      <c r="AD267" s="31">
        <v>111</v>
      </c>
      <c r="AE267" s="31">
        <v>41</v>
      </c>
      <c r="AF267" s="31">
        <v>11</v>
      </c>
      <c r="AG267" s="31" t="s">
        <v>183</v>
      </c>
      <c r="AH267" s="31">
        <v>41</v>
      </c>
      <c r="AI267" s="31">
        <v>11</v>
      </c>
      <c r="AJ267" s="31" t="s">
        <v>183</v>
      </c>
      <c r="AK267" s="31">
        <v>144</v>
      </c>
      <c r="AL267" s="31">
        <v>41</v>
      </c>
      <c r="AM267" s="31">
        <v>44</v>
      </c>
      <c r="AN267" s="31">
        <v>81</v>
      </c>
      <c r="AO267" s="31" t="s">
        <v>146</v>
      </c>
      <c r="AP267" s="31">
        <v>149</v>
      </c>
      <c r="AQ267" s="31">
        <v>41</v>
      </c>
      <c r="AR267" s="31">
        <v>49</v>
      </c>
      <c r="AS267" s="31">
        <v>35</v>
      </c>
      <c r="AT267" s="31">
        <v>131</v>
      </c>
      <c r="AU267" s="31">
        <v>41</v>
      </c>
      <c r="AV267" s="31">
        <v>31</v>
      </c>
      <c r="AW267" s="31">
        <v>8</v>
      </c>
      <c r="AX267" s="31">
        <v>21</v>
      </c>
      <c r="AY267" s="31">
        <v>107</v>
      </c>
      <c r="AZ267" s="31">
        <v>41</v>
      </c>
      <c r="BA267" s="31">
        <v>7</v>
      </c>
      <c r="BB267" s="31" t="s">
        <v>130</v>
      </c>
      <c r="BC267" s="31" t="s">
        <v>98</v>
      </c>
      <c r="BD267" s="31">
        <v>41</v>
      </c>
      <c r="BE267" s="31" t="s">
        <v>61</v>
      </c>
      <c r="BF267" s="31" t="s">
        <v>157</v>
      </c>
      <c r="BG267" s="31" t="s">
        <v>100</v>
      </c>
      <c r="BH267" s="31" t="s">
        <v>101</v>
      </c>
      <c r="BI267" s="31" t="s">
        <v>102</v>
      </c>
      <c r="BJ267" s="31">
        <v>142</v>
      </c>
      <c r="BK267" s="31">
        <v>41</v>
      </c>
      <c r="BL267" s="31">
        <v>42</v>
      </c>
      <c r="BM267" s="31" t="s">
        <v>105</v>
      </c>
      <c r="BN267" s="31">
        <v>30</v>
      </c>
      <c r="BO267" s="31">
        <v>41</v>
      </c>
      <c r="BP267" s="31">
        <v>42</v>
      </c>
      <c r="BQ267" s="31">
        <v>30</v>
      </c>
      <c r="BR267" s="31">
        <v>48</v>
      </c>
      <c r="BS267" s="31">
        <v>23.025051000000001</v>
      </c>
      <c r="BT267" s="31">
        <v>120.22526999999999</v>
      </c>
      <c r="BU267" s="38">
        <f t="shared" si="12"/>
        <v>0.58823529411764708</v>
      </c>
      <c r="BV267" s="30">
        <f t="shared" si="13"/>
        <v>2137.5</v>
      </c>
      <c r="BW267" s="31">
        <f t="shared" si="14"/>
        <v>22</v>
      </c>
      <c r="BX267" s="39">
        <f t="shared" si="15"/>
        <v>18.420000000000002</v>
      </c>
      <c r="BY267" s="38">
        <f t="shared" si="16"/>
        <v>0.16862745098039217</v>
      </c>
      <c r="BZ267" s="40">
        <f t="shared" si="17"/>
        <v>0.99224806201550386</v>
      </c>
      <c r="CA267" s="38">
        <f t="shared" si="18"/>
        <v>0.20784313725490197</v>
      </c>
      <c r="CB267" s="41">
        <f t="shared" si="19"/>
        <v>2081</v>
      </c>
      <c r="CC267" s="31">
        <f t="shared" si="20"/>
        <v>-3.90625</v>
      </c>
      <c r="CD267" s="31">
        <f t="shared" si="21"/>
        <v>54</v>
      </c>
      <c r="CE267" s="31" t="e">
        <f t="shared" si="22"/>
        <v>#NUM!</v>
      </c>
      <c r="CF267" s="39">
        <f t="shared" si="23"/>
        <v>12.36</v>
      </c>
    </row>
    <row r="268" spans="1:84" ht="16.5" customHeight="1">
      <c r="A268" s="30">
        <v>20210708143454</v>
      </c>
      <c r="B268" s="31">
        <v>104</v>
      </c>
      <c r="C268" s="31">
        <v>41</v>
      </c>
      <c r="D268" s="31">
        <v>4</v>
      </c>
      <c r="E268" s="31" t="s">
        <v>187</v>
      </c>
      <c r="F268" s="31">
        <v>41</v>
      </c>
      <c r="G268" s="31">
        <v>4</v>
      </c>
      <c r="H268" s="31" t="s">
        <v>156</v>
      </c>
      <c r="I268" s="31" t="s">
        <v>92</v>
      </c>
      <c r="J268" s="31">
        <v>41</v>
      </c>
      <c r="K268" s="31" t="s">
        <v>31</v>
      </c>
      <c r="L268" s="31">
        <v>17</v>
      </c>
      <c r="M268" s="31" t="s">
        <v>222</v>
      </c>
      <c r="N268" s="31">
        <v>41</v>
      </c>
      <c r="O268" s="31" t="s">
        <v>31</v>
      </c>
      <c r="P268" s="31" t="s">
        <v>145</v>
      </c>
      <c r="Q268" s="31">
        <v>84</v>
      </c>
      <c r="R268" s="31" t="s">
        <v>95</v>
      </c>
      <c r="S268" s="31">
        <v>41</v>
      </c>
      <c r="T268" s="31" t="s">
        <v>36</v>
      </c>
      <c r="U268" s="31" t="s">
        <v>134</v>
      </c>
      <c r="V268" s="31">
        <v>41</v>
      </c>
      <c r="W268" s="31" t="s">
        <v>36</v>
      </c>
      <c r="X268" s="31" t="s">
        <v>134</v>
      </c>
      <c r="Y268" s="31">
        <v>110</v>
      </c>
      <c r="Z268" s="31">
        <v>41</v>
      </c>
      <c r="AA268" s="31">
        <v>10</v>
      </c>
      <c r="AB268" s="31">
        <v>2</v>
      </c>
      <c r="AC268" s="31" t="s">
        <v>97</v>
      </c>
      <c r="AD268" s="31">
        <v>111</v>
      </c>
      <c r="AE268" s="31">
        <v>41</v>
      </c>
      <c r="AF268" s="31">
        <v>11</v>
      </c>
      <c r="AG268" s="31" t="s">
        <v>36</v>
      </c>
      <c r="AH268" s="31">
        <v>41</v>
      </c>
      <c r="AI268" s="31">
        <v>11</v>
      </c>
      <c r="AJ268" s="31">
        <v>22</v>
      </c>
      <c r="AK268" s="31">
        <v>144</v>
      </c>
      <c r="AL268" s="31">
        <v>41</v>
      </c>
      <c r="AM268" s="31">
        <v>44</v>
      </c>
      <c r="AN268" s="31">
        <v>81</v>
      </c>
      <c r="AO268" s="31" t="s">
        <v>229</v>
      </c>
      <c r="AP268" s="31">
        <v>149</v>
      </c>
      <c r="AQ268" s="31">
        <v>41</v>
      </c>
      <c r="AR268" s="31">
        <v>49</v>
      </c>
      <c r="AS268" s="31">
        <v>4</v>
      </c>
      <c r="AT268" s="31">
        <v>131</v>
      </c>
      <c r="AU268" s="31">
        <v>41</v>
      </c>
      <c r="AV268" s="31">
        <v>31</v>
      </c>
      <c r="AW268" s="31">
        <v>8</v>
      </c>
      <c r="AX268" s="31">
        <v>21</v>
      </c>
      <c r="AY268" s="31">
        <v>107</v>
      </c>
      <c r="AZ268" s="31">
        <v>41</v>
      </c>
      <c r="BA268" s="31">
        <v>7</v>
      </c>
      <c r="BB268" s="31">
        <v>78</v>
      </c>
      <c r="BC268" s="31" t="s">
        <v>98</v>
      </c>
      <c r="BD268" s="31">
        <v>41</v>
      </c>
      <c r="BE268" s="31" t="s">
        <v>61</v>
      </c>
      <c r="BF268" s="31" t="s">
        <v>157</v>
      </c>
      <c r="BG268" s="31" t="s">
        <v>100</v>
      </c>
      <c r="BH268" s="31" t="s">
        <v>101</v>
      </c>
      <c r="BI268" s="31" t="s">
        <v>102</v>
      </c>
      <c r="BJ268" s="31">
        <v>142</v>
      </c>
      <c r="BK268" s="31">
        <v>41</v>
      </c>
      <c r="BL268" s="31">
        <v>42</v>
      </c>
      <c r="BM268" s="31">
        <v>32</v>
      </c>
      <c r="BN268" s="31" t="s">
        <v>121</v>
      </c>
      <c r="BO268" s="31">
        <v>41</v>
      </c>
      <c r="BP268" s="31">
        <v>42</v>
      </c>
      <c r="BQ268" s="31">
        <v>33</v>
      </c>
      <c r="BR268" s="31" t="s">
        <v>113</v>
      </c>
      <c r="BS268" s="31">
        <v>23.025051000000001</v>
      </c>
      <c r="BT268" s="31">
        <v>120.22526999999999</v>
      </c>
      <c r="BU268" s="38">
        <f t="shared" si="12"/>
        <v>0.5490196078431373</v>
      </c>
      <c r="BV268" s="30">
        <f t="shared" si="13"/>
        <v>1825</v>
      </c>
      <c r="BW268" s="31">
        <f t="shared" si="14"/>
        <v>26</v>
      </c>
      <c r="BX268" s="39">
        <f t="shared" si="15"/>
        <v>5.43</v>
      </c>
      <c r="BY268" s="38">
        <f t="shared" si="16"/>
        <v>0.13333333333333333</v>
      </c>
      <c r="BZ268" s="40">
        <f t="shared" si="17"/>
        <v>0.99224806201550386</v>
      </c>
      <c r="CA268" s="38">
        <f t="shared" si="18"/>
        <v>1.5686274509803921E-2</v>
      </c>
      <c r="CB268" s="41">
        <f t="shared" si="19"/>
        <v>2081</v>
      </c>
      <c r="CC268" s="31">
        <f t="shared" si="20"/>
        <v>-6.25</v>
      </c>
      <c r="CD268" s="31">
        <f t="shared" si="21"/>
        <v>54</v>
      </c>
      <c r="CE268" s="31" t="e">
        <f t="shared" si="22"/>
        <v>#NUM!</v>
      </c>
      <c r="CF268" s="39">
        <f t="shared" si="23"/>
        <v>13.247</v>
      </c>
    </row>
    <row r="269" spans="1:84" ht="16.5" customHeight="1">
      <c r="A269" s="30">
        <v>20210708143456</v>
      </c>
      <c r="B269" s="31">
        <v>104</v>
      </c>
      <c r="C269" s="31">
        <v>41</v>
      </c>
      <c r="D269" s="31">
        <v>4</v>
      </c>
      <c r="E269" s="31" t="s">
        <v>198</v>
      </c>
      <c r="F269" s="31">
        <v>41</v>
      </c>
      <c r="G269" s="31">
        <v>4</v>
      </c>
      <c r="H269" s="31" t="s">
        <v>118</v>
      </c>
      <c r="I269" s="31" t="s">
        <v>92</v>
      </c>
      <c r="J269" s="31">
        <v>41</v>
      </c>
      <c r="K269" s="31" t="s">
        <v>31</v>
      </c>
      <c r="L269" s="31">
        <v>14</v>
      </c>
      <c r="M269" s="31" t="s">
        <v>149</v>
      </c>
      <c r="N269" s="31">
        <v>41</v>
      </c>
      <c r="O269" s="31" t="s">
        <v>31</v>
      </c>
      <c r="P269" s="31">
        <v>13</v>
      </c>
      <c r="Q269" s="31" t="s">
        <v>201</v>
      </c>
      <c r="R269" s="31" t="s">
        <v>95</v>
      </c>
      <c r="S269" s="31">
        <v>41</v>
      </c>
      <c r="T269" s="31" t="s">
        <v>36</v>
      </c>
      <c r="U269" s="31" t="s">
        <v>134</v>
      </c>
      <c r="V269" s="31">
        <v>41</v>
      </c>
      <c r="W269" s="31" t="s">
        <v>36</v>
      </c>
      <c r="X269" s="31" t="s">
        <v>134</v>
      </c>
      <c r="Y269" s="31">
        <v>110</v>
      </c>
      <c r="Z269" s="31">
        <v>41</v>
      </c>
      <c r="AA269" s="31">
        <v>10</v>
      </c>
      <c r="AB269" s="31">
        <v>2</v>
      </c>
      <c r="AC269" s="31" t="s">
        <v>103</v>
      </c>
      <c r="AD269" s="31">
        <v>111</v>
      </c>
      <c r="AE269" s="31">
        <v>41</v>
      </c>
      <c r="AF269" s="31">
        <v>11</v>
      </c>
      <c r="AG269" s="31">
        <v>11</v>
      </c>
      <c r="AH269" s="31">
        <v>41</v>
      </c>
      <c r="AI269" s="31">
        <v>11</v>
      </c>
      <c r="AJ269" s="31">
        <v>10</v>
      </c>
      <c r="AK269" s="31">
        <v>144</v>
      </c>
      <c r="AL269" s="31">
        <v>41</v>
      </c>
      <c r="AM269" s="31">
        <v>44</v>
      </c>
      <c r="AN269" s="31">
        <v>81</v>
      </c>
      <c r="AO269" s="31" t="s">
        <v>229</v>
      </c>
      <c r="AP269" s="31">
        <v>149</v>
      </c>
      <c r="AQ269" s="31">
        <v>41</v>
      </c>
      <c r="AR269" s="31">
        <v>49</v>
      </c>
      <c r="AS269" s="31">
        <v>13</v>
      </c>
      <c r="AT269" s="31">
        <v>131</v>
      </c>
      <c r="AU269" s="31">
        <v>41</v>
      </c>
      <c r="AV269" s="31">
        <v>31</v>
      </c>
      <c r="AW269" s="31">
        <v>8</v>
      </c>
      <c r="AX269" s="31">
        <v>21</v>
      </c>
      <c r="AY269" s="31">
        <v>107</v>
      </c>
      <c r="AZ269" s="31">
        <v>41</v>
      </c>
      <c r="BA269" s="31">
        <v>7</v>
      </c>
      <c r="BB269" s="31">
        <v>78</v>
      </c>
      <c r="BC269" s="31" t="s">
        <v>98</v>
      </c>
      <c r="BD269" s="31">
        <v>41</v>
      </c>
      <c r="BE269" s="31" t="s">
        <v>61</v>
      </c>
      <c r="BF269" s="31" t="s">
        <v>154</v>
      </c>
      <c r="BG269" s="31" t="s">
        <v>100</v>
      </c>
      <c r="BH269" s="31" t="s">
        <v>101</v>
      </c>
      <c r="BI269" s="31" t="s">
        <v>102</v>
      </c>
      <c r="BJ269" s="31">
        <v>142</v>
      </c>
      <c r="BK269" s="31">
        <v>41</v>
      </c>
      <c r="BL269" s="31">
        <v>42</v>
      </c>
      <c r="BM269" s="31">
        <v>32</v>
      </c>
      <c r="BN269" s="31" t="s">
        <v>121</v>
      </c>
      <c r="BO269" s="31">
        <v>41</v>
      </c>
      <c r="BP269" s="31">
        <v>42</v>
      </c>
      <c r="BQ269" s="31">
        <v>33</v>
      </c>
      <c r="BR269" s="31" t="s">
        <v>195</v>
      </c>
      <c r="BS269" s="31">
        <v>23.024941999999999</v>
      </c>
      <c r="BT269" s="31">
        <v>120.22498</v>
      </c>
      <c r="BU269" s="38">
        <f t="shared" si="12"/>
        <v>0.30980392156862746</v>
      </c>
      <c r="BV269" s="30">
        <f t="shared" si="13"/>
        <v>1262.5</v>
      </c>
      <c r="BW269" s="31">
        <f t="shared" si="14"/>
        <v>26</v>
      </c>
      <c r="BX269" s="39">
        <f t="shared" si="15"/>
        <v>5.58</v>
      </c>
      <c r="BY269" s="38">
        <f t="shared" si="16"/>
        <v>6.2745098039215685E-2</v>
      </c>
      <c r="BZ269" s="40">
        <f t="shared" si="17"/>
        <v>0.99224806201550386</v>
      </c>
      <c r="CA269" s="38">
        <f t="shared" si="18"/>
        <v>7.4509803921568626E-2</v>
      </c>
      <c r="CB269" s="41">
        <f t="shared" si="19"/>
        <v>2081</v>
      </c>
      <c r="CC269" s="31">
        <f t="shared" si="20"/>
        <v>-6.25</v>
      </c>
      <c r="CD269" s="31">
        <f t="shared" si="21"/>
        <v>55</v>
      </c>
      <c r="CE269" s="31" t="e">
        <f t="shared" si="22"/>
        <v>#NUM!</v>
      </c>
      <c r="CF269" s="39">
        <f t="shared" si="23"/>
        <v>13.249000000000001</v>
      </c>
    </row>
    <row r="270" spans="1:84" ht="16.5" customHeight="1">
      <c r="A270" s="30">
        <v>20210708143458</v>
      </c>
      <c r="B270" s="31">
        <v>104</v>
      </c>
      <c r="C270" s="31">
        <v>41</v>
      </c>
      <c r="D270" s="31">
        <v>4</v>
      </c>
      <c r="E270" s="31">
        <v>59</v>
      </c>
      <c r="F270" s="31">
        <v>41</v>
      </c>
      <c r="G270" s="31">
        <v>4</v>
      </c>
      <c r="H270" s="31" t="s">
        <v>154</v>
      </c>
      <c r="I270" s="31" t="s">
        <v>92</v>
      </c>
      <c r="J270" s="31">
        <v>41</v>
      </c>
      <c r="K270" s="31" t="s">
        <v>31</v>
      </c>
      <c r="L270" s="31">
        <v>13</v>
      </c>
      <c r="M270" s="31">
        <v>24</v>
      </c>
      <c r="N270" s="31">
        <v>41</v>
      </c>
      <c r="O270" s="31" t="s">
        <v>31</v>
      </c>
      <c r="P270" s="31">
        <v>16</v>
      </c>
      <c r="Q270" s="31">
        <v>76</v>
      </c>
      <c r="R270" s="31" t="s">
        <v>95</v>
      </c>
      <c r="S270" s="31">
        <v>41</v>
      </c>
      <c r="T270" s="31" t="s">
        <v>36</v>
      </c>
      <c r="U270" s="31" t="s">
        <v>134</v>
      </c>
      <c r="V270" s="31">
        <v>41</v>
      </c>
      <c r="W270" s="31" t="s">
        <v>36</v>
      </c>
      <c r="X270" s="31" t="s">
        <v>134</v>
      </c>
      <c r="Y270" s="31">
        <v>110</v>
      </c>
      <c r="Z270" s="31">
        <v>41</v>
      </c>
      <c r="AA270" s="31">
        <v>10</v>
      </c>
      <c r="AB270" s="31">
        <v>1</v>
      </c>
      <c r="AC270" s="31" t="s">
        <v>115</v>
      </c>
      <c r="AD270" s="31">
        <v>111</v>
      </c>
      <c r="AE270" s="31">
        <v>41</v>
      </c>
      <c r="AF270" s="31">
        <v>11</v>
      </c>
      <c r="AG270" s="31" t="s">
        <v>36</v>
      </c>
      <c r="AH270" s="31">
        <v>41</v>
      </c>
      <c r="AI270" s="31">
        <v>11</v>
      </c>
      <c r="AJ270" s="31">
        <v>16</v>
      </c>
      <c r="AK270" s="31">
        <v>144</v>
      </c>
      <c r="AL270" s="31">
        <v>41</v>
      </c>
      <c r="AM270" s="31">
        <v>44</v>
      </c>
      <c r="AN270" s="31">
        <v>81</v>
      </c>
      <c r="AO270" s="31" t="s">
        <v>163</v>
      </c>
      <c r="AP270" s="31">
        <v>149</v>
      </c>
      <c r="AQ270" s="31">
        <v>41</v>
      </c>
      <c r="AR270" s="31">
        <v>49</v>
      </c>
      <c r="AS270" s="31">
        <v>0</v>
      </c>
      <c r="AT270" s="31">
        <v>131</v>
      </c>
      <c r="AU270" s="31">
        <v>41</v>
      </c>
      <c r="AV270" s="31">
        <v>31</v>
      </c>
      <c r="AW270" s="31">
        <v>8</v>
      </c>
      <c r="AX270" s="31">
        <v>21</v>
      </c>
      <c r="AY270" s="31">
        <v>107</v>
      </c>
      <c r="AZ270" s="31">
        <v>41</v>
      </c>
      <c r="BA270" s="31">
        <v>7</v>
      </c>
      <c r="BB270" s="31">
        <v>78</v>
      </c>
      <c r="BC270" s="31" t="s">
        <v>98</v>
      </c>
      <c r="BD270" s="31">
        <v>41</v>
      </c>
      <c r="BE270" s="31" t="s">
        <v>61</v>
      </c>
      <c r="BF270" s="31" t="s">
        <v>154</v>
      </c>
      <c r="BG270" s="31" t="s">
        <v>100</v>
      </c>
      <c r="BH270" s="31" t="s">
        <v>101</v>
      </c>
      <c r="BI270" s="31" t="s">
        <v>102</v>
      </c>
      <c r="BJ270" s="31">
        <v>142</v>
      </c>
      <c r="BK270" s="31">
        <v>41</v>
      </c>
      <c r="BL270" s="31">
        <v>42</v>
      </c>
      <c r="BM270" s="31">
        <v>32</v>
      </c>
      <c r="BN270" s="31" t="s">
        <v>121</v>
      </c>
      <c r="BO270" s="31">
        <v>41</v>
      </c>
      <c r="BP270" s="31">
        <v>42</v>
      </c>
      <c r="BQ270" s="31">
        <v>33</v>
      </c>
      <c r="BR270" s="31" t="s">
        <v>195</v>
      </c>
      <c r="BS270" s="31">
        <v>23.024941999999999</v>
      </c>
      <c r="BT270" s="31">
        <v>120.22498</v>
      </c>
      <c r="BU270" s="38">
        <f t="shared" si="12"/>
        <v>0.37254901960784315</v>
      </c>
      <c r="BV270" s="30">
        <f t="shared" si="13"/>
        <v>1437.5</v>
      </c>
      <c r="BW270" s="31">
        <f t="shared" si="14"/>
        <v>26</v>
      </c>
      <c r="BX270" s="39">
        <f t="shared" si="15"/>
        <v>4.1900000000000004</v>
      </c>
      <c r="BY270" s="38">
        <f t="shared" si="16"/>
        <v>8.6274509803921567E-2</v>
      </c>
      <c r="BZ270" s="40">
        <f t="shared" si="17"/>
        <v>0.99224806201550386</v>
      </c>
      <c r="CA270" s="38">
        <f t="shared" si="18"/>
        <v>0</v>
      </c>
      <c r="CB270" s="41">
        <f t="shared" si="19"/>
        <v>2081</v>
      </c>
      <c r="CC270" s="31">
        <f t="shared" si="20"/>
        <v>-6.25</v>
      </c>
      <c r="CD270" s="31">
        <f t="shared" si="21"/>
        <v>55</v>
      </c>
      <c r="CE270" s="31" t="e">
        <f t="shared" si="22"/>
        <v>#NUM!</v>
      </c>
      <c r="CF270" s="39">
        <f t="shared" si="23"/>
        <v>13.249000000000001</v>
      </c>
    </row>
    <row r="271" spans="1:84" ht="16.5" customHeight="1">
      <c r="A271" s="30">
        <v>20210708143500</v>
      </c>
      <c r="B271" s="31">
        <v>104</v>
      </c>
      <c r="C271" s="31">
        <v>41</v>
      </c>
      <c r="D271" s="31">
        <v>4</v>
      </c>
      <c r="E271" s="31">
        <v>50</v>
      </c>
      <c r="F271" s="31">
        <v>41</v>
      </c>
      <c r="G271" s="31">
        <v>4</v>
      </c>
      <c r="H271" s="31" t="s">
        <v>129</v>
      </c>
      <c r="I271" s="31" t="s">
        <v>92</v>
      </c>
      <c r="J271" s="31">
        <v>41</v>
      </c>
      <c r="K271" s="31" t="s">
        <v>31</v>
      </c>
      <c r="L271" s="31">
        <v>10</v>
      </c>
      <c r="M271" s="31" t="s">
        <v>197</v>
      </c>
      <c r="N271" s="31">
        <v>41</v>
      </c>
      <c r="O271" s="31" t="s">
        <v>31</v>
      </c>
      <c r="P271" s="31" t="s">
        <v>125</v>
      </c>
      <c r="Q271" s="31">
        <v>10</v>
      </c>
      <c r="R271" s="31" t="s">
        <v>95</v>
      </c>
      <c r="S271" s="31">
        <v>41</v>
      </c>
      <c r="T271" s="31" t="s">
        <v>36</v>
      </c>
      <c r="U271" s="31">
        <v>18</v>
      </c>
      <c r="V271" s="31">
        <v>41</v>
      </c>
      <c r="W271" s="31" t="s">
        <v>36</v>
      </c>
      <c r="X271" s="31" t="s">
        <v>134</v>
      </c>
      <c r="Y271" s="31">
        <v>110</v>
      </c>
      <c r="Z271" s="31">
        <v>41</v>
      </c>
      <c r="AA271" s="31">
        <v>10</v>
      </c>
      <c r="AB271" s="31">
        <v>1</v>
      </c>
      <c r="AC271" s="31">
        <v>63</v>
      </c>
      <c r="AD271" s="31">
        <v>111</v>
      </c>
      <c r="AE271" s="31">
        <v>41</v>
      </c>
      <c r="AF271" s="31">
        <v>11</v>
      </c>
      <c r="AG271" s="31" t="s">
        <v>66</v>
      </c>
      <c r="AH271" s="31">
        <v>41</v>
      </c>
      <c r="AI271" s="31">
        <v>11</v>
      </c>
      <c r="AJ271" s="31" t="s">
        <v>31</v>
      </c>
      <c r="AK271" s="31">
        <v>144</v>
      </c>
      <c r="AL271" s="31">
        <v>41</v>
      </c>
      <c r="AM271" s="31">
        <v>44</v>
      </c>
      <c r="AN271" s="31">
        <v>81</v>
      </c>
      <c r="AO271" s="31">
        <v>18</v>
      </c>
      <c r="AP271" s="31">
        <v>149</v>
      </c>
      <c r="AQ271" s="31">
        <v>41</v>
      </c>
      <c r="AR271" s="31">
        <v>49</v>
      </c>
      <c r="AS271" s="31">
        <v>0</v>
      </c>
      <c r="AT271" s="31">
        <v>131</v>
      </c>
      <c r="AU271" s="31">
        <v>41</v>
      </c>
      <c r="AV271" s="31">
        <v>31</v>
      </c>
      <c r="AW271" s="31">
        <v>8</v>
      </c>
      <c r="AX271" s="31">
        <v>21</v>
      </c>
      <c r="AY271" s="31">
        <v>107</v>
      </c>
      <c r="AZ271" s="31">
        <v>41</v>
      </c>
      <c r="BA271" s="31">
        <v>7</v>
      </c>
      <c r="BB271" s="31">
        <v>78</v>
      </c>
      <c r="BC271" s="31" t="s">
        <v>98</v>
      </c>
      <c r="BD271" s="31">
        <v>41</v>
      </c>
      <c r="BE271" s="31" t="s">
        <v>61</v>
      </c>
      <c r="BF271" s="31" t="s">
        <v>154</v>
      </c>
      <c r="BG271" s="31" t="s">
        <v>100</v>
      </c>
      <c r="BH271" s="31" t="s">
        <v>101</v>
      </c>
      <c r="BI271" s="31" t="s">
        <v>102</v>
      </c>
      <c r="BJ271" s="31">
        <v>142</v>
      </c>
      <c r="BK271" s="31">
        <v>41</v>
      </c>
      <c r="BL271" s="31">
        <v>42</v>
      </c>
      <c r="BM271" s="31">
        <v>30</v>
      </c>
      <c r="BN271" s="31">
        <v>70</v>
      </c>
      <c r="BO271" s="31">
        <v>41</v>
      </c>
      <c r="BP271" s="31">
        <v>42</v>
      </c>
      <c r="BQ271" s="31">
        <v>31</v>
      </c>
      <c r="BR271" s="31">
        <v>4</v>
      </c>
      <c r="BS271" s="31">
        <v>23.024861999999999</v>
      </c>
      <c r="BT271" s="31">
        <v>120.22469</v>
      </c>
      <c r="BU271" s="38">
        <f t="shared" si="12"/>
        <v>0.29411764705882354</v>
      </c>
      <c r="BV271" s="30">
        <f t="shared" si="13"/>
        <v>900</v>
      </c>
      <c r="BW271" s="31">
        <f t="shared" si="14"/>
        <v>26</v>
      </c>
      <c r="BX271" s="39">
        <f t="shared" si="15"/>
        <v>3.55</v>
      </c>
      <c r="BY271" s="38">
        <f t="shared" si="16"/>
        <v>4.7058823529411764E-2</v>
      </c>
      <c r="BZ271" s="40">
        <f t="shared" si="17"/>
        <v>0.99224806201550386</v>
      </c>
      <c r="CA271" s="38">
        <f t="shared" si="18"/>
        <v>0</v>
      </c>
      <c r="CB271" s="41">
        <f t="shared" si="19"/>
        <v>2081</v>
      </c>
      <c r="CC271" s="31">
        <f t="shared" si="20"/>
        <v>-6.25</v>
      </c>
      <c r="CD271" s="31">
        <f t="shared" si="21"/>
        <v>55</v>
      </c>
      <c r="CE271" s="31" t="e">
        <f t="shared" si="22"/>
        <v>#NUM!</v>
      </c>
      <c r="CF271" s="39">
        <f t="shared" si="23"/>
        <v>12.548</v>
      </c>
    </row>
    <row r="272" spans="1:84" ht="16.5" customHeight="1">
      <c r="A272" s="30">
        <v>20210708143502</v>
      </c>
      <c r="B272" s="31">
        <v>104</v>
      </c>
      <c r="C272" s="31">
        <v>41</v>
      </c>
      <c r="D272" s="31">
        <v>4</v>
      </c>
      <c r="E272" s="31">
        <v>41</v>
      </c>
      <c r="F272" s="31">
        <v>41</v>
      </c>
      <c r="G272" s="31">
        <v>4</v>
      </c>
      <c r="H272" s="31">
        <v>42</v>
      </c>
      <c r="I272" s="31" t="s">
        <v>92</v>
      </c>
      <c r="J272" s="31">
        <v>41</v>
      </c>
      <c r="K272" s="31" t="s">
        <v>31</v>
      </c>
      <c r="L272" s="31" t="s">
        <v>61</v>
      </c>
      <c r="M272" s="31" t="s">
        <v>169</v>
      </c>
      <c r="N272" s="31">
        <v>41</v>
      </c>
      <c r="O272" s="31" t="s">
        <v>31</v>
      </c>
      <c r="P272" s="31" t="s">
        <v>61</v>
      </c>
      <c r="Q272" s="31" t="s">
        <v>169</v>
      </c>
      <c r="R272" s="31" t="s">
        <v>95</v>
      </c>
      <c r="S272" s="31">
        <v>41</v>
      </c>
      <c r="T272" s="31" t="s">
        <v>36</v>
      </c>
      <c r="U272" s="31">
        <v>12</v>
      </c>
      <c r="V272" s="31">
        <v>41</v>
      </c>
      <c r="W272" s="31" t="s">
        <v>36</v>
      </c>
      <c r="X272" s="31">
        <v>12</v>
      </c>
      <c r="Y272" s="31">
        <v>110</v>
      </c>
      <c r="Z272" s="31">
        <v>41</v>
      </c>
      <c r="AA272" s="31">
        <v>10</v>
      </c>
      <c r="AB272" s="31">
        <v>1</v>
      </c>
      <c r="AC272" s="31">
        <v>67</v>
      </c>
      <c r="AD272" s="31">
        <v>111</v>
      </c>
      <c r="AE272" s="31">
        <v>41</v>
      </c>
      <c r="AF272" s="31">
        <v>11</v>
      </c>
      <c r="AG272" s="31" t="s">
        <v>66</v>
      </c>
      <c r="AH272" s="31">
        <v>41</v>
      </c>
      <c r="AI272" s="31">
        <v>11</v>
      </c>
      <c r="AJ272" s="31" t="s">
        <v>66</v>
      </c>
      <c r="AK272" s="31">
        <v>144</v>
      </c>
      <c r="AL272" s="31">
        <v>41</v>
      </c>
      <c r="AM272" s="31">
        <v>44</v>
      </c>
      <c r="AN272" s="31">
        <v>80</v>
      </c>
      <c r="AO272" s="31" t="s">
        <v>126</v>
      </c>
      <c r="AP272" s="31">
        <v>149</v>
      </c>
      <c r="AQ272" s="31">
        <v>41</v>
      </c>
      <c r="AR272" s="31">
        <v>49</v>
      </c>
      <c r="AS272" s="31">
        <v>0</v>
      </c>
      <c r="AT272" s="31">
        <v>131</v>
      </c>
      <c r="AU272" s="31">
        <v>41</v>
      </c>
      <c r="AV272" s="31">
        <v>31</v>
      </c>
      <c r="AW272" s="31">
        <v>8</v>
      </c>
      <c r="AX272" s="31">
        <v>21</v>
      </c>
      <c r="AY272" s="31">
        <v>107</v>
      </c>
      <c r="AZ272" s="31">
        <v>41</v>
      </c>
      <c r="BA272" s="31">
        <v>7</v>
      </c>
      <c r="BB272" s="31">
        <v>78</v>
      </c>
      <c r="BC272" s="31" t="s">
        <v>98</v>
      </c>
      <c r="BD272" s="31">
        <v>41</v>
      </c>
      <c r="BE272" s="31" t="s">
        <v>61</v>
      </c>
      <c r="BF272" s="31" t="s">
        <v>154</v>
      </c>
      <c r="BG272" s="31" t="s">
        <v>100</v>
      </c>
      <c r="BH272" s="31" t="s">
        <v>101</v>
      </c>
      <c r="BI272" s="31" t="s">
        <v>102</v>
      </c>
      <c r="BJ272" s="31">
        <v>142</v>
      </c>
      <c r="BK272" s="31">
        <v>41</v>
      </c>
      <c r="BL272" s="31">
        <v>42</v>
      </c>
      <c r="BM272" s="31" t="s">
        <v>105</v>
      </c>
      <c r="BN272" s="31">
        <v>80</v>
      </c>
      <c r="BO272" s="31">
        <v>41</v>
      </c>
      <c r="BP272" s="31">
        <v>42</v>
      </c>
      <c r="BQ272" s="31">
        <v>30</v>
      </c>
      <c r="BR272" s="31">
        <v>38</v>
      </c>
      <c r="BS272" s="31">
        <v>23.024861999999999</v>
      </c>
      <c r="BT272" s="31">
        <v>120.22469</v>
      </c>
      <c r="BU272" s="38">
        <f t="shared" si="12"/>
        <v>0.25882352941176473</v>
      </c>
      <c r="BV272" s="30">
        <f t="shared" si="13"/>
        <v>987.5</v>
      </c>
      <c r="BW272" s="31">
        <f t="shared" si="14"/>
        <v>18</v>
      </c>
      <c r="BX272" s="39">
        <f t="shared" si="15"/>
        <v>3.59</v>
      </c>
      <c r="BY272" s="38">
        <f t="shared" si="16"/>
        <v>4.3137254901960784E-2</v>
      </c>
      <c r="BZ272" s="40">
        <f t="shared" si="17"/>
        <v>1</v>
      </c>
      <c r="CA272" s="38">
        <f t="shared" si="18"/>
        <v>0</v>
      </c>
      <c r="CB272" s="41">
        <f t="shared" si="19"/>
        <v>2081</v>
      </c>
      <c r="CC272" s="31">
        <f t="shared" si="20"/>
        <v>-6.25</v>
      </c>
      <c r="CD272" s="31">
        <f t="shared" si="21"/>
        <v>55</v>
      </c>
      <c r="CE272" s="31" t="e">
        <f t="shared" si="22"/>
        <v>#NUM!</v>
      </c>
      <c r="CF272" s="39">
        <f t="shared" si="23"/>
        <v>12.343999999999999</v>
      </c>
    </row>
    <row r="273" spans="1:84" ht="16.5" customHeight="1">
      <c r="A273" s="30">
        <v>20210708143503</v>
      </c>
      <c r="B273" s="31">
        <v>104</v>
      </c>
      <c r="C273" s="31">
        <v>41</v>
      </c>
      <c r="D273" s="31">
        <v>4</v>
      </c>
      <c r="E273" s="31">
        <v>42</v>
      </c>
      <c r="F273" s="31">
        <v>41</v>
      </c>
      <c r="G273" s="31">
        <v>4</v>
      </c>
      <c r="H273" s="31">
        <v>41</v>
      </c>
      <c r="I273" s="31" t="s">
        <v>92</v>
      </c>
      <c r="J273" s="31">
        <v>41</v>
      </c>
      <c r="K273" s="31" t="s">
        <v>31</v>
      </c>
      <c r="L273" s="31" t="s">
        <v>125</v>
      </c>
      <c r="M273" s="31" t="s">
        <v>226</v>
      </c>
      <c r="N273" s="31">
        <v>41</v>
      </c>
      <c r="O273" s="31" t="s">
        <v>31</v>
      </c>
      <c r="P273" s="31" t="s">
        <v>61</v>
      </c>
      <c r="Q273" s="31" t="s">
        <v>93</v>
      </c>
      <c r="R273" s="31" t="s">
        <v>95</v>
      </c>
      <c r="S273" s="31">
        <v>41</v>
      </c>
      <c r="T273" s="31" t="s">
        <v>36</v>
      </c>
      <c r="U273" s="31" t="s">
        <v>31</v>
      </c>
      <c r="V273" s="31">
        <v>41</v>
      </c>
      <c r="W273" s="31" t="s">
        <v>36</v>
      </c>
      <c r="X273" s="31" t="s">
        <v>31</v>
      </c>
      <c r="Y273" s="31">
        <v>110</v>
      </c>
      <c r="Z273" s="31">
        <v>41</v>
      </c>
      <c r="AA273" s="31">
        <v>10</v>
      </c>
      <c r="AB273" s="31">
        <v>1</v>
      </c>
      <c r="AC273" s="31">
        <v>55</v>
      </c>
      <c r="AD273" s="31">
        <v>111</v>
      </c>
      <c r="AE273" s="31">
        <v>41</v>
      </c>
      <c r="AF273" s="31">
        <v>11</v>
      </c>
      <c r="AG273" s="31" t="s">
        <v>66</v>
      </c>
      <c r="AH273" s="31">
        <v>41</v>
      </c>
      <c r="AI273" s="31">
        <v>11</v>
      </c>
      <c r="AJ273" s="31" t="s">
        <v>66</v>
      </c>
      <c r="AK273" s="31">
        <v>144</v>
      </c>
      <c r="AL273" s="31">
        <v>41</v>
      </c>
      <c r="AM273" s="31">
        <v>44</v>
      </c>
      <c r="AN273" s="31" t="s">
        <v>127</v>
      </c>
      <c r="AO273" s="31" t="s">
        <v>193</v>
      </c>
      <c r="AP273" s="31">
        <v>149</v>
      </c>
      <c r="AQ273" s="31">
        <v>41</v>
      </c>
      <c r="AR273" s="31">
        <v>49</v>
      </c>
      <c r="AS273" s="31">
        <v>0</v>
      </c>
      <c r="AT273" s="31">
        <v>131</v>
      </c>
      <c r="AU273" s="31">
        <v>41</v>
      </c>
      <c r="AV273" s="31">
        <v>31</v>
      </c>
      <c r="AW273" s="31">
        <v>8</v>
      </c>
      <c r="AX273" s="31">
        <v>21</v>
      </c>
      <c r="AY273" s="31">
        <v>107</v>
      </c>
      <c r="AZ273" s="31">
        <v>41</v>
      </c>
      <c r="BA273" s="31">
        <v>7</v>
      </c>
      <c r="BB273" s="31">
        <v>77</v>
      </c>
      <c r="BC273" s="31" t="s">
        <v>98</v>
      </c>
      <c r="BD273" s="31">
        <v>41</v>
      </c>
      <c r="BE273" s="31" t="s">
        <v>61</v>
      </c>
      <c r="BF273" s="31" t="s">
        <v>154</v>
      </c>
      <c r="BG273" s="31" t="s">
        <v>100</v>
      </c>
      <c r="BH273" s="31" t="s">
        <v>101</v>
      </c>
      <c r="BI273" s="31" t="s">
        <v>102</v>
      </c>
      <c r="BJ273" s="31">
        <v>142</v>
      </c>
      <c r="BK273" s="31">
        <v>41</v>
      </c>
      <c r="BL273" s="31">
        <v>42</v>
      </c>
      <c r="BM273" s="31" t="s">
        <v>105</v>
      </c>
      <c r="BN273" s="31">
        <v>80</v>
      </c>
      <c r="BO273" s="31">
        <v>41</v>
      </c>
      <c r="BP273" s="31">
        <v>42</v>
      </c>
      <c r="BQ273" s="31">
        <v>30</v>
      </c>
      <c r="BR273" s="31" t="s">
        <v>198</v>
      </c>
      <c r="BS273" s="31">
        <v>23.024861999999999</v>
      </c>
      <c r="BT273" s="31">
        <v>120.22469</v>
      </c>
      <c r="BU273" s="38">
        <f t="shared" si="12"/>
        <v>0.25490196078431371</v>
      </c>
      <c r="BV273" s="30">
        <f t="shared" si="13"/>
        <v>962.5</v>
      </c>
      <c r="BW273" s="31">
        <f t="shared" si="14"/>
        <v>12</v>
      </c>
      <c r="BX273" s="39">
        <f t="shared" si="15"/>
        <v>3.41</v>
      </c>
      <c r="BY273" s="38">
        <f t="shared" si="16"/>
        <v>4.3137254901960784E-2</v>
      </c>
      <c r="BZ273" s="40">
        <f t="shared" si="17"/>
        <v>1.0078740157480315</v>
      </c>
      <c r="CA273" s="38">
        <f t="shared" si="18"/>
        <v>0</v>
      </c>
      <c r="CB273" s="41">
        <f t="shared" si="19"/>
        <v>2081</v>
      </c>
      <c r="CC273" s="31">
        <f t="shared" si="20"/>
        <v>-7.03125</v>
      </c>
      <c r="CD273" s="31">
        <f t="shared" si="21"/>
        <v>55</v>
      </c>
      <c r="CE273" s="31" t="e">
        <f t="shared" si="22"/>
        <v>#NUM!</v>
      </c>
      <c r="CF273" s="39">
        <f t="shared" si="23"/>
        <v>12.362</v>
      </c>
    </row>
    <row r="274" spans="1:84" ht="16.5" customHeight="1">
      <c r="A274" s="30">
        <v>20210708143505</v>
      </c>
      <c r="B274" s="31">
        <v>104</v>
      </c>
      <c r="C274" s="31">
        <v>41</v>
      </c>
      <c r="D274" s="31">
        <v>4</v>
      </c>
      <c r="E274" s="31">
        <v>76</v>
      </c>
      <c r="F274" s="31">
        <v>41</v>
      </c>
      <c r="G274" s="31">
        <v>4</v>
      </c>
      <c r="H274" s="31">
        <v>44</v>
      </c>
      <c r="I274" s="31" t="s">
        <v>92</v>
      </c>
      <c r="J274" s="31">
        <v>41</v>
      </c>
      <c r="K274" s="31" t="s">
        <v>31</v>
      </c>
      <c r="L274" s="31" t="s">
        <v>145</v>
      </c>
      <c r="M274" s="31">
        <v>84</v>
      </c>
      <c r="N274" s="31">
        <v>41</v>
      </c>
      <c r="O274" s="31" t="s">
        <v>31</v>
      </c>
      <c r="P274" s="31" t="s">
        <v>134</v>
      </c>
      <c r="Q274" s="31" t="s">
        <v>138</v>
      </c>
      <c r="R274" s="31" t="s">
        <v>95</v>
      </c>
      <c r="S274" s="31">
        <v>41</v>
      </c>
      <c r="T274" s="31" t="s">
        <v>36</v>
      </c>
      <c r="U274" s="31" t="s">
        <v>31</v>
      </c>
      <c r="V274" s="31">
        <v>41</v>
      </c>
      <c r="W274" s="31" t="s">
        <v>36</v>
      </c>
      <c r="X274" s="31" t="s">
        <v>31</v>
      </c>
      <c r="Y274" s="31">
        <v>110</v>
      </c>
      <c r="Z274" s="31">
        <v>41</v>
      </c>
      <c r="AA274" s="31">
        <v>10</v>
      </c>
      <c r="AB274" s="31">
        <v>4</v>
      </c>
      <c r="AC274" s="31" t="s">
        <v>231</v>
      </c>
      <c r="AD274" s="31">
        <v>111</v>
      </c>
      <c r="AE274" s="31">
        <v>41</v>
      </c>
      <c r="AF274" s="31">
        <v>11</v>
      </c>
      <c r="AG274" s="31" t="s">
        <v>142</v>
      </c>
      <c r="AH274" s="31">
        <v>41</v>
      </c>
      <c r="AI274" s="31">
        <v>11</v>
      </c>
      <c r="AJ274" s="31" t="s">
        <v>142</v>
      </c>
      <c r="AK274" s="31">
        <v>144</v>
      </c>
      <c r="AL274" s="31">
        <v>41</v>
      </c>
      <c r="AM274" s="31">
        <v>44</v>
      </c>
      <c r="AN274" s="31">
        <v>81</v>
      </c>
      <c r="AO274" s="31" t="s">
        <v>221</v>
      </c>
      <c r="AP274" s="31">
        <v>149</v>
      </c>
      <c r="AQ274" s="31">
        <v>41</v>
      </c>
      <c r="AR274" s="31">
        <v>49</v>
      </c>
      <c r="AS274" s="31" t="s">
        <v>211</v>
      </c>
      <c r="AT274" s="31">
        <v>131</v>
      </c>
      <c r="AU274" s="31">
        <v>41</v>
      </c>
      <c r="AV274" s="31">
        <v>31</v>
      </c>
      <c r="AW274" s="31">
        <v>8</v>
      </c>
      <c r="AX274" s="31">
        <v>21</v>
      </c>
      <c r="AY274" s="31">
        <v>107</v>
      </c>
      <c r="AZ274" s="31">
        <v>41</v>
      </c>
      <c r="BA274" s="31">
        <v>7</v>
      </c>
      <c r="BB274" s="31" t="s">
        <v>130</v>
      </c>
      <c r="BC274" s="31" t="s">
        <v>98</v>
      </c>
      <c r="BD274" s="31">
        <v>41</v>
      </c>
      <c r="BE274" s="31" t="s">
        <v>61</v>
      </c>
      <c r="BF274" s="31" t="s">
        <v>154</v>
      </c>
      <c r="BG274" s="31" t="s">
        <v>100</v>
      </c>
      <c r="BH274" s="31" t="s">
        <v>101</v>
      </c>
      <c r="BI274" s="31" t="s">
        <v>102</v>
      </c>
      <c r="BJ274" s="31">
        <v>142</v>
      </c>
      <c r="BK274" s="31">
        <v>41</v>
      </c>
      <c r="BL274" s="31">
        <v>42</v>
      </c>
      <c r="BM274" s="31" t="s">
        <v>105</v>
      </c>
      <c r="BN274" s="31">
        <v>80</v>
      </c>
      <c r="BO274" s="31">
        <v>41</v>
      </c>
      <c r="BP274" s="31">
        <v>42</v>
      </c>
      <c r="BQ274" s="31">
        <v>30</v>
      </c>
      <c r="BR274" s="31">
        <v>50</v>
      </c>
      <c r="BS274" s="31">
        <v>23.024843000000001</v>
      </c>
      <c r="BT274" s="31">
        <v>120.22445</v>
      </c>
      <c r="BU274" s="38">
        <f t="shared" si="12"/>
        <v>0.26666666666666666</v>
      </c>
      <c r="BV274" s="30">
        <f t="shared" si="13"/>
        <v>1725</v>
      </c>
      <c r="BW274" s="31">
        <f t="shared" si="14"/>
        <v>12</v>
      </c>
      <c r="BX274" s="39">
        <f t="shared" si="15"/>
        <v>12.23</v>
      </c>
      <c r="BY274" s="38">
        <f t="shared" si="16"/>
        <v>0.11764705882352941</v>
      </c>
      <c r="BZ274" s="40">
        <f t="shared" si="17"/>
        <v>0.99224806201550386</v>
      </c>
      <c r="CA274" s="38">
        <f t="shared" si="18"/>
        <v>0.16470588235294117</v>
      </c>
      <c r="CB274" s="41">
        <f t="shared" si="19"/>
        <v>2081</v>
      </c>
      <c r="CC274" s="31">
        <f t="shared" si="20"/>
        <v>-3.90625</v>
      </c>
      <c r="CD274" s="31">
        <f t="shared" si="21"/>
        <v>55</v>
      </c>
      <c r="CE274" s="31" t="e">
        <f t="shared" si="22"/>
        <v>#NUM!</v>
      </c>
      <c r="CF274" s="39">
        <f t="shared" si="23"/>
        <v>12.368</v>
      </c>
    </row>
    <row r="275" spans="1:84" ht="16.5" customHeight="1">
      <c r="A275" s="30">
        <v>20210708143507</v>
      </c>
      <c r="B275" s="31">
        <v>104</v>
      </c>
      <c r="C275" s="31">
        <v>41</v>
      </c>
      <c r="D275" s="31">
        <v>4</v>
      </c>
      <c r="E275" s="31">
        <v>34</v>
      </c>
      <c r="F275" s="31">
        <v>41</v>
      </c>
      <c r="G275" s="31">
        <v>4</v>
      </c>
      <c r="H275" s="31">
        <v>42</v>
      </c>
      <c r="I275" s="31" t="s">
        <v>92</v>
      </c>
      <c r="J275" s="31">
        <v>41</v>
      </c>
      <c r="K275" s="31" t="s">
        <v>31</v>
      </c>
      <c r="L275" s="31">
        <v>10</v>
      </c>
      <c r="M275" s="31" t="s">
        <v>191</v>
      </c>
      <c r="N275" s="31">
        <v>41</v>
      </c>
      <c r="O275" s="31" t="s">
        <v>31</v>
      </c>
      <c r="P275" s="31">
        <v>16</v>
      </c>
      <c r="Q275" s="31">
        <v>12</v>
      </c>
      <c r="R275" s="31" t="s">
        <v>95</v>
      </c>
      <c r="S275" s="31">
        <v>41</v>
      </c>
      <c r="T275" s="31" t="s">
        <v>36</v>
      </c>
      <c r="U275" s="31" t="s">
        <v>125</v>
      </c>
      <c r="V275" s="31">
        <v>41</v>
      </c>
      <c r="W275" s="31" t="s">
        <v>36</v>
      </c>
      <c r="X275" s="31" t="s">
        <v>125</v>
      </c>
      <c r="Y275" s="31">
        <v>110</v>
      </c>
      <c r="Z275" s="31">
        <v>41</v>
      </c>
      <c r="AA275" s="31">
        <v>10</v>
      </c>
      <c r="AB275" s="31">
        <v>1</v>
      </c>
      <c r="AC275" s="31" t="s">
        <v>144</v>
      </c>
      <c r="AD275" s="31">
        <v>111</v>
      </c>
      <c r="AE275" s="31">
        <v>41</v>
      </c>
      <c r="AF275" s="31">
        <v>11</v>
      </c>
      <c r="AG275" s="31" t="s">
        <v>66</v>
      </c>
      <c r="AH275" s="31">
        <v>41</v>
      </c>
      <c r="AI275" s="31">
        <v>11</v>
      </c>
      <c r="AJ275" s="31" t="s">
        <v>66</v>
      </c>
      <c r="AK275" s="31">
        <v>144</v>
      </c>
      <c r="AL275" s="31">
        <v>41</v>
      </c>
      <c r="AM275" s="31">
        <v>44</v>
      </c>
      <c r="AN275" s="31">
        <v>81</v>
      </c>
      <c r="AO275" s="31">
        <v>91</v>
      </c>
      <c r="AP275" s="31">
        <v>149</v>
      </c>
      <c r="AQ275" s="31">
        <v>41</v>
      </c>
      <c r="AR275" s="31">
        <v>49</v>
      </c>
      <c r="AS275" s="31">
        <v>0</v>
      </c>
      <c r="AT275" s="31">
        <v>131</v>
      </c>
      <c r="AU275" s="31">
        <v>41</v>
      </c>
      <c r="AV275" s="31">
        <v>31</v>
      </c>
      <c r="AW275" s="31">
        <v>8</v>
      </c>
      <c r="AX275" s="31">
        <v>21</v>
      </c>
      <c r="AY275" s="31">
        <v>107</v>
      </c>
      <c r="AZ275" s="31">
        <v>41</v>
      </c>
      <c r="BA275" s="31">
        <v>7</v>
      </c>
      <c r="BB275" s="31">
        <v>77</v>
      </c>
      <c r="BC275" s="31" t="s">
        <v>98</v>
      </c>
      <c r="BD275" s="31">
        <v>41</v>
      </c>
      <c r="BE275" s="31" t="s">
        <v>61</v>
      </c>
      <c r="BF275" s="31" t="s">
        <v>154</v>
      </c>
      <c r="BG275" s="31" t="s">
        <v>100</v>
      </c>
      <c r="BH275" s="31" t="s">
        <v>101</v>
      </c>
      <c r="BI275" s="31" t="s">
        <v>102</v>
      </c>
      <c r="BJ275" s="31">
        <v>142</v>
      </c>
      <c r="BK275" s="31">
        <v>41</v>
      </c>
      <c r="BL275" s="31">
        <v>42</v>
      </c>
      <c r="BM275" s="31" t="s">
        <v>105</v>
      </c>
      <c r="BN275" s="31">
        <v>30</v>
      </c>
      <c r="BO275" s="31">
        <v>41</v>
      </c>
      <c r="BP275" s="31">
        <v>42</v>
      </c>
      <c r="BQ275" s="31">
        <v>30</v>
      </c>
      <c r="BR275" s="31">
        <v>0</v>
      </c>
      <c r="BS275" s="31">
        <v>23.024843000000001</v>
      </c>
      <c r="BT275" s="31">
        <v>120.22445</v>
      </c>
      <c r="BU275" s="38">
        <f t="shared" si="12"/>
        <v>0.25882352941176473</v>
      </c>
      <c r="BV275" s="30">
        <f t="shared" si="13"/>
        <v>1412.5</v>
      </c>
      <c r="BW275" s="31">
        <f t="shared" si="14"/>
        <v>14</v>
      </c>
      <c r="BX275" s="39">
        <f t="shared" si="15"/>
        <v>3.48</v>
      </c>
      <c r="BY275" s="38">
        <f t="shared" si="16"/>
        <v>4.3137254901960784E-2</v>
      </c>
      <c r="BZ275" s="40">
        <f t="shared" si="17"/>
        <v>0.99224806201550386</v>
      </c>
      <c r="CA275" s="38">
        <f t="shared" si="18"/>
        <v>0</v>
      </c>
      <c r="CB275" s="41">
        <f t="shared" si="19"/>
        <v>2081</v>
      </c>
      <c r="CC275" s="31">
        <f t="shared" si="20"/>
        <v>-7.03125</v>
      </c>
      <c r="CD275" s="31">
        <f t="shared" si="21"/>
        <v>55</v>
      </c>
      <c r="CE275" s="31" t="e">
        <f t="shared" si="22"/>
        <v>#NUM!</v>
      </c>
      <c r="CF275" s="39">
        <f t="shared" si="23"/>
        <v>12.288</v>
      </c>
    </row>
    <row r="276" spans="1:84" ht="16.5" customHeight="1">
      <c r="A276" s="30">
        <v>20210708143508</v>
      </c>
      <c r="B276" s="31">
        <v>104</v>
      </c>
      <c r="C276" s="31">
        <v>41</v>
      </c>
      <c r="D276" s="31">
        <v>4</v>
      </c>
      <c r="E276" s="31">
        <v>46</v>
      </c>
      <c r="F276" s="31">
        <v>41</v>
      </c>
      <c r="G276" s="31">
        <v>4</v>
      </c>
      <c r="H276" s="31">
        <v>41</v>
      </c>
      <c r="I276" s="31" t="s">
        <v>92</v>
      </c>
      <c r="J276" s="31">
        <v>41</v>
      </c>
      <c r="K276" s="31" t="s">
        <v>31</v>
      </c>
      <c r="L276" s="31">
        <v>13</v>
      </c>
      <c r="M276" s="31" t="s">
        <v>201</v>
      </c>
      <c r="N276" s="31">
        <v>41</v>
      </c>
      <c r="O276" s="31" t="s">
        <v>31</v>
      </c>
      <c r="P276" s="31" t="s">
        <v>125</v>
      </c>
      <c r="Q276" s="31">
        <v>74</v>
      </c>
      <c r="R276" s="31" t="s">
        <v>95</v>
      </c>
      <c r="S276" s="31">
        <v>41</v>
      </c>
      <c r="T276" s="31" t="s">
        <v>36</v>
      </c>
      <c r="U276" s="31" t="s">
        <v>31</v>
      </c>
      <c r="V276" s="31">
        <v>41</v>
      </c>
      <c r="W276" s="31" t="s">
        <v>36</v>
      </c>
      <c r="X276" s="31" t="s">
        <v>125</v>
      </c>
      <c r="Y276" s="31">
        <v>110</v>
      </c>
      <c r="Z276" s="31">
        <v>41</v>
      </c>
      <c r="AA276" s="31">
        <v>10</v>
      </c>
      <c r="AB276" s="31">
        <v>3</v>
      </c>
      <c r="AC276" s="31">
        <v>7</v>
      </c>
      <c r="AD276" s="31">
        <v>111</v>
      </c>
      <c r="AE276" s="31">
        <v>41</v>
      </c>
      <c r="AF276" s="31">
        <v>11</v>
      </c>
      <c r="AG276" s="31">
        <v>16</v>
      </c>
      <c r="AH276" s="31">
        <v>41</v>
      </c>
      <c r="AI276" s="31">
        <v>11</v>
      </c>
      <c r="AJ276" s="31">
        <v>16</v>
      </c>
      <c r="AK276" s="31">
        <v>144</v>
      </c>
      <c r="AL276" s="31">
        <v>41</v>
      </c>
      <c r="AM276" s="31">
        <v>44</v>
      </c>
      <c r="AN276" s="31" t="s">
        <v>127</v>
      </c>
      <c r="AO276" s="31" t="s">
        <v>172</v>
      </c>
      <c r="AP276" s="31">
        <v>149</v>
      </c>
      <c r="AQ276" s="31">
        <v>41</v>
      </c>
      <c r="AR276" s="31">
        <v>49</v>
      </c>
      <c r="AS276" s="31">
        <v>25</v>
      </c>
      <c r="AT276" s="31">
        <v>131</v>
      </c>
      <c r="AU276" s="31">
        <v>41</v>
      </c>
      <c r="AV276" s="31">
        <v>31</v>
      </c>
      <c r="AW276" s="31">
        <v>8</v>
      </c>
      <c r="AX276" s="31">
        <v>21</v>
      </c>
      <c r="AY276" s="31">
        <v>107</v>
      </c>
      <c r="AZ276" s="31">
        <v>41</v>
      </c>
      <c r="BA276" s="31">
        <v>7</v>
      </c>
      <c r="BB276" s="31">
        <v>78</v>
      </c>
      <c r="BC276" s="31" t="s">
        <v>98</v>
      </c>
      <c r="BD276" s="31">
        <v>41</v>
      </c>
      <c r="BE276" s="31" t="s">
        <v>61</v>
      </c>
      <c r="BF276" s="31" t="s">
        <v>154</v>
      </c>
      <c r="BG276" s="31" t="s">
        <v>100</v>
      </c>
      <c r="BH276" s="31" t="s">
        <v>101</v>
      </c>
      <c r="BI276" s="31" t="s">
        <v>102</v>
      </c>
      <c r="BJ276" s="31">
        <v>142</v>
      </c>
      <c r="BK276" s="31">
        <v>41</v>
      </c>
      <c r="BL276" s="31">
        <v>42</v>
      </c>
      <c r="BM276" s="31">
        <v>32</v>
      </c>
      <c r="BN276" s="31" t="s">
        <v>167</v>
      </c>
      <c r="BO276" s="31">
        <v>41</v>
      </c>
      <c r="BP276" s="31">
        <v>42</v>
      </c>
      <c r="BQ276" s="31">
        <v>33</v>
      </c>
      <c r="BR276" s="31">
        <v>92</v>
      </c>
      <c r="BS276" s="31">
        <v>23.024843000000001</v>
      </c>
      <c r="BT276" s="31">
        <v>120.22445</v>
      </c>
      <c r="BU276" s="38">
        <f t="shared" si="12"/>
        <v>0.25490196078431371</v>
      </c>
      <c r="BV276" s="30">
        <f t="shared" si="13"/>
        <v>925</v>
      </c>
      <c r="BW276" s="31">
        <f t="shared" si="14"/>
        <v>14</v>
      </c>
      <c r="BX276" s="39">
        <f t="shared" si="15"/>
        <v>7.75</v>
      </c>
      <c r="BY276" s="38">
        <f t="shared" si="16"/>
        <v>8.6274509803921567E-2</v>
      </c>
      <c r="BZ276" s="40">
        <f t="shared" si="17"/>
        <v>1.0078740157480315</v>
      </c>
      <c r="CA276" s="38">
        <f t="shared" si="18"/>
        <v>0.14509803921568629</v>
      </c>
      <c r="CB276" s="41">
        <f t="shared" si="19"/>
        <v>2081</v>
      </c>
      <c r="CC276" s="31">
        <f t="shared" si="20"/>
        <v>-6.25</v>
      </c>
      <c r="CD276" s="31">
        <f t="shared" si="21"/>
        <v>55</v>
      </c>
      <c r="CE276" s="31" t="e">
        <f t="shared" si="22"/>
        <v>#NUM!</v>
      </c>
      <c r="CF276" s="39">
        <f t="shared" si="23"/>
        <v>13.202</v>
      </c>
    </row>
    <row r="277" spans="1:84" ht="16.5" customHeight="1">
      <c r="A277" s="30">
        <v>20210708143510</v>
      </c>
      <c r="B277" s="31">
        <v>104</v>
      </c>
      <c r="C277" s="31">
        <v>41</v>
      </c>
      <c r="D277" s="31">
        <v>4</v>
      </c>
      <c r="E277" s="31" t="s">
        <v>146</v>
      </c>
      <c r="F277" s="31">
        <v>41</v>
      </c>
      <c r="G277" s="31">
        <v>4</v>
      </c>
      <c r="H277" s="31">
        <v>76</v>
      </c>
      <c r="I277" s="31" t="s">
        <v>92</v>
      </c>
      <c r="J277" s="31">
        <v>41</v>
      </c>
      <c r="K277" s="31" t="s">
        <v>31</v>
      </c>
      <c r="L277" s="31">
        <v>16</v>
      </c>
      <c r="M277" s="31" t="s">
        <v>239</v>
      </c>
      <c r="N277" s="31">
        <v>41</v>
      </c>
      <c r="O277" s="31" t="s">
        <v>31</v>
      </c>
      <c r="P277" s="31">
        <v>17</v>
      </c>
      <c r="Q277" s="31" t="s">
        <v>222</v>
      </c>
      <c r="R277" s="31" t="s">
        <v>95</v>
      </c>
      <c r="S277" s="31">
        <v>41</v>
      </c>
      <c r="T277" s="31" t="s">
        <v>36</v>
      </c>
      <c r="U277" s="31">
        <v>10</v>
      </c>
      <c r="V277" s="31">
        <v>41</v>
      </c>
      <c r="W277" s="31" t="s">
        <v>36</v>
      </c>
      <c r="X277" s="31" t="s">
        <v>125</v>
      </c>
      <c r="Y277" s="31">
        <v>110</v>
      </c>
      <c r="Z277" s="31">
        <v>41</v>
      </c>
      <c r="AA277" s="31">
        <v>10</v>
      </c>
      <c r="AB277" s="31">
        <v>3</v>
      </c>
      <c r="AC277" s="31" t="s">
        <v>241</v>
      </c>
      <c r="AD277" s="31">
        <v>111</v>
      </c>
      <c r="AE277" s="31">
        <v>41</v>
      </c>
      <c r="AF277" s="31">
        <v>11</v>
      </c>
      <c r="AG277" s="31" t="s">
        <v>145</v>
      </c>
      <c r="AH277" s="31">
        <v>41</v>
      </c>
      <c r="AI277" s="31">
        <v>11</v>
      </c>
      <c r="AJ277" s="31" t="s">
        <v>134</v>
      </c>
      <c r="AK277" s="31">
        <v>144</v>
      </c>
      <c r="AL277" s="31">
        <v>41</v>
      </c>
      <c r="AM277" s="31">
        <v>44</v>
      </c>
      <c r="AN277" s="31" t="s">
        <v>127</v>
      </c>
      <c r="AO277" s="31" t="s">
        <v>166</v>
      </c>
      <c r="AP277" s="31">
        <v>149</v>
      </c>
      <c r="AQ277" s="31">
        <v>41</v>
      </c>
      <c r="AR277" s="31">
        <v>49</v>
      </c>
      <c r="AS277" s="31">
        <v>26</v>
      </c>
      <c r="AT277" s="31">
        <v>131</v>
      </c>
      <c r="AU277" s="31">
        <v>41</v>
      </c>
      <c r="AV277" s="31">
        <v>31</v>
      </c>
      <c r="AW277" s="31">
        <v>8</v>
      </c>
      <c r="AX277" s="31">
        <v>21</v>
      </c>
      <c r="AY277" s="31">
        <v>107</v>
      </c>
      <c r="AZ277" s="31">
        <v>41</v>
      </c>
      <c r="BA277" s="31">
        <v>7</v>
      </c>
      <c r="BB277" s="31">
        <v>79</v>
      </c>
      <c r="BC277" s="31" t="s">
        <v>98</v>
      </c>
      <c r="BD277" s="31">
        <v>41</v>
      </c>
      <c r="BE277" s="31" t="s">
        <v>61</v>
      </c>
      <c r="BF277" s="31" t="s">
        <v>154</v>
      </c>
      <c r="BG277" s="31" t="s">
        <v>100</v>
      </c>
      <c r="BH277" s="31" t="s">
        <v>101</v>
      </c>
      <c r="BI277" s="31" t="s">
        <v>102</v>
      </c>
      <c r="BJ277" s="31">
        <v>142</v>
      </c>
      <c r="BK277" s="31">
        <v>41</v>
      </c>
      <c r="BL277" s="31">
        <v>42</v>
      </c>
      <c r="BM277" s="31">
        <v>33</v>
      </c>
      <c r="BN277" s="31">
        <v>40</v>
      </c>
      <c r="BO277" s="31">
        <v>41</v>
      </c>
      <c r="BP277" s="31">
        <v>42</v>
      </c>
      <c r="BQ277" s="31">
        <v>33</v>
      </c>
      <c r="BR277" s="31" t="s">
        <v>159</v>
      </c>
      <c r="BS277" s="31">
        <v>23.024826000000001</v>
      </c>
      <c r="BT277" s="31">
        <v>120.22426</v>
      </c>
      <c r="BU277" s="38">
        <f t="shared" si="12"/>
        <v>0.46274509803921571</v>
      </c>
      <c r="BV277" s="30">
        <f t="shared" si="13"/>
        <v>1512.5</v>
      </c>
      <c r="BW277" s="31">
        <f t="shared" si="14"/>
        <v>14</v>
      </c>
      <c r="BX277" s="39">
        <f t="shared" si="15"/>
        <v>10.17</v>
      </c>
      <c r="BY277" s="38">
        <f t="shared" si="16"/>
        <v>0.10196078431372549</v>
      </c>
      <c r="BZ277" s="40">
        <f t="shared" si="17"/>
        <v>1.0078740157480315</v>
      </c>
      <c r="CA277" s="38">
        <f t="shared" si="18"/>
        <v>0.14901960784313725</v>
      </c>
      <c r="CB277" s="41">
        <f t="shared" si="19"/>
        <v>2081</v>
      </c>
      <c r="CC277" s="31">
        <f t="shared" si="20"/>
        <v>-5.46875</v>
      </c>
      <c r="CD277" s="31">
        <f t="shared" si="21"/>
        <v>55</v>
      </c>
      <c r="CE277" s="31" t="e">
        <f t="shared" si="22"/>
        <v>#NUM!</v>
      </c>
      <c r="CF277" s="39">
        <f t="shared" si="23"/>
        <v>13.252000000000001</v>
      </c>
    </row>
    <row r="278" spans="1:84" ht="16.5" customHeight="1">
      <c r="A278" s="30">
        <v>20210708143512</v>
      </c>
      <c r="B278" s="31">
        <v>104</v>
      </c>
      <c r="C278" s="31">
        <v>41</v>
      </c>
      <c r="D278" s="31">
        <v>4</v>
      </c>
      <c r="E278" s="31" t="s">
        <v>246</v>
      </c>
      <c r="F278" s="31">
        <v>41</v>
      </c>
      <c r="G278" s="31">
        <v>4</v>
      </c>
      <c r="H278" s="31">
        <v>87</v>
      </c>
      <c r="I278" s="31" t="s">
        <v>92</v>
      </c>
      <c r="J278" s="31">
        <v>41</v>
      </c>
      <c r="K278" s="31" t="s">
        <v>31</v>
      </c>
      <c r="L278" s="31">
        <v>16</v>
      </c>
      <c r="M278" s="31">
        <v>12</v>
      </c>
      <c r="N278" s="31">
        <v>41</v>
      </c>
      <c r="O278" s="31" t="s">
        <v>31</v>
      </c>
      <c r="P278" s="31">
        <v>16</v>
      </c>
      <c r="Q278" s="31" t="s">
        <v>239</v>
      </c>
      <c r="R278" s="31" t="s">
        <v>95</v>
      </c>
      <c r="S278" s="31">
        <v>41</v>
      </c>
      <c r="T278" s="31" t="s">
        <v>36</v>
      </c>
      <c r="U278" s="31">
        <v>16</v>
      </c>
      <c r="V278" s="31">
        <v>41</v>
      </c>
      <c r="W278" s="31" t="s">
        <v>36</v>
      </c>
      <c r="X278" s="31">
        <v>12</v>
      </c>
      <c r="Y278" s="31">
        <v>110</v>
      </c>
      <c r="Z278" s="31">
        <v>41</v>
      </c>
      <c r="AA278" s="31">
        <v>10</v>
      </c>
      <c r="AB278" s="31">
        <v>4</v>
      </c>
      <c r="AC278" s="31" t="s">
        <v>119</v>
      </c>
      <c r="AD278" s="31">
        <v>111</v>
      </c>
      <c r="AE278" s="31">
        <v>41</v>
      </c>
      <c r="AF278" s="31">
        <v>11</v>
      </c>
      <c r="AG278" s="31" t="s">
        <v>119</v>
      </c>
      <c r="AH278" s="31">
        <v>41</v>
      </c>
      <c r="AI278" s="31">
        <v>11</v>
      </c>
      <c r="AJ278" s="31" t="s">
        <v>145</v>
      </c>
      <c r="AK278" s="31">
        <v>144</v>
      </c>
      <c r="AL278" s="31">
        <v>41</v>
      </c>
      <c r="AM278" s="31">
        <v>44</v>
      </c>
      <c r="AN278" s="31">
        <v>80</v>
      </c>
      <c r="AO278" s="31">
        <v>78</v>
      </c>
      <c r="AP278" s="31">
        <v>149</v>
      </c>
      <c r="AQ278" s="31">
        <v>41</v>
      </c>
      <c r="AR278" s="31">
        <v>49</v>
      </c>
      <c r="AS278" s="31">
        <v>27</v>
      </c>
      <c r="AT278" s="31">
        <v>131</v>
      </c>
      <c r="AU278" s="31">
        <v>41</v>
      </c>
      <c r="AV278" s="31">
        <v>31</v>
      </c>
      <c r="AW278" s="31">
        <v>8</v>
      </c>
      <c r="AX278" s="31">
        <v>21</v>
      </c>
      <c r="AY278" s="31">
        <v>107</v>
      </c>
      <c r="AZ278" s="31">
        <v>41</v>
      </c>
      <c r="BA278" s="31">
        <v>7</v>
      </c>
      <c r="BB278" s="31">
        <v>79</v>
      </c>
      <c r="BC278" s="31" t="s">
        <v>98</v>
      </c>
      <c r="BD278" s="31">
        <v>41</v>
      </c>
      <c r="BE278" s="31" t="s">
        <v>61</v>
      </c>
      <c r="BF278" s="31" t="s">
        <v>154</v>
      </c>
      <c r="BG278" s="31" t="s">
        <v>100</v>
      </c>
      <c r="BH278" s="31" t="s">
        <v>101</v>
      </c>
      <c r="BI278" s="31" t="s">
        <v>102</v>
      </c>
      <c r="BJ278" s="31">
        <v>142</v>
      </c>
      <c r="BK278" s="31">
        <v>41</v>
      </c>
      <c r="BL278" s="31">
        <v>42</v>
      </c>
      <c r="BM278" s="31">
        <v>33</v>
      </c>
      <c r="BN278" s="31">
        <v>40</v>
      </c>
      <c r="BO278" s="31">
        <v>41</v>
      </c>
      <c r="BP278" s="31">
        <v>42</v>
      </c>
      <c r="BQ278" s="31">
        <v>33</v>
      </c>
      <c r="BR278" s="31" t="s">
        <v>205</v>
      </c>
      <c r="BS278" s="31">
        <v>23.024826000000001</v>
      </c>
      <c r="BT278" s="31">
        <v>120.22426</v>
      </c>
      <c r="BU278" s="38">
        <f t="shared" si="12"/>
        <v>0.52941176470588236</v>
      </c>
      <c r="BV278" s="30">
        <f t="shared" si="13"/>
        <v>1450</v>
      </c>
      <c r="BW278" s="31">
        <f t="shared" si="14"/>
        <v>18</v>
      </c>
      <c r="BX278" s="39">
        <f t="shared" si="15"/>
        <v>10.53</v>
      </c>
      <c r="BY278" s="38">
        <f t="shared" si="16"/>
        <v>0.10980392156862745</v>
      </c>
      <c r="BZ278" s="40">
        <f t="shared" si="17"/>
        <v>1</v>
      </c>
      <c r="CA278" s="38">
        <f t="shared" si="18"/>
        <v>0.15294117647058825</v>
      </c>
      <c r="CB278" s="41">
        <f t="shared" si="19"/>
        <v>2081</v>
      </c>
      <c r="CC278" s="31">
        <f t="shared" si="20"/>
        <v>-5.46875</v>
      </c>
      <c r="CD278" s="31">
        <f t="shared" si="21"/>
        <v>55</v>
      </c>
      <c r="CE278" s="31" t="e">
        <f t="shared" si="22"/>
        <v>#NUM!</v>
      </c>
      <c r="CF278" s="39">
        <f t="shared" si="23"/>
        <v>13.308999999999999</v>
      </c>
    </row>
    <row r="279" spans="1:84" ht="16.5" customHeight="1">
      <c r="A279" s="30">
        <v>20210708143513</v>
      </c>
      <c r="B279" s="31">
        <v>104</v>
      </c>
      <c r="C279" s="31">
        <v>41</v>
      </c>
      <c r="D279" s="31">
        <v>4</v>
      </c>
      <c r="E279" s="31">
        <v>97</v>
      </c>
      <c r="F279" s="31">
        <v>41</v>
      </c>
      <c r="G279" s="31">
        <v>4</v>
      </c>
      <c r="H279" s="31">
        <v>96</v>
      </c>
      <c r="I279" s="31" t="s">
        <v>92</v>
      </c>
      <c r="J279" s="31">
        <v>41</v>
      </c>
      <c r="K279" s="31" t="s">
        <v>31</v>
      </c>
      <c r="L279" s="31">
        <v>14</v>
      </c>
      <c r="M279" s="31" t="s">
        <v>248</v>
      </c>
      <c r="N279" s="31">
        <v>41</v>
      </c>
      <c r="O279" s="31" t="s">
        <v>31</v>
      </c>
      <c r="P279" s="31">
        <v>14</v>
      </c>
      <c r="Q279" s="31" t="s">
        <v>248</v>
      </c>
      <c r="R279" s="31" t="s">
        <v>95</v>
      </c>
      <c r="S279" s="31">
        <v>41</v>
      </c>
      <c r="T279" s="31" t="s">
        <v>36</v>
      </c>
      <c r="U279" s="31" t="s">
        <v>134</v>
      </c>
      <c r="V279" s="31">
        <v>41</v>
      </c>
      <c r="W279" s="31" t="s">
        <v>36</v>
      </c>
      <c r="X279" s="31" t="s">
        <v>134</v>
      </c>
      <c r="Y279" s="31">
        <v>110</v>
      </c>
      <c r="Z279" s="31">
        <v>41</v>
      </c>
      <c r="AA279" s="31">
        <v>10</v>
      </c>
      <c r="AB279" s="31">
        <v>4</v>
      </c>
      <c r="AC279" s="31">
        <v>38</v>
      </c>
      <c r="AD279" s="31">
        <v>111</v>
      </c>
      <c r="AE279" s="31">
        <v>41</v>
      </c>
      <c r="AF279" s="31">
        <v>11</v>
      </c>
      <c r="AG279" s="31" t="s">
        <v>97</v>
      </c>
      <c r="AH279" s="31">
        <v>41</v>
      </c>
      <c r="AI279" s="31">
        <v>11</v>
      </c>
      <c r="AJ279" s="31" t="s">
        <v>142</v>
      </c>
      <c r="AK279" s="31">
        <v>144</v>
      </c>
      <c r="AL279" s="31">
        <v>41</v>
      </c>
      <c r="AM279" s="31">
        <v>44</v>
      </c>
      <c r="AN279" s="31" t="s">
        <v>127</v>
      </c>
      <c r="AO279" s="31" t="s">
        <v>177</v>
      </c>
      <c r="AP279" s="31">
        <v>149</v>
      </c>
      <c r="AQ279" s="31">
        <v>41</v>
      </c>
      <c r="AR279" s="31">
        <v>49</v>
      </c>
      <c r="AS279" s="31">
        <v>28</v>
      </c>
      <c r="AT279" s="31">
        <v>131</v>
      </c>
      <c r="AU279" s="31">
        <v>41</v>
      </c>
      <c r="AV279" s="31">
        <v>31</v>
      </c>
      <c r="AW279" s="31">
        <v>8</v>
      </c>
      <c r="AX279" s="31">
        <v>21</v>
      </c>
      <c r="AY279" s="31">
        <v>107</v>
      </c>
      <c r="AZ279" s="31">
        <v>41</v>
      </c>
      <c r="BA279" s="31">
        <v>7</v>
      </c>
      <c r="BB279" s="31">
        <v>79</v>
      </c>
      <c r="BC279" s="31" t="s">
        <v>98</v>
      </c>
      <c r="BD279" s="31">
        <v>41</v>
      </c>
      <c r="BE279" s="31" t="s">
        <v>61</v>
      </c>
      <c r="BF279" s="31" t="s">
        <v>154</v>
      </c>
      <c r="BG279" s="31" t="s">
        <v>100</v>
      </c>
      <c r="BH279" s="31" t="s">
        <v>101</v>
      </c>
      <c r="BI279" s="31" t="s">
        <v>102</v>
      </c>
      <c r="BJ279" s="31">
        <v>142</v>
      </c>
      <c r="BK279" s="31">
        <v>41</v>
      </c>
      <c r="BL279" s="31">
        <v>42</v>
      </c>
      <c r="BM279" s="31">
        <v>33</v>
      </c>
      <c r="BN279" s="31">
        <v>40</v>
      </c>
      <c r="BO279" s="31">
        <v>41</v>
      </c>
      <c r="BP279" s="31">
        <v>42</v>
      </c>
      <c r="BQ279" s="31">
        <v>34</v>
      </c>
      <c r="BR279" s="31">
        <v>3</v>
      </c>
      <c r="BS279" s="31">
        <v>23.024826000000001</v>
      </c>
      <c r="BT279" s="31">
        <v>120.22426</v>
      </c>
      <c r="BU279" s="38">
        <f t="shared" si="12"/>
        <v>0.58823529411764708</v>
      </c>
      <c r="BV279" s="30">
        <f t="shared" si="13"/>
        <v>1337.5</v>
      </c>
      <c r="BW279" s="31">
        <f t="shared" si="14"/>
        <v>26</v>
      </c>
      <c r="BX279" s="39">
        <f t="shared" si="15"/>
        <v>10.8</v>
      </c>
      <c r="BY279" s="38">
        <f t="shared" si="16"/>
        <v>0.11764705882352941</v>
      </c>
      <c r="BZ279" s="40">
        <f t="shared" si="17"/>
        <v>1.0078740157480315</v>
      </c>
      <c r="CA279" s="38">
        <f t="shared" si="18"/>
        <v>0.15686274509803921</v>
      </c>
      <c r="CB279" s="41">
        <f t="shared" si="19"/>
        <v>2081</v>
      </c>
      <c r="CC279" s="31">
        <f t="shared" si="20"/>
        <v>-5.46875</v>
      </c>
      <c r="CD279" s="31">
        <f t="shared" si="21"/>
        <v>55</v>
      </c>
      <c r="CE279" s="31" t="e">
        <f t="shared" si="22"/>
        <v>#NUM!</v>
      </c>
      <c r="CF279" s="39">
        <f t="shared" si="23"/>
        <v>13.315</v>
      </c>
    </row>
    <row r="280" spans="1:84" ht="16.5" customHeight="1">
      <c r="A280" s="30">
        <v>20210708143515</v>
      </c>
      <c r="B280" s="31">
        <v>104</v>
      </c>
      <c r="C280" s="31">
        <v>41</v>
      </c>
      <c r="D280" s="31">
        <v>4</v>
      </c>
      <c r="E280" s="31" t="s">
        <v>215</v>
      </c>
      <c r="F280" s="31">
        <v>41</v>
      </c>
      <c r="G280" s="31">
        <v>4</v>
      </c>
      <c r="H280" s="31" t="s">
        <v>216</v>
      </c>
      <c r="I280" s="31" t="s">
        <v>92</v>
      </c>
      <c r="J280" s="31">
        <v>41</v>
      </c>
      <c r="K280" s="31" t="s">
        <v>31</v>
      </c>
      <c r="L280" s="31">
        <v>14</v>
      </c>
      <c r="M280" s="31" t="s">
        <v>149</v>
      </c>
      <c r="N280" s="31">
        <v>41</v>
      </c>
      <c r="O280" s="31" t="s">
        <v>31</v>
      </c>
      <c r="P280" s="31">
        <v>15</v>
      </c>
      <c r="Q280" s="31" t="s">
        <v>198</v>
      </c>
      <c r="R280" s="31" t="s">
        <v>95</v>
      </c>
      <c r="S280" s="31">
        <v>41</v>
      </c>
      <c r="T280" s="31" t="s">
        <v>36</v>
      </c>
      <c r="U280" s="31" t="s">
        <v>142</v>
      </c>
      <c r="V280" s="31">
        <v>41</v>
      </c>
      <c r="W280" s="31" t="s">
        <v>36</v>
      </c>
      <c r="X280" s="31" t="s">
        <v>145</v>
      </c>
      <c r="Y280" s="31">
        <v>110</v>
      </c>
      <c r="Z280" s="31">
        <v>41</v>
      </c>
      <c r="AA280" s="31">
        <v>10</v>
      </c>
      <c r="AB280" s="31">
        <v>4</v>
      </c>
      <c r="AC280" s="31">
        <v>96</v>
      </c>
      <c r="AD280" s="31">
        <v>111</v>
      </c>
      <c r="AE280" s="31">
        <v>41</v>
      </c>
      <c r="AF280" s="31">
        <v>11</v>
      </c>
      <c r="AG280" s="31">
        <v>21</v>
      </c>
      <c r="AH280" s="31">
        <v>41</v>
      </c>
      <c r="AI280" s="31">
        <v>11</v>
      </c>
      <c r="AJ280" s="31">
        <v>22</v>
      </c>
      <c r="AK280" s="31">
        <v>144</v>
      </c>
      <c r="AL280" s="31">
        <v>41</v>
      </c>
      <c r="AM280" s="31">
        <v>44</v>
      </c>
      <c r="AN280" s="31" t="s">
        <v>127</v>
      </c>
      <c r="AO280" s="31" t="s">
        <v>217</v>
      </c>
      <c r="AP280" s="31">
        <v>149</v>
      </c>
      <c r="AQ280" s="31">
        <v>41</v>
      </c>
      <c r="AR280" s="31">
        <v>49</v>
      </c>
      <c r="AS280" s="31">
        <v>24</v>
      </c>
      <c r="AT280" s="31">
        <v>131</v>
      </c>
      <c r="AU280" s="31">
        <v>41</v>
      </c>
      <c r="AV280" s="31">
        <v>31</v>
      </c>
      <c r="AW280" s="31">
        <v>8</v>
      </c>
      <c r="AX280" s="31">
        <v>21</v>
      </c>
      <c r="AY280" s="31">
        <v>107</v>
      </c>
      <c r="AZ280" s="31">
        <v>41</v>
      </c>
      <c r="BA280" s="31">
        <v>7</v>
      </c>
      <c r="BB280" s="31">
        <v>79</v>
      </c>
      <c r="BC280" s="31" t="s">
        <v>98</v>
      </c>
      <c r="BD280" s="31">
        <v>41</v>
      </c>
      <c r="BE280" s="31" t="s">
        <v>61</v>
      </c>
      <c r="BF280" s="31" t="s">
        <v>154</v>
      </c>
      <c r="BG280" s="31" t="s">
        <v>100</v>
      </c>
      <c r="BH280" s="31" t="s">
        <v>101</v>
      </c>
      <c r="BI280" s="31" t="s">
        <v>102</v>
      </c>
      <c r="BJ280" s="31">
        <v>142</v>
      </c>
      <c r="BK280" s="31">
        <v>41</v>
      </c>
      <c r="BL280" s="31">
        <v>42</v>
      </c>
      <c r="BM280" s="31">
        <v>32</v>
      </c>
      <c r="BN280" s="31" t="s">
        <v>121</v>
      </c>
      <c r="BO280" s="31">
        <v>41</v>
      </c>
      <c r="BP280" s="31">
        <v>42</v>
      </c>
      <c r="BQ280" s="31">
        <v>33</v>
      </c>
      <c r="BR280" s="31" t="s">
        <v>128</v>
      </c>
      <c r="BS280" s="31">
        <v>23.024809000000001</v>
      </c>
      <c r="BT280" s="31">
        <v>120.22395</v>
      </c>
      <c r="BU280" s="38">
        <f t="shared" si="12"/>
        <v>0.63137254901960782</v>
      </c>
      <c r="BV280" s="30">
        <f t="shared" si="13"/>
        <v>1362.5</v>
      </c>
      <c r="BW280" s="31">
        <f t="shared" si="14"/>
        <v>28</v>
      </c>
      <c r="BX280" s="39">
        <f t="shared" si="15"/>
        <v>11.74</v>
      </c>
      <c r="BY280" s="38">
        <f t="shared" si="16"/>
        <v>0.13333333333333333</v>
      </c>
      <c r="BZ280" s="40">
        <f t="shared" si="17"/>
        <v>1.0078740157480315</v>
      </c>
      <c r="CA280" s="38">
        <f t="shared" si="18"/>
        <v>0.14117647058823529</v>
      </c>
      <c r="CB280" s="41">
        <f t="shared" si="19"/>
        <v>2081</v>
      </c>
      <c r="CC280" s="31">
        <f t="shared" si="20"/>
        <v>-5.46875</v>
      </c>
      <c r="CD280" s="31">
        <f t="shared" si="21"/>
        <v>55</v>
      </c>
      <c r="CE280" s="31" t="e">
        <f t="shared" si="22"/>
        <v>#NUM!</v>
      </c>
      <c r="CF280" s="39">
        <f t="shared" si="23"/>
        <v>13.294</v>
      </c>
    </row>
    <row r="281" spans="1:84" ht="16.5" customHeight="1">
      <c r="A281" s="30">
        <v>20210708143517</v>
      </c>
      <c r="B281" s="31">
        <v>104</v>
      </c>
      <c r="C281" s="31">
        <v>41</v>
      </c>
      <c r="D281" s="31">
        <v>4</v>
      </c>
      <c r="E281" s="31">
        <v>47</v>
      </c>
      <c r="F281" s="31">
        <v>41</v>
      </c>
      <c r="G281" s="31">
        <v>4</v>
      </c>
      <c r="H281" s="31" t="s">
        <v>198</v>
      </c>
      <c r="I281" s="31" t="s">
        <v>92</v>
      </c>
      <c r="J281" s="31">
        <v>41</v>
      </c>
      <c r="K281" s="31" t="s">
        <v>31</v>
      </c>
      <c r="L281" s="31" t="s">
        <v>61</v>
      </c>
      <c r="M281" s="31" t="s">
        <v>169</v>
      </c>
      <c r="N281" s="31">
        <v>41</v>
      </c>
      <c r="O281" s="31" t="s">
        <v>31</v>
      </c>
      <c r="P281" s="31">
        <v>13</v>
      </c>
      <c r="Q281" s="31">
        <v>88</v>
      </c>
      <c r="R281" s="31" t="s">
        <v>95</v>
      </c>
      <c r="S281" s="31">
        <v>41</v>
      </c>
      <c r="T281" s="31" t="s">
        <v>36</v>
      </c>
      <c r="U281" s="31" t="s">
        <v>142</v>
      </c>
      <c r="V281" s="31">
        <v>41</v>
      </c>
      <c r="W281" s="31" t="s">
        <v>36</v>
      </c>
      <c r="X281" s="31" t="s">
        <v>142</v>
      </c>
      <c r="Y281" s="31">
        <v>110</v>
      </c>
      <c r="Z281" s="31">
        <v>41</v>
      </c>
      <c r="AA281" s="31">
        <v>10</v>
      </c>
      <c r="AB281" s="31">
        <v>1</v>
      </c>
      <c r="AC281" s="31" t="s">
        <v>234</v>
      </c>
      <c r="AD281" s="31">
        <v>111</v>
      </c>
      <c r="AE281" s="31">
        <v>41</v>
      </c>
      <c r="AF281" s="31">
        <v>11</v>
      </c>
      <c r="AG281" s="31" t="s">
        <v>36</v>
      </c>
      <c r="AH281" s="31">
        <v>41</v>
      </c>
      <c r="AI281" s="31">
        <v>11</v>
      </c>
      <c r="AJ281" s="31" t="s">
        <v>31</v>
      </c>
      <c r="AK281" s="31">
        <v>144</v>
      </c>
      <c r="AL281" s="31">
        <v>41</v>
      </c>
      <c r="AM281" s="31">
        <v>44</v>
      </c>
      <c r="AN281" s="31">
        <v>81</v>
      </c>
      <c r="AO281" s="31" t="s">
        <v>149</v>
      </c>
      <c r="AP281" s="31">
        <v>149</v>
      </c>
      <c r="AQ281" s="31">
        <v>41</v>
      </c>
      <c r="AR281" s="31">
        <v>49</v>
      </c>
      <c r="AS281" s="31">
        <v>0</v>
      </c>
      <c r="AT281" s="31">
        <v>131</v>
      </c>
      <c r="AU281" s="31">
        <v>41</v>
      </c>
      <c r="AV281" s="31">
        <v>31</v>
      </c>
      <c r="AW281" s="31">
        <v>8</v>
      </c>
      <c r="AX281" s="31">
        <v>21</v>
      </c>
      <c r="AY281" s="31">
        <v>107</v>
      </c>
      <c r="AZ281" s="31">
        <v>41</v>
      </c>
      <c r="BA281" s="31">
        <v>7</v>
      </c>
      <c r="BB281" s="31">
        <v>78</v>
      </c>
      <c r="BC281" s="31" t="s">
        <v>98</v>
      </c>
      <c r="BD281" s="31">
        <v>41</v>
      </c>
      <c r="BE281" s="31" t="s">
        <v>61</v>
      </c>
      <c r="BF281" s="31" t="s">
        <v>154</v>
      </c>
      <c r="BG281" s="31" t="s">
        <v>100</v>
      </c>
      <c r="BH281" s="31" t="s">
        <v>101</v>
      </c>
      <c r="BI281" s="31" t="s">
        <v>102</v>
      </c>
      <c r="BJ281" s="31">
        <v>142</v>
      </c>
      <c r="BK281" s="31">
        <v>41</v>
      </c>
      <c r="BL281" s="31">
        <v>42</v>
      </c>
      <c r="BM281" s="31">
        <v>31</v>
      </c>
      <c r="BN281" s="31">
        <v>60</v>
      </c>
      <c r="BO281" s="31">
        <v>41</v>
      </c>
      <c r="BP281" s="31">
        <v>42</v>
      </c>
      <c r="BQ281" s="31">
        <v>32</v>
      </c>
      <c r="BR281" s="31" t="s">
        <v>182</v>
      </c>
      <c r="BS281" s="31">
        <v>23.024809000000001</v>
      </c>
      <c r="BT281" s="31">
        <v>120.22395</v>
      </c>
      <c r="BU281" s="38">
        <f t="shared" si="12"/>
        <v>0.29019607843137257</v>
      </c>
      <c r="BV281" s="30">
        <f t="shared" si="13"/>
        <v>1250</v>
      </c>
      <c r="BW281" s="31">
        <f t="shared" si="14"/>
        <v>30</v>
      </c>
      <c r="BX281" s="39">
        <f t="shared" si="15"/>
        <v>3.99</v>
      </c>
      <c r="BY281" s="38">
        <f t="shared" si="16"/>
        <v>4.7058823529411764E-2</v>
      </c>
      <c r="BZ281" s="40">
        <f t="shared" si="17"/>
        <v>0.99224806201550386</v>
      </c>
      <c r="CA281" s="38">
        <f t="shared" si="18"/>
        <v>0</v>
      </c>
      <c r="CB281" s="41">
        <f t="shared" si="19"/>
        <v>2081</v>
      </c>
      <c r="CC281" s="31">
        <f t="shared" si="20"/>
        <v>-6.25</v>
      </c>
      <c r="CD281" s="31">
        <f t="shared" si="21"/>
        <v>55</v>
      </c>
      <c r="CE281" s="31" t="e">
        <f t="shared" si="22"/>
        <v>#NUM!</v>
      </c>
      <c r="CF281" s="39">
        <f t="shared" si="23"/>
        <v>12.878</v>
      </c>
    </row>
    <row r="282" spans="1:84" ht="16.5" customHeight="1">
      <c r="A282" s="30">
        <v>20210708143518</v>
      </c>
      <c r="B282" s="31">
        <v>104</v>
      </c>
      <c r="C282" s="31">
        <v>41</v>
      </c>
      <c r="D282" s="31">
        <v>4</v>
      </c>
      <c r="E282" s="31">
        <v>45</v>
      </c>
      <c r="F282" s="31">
        <v>41</v>
      </c>
      <c r="G282" s="31">
        <v>4</v>
      </c>
      <c r="H282" s="31">
        <v>45</v>
      </c>
      <c r="I282" s="31" t="s">
        <v>92</v>
      </c>
      <c r="J282" s="31">
        <v>41</v>
      </c>
      <c r="K282" s="31" t="s">
        <v>31</v>
      </c>
      <c r="L282" s="31">
        <v>10</v>
      </c>
      <c r="M282" s="31">
        <v>4</v>
      </c>
      <c r="N282" s="31">
        <v>41</v>
      </c>
      <c r="O282" s="31" t="s">
        <v>31</v>
      </c>
      <c r="P282" s="31" t="s">
        <v>61</v>
      </c>
      <c r="Q282" s="31" t="s">
        <v>208</v>
      </c>
      <c r="R282" s="31" t="s">
        <v>95</v>
      </c>
      <c r="S282" s="31">
        <v>41</v>
      </c>
      <c r="T282" s="31" t="s">
        <v>36</v>
      </c>
      <c r="U282" s="31" t="s">
        <v>145</v>
      </c>
      <c r="V282" s="31">
        <v>41</v>
      </c>
      <c r="W282" s="31" t="s">
        <v>36</v>
      </c>
      <c r="X282" s="31" t="s">
        <v>142</v>
      </c>
      <c r="Y282" s="31">
        <v>110</v>
      </c>
      <c r="Z282" s="31">
        <v>41</v>
      </c>
      <c r="AA282" s="31">
        <v>10</v>
      </c>
      <c r="AB282" s="31">
        <v>1</v>
      </c>
      <c r="AC282" s="31">
        <v>69</v>
      </c>
      <c r="AD282" s="31">
        <v>111</v>
      </c>
      <c r="AE282" s="31">
        <v>41</v>
      </c>
      <c r="AF282" s="31">
        <v>11</v>
      </c>
      <c r="AG282" s="31" t="s">
        <v>66</v>
      </c>
      <c r="AH282" s="31">
        <v>41</v>
      </c>
      <c r="AI282" s="31">
        <v>11</v>
      </c>
      <c r="AJ282" s="31" t="s">
        <v>31</v>
      </c>
      <c r="AK282" s="31">
        <v>144</v>
      </c>
      <c r="AL282" s="31">
        <v>41</v>
      </c>
      <c r="AM282" s="31">
        <v>44</v>
      </c>
      <c r="AN282" s="31">
        <v>81</v>
      </c>
      <c r="AO282" s="31" t="s">
        <v>99</v>
      </c>
      <c r="AP282" s="31">
        <v>149</v>
      </c>
      <c r="AQ282" s="31">
        <v>41</v>
      </c>
      <c r="AR282" s="31">
        <v>49</v>
      </c>
      <c r="AS282" s="31">
        <v>0</v>
      </c>
      <c r="AT282" s="31">
        <v>131</v>
      </c>
      <c r="AU282" s="31">
        <v>41</v>
      </c>
      <c r="AV282" s="31">
        <v>31</v>
      </c>
      <c r="AW282" s="31">
        <v>8</v>
      </c>
      <c r="AX282" s="31">
        <v>21</v>
      </c>
      <c r="AY282" s="31">
        <v>107</v>
      </c>
      <c r="AZ282" s="31">
        <v>41</v>
      </c>
      <c r="BA282" s="31">
        <v>7</v>
      </c>
      <c r="BB282" s="31">
        <v>78</v>
      </c>
      <c r="BC282" s="31" t="s">
        <v>98</v>
      </c>
      <c r="BD282" s="31">
        <v>41</v>
      </c>
      <c r="BE282" s="31" t="s">
        <v>61</v>
      </c>
      <c r="BF282" s="31" t="s">
        <v>154</v>
      </c>
      <c r="BG282" s="31" t="s">
        <v>100</v>
      </c>
      <c r="BH282" s="31" t="s">
        <v>101</v>
      </c>
      <c r="BI282" s="31" t="s">
        <v>102</v>
      </c>
      <c r="BJ282" s="31">
        <v>142</v>
      </c>
      <c r="BK282" s="31">
        <v>41</v>
      </c>
      <c r="BL282" s="31">
        <v>42</v>
      </c>
      <c r="BM282" s="31" t="s">
        <v>105</v>
      </c>
      <c r="BN282" s="31" t="s">
        <v>133</v>
      </c>
      <c r="BO282" s="31">
        <v>41</v>
      </c>
      <c r="BP282" s="31">
        <v>42</v>
      </c>
      <c r="BQ282" s="31">
        <v>30</v>
      </c>
      <c r="BR282" s="31" t="s">
        <v>228</v>
      </c>
      <c r="BS282" s="31">
        <v>23.024809000000001</v>
      </c>
      <c r="BT282" s="31">
        <v>120.22395</v>
      </c>
      <c r="BU282" s="38">
        <f t="shared" si="12"/>
        <v>0.27058823529411763</v>
      </c>
      <c r="BV282" s="30">
        <f t="shared" si="13"/>
        <v>1012.5</v>
      </c>
      <c r="BW282" s="31">
        <f t="shared" si="14"/>
        <v>30</v>
      </c>
      <c r="BX282" s="39">
        <f t="shared" si="15"/>
        <v>3.61</v>
      </c>
      <c r="BY282" s="38">
        <f t="shared" si="16"/>
        <v>4.7058823529411764E-2</v>
      </c>
      <c r="BZ282" s="40">
        <f t="shared" si="17"/>
        <v>0.99224806201550386</v>
      </c>
      <c r="CA282" s="38">
        <f t="shared" si="18"/>
        <v>0</v>
      </c>
      <c r="CB282" s="41">
        <f t="shared" si="19"/>
        <v>2081</v>
      </c>
      <c r="CC282" s="31">
        <f t="shared" si="20"/>
        <v>-6.25</v>
      </c>
      <c r="CD282" s="31">
        <f t="shared" si="21"/>
        <v>55</v>
      </c>
      <c r="CE282" s="31" t="e">
        <f t="shared" si="22"/>
        <v>#NUM!</v>
      </c>
      <c r="CF282" s="39">
        <f t="shared" si="23"/>
        <v>12.47</v>
      </c>
    </row>
    <row r="283" spans="1:84" ht="16.5" customHeight="1">
      <c r="A283" s="30">
        <v>20210708143521</v>
      </c>
      <c r="B283" s="31">
        <v>104</v>
      </c>
      <c r="C283" s="31">
        <v>41</v>
      </c>
      <c r="D283" s="31">
        <v>4</v>
      </c>
      <c r="E283" s="31">
        <v>60</v>
      </c>
      <c r="F283" s="31">
        <v>41</v>
      </c>
      <c r="G283" s="31">
        <v>4</v>
      </c>
      <c r="H283" s="31">
        <v>42</v>
      </c>
      <c r="I283" s="31" t="s">
        <v>92</v>
      </c>
      <c r="J283" s="31">
        <v>41</v>
      </c>
      <c r="K283" s="31" t="s">
        <v>31</v>
      </c>
      <c r="L283" s="31">
        <v>16</v>
      </c>
      <c r="M283" s="31">
        <v>76</v>
      </c>
      <c r="N283" s="31">
        <v>41</v>
      </c>
      <c r="O283" s="31" t="s">
        <v>31</v>
      </c>
      <c r="P283" s="31">
        <v>12</v>
      </c>
      <c r="Q283" s="31" t="s">
        <v>135</v>
      </c>
      <c r="R283" s="31" t="s">
        <v>95</v>
      </c>
      <c r="S283" s="31">
        <v>41</v>
      </c>
      <c r="T283" s="31" t="s">
        <v>36</v>
      </c>
      <c r="U283" s="31" t="s">
        <v>145</v>
      </c>
      <c r="V283" s="31">
        <v>41</v>
      </c>
      <c r="W283" s="31" t="s">
        <v>36</v>
      </c>
      <c r="X283" s="31" t="s">
        <v>145</v>
      </c>
      <c r="Y283" s="31">
        <v>110</v>
      </c>
      <c r="Z283" s="31">
        <v>41</v>
      </c>
      <c r="AA283" s="31">
        <v>10</v>
      </c>
      <c r="AB283" s="31">
        <v>4</v>
      </c>
      <c r="AC283" s="31">
        <v>33</v>
      </c>
      <c r="AD283" s="31">
        <v>111</v>
      </c>
      <c r="AE283" s="31">
        <v>41</v>
      </c>
      <c r="AF283" s="31">
        <v>11</v>
      </c>
      <c r="AG283" s="31" t="s">
        <v>145</v>
      </c>
      <c r="AH283" s="31">
        <v>41</v>
      </c>
      <c r="AI283" s="31">
        <v>11</v>
      </c>
      <c r="AJ283" s="31">
        <v>16</v>
      </c>
      <c r="AK283" s="31">
        <v>144</v>
      </c>
      <c r="AL283" s="31">
        <v>41</v>
      </c>
      <c r="AM283" s="31">
        <v>44</v>
      </c>
      <c r="AN283" s="31" t="s">
        <v>108</v>
      </c>
      <c r="AO283" s="31">
        <v>54</v>
      </c>
      <c r="AP283" s="31">
        <v>149</v>
      </c>
      <c r="AQ283" s="31">
        <v>41</v>
      </c>
      <c r="AR283" s="31">
        <v>49</v>
      </c>
      <c r="AS283" s="31">
        <v>23</v>
      </c>
      <c r="AT283" s="31">
        <v>131</v>
      </c>
      <c r="AU283" s="31">
        <v>41</v>
      </c>
      <c r="AV283" s="31">
        <v>31</v>
      </c>
      <c r="AW283" s="31">
        <v>8</v>
      </c>
      <c r="AX283" s="31">
        <v>21</v>
      </c>
      <c r="AY283" s="31">
        <v>107</v>
      </c>
      <c r="AZ283" s="31">
        <v>41</v>
      </c>
      <c r="BA283" s="31">
        <v>7</v>
      </c>
      <c r="BB283" s="31">
        <v>79</v>
      </c>
      <c r="BC283" s="31" t="s">
        <v>98</v>
      </c>
      <c r="BD283" s="31">
        <v>41</v>
      </c>
      <c r="BE283" s="31" t="s">
        <v>61</v>
      </c>
      <c r="BF283" s="31" t="s">
        <v>157</v>
      </c>
      <c r="BG283" s="31" t="s">
        <v>100</v>
      </c>
      <c r="BH283" s="31" t="s">
        <v>101</v>
      </c>
      <c r="BI283" s="31" t="s">
        <v>102</v>
      </c>
      <c r="BJ283" s="31">
        <v>142</v>
      </c>
      <c r="BK283" s="31">
        <v>41</v>
      </c>
      <c r="BL283" s="31">
        <v>42</v>
      </c>
      <c r="BM283" s="31">
        <v>32</v>
      </c>
      <c r="BN283" s="31" t="s">
        <v>121</v>
      </c>
      <c r="BO283" s="31">
        <v>41</v>
      </c>
      <c r="BP283" s="31">
        <v>42</v>
      </c>
      <c r="BQ283" s="31">
        <v>33</v>
      </c>
      <c r="BR283" s="31" t="s">
        <v>189</v>
      </c>
      <c r="BS283" s="31">
        <v>23.024809000000001</v>
      </c>
      <c r="BT283" s="31">
        <v>120.22395</v>
      </c>
      <c r="BU283" s="38">
        <f t="shared" si="12"/>
        <v>0.25882352941176473</v>
      </c>
      <c r="BV283" s="30">
        <f t="shared" si="13"/>
        <v>1187.5</v>
      </c>
      <c r="BW283" s="31">
        <f t="shared" si="14"/>
        <v>28</v>
      </c>
      <c r="BX283" s="39">
        <f t="shared" si="15"/>
        <v>10.75</v>
      </c>
      <c r="BY283" s="38">
        <f t="shared" si="16"/>
        <v>8.6274509803921567E-2</v>
      </c>
      <c r="BZ283" s="40">
        <f t="shared" si="17"/>
        <v>1.0158730158730158</v>
      </c>
      <c r="CA283" s="38">
        <f t="shared" si="18"/>
        <v>0.13725490196078433</v>
      </c>
      <c r="CB283" s="41">
        <f t="shared" si="19"/>
        <v>2081</v>
      </c>
      <c r="CC283" s="31">
        <f t="shared" si="20"/>
        <v>-5.46875</v>
      </c>
      <c r="CD283" s="31">
        <f t="shared" si="21"/>
        <v>54</v>
      </c>
      <c r="CE283" s="31" t="e">
        <f t="shared" si="22"/>
        <v>#NUM!</v>
      </c>
      <c r="CF283" s="39">
        <f t="shared" si="23"/>
        <v>13.263</v>
      </c>
    </row>
    <row r="284" spans="1:84" ht="16.5" customHeight="1">
      <c r="A284" s="30">
        <v>20210708143522</v>
      </c>
      <c r="B284" s="31">
        <v>104</v>
      </c>
      <c r="C284" s="31">
        <v>41</v>
      </c>
      <c r="D284" s="31">
        <v>4</v>
      </c>
      <c r="E284" s="31">
        <v>91</v>
      </c>
      <c r="F284" s="31">
        <v>41</v>
      </c>
      <c r="G284" s="31">
        <v>4</v>
      </c>
      <c r="H284" s="31">
        <v>86</v>
      </c>
      <c r="I284" s="31" t="s">
        <v>92</v>
      </c>
      <c r="J284" s="31">
        <v>41</v>
      </c>
      <c r="K284" s="31" t="s">
        <v>31</v>
      </c>
      <c r="L284" s="31">
        <v>14</v>
      </c>
      <c r="M284" s="31">
        <v>50</v>
      </c>
      <c r="N284" s="31">
        <v>41</v>
      </c>
      <c r="O284" s="31" t="s">
        <v>31</v>
      </c>
      <c r="P284" s="31">
        <v>14</v>
      </c>
      <c r="Q284" s="31">
        <v>50</v>
      </c>
      <c r="R284" s="31" t="s">
        <v>95</v>
      </c>
      <c r="S284" s="31">
        <v>41</v>
      </c>
      <c r="T284" s="31" t="s">
        <v>36</v>
      </c>
      <c r="U284" s="31" t="s">
        <v>142</v>
      </c>
      <c r="V284" s="31">
        <v>41</v>
      </c>
      <c r="W284" s="31" t="s">
        <v>36</v>
      </c>
      <c r="X284" s="31" t="s">
        <v>142</v>
      </c>
      <c r="Y284" s="31">
        <v>110</v>
      </c>
      <c r="Z284" s="31">
        <v>41</v>
      </c>
      <c r="AA284" s="31">
        <v>10</v>
      </c>
      <c r="AB284" s="31">
        <v>4</v>
      </c>
      <c r="AC284" s="31">
        <v>3</v>
      </c>
      <c r="AD284" s="31">
        <v>111</v>
      </c>
      <c r="AE284" s="31">
        <v>41</v>
      </c>
      <c r="AF284" s="31">
        <v>11</v>
      </c>
      <c r="AG284" s="31" t="s">
        <v>142</v>
      </c>
      <c r="AH284" s="31">
        <v>41</v>
      </c>
      <c r="AI284" s="31">
        <v>11</v>
      </c>
      <c r="AJ284" s="31" t="s">
        <v>119</v>
      </c>
      <c r="AK284" s="31">
        <v>144</v>
      </c>
      <c r="AL284" s="31">
        <v>41</v>
      </c>
      <c r="AM284" s="31">
        <v>44</v>
      </c>
      <c r="AN284" s="31">
        <v>80</v>
      </c>
      <c r="AO284" s="31">
        <v>42</v>
      </c>
      <c r="AP284" s="31">
        <v>149</v>
      </c>
      <c r="AQ284" s="31">
        <v>41</v>
      </c>
      <c r="AR284" s="31">
        <v>49</v>
      </c>
      <c r="AS284" s="31">
        <v>27</v>
      </c>
      <c r="AT284" s="31">
        <v>131</v>
      </c>
      <c r="AU284" s="31">
        <v>41</v>
      </c>
      <c r="AV284" s="31">
        <v>31</v>
      </c>
      <c r="AW284" s="31">
        <v>8</v>
      </c>
      <c r="AX284" s="31">
        <v>22</v>
      </c>
      <c r="AY284" s="31">
        <v>107</v>
      </c>
      <c r="AZ284" s="31">
        <v>41</v>
      </c>
      <c r="BA284" s="31">
        <v>7</v>
      </c>
      <c r="BB284" s="31">
        <v>79</v>
      </c>
      <c r="BC284" s="31" t="s">
        <v>98</v>
      </c>
      <c r="BD284" s="31">
        <v>41</v>
      </c>
      <c r="BE284" s="31" t="s">
        <v>61</v>
      </c>
      <c r="BF284" s="31" t="s">
        <v>157</v>
      </c>
      <c r="BG284" s="31" t="s">
        <v>100</v>
      </c>
      <c r="BH284" s="31" t="s">
        <v>101</v>
      </c>
      <c r="BI284" s="31" t="s">
        <v>102</v>
      </c>
      <c r="BJ284" s="31">
        <v>142</v>
      </c>
      <c r="BK284" s="31">
        <v>41</v>
      </c>
      <c r="BL284" s="31">
        <v>42</v>
      </c>
      <c r="BM284" s="31">
        <v>32</v>
      </c>
      <c r="BN284" s="31" t="s">
        <v>121</v>
      </c>
      <c r="BO284" s="31">
        <v>41</v>
      </c>
      <c r="BP284" s="31">
        <v>42</v>
      </c>
      <c r="BQ284" s="31">
        <v>33</v>
      </c>
      <c r="BR284" s="31" t="s">
        <v>210</v>
      </c>
      <c r="BS284" s="31">
        <v>23.024809000000001</v>
      </c>
      <c r="BT284" s="31">
        <v>120.22395</v>
      </c>
      <c r="BU284" s="38">
        <f t="shared" si="12"/>
        <v>0.52549019607843139</v>
      </c>
      <c r="BV284" s="30">
        <f t="shared" si="13"/>
        <v>1300</v>
      </c>
      <c r="BW284" s="31">
        <f t="shared" si="14"/>
        <v>30</v>
      </c>
      <c r="BX284" s="39">
        <f t="shared" si="15"/>
        <v>10.27</v>
      </c>
      <c r="BY284" s="38">
        <f t="shared" si="16"/>
        <v>0.11372549019607843</v>
      </c>
      <c r="BZ284" s="40">
        <f t="shared" si="17"/>
        <v>1</v>
      </c>
      <c r="CA284" s="38">
        <f t="shared" si="18"/>
        <v>0.15294117647058825</v>
      </c>
      <c r="CB284" s="41">
        <f t="shared" si="19"/>
        <v>2082</v>
      </c>
      <c r="CC284" s="31">
        <f t="shared" si="20"/>
        <v>-5.46875</v>
      </c>
      <c r="CD284" s="31">
        <f t="shared" si="21"/>
        <v>54</v>
      </c>
      <c r="CE284" s="31" t="e">
        <f t="shared" si="22"/>
        <v>#NUM!</v>
      </c>
      <c r="CF284" s="39">
        <f t="shared" si="23"/>
        <v>13.297000000000001</v>
      </c>
    </row>
    <row r="285" spans="1:84" ht="16.5" customHeight="1">
      <c r="A285" s="30">
        <v>20210708143524</v>
      </c>
      <c r="B285" s="31">
        <v>104</v>
      </c>
      <c r="C285" s="31">
        <v>41</v>
      </c>
      <c r="D285" s="31">
        <v>4</v>
      </c>
      <c r="E285" s="31" t="s">
        <v>154</v>
      </c>
      <c r="F285" s="31">
        <v>41</v>
      </c>
      <c r="G285" s="31">
        <v>4</v>
      </c>
      <c r="H285" s="31" t="s">
        <v>111</v>
      </c>
      <c r="I285" s="31" t="s">
        <v>92</v>
      </c>
      <c r="J285" s="31">
        <v>41</v>
      </c>
      <c r="K285" s="31" t="s">
        <v>31</v>
      </c>
      <c r="L285" s="31">
        <v>13</v>
      </c>
      <c r="M285" s="31">
        <v>88</v>
      </c>
      <c r="N285" s="31">
        <v>41</v>
      </c>
      <c r="O285" s="31" t="s">
        <v>31</v>
      </c>
      <c r="P285" s="31">
        <v>14</v>
      </c>
      <c r="Q285" s="31" t="s">
        <v>149</v>
      </c>
      <c r="R285" s="31" t="s">
        <v>95</v>
      </c>
      <c r="S285" s="31">
        <v>41</v>
      </c>
      <c r="T285" s="31" t="s">
        <v>36</v>
      </c>
      <c r="U285" s="31" t="s">
        <v>142</v>
      </c>
      <c r="V285" s="31">
        <v>41</v>
      </c>
      <c r="W285" s="31" t="s">
        <v>36</v>
      </c>
      <c r="X285" s="31" t="s">
        <v>142</v>
      </c>
      <c r="Y285" s="31">
        <v>110</v>
      </c>
      <c r="Z285" s="31">
        <v>41</v>
      </c>
      <c r="AA285" s="31">
        <v>10</v>
      </c>
      <c r="AB285" s="31">
        <v>1</v>
      </c>
      <c r="AC285" s="31" t="s">
        <v>209</v>
      </c>
      <c r="AD285" s="31">
        <v>111</v>
      </c>
      <c r="AE285" s="31">
        <v>41</v>
      </c>
      <c r="AF285" s="31">
        <v>11</v>
      </c>
      <c r="AG285" s="31" t="s">
        <v>93</v>
      </c>
      <c r="AH285" s="31">
        <v>41</v>
      </c>
      <c r="AI285" s="31">
        <v>11</v>
      </c>
      <c r="AJ285" s="31" t="s">
        <v>93</v>
      </c>
      <c r="AK285" s="31">
        <v>144</v>
      </c>
      <c r="AL285" s="31">
        <v>41</v>
      </c>
      <c r="AM285" s="31">
        <v>44</v>
      </c>
      <c r="AN285" s="31">
        <v>0</v>
      </c>
      <c r="AO285" s="31">
        <v>0</v>
      </c>
      <c r="AP285" s="31">
        <v>149</v>
      </c>
      <c r="AQ285" s="31">
        <v>41</v>
      </c>
      <c r="AR285" s="31">
        <v>49</v>
      </c>
      <c r="AS285" s="31">
        <v>0</v>
      </c>
      <c r="AT285" s="31">
        <v>131</v>
      </c>
      <c r="AU285" s="31">
        <v>41</v>
      </c>
      <c r="AV285" s="31">
        <v>31</v>
      </c>
      <c r="AW285" s="31">
        <v>8</v>
      </c>
      <c r="AX285" s="31">
        <v>22</v>
      </c>
      <c r="AY285" s="31">
        <v>107</v>
      </c>
      <c r="AZ285" s="31">
        <v>41</v>
      </c>
      <c r="BA285" s="31">
        <v>7</v>
      </c>
      <c r="BB285" s="31">
        <v>78</v>
      </c>
      <c r="BC285" s="31" t="s">
        <v>98</v>
      </c>
      <c r="BD285" s="31">
        <v>41</v>
      </c>
      <c r="BE285" s="31" t="s">
        <v>61</v>
      </c>
      <c r="BF285" s="31" t="s">
        <v>157</v>
      </c>
      <c r="BG285" s="31" t="s">
        <v>100</v>
      </c>
      <c r="BH285" s="31" t="s">
        <v>101</v>
      </c>
      <c r="BI285" s="31" t="s">
        <v>102</v>
      </c>
      <c r="BJ285" s="31">
        <v>142</v>
      </c>
      <c r="BK285" s="31">
        <v>41</v>
      </c>
      <c r="BL285" s="31">
        <v>42</v>
      </c>
      <c r="BM285" s="31">
        <v>37</v>
      </c>
      <c r="BN285" s="31" t="s">
        <v>121</v>
      </c>
      <c r="BO285" s="31">
        <v>41</v>
      </c>
      <c r="BP285" s="31">
        <v>42</v>
      </c>
      <c r="BQ285" s="31">
        <v>38</v>
      </c>
      <c r="BR285" s="31" t="s">
        <v>195</v>
      </c>
      <c r="BS285" s="31">
        <v>23.024809000000001</v>
      </c>
      <c r="BT285" s="31">
        <v>120.22395</v>
      </c>
      <c r="BU285" s="38">
        <f t="shared" si="12"/>
        <v>0.61960784313725492</v>
      </c>
      <c r="BV285" s="30">
        <f t="shared" si="13"/>
        <v>1325</v>
      </c>
      <c r="BW285" s="31">
        <f t="shared" si="14"/>
        <v>30</v>
      </c>
      <c r="BX285" s="39">
        <f t="shared" si="15"/>
        <v>3.15</v>
      </c>
      <c r="BY285" s="38">
        <f t="shared" si="16"/>
        <v>3.9215686274509803E-2</v>
      </c>
      <c r="BZ285" s="40" t="e">
        <f t="shared" si="17"/>
        <v>#DIV/0!</v>
      </c>
      <c r="CA285" s="38">
        <f t="shared" si="18"/>
        <v>0</v>
      </c>
      <c r="CB285" s="41">
        <f t="shared" si="19"/>
        <v>2082</v>
      </c>
      <c r="CC285" s="31">
        <f t="shared" si="20"/>
        <v>-6.25</v>
      </c>
      <c r="CD285" s="31">
        <f t="shared" si="21"/>
        <v>54</v>
      </c>
      <c r="CE285" s="31" t="e">
        <f t="shared" si="22"/>
        <v>#NUM!</v>
      </c>
      <c r="CF285" s="39">
        <f t="shared" si="23"/>
        <v>14.529</v>
      </c>
    </row>
    <row r="286" spans="1:84" ht="16.5" customHeight="1">
      <c r="A286" s="30">
        <v>20210708143525</v>
      </c>
      <c r="B286" s="31">
        <v>104</v>
      </c>
      <c r="C286" s="31">
        <v>41</v>
      </c>
      <c r="D286" s="31">
        <v>4</v>
      </c>
      <c r="E286" s="31" t="s">
        <v>220</v>
      </c>
      <c r="F286" s="31">
        <v>41</v>
      </c>
      <c r="G286" s="31">
        <v>4</v>
      </c>
      <c r="H286" s="31" t="s">
        <v>103</v>
      </c>
      <c r="I286" s="31" t="s">
        <v>92</v>
      </c>
      <c r="J286" s="31">
        <v>41</v>
      </c>
      <c r="K286" s="31" t="s">
        <v>31</v>
      </c>
      <c r="L286" s="31">
        <v>12</v>
      </c>
      <c r="M286" s="31" t="s">
        <v>166</v>
      </c>
      <c r="N286" s="31">
        <v>41</v>
      </c>
      <c r="O286" s="31" t="s">
        <v>31</v>
      </c>
      <c r="P286" s="31">
        <v>13</v>
      </c>
      <c r="Q286" s="31">
        <v>24</v>
      </c>
      <c r="R286" s="31" t="s">
        <v>95</v>
      </c>
      <c r="S286" s="31">
        <v>41</v>
      </c>
      <c r="T286" s="31" t="s">
        <v>36</v>
      </c>
      <c r="U286" s="31" t="s">
        <v>145</v>
      </c>
      <c r="V286" s="31">
        <v>41</v>
      </c>
      <c r="W286" s="31" t="s">
        <v>36</v>
      </c>
      <c r="X286" s="31" t="s">
        <v>142</v>
      </c>
      <c r="Y286" s="31">
        <v>110</v>
      </c>
      <c r="Z286" s="31">
        <v>41</v>
      </c>
      <c r="AA286" s="31">
        <v>10</v>
      </c>
      <c r="AB286" s="31">
        <v>1</v>
      </c>
      <c r="AC286" s="31" t="s">
        <v>216</v>
      </c>
      <c r="AD286" s="31">
        <v>111</v>
      </c>
      <c r="AE286" s="31">
        <v>41</v>
      </c>
      <c r="AF286" s="31">
        <v>11</v>
      </c>
      <c r="AG286" s="31" t="s">
        <v>61</v>
      </c>
      <c r="AH286" s="31">
        <v>41</v>
      </c>
      <c r="AI286" s="31">
        <v>11</v>
      </c>
      <c r="AJ286" s="31" t="s">
        <v>125</v>
      </c>
      <c r="AK286" s="31">
        <v>144</v>
      </c>
      <c r="AL286" s="31">
        <v>41</v>
      </c>
      <c r="AM286" s="31">
        <v>44</v>
      </c>
      <c r="AN286" s="31">
        <v>0</v>
      </c>
      <c r="AO286" s="31">
        <v>0</v>
      </c>
      <c r="AP286" s="31">
        <v>149</v>
      </c>
      <c r="AQ286" s="31">
        <v>41</v>
      </c>
      <c r="AR286" s="31">
        <v>49</v>
      </c>
      <c r="AS286" s="31">
        <v>0</v>
      </c>
      <c r="AT286" s="31">
        <v>131</v>
      </c>
      <c r="AU286" s="31">
        <v>41</v>
      </c>
      <c r="AV286" s="31">
        <v>31</v>
      </c>
      <c r="AW286" s="31">
        <v>8</v>
      </c>
      <c r="AX286" s="31">
        <v>22</v>
      </c>
      <c r="AY286" s="31">
        <v>107</v>
      </c>
      <c r="AZ286" s="31">
        <v>41</v>
      </c>
      <c r="BA286" s="31">
        <v>7</v>
      </c>
      <c r="BB286" s="31">
        <v>77</v>
      </c>
      <c r="BC286" s="31" t="s">
        <v>98</v>
      </c>
      <c r="BD286" s="31">
        <v>41</v>
      </c>
      <c r="BE286" s="31" t="s">
        <v>61</v>
      </c>
      <c r="BF286" s="31" t="s">
        <v>157</v>
      </c>
      <c r="BG286" s="31" t="s">
        <v>100</v>
      </c>
      <c r="BH286" s="31" t="s">
        <v>101</v>
      </c>
      <c r="BI286" s="31" t="s">
        <v>102</v>
      </c>
      <c r="BJ286" s="31">
        <v>142</v>
      </c>
      <c r="BK286" s="31">
        <v>41</v>
      </c>
      <c r="BL286" s="31">
        <v>42</v>
      </c>
      <c r="BM286" s="31">
        <v>37</v>
      </c>
      <c r="BN286" s="31">
        <v>0</v>
      </c>
      <c r="BO286" s="31">
        <v>41</v>
      </c>
      <c r="BP286" s="31">
        <v>42</v>
      </c>
      <c r="BQ286" s="31">
        <v>37</v>
      </c>
      <c r="BR286" s="31" t="s">
        <v>125</v>
      </c>
      <c r="BS286" s="31">
        <v>23.024809000000001</v>
      </c>
      <c r="BT286" s="31">
        <v>120.22395</v>
      </c>
      <c r="BU286" s="38">
        <f t="shared" si="12"/>
        <v>0.1803921568627451</v>
      </c>
      <c r="BV286" s="30">
        <f t="shared" si="13"/>
        <v>1225</v>
      </c>
      <c r="BW286" s="31">
        <f t="shared" si="14"/>
        <v>30</v>
      </c>
      <c r="BX286" s="39">
        <f t="shared" si="15"/>
        <v>4.17</v>
      </c>
      <c r="BY286" s="38">
        <f t="shared" si="16"/>
        <v>5.4901960784313725E-2</v>
      </c>
      <c r="BZ286" s="40" t="e">
        <f t="shared" si="17"/>
        <v>#DIV/0!</v>
      </c>
      <c r="CA286" s="38">
        <f t="shared" si="18"/>
        <v>0</v>
      </c>
      <c r="CB286" s="41">
        <f t="shared" si="19"/>
        <v>2082</v>
      </c>
      <c r="CC286" s="31">
        <f t="shared" si="20"/>
        <v>-7.03125</v>
      </c>
      <c r="CD286" s="31">
        <f t="shared" si="21"/>
        <v>54</v>
      </c>
      <c r="CE286" s="31" t="e">
        <f t="shared" si="22"/>
        <v>#NUM!</v>
      </c>
      <c r="CF286" s="39">
        <f t="shared" si="23"/>
        <v>14.093999999999999</v>
      </c>
    </row>
    <row r="287" spans="1:84" ht="16.5" customHeight="1">
      <c r="A287" s="30">
        <v>20210708143527</v>
      </c>
      <c r="B287" s="31">
        <v>104</v>
      </c>
      <c r="C287" s="31">
        <v>41</v>
      </c>
      <c r="D287" s="31">
        <v>4</v>
      </c>
      <c r="E287" s="31" t="s">
        <v>198</v>
      </c>
      <c r="F287" s="31">
        <v>41</v>
      </c>
      <c r="G287" s="31">
        <v>4</v>
      </c>
      <c r="H287" s="31" t="s">
        <v>94</v>
      </c>
      <c r="I287" s="31" t="s">
        <v>92</v>
      </c>
      <c r="J287" s="31">
        <v>41</v>
      </c>
      <c r="K287" s="31" t="s">
        <v>31</v>
      </c>
      <c r="L287" s="31">
        <v>10</v>
      </c>
      <c r="M287" s="31" t="s">
        <v>191</v>
      </c>
      <c r="N287" s="31">
        <v>41</v>
      </c>
      <c r="O287" s="31" t="s">
        <v>31</v>
      </c>
      <c r="P287" s="31">
        <v>13</v>
      </c>
      <c r="Q287" s="31" t="s">
        <v>201</v>
      </c>
      <c r="R287" s="31" t="s">
        <v>95</v>
      </c>
      <c r="S287" s="31">
        <v>41</v>
      </c>
      <c r="T287" s="31" t="s">
        <v>36</v>
      </c>
      <c r="U287" s="31" t="s">
        <v>134</v>
      </c>
      <c r="V287" s="31">
        <v>41</v>
      </c>
      <c r="W287" s="31" t="s">
        <v>36</v>
      </c>
      <c r="X287" s="31" t="s">
        <v>134</v>
      </c>
      <c r="Y287" s="31">
        <v>110</v>
      </c>
      <c r="Z287" s="31">
        <v>41</v>
      </c>
      <c r="AA287" s="31">
        <v>10</v>
      </c>
      <c r="AB287" s="31">
        <v>1</v>
      </c>
      <c r="AC287" s="31" t="s">
        <v>201</v>
      </c>
      <c r="AD287" s="31">
        <v>111</v>
      </c>
      <c r="AE287" s="31">
        <v>41</v>
      </c>
      <c r="AF287" s="31">
        <v>11</v>
      </c>
      <c r="AG287" s="31" t="s">
        <v>125</v>
      </c>
      <c r="AH287" s="31">
        <v>41</v>
      </c>
      <c r="AI287" s="31">
        <v>11</v>
      </c>
      <c r="AJ287" s="31" t="s">
        <v>125</v>
      </c>
      <c r="AK287" s="31">
        <v>144</v>
      </c>
      <c r="AL287" s="31">
        <v>41</v>
      </c>
      <c r="AM287" s="31">
        <v>44</v>
      </c>
      <c r="AN287" s="31">
        <v>72</v>
      </c>
      <c r="AO287" s="31">
        <v>11</v>
      </c>
      <c r="AP287" s="31">
        <v>149</v>
      </c>
      <c r="AQ287" s="31">
        <v>41</v>
      </c>
      <c r="AR287" s="31">
        <v>49</v>
      </c>
      <c r="AS287" s="31">
        <v>0</v>
      </c>
      <c r="AT287" s="31">
        <v>131</v>
      </c>
      <c r="AU287" s="31">
        <v>41</v>
      </c>
      <c r="AV287" s="31">
        <v>31</v>
      </c>
      <c r="AW287" s="31">
        <v>8</v>
      </c>
      <c r="AX287" s="31">
        <v>22</v>
      </c>
      <c r="AY287" s="31">
        <v>107</v>
      </c>
      <c r="AZ287" s="31">
        <v>41</v>
      </c>
      <c r="BA287" s="31">
        <v>7</v>
      </c>
      <c r="BB287" s="31">
        <v>78</v>
      </c>
      <c r="BC287" s="31" t="s">
        <v>98</v>
      </c>
      <c r="BD287" s="31">
        <v>41</v>
      </c>
      <c r="BE287" s="31" t="s">
        <v>61</v>
      </c>
      <c r="BF287" s="31" t="s">
        <v>157</v>
      </c>
      <c r="BG287" s="31" t="s">
        <v>100</v>
      </c>
      <c r="BH287" s="31" t="s">
        <v>101</v>
      </c>
      <c r="BI287" s="31" t="s">
        <v>102</v>
      </c>
      <c r="BJ287" s="31">
        <v>142</v>
      </c>
      <c r="BK287" s="31">
        <v>41</v>
      </c>
      <c r="BL287" s="31">
        <v>42</v>
      </c>
      <c r="BM287" s="31">
        <v>35</v>
      </c>
      <c r="BN287" s="31">
        <v>70</v>
      </c>
      <c r="BO287" s="31">
        <v>41</v>
      </c>
      <c r="BP287" s="31">
        <v>42</v>
      </c>
      <c r="BQ287" s="31">
        <v>36</v>
      </c>
      <c r="BR287" s="31" t="s">
        <v>136</v>
      </c>
      <c r="BS287" s="31">
        <v>23.024725</v>
      </c>
      <c r="BT287" s="31">
        <v>120.22305</v>
      </c>
      <c r="BU287" s="38">
        <f t="shared" si="12"/>
        <v>0.35294117647058826</v>
      </c>
      <c r="BV287" s="30">
        <f t="shared" si="13"/>
        <v>1262.5</v>
      </c>
      <c r="BW287" s="31">
        <f t="shared" si="14"/>
        <v>26</v>
      </c>
      <c r="BX287" s="39">
        <f t="shared" si="15"/>
        <v>4.42</v>
      </c>
      <c r="BY287" s="38">
        <f t="shared" si="16"/>
        <v>5.4901960784313725E-2</v>
      </c>
      <c r="BZ287" s="40">
        <f t="shared" si="17"/>
        <v>1.1228070175438596</v>
      </c>
      <c r="CA287" s="38">
        <f t="shared" si="18"/>
        <v>0</v>
      </c>
      <c r="CB287" s="41">
        <f t="shared" si="19"/>
        <v>2082</v>
      </c>
      <c r="CC287" s="31">
        <f t="shared" si="20"/>
        <v>-6.25</v>
      </c>
      <c r="CD287" s="31">
        <f t="shared" si="21"/>
        <v>54</v>
      </c>
      <c r="CE287" s="31" t="e">
        <f t="shared" si="22"/>
        <v>#NUM!</v>
      </c>
      <c r="CF287" s="39">
        <f t="shared" si="23"/>
        <v>13.885</v>
      </c>
    </row>
    <row r="288" spans="1:84" ht="16.5" customHeight="1">
      <c r="A288" s="30">
        <v>20210708143529</v>
      </c>
      <c r="B288" s="31">
        <v>104</v>
      </c>
      <c r="C288" s="31">
        <v>41</v>
      </c>
      <c r="D288" s="31">
        <v>4</v>
      </c>
      <c r="E288" s="31" t="s">
        <v>204</v>
      </c>
      <c r="F288" s="31">
        <v>41</v>
      </c>
      <c r="G288" s="31">
        <v>4</v>
      </c>
      <c r="H288" s="31" t="s">
        <v>118</v>
      </c>
      <c r="I288" s="31" t="s">
        <v>92</v>
      </c>
      <c r="J288" s="31">
        <v>41</v>
      </c>
      <c r="K288" s="31" t="s">
        <v>31</v>
      </c>
      <c r="L288" s="31" t="s">
        <v>61</v>
      </c>
      <c r="M288" s="31" t="s">
        <v>169</v>
      </c>
      <c r="N288" s="31">
        <v>41</v>
      </c>
      <c r="O288" s="31" t="s">
        <v>31</v>
      </c>
      <c r="P288" s="31">
        <v>10</v>
      </c>
      <c r="Q288" s="31">
        <v>36</v>
      </c>
      <c r="R288" s="31" t="s">
        <v>95</v>
      </c>
      <c r="S288" s="31">
        <v>41</v>
      </c>
      <c r="T288" s="31" t="s">
        <v>36</v>
      </c>
      <c r="U288" s="31">
        <v>16</v>
      </c>
      <c r="V288" s="31">
        <v>41</v>
      </c>
      <c r="W288" s="31" t="s">
        <v>36</v>
      </c>
      <c r="X288" s="31">
        <v>18</v>
      </c>
      <c r="Y288" s="31">
        <v>110</v>
      </c>
      <c r="Z288" s="31">
        <v>41</v>
      </c>
      <c r="AA288" s="31">
        <v>10</v>
      </c>
      <c r="AB288" s="31">
        <v>1</v>
      </c>
      <c r="AC288" s="31" t="s">
        <v>234</v>
      </c>
      <c r="AD288" s="31">
        <v>111</v>
      </c>
      <c r="AE288" s="31">
        <v>41</v>
      </c>
      <c r="AF288" s="31">
        <v>11</v>
      </c>
      <c r="AG288" s="31" t="s">
        <v>36</v>
      </c>
      <c r="AH288" s="31">
        <v>41</v>
      </c>
      <c r="AI288" s="31">
        <v>11</v>
      </c>
      <c r="AJ288" s="31" t="s">
        <v>36</v>
      </c>
      <c r="AK288" s="31">
        <v>144</v>
      </c>
      <c r="AL288" s="31">
        <v>41</v>
      </c>
      <c r="AM288" s="31">
        <v>44</v>
      </c>
      <c r="AN288" s="31">
        <v>72</v>
      </c>
      <c r="AO288" s="31">
        <v>11</v>
      </c>
      <c r="AP288" s="31">
        <v>149</v>
      </c>
      <c r="AQ288" s="31">
        <v>41</v>
      </c>
      <c r="AR288" s="31">
        <v>49</v>
      </c>
      <c r="AS288" s="31">
        <v>0</v>
      </c>
      <c r="AT288" s="31">
        <v>131</v>
      </c>
      <c r="AU288" s="31">
        <v>41</v>
      </c>
      <c r="AV288" s="31">
        <v>31</v>
      </c>
      <c r="AW288" s="31">
        <v>8</v>
      </c>
      <c r="AX288" s="31">
        <v>22</v>
      </c>
      <c r="AY288" s="31">
        <v>107</v>
      </c>
      <c r="AZ288" s="31">
        <v>41</v>
      </c>
      <c r="BA288" s="31">
        <v>7</v>
      </c>
      <c r="BB288" s="31">
        <v>78</v>
      </c>
      <c r="BC288" s="31" t="s">
        <v>98</v>
      </c>
      <c r="BD288" s="31">
        <v>41</v>
      </c>
      <c r="BE288" s="31" t="s">
        <v>61</v>
      </c>
      <c r="BF288" s="31" t="s">
        <v>157</v>
      </c>
      <c r="BG288" s="31" t="s">
        <v>100</v>
      </c>
      <c r="BH288" s="31" t="s">
        <v>101</v>
      </c>
      <c r="BI288" s="31" t="s">
        <v>102</v>
      </c>
      <c r="BJ288" s="31">
        <v>142</v>
      </c>
      <c r="BK288" s="31">
        <v>41</v>
      </c>
      <c r="BL288" s="31">
        <v>42</v>
      </c>
      <c r="BM288" s="31">
        <v>32</v>
      </c>
      <c r="BN288" s="31" t="s">
        <v>121</v>
      </c>
      <c r="BO288" s="31">
        <v>41</v>
      </c>
      <c r="BP288" s="31">
        <v>42</v>
      </c>
      <c r="BQ288" s="31">
        <v>33</v>
      </c>
      <c r="BR288" s="31">
        <v>67</v>
      </c>
      <c r="BS288" s="31">
        <v>23.024725</v>
      </c>
      <c r="BT288" s="31">
        <v>120.22305</v>
      </c>
      <c r="BU288" s="38">
        <f t="shared" si="12"/>
        <v>0.30980392156862746</v>
      </c>
      <c r="BV288" s="30">
        <f t="shared" si="13"/>
        <v>1037.5</v>
      </c>
      <c r="BW288" s="31">
        <f t="shared" si="14"/>
        <v>24</v>
      </c>
      <c r="BX288" s="39">
        <f t="shared" si="15"/>
        <v>3.99</v>
      </c>
      <c r="BY288" s="38">
        <f t="shared" si="16"/>
        <v>5.0980392156862744E-2</v>
      </c>
      <c r="BZ288" s="40">
        <f t="shared" si="17"/>
        <v>1.1228070175438596</v>
      </c>
      <c r="CA288" s="38">
        <f t="shared" si="18"/>
        <v>0</v>
      </c>
      <c r="CB288" s="41">
        <f t="shared" si="19"/>
        <v>2082</v>
      </c>
      <c r="CC288" s="31">
        <f t="shared" si="20"/>
        <v>-6.25</v>
      </c>
      <c r="CD288" s="31">
        <f t="shared" si="21"/>
        <v>54</v>
      </c>
      <c r="CE288" s="31" t="e">
        <f t="shared" si="22"/>
        <v>#NUM!</v>
      </c>
      <c r="CF288" s="39">
        <f t="shared" si="23"/>
        <v>13.159000000000001</v>
      </c>
    </row>
    <row r="289" spans="1:84" ht="16.5" customHeight="1">
      <c r="A289" s="30">
        <v>20210708143530</v>
      </c>
      <c r="B289" s="31">
        <v>104</v>
      </c>
      <c r="C289" s="31">
        <v>41</v>
      </c>
      <c r="D289" s="31">
        <v>4</v>
      </c>
      <c r="E289" s="31">
        <v>44</v>
      </c>
      <c r="F289" s="31">
        <v>41</v>
      </c>
      <c r="G289" s="31">
        <v>4</v>
      </c>
      <c r="H289" s="31">
        <v>47</v>
      </c>
      <c r="I289" s="31" t="s">
        <v>92</v>
      </c>
      <c r="J289" s="31">
        <v>41</v>
      </c>
      <c r="K289" s="31" t="s">
        <v>31</v>
      </c>
      <c r="L289" s="31" t="s">
        <v>61</v>
      </c>
      <c r="M289" s="31" t="s">
        <v>208</v>
      </c>
      <c r="N289" s="31">
        <v>41</v>
      </c>
      <c r="O289" s="31" t="s">
        <v>31</v>
      </c>
      <c r="P289" s="31">
        <v>10</v>
      </c>
      <c r="Q289" s="31">
        <v>36</v>
      </c>
      <c r="R289" s="31" t="s">
        <v>95</v>
      </c>
      <c r="S289" s="31">
        <v>41</v>
      </c>
      <c r="T289" s="31" t="s">
        <v>36</v>
      </c>
      <c r="U289" s="31">
        <v>12</v>
      </c>
      <c r="V289" s="31">
        <v>41</v>
      </c>
      <c r="W289" s="31" t="s">
        <v>36</v>
      </c>
      <c r="X289" s="31">
        <v>14</v>
      </c>
      <c r="Y289" s="31">
        <v>110</v>
      </c>
      <c r="Z289" s="31">
        <v>41</v>
      </c>
      <c r="AA289" s="31">
        <v>10</v>
      </c>
      <c r="AB289" s="31">
        <v>1</v>
      </c>
      <c r="AC289" s="31" t="s">
        <v>182</v>
      </c>
      <c r="AD289" s="31">
        <v>111</v>
      </c>
      <c r="AE289" s="31">
        <v>41</v>
      </c>
      <c r="AF289" s="31">
        <v>11</v>
      </c>
      <c r="AG289" s="31" t="s">
        <v>66</v>
      </c>
      <c r="AH289" s="31">
        <v>41</v>
      </c>
      <c r="AI289" s="31">
        <v>11</v>
      </c>
      <c r="AJ289" s="31" t="s">
        <v>31</v>
      </c>
      <c r="AK289" s="31">
        <v>144</v>
      </c>
      <c r="AL289" s="31">
        <v>41</v>
      </c>
      <c r="AM289" s="31">
        <v>44</v>
      </c>
      <c r="AN289" s="31">
        <v>72</v>
      </c>
      <c r="AO289" s="31">
        <v>11</v>
      </c>
      <c r="AP289" s="31">
        <v>149</v>
      </c>
      <c r="AQ289" s="31">
        <v>41</v>
      </c>
      <c r="AR289" s="31">
        <v>49</v>
      </c>
      <c r="AS289" s="31">
        <v>0</v>
      </c>
      <c r="AT289" s="31">
        <v>131</v>
      </c>
      <c r="AU289" s="31">
        <v>41</v>
      </c>
      <c r="AV289" s="31">
        <v>31</v>
      </c>
      <c r="AW289" s="31">
        <v>8</v>
      </c>
      <c r="AX289" s="31">
        <v>22</v>
      </c>
      <c r="AY289" s="31">
        <v>107</v>
      </c>
      <c r="AZ289" s="31">
        <v>41</v>
      </c>
      <c r="BA289" s="31">
        <v>7</v>
      </c>
      <c r="BB289" s="31">
        <v>78</v>
      </c>
      <c r="BC289" s="31" t="s">
        <v>98</v>
      </c>
      <c r="BD289" s="31">
        <v>41</v>
      </c>
      <c r="BE289" s="31" t="s">
        <v>61</v>
      </c>
      <c r="BF289" s="31" t="s">
        <v>157</v>
      </c>
      <c r="BG289" s="31" t="s">
        <v>100</v>
      </c>
      <c r="BH289" s="31" t="s">
        <v>101</v>
      </c>
      <c r="BI289" s="31" t="s">
        <v>102</v>
      </c>
      <c r="BJ289" s="31">
        <v>142</v>
      </c>
      <c r="BK289" s="31">
        <v>41</v>
      </c>
      <c r="BL289" s="31">
        <v>42</v>
      </c>
      <c r="BM289" s="31">
        <v>30</v>
      </c>
      <c r="BN289" s="31">
        <v>20</v>
      </c>
      <c r="BO289" s="31">
        <v>41</v>
      </c>
      <c r="BP289" s="31">
        <v>42</v>
      </c>
      <c r="BQ289" s="31">
        <v>31</v>
      </c>
      <c r="BR289" s="31">
        <v>15</v>
      </c>
      <c r="BS289" s="31">
        <v>23.024725</v>
      </c>
      <c r="BT289" s="31">
        <v>120.22305</v>
      </c>
      <c r="BU289" s="38">
        <f t="shared" si="12"/>
        <v>0.27843137254901962</v>
      </c>
      <c r="BV289" s="30">
        <f t="shared" si="13"/>
        <v>1037.5</v>
      </c>
      <c r="BW289" s="31">
        <f t="shared" si="14"/>
        <v>20</v>
      </c>
      <c r="BX289" s="39">
        <f t="shared" si="15"/>
        <v>3.34</v>
      </c>
      <c r="BY289" s="38">
        <f t="shared" si="16"/>
        <v>4.7058823529411764E-2</v>
      </c>
      <c r="BZ289" s="40">
        <f t="shared" si="17"/>
        <v>1.1228070175438596</v>
      </c>
      <c r="CA289" s="38">
        <f t="shared" si="18"/>
        <v>0</v>
      </c>
      <c r="CB289" s="41">
        <f t="shared" si="19"/>
        <v>2082</v>
      </c>
      <c r="CC289" s="31">
        <f t="shared" si="20"/>
        <v>-6.25</v>
      </c>
      <c r="CD289" s="31">
        <f t="shared" si="21"/>
        <v>54</v>
      </c>
      <c r="CE289" s="31" t="e">
        <f t="shared" si="22"/>
        <v>#NUM!</v>
      </c>
      <c r="CF289" s="39">
        <f t="shared" si="23"/>
        <v>12.565</v>
      </c>
    </row>
    <row r="290" spans="1:84" ht="16.5" customHeight="1">
      <c r="A290" s="30">
        <v>20210708143532</v>
      </c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42">
        <v>35</v>
      </c>
      <c r="BR290" s="31" t="s">
        <v>215</v>
      </c>
      <c r="BS290" s="31">
        <v>23.024725</v>
      </c>
      <c r="BT290" s="31">
        <v>120.22299</v>
      </c>
      <c r="BU290" s="38">
        <v>0.32549019607843138</v>
      </c>
      <c r="BV290" s="30">
        <v>662.5</v>
      </c>
      <c r="BW290" s="31">
        <v>0</v>
      </c>
      <c r="BX290" s="39">
        <v>3.1</v>
      </c>
      <c r="BY290" s="38">
        <v>3.9215686274509803E-2</v>
      </c>
      <c r="BZ290" s="40">
        <v>1.024</v>
      </c>
      <c r="CA290" s="38">
        <v>0</v>
      </c>
      <c r="CB290" s="41">
        <v>2079</v>
      </c>
      <c r="CC290" s="31">
        <v>-7.03125</v>
      </c>
      <c r="CD290" s="31">
        <v>51</v>
      </c>
      <c r="CE290" s="31">
        <f t="shared" si="22"/>
        <v>0</v>
      </c>
      <c r="CF290" s="39">
        <f t="shared" si="23"/>
        <v>13.738</v>
      </c>
    </row>
    <row r="291" spans="1:84" ht="16.5" customHeight="1">
      <c r="A291" s="30">
        <v>20210708143534</v>
      </c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  <c r="BP291" s="31"/>
      <c r="BQ291" s="42">
        <v>37</v>
      </c>
      <c r="BR291" s="31" t="s">
        <v>193</v>
      </c>
      <c r="BS291" s="31">
        <v>23.024674999999998</v>
      </c>
      <c r="BT291" s="31">
        <v>120.22296</v>
      </c>
      <c r="BU291" s="38">
        <v>0.32549019607843138</v>
      </c>
      <c r="BV291" s="30">
        <v>650</v>
      </c>
      <c r="BW291" s="31">
        <v>0</v>
      </c>
      <c r="BX291" s="39">
        <v>2.78</v>
      </c>
      <c r="BY291" s="38">
        <v>3.9215686274509803E-2</v>
      </c>
      <c r="BZ291" s="40">
        <v>1.024</v>
      </c>
      <c r="CA291" s="38">
        <v>0</v>
      </c>
      <c r="CB291" s="41">
        <v>2079</v>
      </c>
      <c r="CC291" s="31">
        <v>-7.03125</v>
      </c>
      <c r="CD291" s="31">
        <v>51</v>
      </c>
      <c r="CE291" s="31">
        <f t="shared" si="22"/>
        <v>0</v>
      </c>
      <c r="CF291" s="39">
        <f t="shared" si="23"/>
        <v>14.278</v>
      </c>
    </row>
    <row r="292" spans="1:84" ht="16.5" customHeight="1">
      <c r="A292" s="30">
        <v>20210708143536</v>
      </c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  <c r="BQ292" s="42">
        <v>32</v>
      </c>
      <c r="BR292" s="31" t="s">
        <v>119</v>
      </c>
      <c r="BS292" s="31">
        <v>23.024624999999997</v>
      </c>
      <c r="BT292" s="31">
        <v>120.22295</v>
      </c>
      <c r="BU292" s="38">
        <v>0.32549019607843138</v>
      </c>
      <c r="BV292" s="30">
        <v>662.5</v>
      </c>
      <c r="BW292" s="31">
        <v>0</v>
      </c>
      <c r="BX292" s="39">
        <v>2.87</v>
      </c>
      <c r="BY292" s="38">
        <v>3.9215686274509803E-2</v>
      </c>
      <c r="BZ292" s="40">
        <v>1.024</v>
      </c>
      <c r="CA292" s="38">
        <v>0</v>
      </c>
      <c r="CB292" s="41">
        <v>2079</v>
      </c>
      <c r="CC292" s="31">
        <v>-7.03125</v>
      </c>
      <c r="CD292" s="31">
        <v>51</v>
      </c>
      <c r="CE292" s="31">
        <f t="shared" si="22"/>
        <v>0</v>
      </c>
      <c r="CF292" s="39">
        <f t="shared" si="23"/>
        <v>12.829000000000001</v>
      </c>
    </row>
    <row r="293" spans="1:84" ht="16.5" customHeight="1">
      <c r="A293" s="30">
        <v>20210708143538</v>
      </c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  <c r="BQ293" s="42">
        <v>31</v>
      </c>
      <c r="BR293" s="31" t="s">
        <v>249</v>
      </c>
      <c r="BS293" s="31">
        <v>23.024644999999996</v>
      </c>
      <c r="BT293" s="31">
        <v>120.22297999999999</v>
      </c>
      <c r="BU293" s="38">
        <v>0.32549019607843138</v>
      </c>
      <c r="BV293" s="30">
        <v>662.5</v>
      </c>
      <c r="BW293" s="31">
        <v>0</v>
      </c>
      <c r="BX293" s="39">
        <v>3.06</v>
      </c>
      <c r="BY293" s="38">
        <v>3.9215686274509803E-2</v>
      </c>
      <c r="BZ293" s="40">
        <v>1.024</v>
      </c>
      <c r="CA293" s="38">
        <v>0</v>
      </c>
      <c r="CB293" s="41">
        <v>2079</v>
      </c>
      <c r="CC293" s="31">
        <v>-7.03125</v>
      </c>
      <c r="CD293" s="31">
        <v>51</v>
      </c>
      <c r="CE293" s="31">
        <f t="shared" si="22"/>
        <v>0</v>
      </c>
      <c r="CF293" s="39">
        <f t="shared" si="23"/>
        <v>12.557</v>
      </c>
    </row>
    <row r="294" spans="1:84" ht="16.5" customHeight="1">
      <c r="A294" s="30">
        <v>20210708143540</v>
      </c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  <c r="BP294" s="31"/>
      <c r="BQ294" s="42">
        <v>33</v>
      </c>
      <c r="BR294" s="31" t="s">
        <v>250</v>
      </c>
      <c r="BS294" s="31">
        <v>23.024704999999997</v>
      </c>
      <c r="BT294" s="31">
        <v>120.22293999999999</v>
      </c>
      <c r="BU294" s="38">
        <v>0.32156862745098042</v>
      </c>
      <c r="BV294" s="30">
        <v>650</v>
      </c>
      <c r="BW294" s="31">
        <v>0</v>
      </c>
      <c r="BX294" s="39">
        <v>2.92</v>
      </c>
      <c r="BY294" s="38">
        <v>3.9215686274509803E-2</v>
      </c>
      <c r="BZ294" s="40">
        <v>1.0158730158730158</v>
      </c>
      <c r="CA294" s="38">
        <v>0</v>
      </c>
      <c r="CB294" s="41">
        <v>2079</v>
      </c>
      <c r="CC294" s="31">
        <v>-7.03125</v>
      </c>
      <c r="CD294" s="31">
        <v>51</v>
      </c>
      <c r="CE294" s="31">
        <f t="shared" si="22"/>
        <v>0</v>
      </c>
      <c r="CF294" s="39">
        <f t="shared" si="23"/>
        <v>13.090999999999999</v>
      </c>
    </row>
    <row r="295" spans="1:84" ht="16.5" customHeight="1">
      <c r="A295" s="30">
        <v>20210708143542</v>
      </c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  <c r="BP295" s="31"/>
      <c r="BQ295" s="42">
        <v>35</v>
      </c>
      <c r="BR295" s="31" t="s">
        <v>251</v>
      </c>
      <c r="BS295" s="31">
        <v>23.024744999999996</v>
      </c>
      <c r="BT295" s="31">
        <v>120.2229</v>
      </c>
      <c r="BU295" s="38">
        <v>0.32549019607843138</v>
      </c>
      <c r="BV295" s="30">
        <v>662.5</v>
      </c>
      <c r="BW295" s="31">
        <v>0</v>
      </c>
      <c r="BX295" s="39">
        <v>7.55</v>
      </c>
      <c r="BY295" s="38">
        <v>3.9215686274509803E-2</v>
      </c>
      <c r="BZ295" s="40">
        <v>0.99224806201550386</v>
      </c>
      <c r="CA295" s="38">
        <v>0.18431372549019609</v>
      </c>
      <c r="CB295" s="41">
        <v>2079</v>
      </c>
      <c r="CC295" s="31">
        <v>-5.46875</v>
      </c>
      <c r="CD295" s="31">
        <v>51</v>
      </c>
      <c r="CE295" s="31">
        <f t="shared" si="22"/>
        <v>0</v>
      </c>
      <c r="CF295" s="39">
        <f t="shared" si="23"/>
        <v>13.683999999999999</v>
      </c>
    </row>
    <row r="296" spans="1:84" ht="16.5" customHeight="1">
      <c r="A296" s="30">
        <v>20210708143544</v>
      </c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  <c r="BP296" s="31"/>
      <c r="BQ296" s="42">
        <v>34</v>
      </c>
      <c r="BR296" s="31" t="s">
        <v>177</v>
      </c>
      <c r="BS296" s="31">
        <v>23.024684999999995</v>
      </c>
      <c r="BT296" s="31">
        <v>120.22292999999999</v>
      </c>
      <c r="BU296" s="38">
        <v>0.63921568627450975</v>
      </c>
      <c r="BV296" s="30">
        <v>1387.5</v>
      </c>
      <c r="BW296" s="31">
        <v>0</v>
      </c>
      <c r="BX296" s="39">
        <v>13.59</v>
      </c>
      <c r="BY296" s="38">
        <v>0.11372549019607843</v>
      </c>
      <c r="BZ296" s="40">
        <v>1</v>
      </c>
      <c r="CA296" s="38">
        <v>0.28627450980392155</v>
      </c>
      <c r="CB296" s="41">
        <v>2079</v>
      </c>
      <c r="CC296" s="31">
        <v>-5.46875</v>
      </c>
      <c r="CD296" s="31">
        <v>51</v>
      </c>
      <c r="CE296" s="31">
        <f t="shared" si="22"/>
        <v>0</v>
      </c>
      <c r="CF296" s="39">
        <f t="shared" si="23"/>
        <v>13.563000000000001</v>
      </c>
    </row>
    <row r="297" spans="1:84" ht="16.5" customHeight="1">
      <c r="A297" s="30">
        <v>20210708143546</v>
      </c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  <c r="BP297" s="31"/>
      <c r="BQ297" s="42">
        <v>35</v>
      </c>
      <c r="BR297" s="31" t="s">
        <v>234</v>
      </c>
      <c r="BS297" s="31">
        <v>23.024734999999996</v>
      </c>
      <c r="BT297" s="31">
        <v>120.22299</v>
      </c>
      <c r="BU297" s="38">
        <v>0.78431372549019607</v>
      </c>
      <c r="BV297" s="30">
        <v>1875</v>
      </c>
      <c r="BW297" s="31">
        <v>14</v>
      </c>
      <c r="BX297" s="39">
        <v>21.1</v>
      </c>
      <c r="BY297" s="38">
        <v>0.22352941176470589</v>
      </c>
      <c r="BZ297" s="40">
        <v>1.0078740157480315</v>
      </c>
      <c r="CA297" s="38">
        <v>0.29411764705882354</v>
      </c>
      <c r="CB297" s="41">
        <v>2079</v>
      </c>
      <c r="CC297" s="31">
        <v>-3.90625</v>
      </c>
      <c r="CD297" s="31">
        <v>51</v>
      </c>
      <c r="CE297" s="31">
        <f t="shared" si="22"/>
        <v>0</v>
      </c>
      <c r="CF297" s="39">
        <f t="shared" si="23"/>
        <v>13.711</v>
      </c>
    </row>
    <row r="298" spans="1:84" ht="16.5" customHeight="1">
      <c r="A298" s="30">
        <v>20210708143548</v>
      </c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  <c r="BP298" s="31"/>
      <c r="BQ298" s="42">
        <v>33</v>
      </c>
      <c r="BR298" s="31" t="s">
        <v>252</v>
      </c>
      <c r="BS298" s="31">
        <v>23.024704999999997</v>
      </c>
      <c r="BT298" s="31">
        <v>120.22293999999999</v>
      </c>
      <c r="BU298" s="38">
        <v>0.74901960784313726</v>
      </c>
      <c r="BV298" s="30">
        <v>2100</v>
      </c>
      <c r="BW298" s="31">
        <v>22</v>
      </c>
      <c r="BX298" s="39">
        <v>21.9</v>
      </c>
      <c r="BY298" s="38">
        <v>0.2196078431372549</v>
      </c>
      <c r="BZ298" s="40">
        <v>1.0078740157480315</v>
      </c>
      <c r="CA298" s="38">
        <v>0.27843137254901962</v>
      </c>
      <c r="CB298" s="41">
        <v>2079</v>
      </c>
      <c r="CC298" s="31">
        <v>-3.90625</v>
      </c>
      <c r="CD298" s="31">
        <v>51</v>
      </c>
      <c r="CE298" s="31">
        <f t="shared" si="22"/>
        <v>0</v>
      </c>
      <c r="CF298" s="39">
        <f t="shared" si="23"/>
        <v>13.08</v>
      </c>
    </row>
    <row r="299" spans="1:84" ht="16.5" customHeight="1">
      <c r="A299" s="30">
        <v>20210708143550</v>
      </c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  <c r="BP299" s="31"/>
      <c r="BQ299" s="42">
        <v>37</v>
      </c>
      <c r="BR299" s="31" t="s">
        <v>253</v>
      </c>
      <c r="BS299" s="31">
        <v>23.024744999999996</v>
      </c>
      <c r="BT299" s="31">
        <v>120.22299</v>
      </c>
      <c r="BU299" s="38">
        <v>0.80784313725490198</v>
      </c>
      <c r="BV299" s="30">
        <v>2075</v>
      </c>
      <c r="BW299" s="31">
        <v>34</v>
      </c>
      <c r="BX299" s="39">
        <v>3.14</v>
      </c>
      <c r="BY299" s="38">
        <v>4.3137254901960784E-2</v>
      </c>
      <c r="BZ299" s="40">
        <v>1</v>
      </c>
      <c r="CA299" s="38">
        <v>0</v>
      </c>
      <c r="CB299" s="41">
        <v>2079</v>
      </c>
      <c r="CC299" s="31">
        <v>-6.25</v>
      </c>
      <c r="CD299" s="31">
        <v>51</v>
      </c>
      <c r="CE299" s="31">
        <f t="shared" si="22"/>
        <v>0</v>
      </c>
      <c r="CF299" s="39">
        <f t="shared" si="23"/>
        <v>14.131</v>
      </c>
    </row>
    <row r="300" spans="1:84" ht="16.5" customHeight="1">
      <c r="A300" s="30">
        <v>20210708143552</v>
      </c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1"/>
      <c r="BO300" s="31"/>
      <c r="BP300" s="31"/>
      <c r="BQ300" s="42">
        <v>38</v>
      </c>
      <c r="BR300" s="31" t="s">
        <v>254</v>
      </c>
      <c r="BS300" s="31">
        <v>23.024744999999996</v>
      </c>
      <c r="BT300" s="31">
        <v>120.22296999999999</v>
      </c>
      <c r="BU300" s="38">
        <v>0.13333333333333333</v>
      </c>
      <c r="BV300" s="30">
        <v>1150</v>
      </c>
      <c r="BW300" s="31">
        <v>32</v>
      </c>
      <c r="BX300" s="39">
        <v>2.44</v>
      </c>
      <c r="BY300" s="38">
        <v>2.7450980392156862E-2</v>
      </c>
      <c r="BZ300" s="40">
        <v>0.98461538461538467</v>
      </c>
      <c r="CA300" s="38">
        <v>0</v>
      </c>
      <c r="CB300" s="41">
        <v>2079</v>
      </c>
      <c r="CC300" s="31">
        <v>-7.03125</v>
      </c>
      <c r="CD300" s="31">
        <v>52</v>
      </c>
      <c r="CE300" s="31">
        <f t="shared" si="22"/>
        <v>0</v>
      </c>
      <c r="CF300" s="39">
        <f t="shared" si="23"/>
        <v>14.343999999999999</v>
      </c>
    </row>
    <row r="301" spans="1:84" ht="16.5" customHeight="1">
      <c r="A301" s="30">
        <v>20210708143554</v>
      </c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/>
      <c r="BM301" s="31"/>
      <c r="BN301" s="31"/>
      <c r="BO301" s="31"/>
      <c r="BP301" s="31"/>
      <c r="BQ301" s="42">
        <v>33</v>
      </c>
      <c r="BR301" s="31" t="s">
        <v>248</v>
      </c>
      <c r="BS301" s="31">
        <v>23.024764999999995</v>
      </c>
      <c r="BT301" s="31">
        <v>120.22297999999999</v>
      </c>
      <c r="BU301" s="38">
        <v>0.19607843137254902</v>
      </c>
      <c r="BV301" s="30">
        <v>887.5</v>
      </c>
      <c r="BW301" s="31">
        <v>26</v>
      </c>
      <c r="BX301" s="39">
        <v>2.36</v>
      </c>
      <c r="BY301" s="38">
        <v>3.1372549019607843E-2</v>
      </c>
      <c r="BZ301" s="40">
        <v>0.99224806201550386</v>
      </c>
      <c r="CA301" s="38">
        <v>0</v>
      </c>
      <c r="CB301" s="41">
        <v>2079</v>
      </c>
      <c r="CC301" s="31">
        <v>-7.03125</v>
      </c>
      <c r="CD301" s="31">
        <v>52</v>
      </c>
      <c r="CE301" s="31">
        <f t="shared" si="22"/>
        <v>0</v>
      </c>
      <c r="CF301" s="39">
        <f t="shared" si="23"/>
        <v>13.286</v>
      </c>
    </row>
    <row r="302" spans="1:84" ht="16.5" customHeight="1">
      <c r="A302" s="30">
        <v>20210708143556</v>
      </c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31"/>
      <c r="BM302" s="31"/>
      <c r="BN302" s="31"/>
      <c r="BO302" s="31"/>
      <c r="BP302" s="31"/>
      <c r="BQ302" s="42">
        <v>35</v>
      </c>
      <c r="BR302" s="31" t="s">
        <v>255</v>
      </c>
      <c r="BS302" s="31">
        <v>23.024814999999997</v>
      </c>
      <c r="BT302" s="31">
        <v>120.22300999999999</v>
      </c>
      <c r="BU302" s="38">
        <v>0.20392156862745098</v>
      </c>
      <c r="BV302" s="30">
        <v>850</v>
      </c>
      <c r="BW302" s="31">
        <v>20</v>
      </c>
      <c r="BX302" s="39">
        <v>2.4</v>
      </c>
      <c r="BY302" s="38">
        <v>2.7450980392156862E-2</v>
      </c>
      <c r="BZ302" s="40">
        <v>1</v>
      </c>
      <c r="CA302" s="38">
        <v>0</v>
      </c>
      <c r="CB302" s="41">
        <v>2079</v>
      </c>
      <c r="CC302" s="31">
        <v>-7.03125</v>
      </c>
      <c r="CD302" s="31">
        <v>52</v>
      </c>
      <c r="CE302" s="31">
        <f t="shared" si="22"/>
        <v>0</v>
      </c>
      <c r="CF302" s="39">
        <f t="shared" si="23"/>
        <v>13.641</v>
      </c>
    </row>
    <row r="303" spans="1:84" ht="16.5" customHeight="1">
      <c r="A303" s="30">
        <v>20210708143558</v>
      </c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1"/>
      <c r="BO303" s="31"/>
      <c r="BP303" s="31"/>
      <c r="BQ303" s="42">
        <v>37</v>
      </c>
      <c r="BR303" s="31" t="s">
        <v>256</v>
      </c>
      <c r="BS303" s="31">
        <v>23.024794999999997</v>
      </c>
      <c r="BT303" s="31">
        <v>120.22296999999999</v>
      </c>
      <c r="BU303" s="38">
        <v>0.2</v>
      </c>
      <c r="BV303" s="30">
        <v>825</v>
      </c>
      <c r="BW303" s="31">
        <v>10</v>
      </c>
      <c r="BX303" s="39">
        <v>2.75</v>
      </c>
      <c r="BY303" s="38">
        <v>3.1372549019607843E-2</v>
      </c>
      <c r="BZ303" s="40">
        <v>1.0078740157480315</v>
      </c>
      <c r="CA303" s="38">
        <v>0</v>
      </c>
      <c r="CB303" s="41">
        <v>2079</v>
      </c>
      <c r="CC303" s="31">
        <v>-7.03125</v>
      </c>
      <c r="CD303" s="31">
        <v>52</v>
      </c>
      <c r="CE303" s="31">
        <f t="shared" si="22"/>
        <v>0</v>
      </c>
      <c r="CF303" s="39">
        <f t="shared" si="23"/>
        <v>14.083</v>
      </c>
    </row>
    <row r="304" spans="1:84" ht="16.5" customHeight="1">
      <c r="A304" s="30">
        <v>20210708143560</v>
      </c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/>
      <c r="BO304" s="31"/>
      <c r="BP304" s="31"/>
      <c r="BQ304" s="42">
        <v>37</v>
      </c>
      <c r="BR304" s="31" t="s">
        <v>162</v>
      </c>
      <c r="BS304" s="31">
        <v>23.024774999999998</v>
      </c>
      <c r="BT304" s="31">
        <v>120.22290999999998</v>
      </c>
      <c r="BU304" s="38">
        <v>0.29803921568627451</v>
      </c>
      <c r="BV304" s="30">
        <v>700</v>
      </c>
      <c r="BW304" s="31">
        <v>4</v>
      </c>
      <c r="BX304" s="39">
        <v>3.73</v>
      </c>
      <c r="BY304" s="38">
        <v>5.0980392156862744E-2</v>
      </c>
      <c r="BZ304" s="40">
        <v>0.99224806201550386</v>
      </c>
      <c r="CA304" s="38">
        <v>0</v>
      </c>
      <c r="CB304" s="41">
        <v>2079</v>
      </c>
      <c r="CC304" s="31">
        <v>-7.03125</v>
      </c>
      <c r="CD304" s="31">
        <v>52</v>
      </c>
      <c r="CE304" s="31">
        <f t="shared" si="22"/>
        <v>0</v>
      </c>
      <c r="CF304" s="39">
        <f t="shared" si="23"/>
        <v>14.234999999999999</v>
      </c>
    </row>
    <row r="305" spans="1:84" ht="16.5" customHeight="1">
      <c r="A305" s="30">
        <v>20210708143562</v>
      </c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42">
        <v>34</v>
      </c>
      <c r="BR305" s="31" t="s">
        <v>200</v>
      </c>
      <c r="BS305" s="31">
        <v>23.024744999999999</v>
      </c>
      <c r="BT305" s="31">
        <v>120.22294999999998</v>
      </c>
      <c r="BU305" s="38">
        <v>0.37254901960784315</v>
      </c>
      <c r="BV305" s="30">
        <v>675</v>
      </c>
      <c r="BW305" s="31">
        <v>0</v>
      </c>
      <c r="BX305" s="39">
        <v>3.07</v>
      </c>
      <c r="BY305" s="38">
        <v>4.3137254901960784E-2</v>
      </c>
      <c r="BZ305" s="40">
        <v>1</v>
      </c>
      <c r="CA305" s="38">
        <v>0</v>
      </c>
      <c r="CB305" s="41">
        <v>2079</v>
      </c>
      <c r="CC305" s="31">
        <v>-7.03125</v>
      </c>
      <c r="CD305" s="31">
        <v>52</v>
      </c>
      <c r="CE305" s="31">
        <f t="shared" si="22"/>
        <v>0</v>
      </c>
      <c r="CF305" s="39">
        <f t="shared" si="23"/>
        <v>13.471</v>
      </c>
    </row>
    <row r="306" spans="1:84" ht="16.5" customHeight="1">
      <c r="A306" s="30">
        <v>20210708143564</v>
      </c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1"/>
      <c r="BO306" s="31"/>
      <c r="BP306" s="31"/>
      <c r="BQ306" s="42">
        <v>36</v>
      </c>
      <c r="BR306" s="31" t="s">
        <v>103</v>
      </c>
      <c r="BS306" s="31">
        <v>23.024684999999998</v>
      </c>
      <c r="BT306" s="31">
        <v>120.22298999999998</v>
      </c>
      <c r="BU306" s="38">
        <v>0.36078431372549019</v>
      </c>
      <c r="BV306" s="30">
        <v>650</v>
      </c>
      <c r="BW306" s="31">
        <v>0</v>
      </c>
      <c r="BX306" s="39">
        <v>3.07</v>
      </c>
      <c r="BY306" s="38">
        <v>4.3137254901960784E-2</v>
      </c>
      <c r="BZ306" s="40">
        <v>1</v>
      </c>
      <c r="CA306" s="38">
        <v>0</v>
      </c>
      <c r="CB306" s="41">
        <v>2079</v>
      </c>
      <c r="CC306" s="31">
        <v>-7.03125</v>
      </c>
      <c r="CD306" s="31">
        <v>52</v>
      </c>
      <c r="CE306" s="31">
        <f t="shared" si="22"/>
        <v>0</v>
      </c>
      <c r="CF306" s="39">
        <f t="shared" si="23"/>
        <v>13.87</v>
      </c>
    </row>
    <row r="307" spans="1:84" ht="16.5" customHeight="1">
      <c r="A307" s="30">
        <v>20210708143566</v>
      </c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42">
        <v>35</v>
      </c>
      <c r="BR307" s="31" t="s">
        <v>217</v>
      </c>
      <c r="BS307" s="31">
        <v>23.024744999999999</v>
      </c>
      <c r="BT307" s="31">
        <v>120.22303999999998</v>
      </c>
      <c r="BU307" s="38">
        <v>0.36470588235294116</v>
      </c>
      <c r="BV307" s="30">
        <v>625</v>
      </c>
      <c r="BW307" s="31">
        <v>0</v>
      </c>
      <c r="BX307" s="39">
        <v>3.41</v>
      </c>
      <c r="BY307" s="38">
        <v>4.3137254901960784E-2</v>
      </c>
      <c r="BZ307" s="40">
        <v>1</v>
      </c>
      <c r="CA307" s="38">
        <v>0</v>
      </c>
      <c r="CB307" s="41">
        <v>2079</v>
      </c>
      <c r="CC307" s="31">
        <v>-7.03125</v>
      </c>
      <c r="CD307" s="31">
        <v>52</v>
      </c>
      <c r="CE307" s="31">
        <f t="shared" si="22"/>
        <v>0</v>
      </c>
      <c r="CF307" s="39">
        <f t="shared" si="23"/>
        <v>13.725</v>
      </c>
    </row>
    <row r="308" spans="1:84" ht="16.5" customHeight="1">
      <c r="A308" s="30">
        <v>20210708143568</v>
      </c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42">
        <v>34</v>
      </c>
      <c r="BR308" s="31" t="s">
        <v>185</v>
      </c>
      <c r="BS308" s="31">
        <v>23.024795000000001</v>
      </c>
      <c r="BT308" s="31">
        <v>120.22301999999998</v>
      </c>
      <c r="BU308" s="38">
        <v>0.38823529411764707</v>
      </c>
      <c r="BV308" s="30">
        <v>650</v>
      </c>
      <c r="BW308" s="31">
        <v>0</v>
      </c>
      <c r="BX308" s="39">
        <v>3.54</v>
      </c>
      <c r="BY308" s="38">
        <v>4.7058823529411764E-2</v>
      </c>
      <c r="BZ308" s="40">
        <v>1</v>
      </c>
      <c r="CA308" s="38">
        <v>0</v>
      </c>
      <c r="CB308" s="41">
        <v>2079</v>
      </c>
      <c r="CC308" s="31">
        <v>-7.03125</v>
      </c>
      <c r="CD308" s="31">
        <v>52</v>
      </c>
      <c r="CE308" s="31">
        <f t="shared" si="22"/>
        <v>0</v>
      </c>
      <c r="CF308" s="39">
        <f t="shared" si="23"/>
        <v>13.545</v>
      </c>
    </row>
    <row r="309" spans="1:84" ht="16.5" customHeight="1">
      <c r="A309" s="30">
        <v>20210708143570</v>
      </c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42">
        <v>33</v>
      </c>
      <c r="BR309" s="31" t="s">
        <v>171</v>
      </c>
      <c r="BS309" s="31">
        <v>23.024735</v>
      </c>
      <c r="BT309" s="31">
        <v>120.22301999999998</v>
      </c>
      <c r="BU309" s="38">
        <v>0.41176470588235292</v>
      </c>
      <c r="BV309" s="30">
        <v>687.5</v>
      </c>
      <c r="BW309" s="31">
        <v>0</v>
      </c>
      <c r="BX309" s="39">
        <v>4.1100000000000003</v>
      </c>
      <c r="BY309" s="38">
        <v>5.0980392156862744E-2</v>
      </c>
      <c r="BZ309" s="40">
        <v>1</v>
      </c>
      <c r="CA309" s="38">
        <v>0</v>
      </c>
      <c r="CB309" s="41">
        <v>2079</v>
      </c>
      <c r="CC309" s="31">
        <v>-7.03125</v>
      </c>
      <c r="CD309" s="31">
        <v>52</v>
      </c>
      <c r="CE309" s="31">
        <f t="shared" si="22"/>
        <v>0</v>
      </c>
      <c r="CF309" s="39">
        <f t="shared" si="23"/>
        <v>13.285</v>
      </c>
    </row>
    <row r="310" spans="1:84" ht="16.5" customHeight="1">
      <c r="A310" s="30">
        <v>20210708143572</v>
      </c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  <c r="BQ310" s="42">
        <v>33</v>
      </c>
      <c r="BR310" s="31" t="s">
        <v>210</v>
      </c>
      <c r="BS310" s="31">
        <v>23.024764999999999</v>
      </c>
      <c r="BT310" s="31">
        <v>120.22300999999997</v>
      </c>
      <c r="BU310" s="38">
        <v>0.42745098039215684</v>
      </c>
      <c r="BV310" s="30">
        <v>712.5</v>
      </c>
      <c r="BW310" s="31">
        <v>0</v>
      </c>
      <c r="BX310" s="39">
        <v>3.81</v>
      </c>
      <c r="BY310" s="38">
        <v>5.0980392156862744E-2</v>
      </c>
      <c r="BZ310" s="40">
        <v>1.0078740157480315</v>
      </c>
      <c r="CA310" s="38">
        <v>0</v>
      </c>
      <c r="CB310" s="41">
        <v>2079</v>
      </c>
      <c r="CC310" s="31">
        <v>-7.03125</v>
      </c>
      <c r="CD310" s="31">
        <v>52</v>
      </c>
      <c r="CE310" s="31">
        <f t="shared" si="22"/>
        <v>0</v>
      </c>
      <c r="CF310" s="39">
        <f t="shared" si="23"/>
        <v>13.297000000000001</v>
      </c>
    </row>
    <row r="311" spans="1:84" ht="16.5" customHeight="1">
      <c r="A311" s="30">
        <v>20210708143574</v>
      </c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  <c r="BQ311" s="42">
        <v>34</v>
      </c>
      <c r="BR311" s="31" t="s">
        <v>171</v>
      </c>
      <c r="BS311" s="31">
        <v>23.024714999999997</v>
      </c>
      <c r="BT311" s="31">
        <v>120.22304999999997</v>
      </c>
      <c r="BU311" s="38">
        <v>0.43137254901960786</v>
      </c>
      <c r="BV311" s="30">
        <v>687.5</v>
      </c>
      <c r="BW311" s="31">
        <v>0</v>
      </c>
      <c r="BX311" s="39">
        <v>4.3099999999999996</v>
      </c>
      <c r="BY311" s="38">
        <v>5.0980392156862744E-2</v>
      </c>
      <c r="BZ311" s="40">
        <v>1.0078740157480315</v>
      </c>
      <c r="CA311" s="38">
        <v>0</v>
      </c>
      <c r="CB311" s="41">
        <v>2079</v>
      </c>
      <c r="CC311" s="31">
        <v>-7.03125</v>
      </c>
      <c r="CD311" s="31">
        <v>52</v>
      </c>
      <c r="CE311" s="31">
        <f t="shared" si="22"/>
        <v>0</v>
      </c>
      <c r="CF311" s="39">
        <f t="shared" si="23"/>
        <v>13.541</v>
      </c>
    </row>
    <row r="312" spans="1:84" ht="16.5" customHeight="1">
      <c r="A312" s="30">
        <v>20210708143576</v>
      </c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  <c r="BP312" s="31"/>
      <c r="BQ312" s="42">
        <v>34</v>
      </c>
      <c r="BR312" s="31" t="s">
        <v>133</v>
      </c>
      <c r="BS312" s="31">
        <v>23.024734999999996</v>
      </c>
      <c r="BT312" s="31">
        <v>120.22310999999998</v>
      </c>
      <c r="BU312" s="38">
        <v>0.43529411764705883</v>
      </c>
      <c r="BV312" s="30">
        <v>725</v>
      </c>
      <c r="BW312" s="31">
        <v>0</v>
      </c>
      <c r="BX312" s="39">
        <v>3.89</v>
      </c>
      <c r="BY312" s="38">
        <v>5.0980392156862744E-2</v>
      </c>
      <c r="BZ312" s="40">
        <v>1.0078740157480315</v>
      </c>
      <c r="CA312" s="38">
        <v>0</v>
      </c>
      <c r="CB312" s="41">
        <v>2079</v>
      </c>
      <c r="CC312" s="31">
        <v>-7.03125</v>
      </c>
      <c r="CD312" s="31">
        <v>52</v>
      </c>
      <c r="CE312" s="31">
        <f t="shared" si="22"/>
        <v>0</v>
      </c>
      <c r="CF312" s="39">
        <f t="shared" si="23"/>
        <v>13.52</v>
      </c>
    </row>
    <row r="313" spans="1:84" ht="16.5" customHeight="1">
      <c r="A313" s="30">
        <v>20210708143578</v>
      </c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  <c r="BP313" s="31"/>
      <c r="BQ313" s="42">
        <v>36</v>
      </c>
      <c r="BR313" s="31" t="s">
        <v>257</v>
      </c>
      <c r="BS313" s="31">
        <v>23.024744999999996</v>
      </c>
      <c r="BT313" s="31">
        <v>120.22311999999998</v>
      </c>
      <c r="BU313" s="38">
        <v>0.42352941176470588</v>
      </c>
      <c r="BV313" s="30">
        <v>712.5</v>
      </c>
      <c r="BW313" s="31">
        <v>0</v>
      </c>
      <c r="BX313" s="39">
        <v>3.7</v>
      </c>
      <c r="BY313" s="38">
        <v>5.0980392156862744E-2</v>
      </c>
      <c r="BZ313" s="40">
        <v>1</v>
      </c>
      <c r="CA313" s="38">
        <v>0</v>
      </c>
      <c r="CB313" s="41">
        <v>2079</v>
      </c>
      <c r="CC313" s="31">
        <v>-7.03125</v>
      </c>
      <c r="CD313" s="31">
        <v>52</v>
      </c>
      <c r="CE313" s="31">
        <f t="shared" si="22"/>
        <v>0</v>
      </c>
      <c r="CF313" s="39">
        <f t="shared" si="23"/>
        <v>13.926</v>
      </c>
    </row>
    <row r="314" spans="1:84" ht="16.5" customHeight="1">
      <c r="A314" s="30">
        <v>20210708143580</v>
      </c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42">
        <v>33</v>
      </c>
      <c r="BR314" s="31" t="s">
        <v>258</v>
      </c>
      <c r="BS314" s="31">
        <v>23.024704999999997</v>
      </c>
      <c r="BT314" s="31">
        <v>120.22316999999998</v>
      </c>
      <c r="BU314" s="38">
        <v>0.41568627450980394</v>
      </c>
      <c r="BV314" s="30">
        <v>712.5</v>
      </c>
      <c r="BW314" s="31">
        <v>0</v>
      </c>
      <c r="BX314" s="39">
        <v>4.07</v>
      </c>
      <c r="BY314" s="38">
        <v>5.0980392156862744E-2</v>
      </c>
      <c r="BZ314" s="40">
        <v>0.99224806201550386</v>
      </c>
      <c r="CA314" s="38">
        <v>0</v>
      </c>
      <c r="CB314" s="41">
        <v>2079</v>
      </c>
      <c r="CC314" s="31">
        <v>-7.03125</v>
      </c>
      <c r="CD314" s="31">
        <v>52</v>
      </c>
      <c r="CE314" s="31">
        <f t="shared" si="22"/>
        <v>0</v>
      </c>
      <c r="CF314" s="39">
        <f t="shared" si="23"/>
        <v>13.079000000000001</v>
      </c>
    </row>
    <row r="315" spans="1:84" ht="16.5" customHeight="1">
      <c r="A315" s="30">
        <v>20210708143582</v>
      </c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  <c r="BP315" s="31"/>
      <c r="BQ315" s="42">
        <v>32</v>
      </c>
      <c r="BR315" s="31" t="s">
        <v>259</v>
      </c>
      <c r="BS315" s="31">
        <v>23.024754999999999</v>
      </c>
      <c r="BT315" s="31">
        <v>120.22312999999998</v>
      </c>
      <c r="BU315" s="38">
        <v>0.41568627450980394</v>
      </c>
      <c r="BV315" s="30">
        <v>712.5</v>
      </c>
      <c r="BW315" s="31">
        <v>0</v>
      </c>
      <c r="BX315" s="39">
        <v>4.03</v>
      </c>
      <c r="BY315" s="38">
        <v>5.0980392156862744E-2</v>
      </c>
      <c r="BZ315" s="40">
        <v>0.99224806201550386</v>
      </c>
      <c r="CA315" s="38">
        <v>0</v>
      </c>
      <c r="CB315" s="41">
        <v>2079</v>
      </c>
      <c r="CC315" s="31">
        <v>-7.03125</v>
      </c>
      <c r="CD315" s="31">
        <v>52</v>
      </c>
      <c r="CE315" s="31">
        <f t="shared" si="22"/>
        <v>0</v>
      </c>
      <c r="CF315" s="39">
        <f t="shared" si="23"/>
        <v>12.881</v>
      </c>
    </row>
    <row r="316" spans="1:84" ht="16.5" customHeight="1">
      <c r="A316" s="30">
        <v>20210708143584</v>
      </c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1"/>
      <c r="BO316" s="31"/>
      <c r="BP316" s="31"/>
      <c r="BQ316" s="42">
        <v>36</v>
      </c>
      <c r="BR316" s="31" t="s">
        <v>260</v>
      </c>
      <c r="BS316" s="31">
        <v>23.024735</v>
      </c>
      <c r="BT316" s="31">
        <v>120.22309999999999</v>
      </c>
      <c r="BU316" s="38">
        <v>0.41568627450980394</v>
      </c>
      <c r="BV316" s="30">
        <v>712.5</v>
      </c>
      <c r="BW316" s="31">
        <v>0</v>
      </c>
      <c r="BX316" s="39">
        <v>3.83</v>
      </c>
      <c r="BY316" s="38">
        <v>5.0980392156862744E-2</v>
      </c>
      <c r="BZ316" s="40">
        <v>1</v>
      </c>
      <c r="CA316" s="38">
        <v>0</v>
      </c>
      <c r="CB316" s="41">
        <v>2079</v>
      </c>
      <c r="CC316" s="31">
        <v>-7.03125</v>
      </c>
      <c r="CD316" s="31">
        <v>52</v>
      </c>
      <c r="CE316" s="31">
        <f t="shared" si="22"/>
        <v>0</v>
      </c>
      <c r="CF316" s="39">
        <f t="shared" si="23"/>
        <v>13.896000000000001</v>
      </c>
    </row>
    <row r="317" spans="1:84" ht="16.5" customHeight="1">
      <c r="A317" s="30">
        <v>20210708143586</v>
      </c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1"/>
      <c r="BO317" s="31"/>
      <c r="BP317" s="31"/>
      <c r="BQ317" s="42">
        <v>31</v>
      </c>
      <c r="BR317" s="31" t="s">
        <v>261</v>
      </c>
      <c r="BS317" s="31">
        <v>23.024744999999999</v>
      </c>
      <c r="BT317" s="31">
        <v>120.22315999999999</v>
      </c>
      <c r="BU317" s="38">
        <v>0.41176470588235292</v>
      </c>
      <c r="BV317" s="30">
        <v>712.5</v>
      </c>
      <c r="BW317" s="31">
        <v>0</v>
      </c>
      <c r="BX317" s="39">
        <v>3.75</v>
      </c>
      <c r="BY317" s="38">
        <v>5.0980392156862744E-2</v>
      </c>
      <c r="BZ317" s="40">
        <v>1</v>
      </c>
      <c r="CA317" s="38">
        <v>0</v>
      </c>
      <c r="CB317" s="41">
        <v>2079</v>
      </c>
      <c r="CC317" s="31">
        <v>-7.03125</v>
      </c>
      <c r="CD317" s="31">
        <v>53</v>
      </c>
      <c r="CE317" s="31">
        <f t="shared" si="22"/>
        <v>0</v>
      </c>
      <c r="CF317" s="39">
        <f t="shared" si="23"/>
        <v>12.56</v>
      </c>
    </row>
    <row r="318" spans="1:84" ht="16.5" customHeight="1">
      <c r="A318" s="30">
        <v>20210708143588</v>
      </c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1"/>
      <c r="BO318" s="31"/>
      <c r="BP318" s="31"/>
      <c r="BQ318" s="42">
        <v>36</v>
      </c>
      <c r="BR318" s="31" t="s">
        <v>262</v>
      </c>
      <c r="BS318" s="31">
        <v>23.024784999999998</v>
      </c>
      <c r="BT318" s="31">
        <v>120.22314999999999</v>
      </c>
      <c r="BU318" s="38">
        <v>0.41176470588235292</v>
      </c>
      <c r="BV318" s="30">
        <v>712.5</v>
      </c>
      <c r="BW318" s="31">
        <v>0</v>
      </c>
      <c r="BX318" s="39">
        <v>3.81</v>
      </c>
      <c r="BY318" s="38">
        <v>5.0980392156862744E-2</v>
      </c>
      <c r="BZ318" s="40">
        <v>1</v>
      </c>
      <c r="CA318" s="38">
        <v>0</v>
      </c>
      <c r="CB318" s="41">
        <v>2079</v>
      </c>
      <c r="CC318" s="31">
        <v>-7.03125</v>
      </c>
      <c r="CD318" s="31">
        <v>53</v>
      </c>
      <c r="CE318" s="31">
        <f t="shared" si="22"/>
        <v>0</v>
      </c>
      <c r="CF318" s="39">
        <f t="shared" si="23"/>
        <v>13.943</v>
      </c>
    </row>
    <row r="319" spans="1:84" ht="16.5" customHeight="1">
      <c r="A319" s="30">
        <v>20210708143590</v>
      </c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  <c r="BN319" s="31"/>
      <c r="BO319" s="31"/>
      <c r="BP319" s="31"/>
      <c r="BQ319" s="42">
        <v>38</v>
      </c>
      <c r="BR319" s="31" t="s">
        <v>263</v>
      </c>
      <c r="BS319" s="31">
        <v>23.024794999999997</v>
      </c>
      <c r="BT319" s="31">
        <v>120.22318999999999</v>
      </c>
      <c r="BU319" s="38">
        <v>0.41176470588235292</v>
      </c>
      <c r="BV319" s="30">
        <v>712.5</v>
      </c>
      <c r="BW319" s="31">
        <v>0</v>
      </c>
      <c r="BX319" s="39">
        <v>3.64</v>
      </c>
      <c r="BY319" s="38">
        <v>5.0980392156862744E-2</v>
      </c>
      <c r="BZ319" s="40">
        <v>1</v>
      </c>
      <c r="CA319" s="38">
        <v>0</v>
      </c>
      <c r="CB319" s="41">
        <v>2079</v>
      </c>
      <c r="CC319" s="31">
        <v>-7.03125</v>
      </c>
      <c r="CD319" s="31">
        <v>53</v>
      </c>
      <c r="CE319" s="31">
        <f t="shared" si="22"/>
        <v>0</v>
      </c>
      <c r="CF319" s="39">
        <f t="shared" si="23"/>
        <v>14.489000000000001</v>
      </c>
    </row>
    <row r="320" spans="1:84" ht="16.5" customHeight="1">
      <c r="A320" s="30">
        <v>20210708143592</v>
      </c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1"/>
      <c r="BO320" s="31"/>
      <c r="BP320" s="31"/>
      <c r="BQ320" s="42">
        <v>35</v>
      </c>
      <c r="BR320" s="31" t="s">
        <v>97</v>
      </c>
      <c r="BS320" s="31">
        <v>23.024824999999996</v>
      </c>
      <c r="BT320" s="31">
        <v>120.22322999999999</v>
      </c>
      <c r="BU320" s="38">
        <v>0.41176470588235292</v>
      </c>
      <c r="BV320" s="30">
        <v>700</v>
      </c>
      <c r="BW320" s="31">
        <v>0</v>
      </c>
      <c r="BX320" s="39">
        <v>3.98</v>
      </c>
      <c r="BY320" s="38">
        <v>5.0980392156862744E-2</v>
      </c>
      <c r="BZ320" s="40">
        <v>1.0078740157480315</v>
      </c>
      <c r="CA320" s="38">
        <v>0</v>
      </c>
      <c r="CB320" s="41">
        <v>2079</v>
      </c>
      <c r="CC320" s="31">
        <v>-7.03125</v>
      </c>
      <c r="CD320" s="31">
        <v>53</v>
      </c>
      <c r="CE320" s="31">
        <f t="shared" si="22"/>
        <v>0</v>
      </c>
      <c r="CF320" s="39">
        <f t="shared" si="23"/>
        <v>13.599</v>
      </c>
    </row>
    <row r="321" spans="1:84" ht="16.5" customHeight="1">
      <c r="A321" s="30">
        <v>20210708143594</v>
      </c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1"/>
      <c r="BO321" s="31"/>
      <c r="BP321" s="31"/>
      <c r="BQ321" s="42">
        <v>35</v>
      </c>
      <c r="BR321" s="31" t="s">
        <v>264</v>
      </c>
      <c r="BS321" s="31">
        <v>23.024884999999998</v>
      </c>
      <c r="BT321" s="31">
        <v>120.22320999999998</v>
      </c>
      <c r="BU321" s="38">
        <v>0.41176470588235292</v>
      </c>
      <c r="BV321" s="30">
        <v>712.5</v>
      </c>
      <c r="BW321" s="31">
        <v>0</v>
      </c>
      <c r="BX321" s="39">
        <v>4.03</v>
      </c>
      <c r="BY321" s="38">
        <v>5.0980392156862744E-2</v>
      </c>
      <c r="BZ321" s="40">
        <v>1.0078740157480315</v>
      </c>
      <c r="CA321" s="38">
        <v>0</v>
      </c>
      <c r="CB321" s="41">
        <v>2079</v>
      </c>
      <c r="CC321" s="31">
        <v>-7.03125</v>
      </c>
      <c r="CD321" s="31">
        <v>53</v>
      </c>
      <c r="CE321" s="31">
        <f t="shared" si="22"/>
        <v>0</v>
      </c>
      <c r="CF321" s="39">
        <f t="shared" si="23"/>
        <v>13.702</v>
      </c>
    </row>
    <row r="322" spans="1:84" ht="16.5" customHeight="1">
      <c r="A322" s="30">
        <v>20210708143596</v>
      </c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/>
      <c r="BO322" s="31"/>
      <c r="BP322" s="31"/>
      <c r="BQ322" s="42">
        <v>35</v>
      </c>
      <c r="BR322" s="31" t="s">
        <v>103</v>
      </c>
      <c r="BS322" s="31">
        <v>23.024854999999999</v>
      </c>
      <c r="BT322" s="31">
        <v>120.22325999999998</v>
      </c>
      <c r="BU322" s="38">
        <v>0.3843137254901961</v>
      </c>
      <c r="BV322" s="30">
        <v>762.5</v>
      </c>
      <c r="BW322" s="31">
        <v>0</v>
      </c>
      <c r="BX322" s="39">
        <v>3.19</v>
      </c>
      <c r="BY322" s="38">
        <v>4.3137254901960784E-2</v>
      </c>
      <c r="BZ322" s="40">
        <v>1</v>
      </c>
      <c r="CA322" s="38">
        <v>0</v>
      </c>
      <c r="CB322" s="41">
        <v>2079</v>
      </c>
      <c r="CC322" s="31">
        <v>-7.03125</v>
      </c>
      <c r="CD322" s="31">
        <v>53</v>
      </c>
      <c r="CE322" s="31">
        <f t="shared" si="22"/>
        <v>0</v>
      </c>
      <c r="CF322" s="39">
        <f t="shared" si="23"/>
        <v>13.614000000000001</v>
      </c>
    </row>
    <row r="323" spans="1:84" ht="16.5" customHeight="1">
      <c r="A323" s="30">
        <v>20210708143598</v>
      </c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1"/>
      <c r="BO323" s="31"/>
      <c r="BP323" s="31"/>
      <c r="BQ323" s="42">
        <v>34</v>
      </c>
      <c r="BR323" s="31" t="s">
        <v>153</v>
      </c>
      <c r="BS323" s="31">
        <v>23.024825</v>
      </c>
      <c r="BT323" s="31">
        <v>120.22331999999999</v>
      </c>
      <c r="BU323" s="38">
        <v>0.3411764705882353</v>
      </c>
      <c r="BV323" s="30">
        <v>737.5</v>
      </c>
      <c r="BW323" s="31">
        <v>0</v>
      </c>
      <c r="BX323" s="39">
        <v>3.36</v>
      </c>
      <c r="BY323" s="38">
        <v>4.3137254901960784E-2</v>
      </c>
      <c r="BZ323" s="40">
        <v>1.0078740157480315</v>
      </c>
      <c r="CA323" s="38">
        <v>0</v>
      </c>
      <c r="CB323" s="41">
        <v>2079</v>
      </c>
      <c r="CC323" s="31">
        <v>-7.03125</v>
      </c>
      <c r="CD323" s="31">
        <v>53</v>
      </c>
      <c r="CE323" s="31">
        <f t="shared" si="22"/>
        <v>0</v>
      </c>
      <c r="CF323" s="39">
        <f t="shared" si="23"/>
        <v>13.513999999999999</v>
      </c>
    </row>
    <row r="324" spans="1:84" ht="16.5" customHeight="1">
      <c r="A324" s="30">
        <v>20210708143600</v>
      </c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  <c r="BP324" s="31"/>
      <c r="BQ324" s="42">
        <v>38</v>
      </c>
      <c r="BR324" s="31" t="s">
        <v>265</v>
      </c>
      <c r="BS324" s="31">
        <v>23.024854999999999</v>
      </c>
      <c r="BT324" s="31">
        <v>120.22330999999998</v>
      </c>
      <c r="BU324" s="38">
        <v>0.32941176470588235</v>
      </c>
      <c r="BV324" s="30">
        <v>725</v>
      </c>
      <c r="BW324" s="31">
        <v>0</v>
      </c>
      <c r="BX324" s="39">
        <v>3.1</v>
      </c>
      <c r="BY324" s="38">
        <v>4.3137254901960784E-2</v>
      </c>
      <c r="BZ324" s="40">
        <v>1.0078740157480315</v>
      </c>
      <c r="CA324" s="38">
        <v>0</v>
      </c>
      <c r="CB324" s="41">
        <v>2079</v>
      </c>
      <c r="CC324" s="31">
        <v>-7.03125</v>
      </c>
      <c r="CD324" s="31">
        <v>54</v>
      </c>
      <c r="CE324" s="31">
        <f t="shared" si="22"/>
        <v>0</v>
      </c>
      <c r="CF324" s="39">
        <f t="shared" si="23"/>
        <v>14.375999999999999</v>
      </c>
    </row>
    <row r="325" spans="1:84" ht="16.5" customHeight="1">
      <c r="A325" s="30">
        <v>20210708143602</v>
      </c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  <c r="BP325" s="31"/>
      <c r="BQ325" s="42">
        <v>37</v>
      </c>
      <c r="BR325" s="31" t="s">
        <v>140</v>
      </c>
      <c r="BS325" s="31">
        <v>23.024844999999999</v>
      </c>
      <c r="BT325" s="31">
        <v>120.22332999999999</v>
      </c>
      <c r="BU325" s="38">
        <v>0.32549019607843138</v>
      </c>
      <c r="BV325" s="30">
        <v>712.5</v>
      </c>
      <c r="BW325" s="31">
        <v>0</v>
      </c>
      <c r="BX325" s="39">
        <v>3.09</v>
      </c>
      <c r="BY325" s="38">
        <v>4.3137254901960784E-2</v>
      </c>
      <c r="BZ325" s="40">
        <v>1.0078740157480315</v>
      </c>
      <c r="CA325" s="38">
        <v>0</v>
      </c>
      <c r="CB325" s="41">
        <v>2079</v>
      </c>
      <c r="CC325" s="31">
        <v>-7.03125</v>
      </c>
      <c r="CD325" s="31">
        <v>54</v>
      </c>
      <c r="CE325" s="31">
        <f t="shared" si="22"/>
        <v>0</v>
      </c>
      <c r="CF325" s="39">
        <f t="shared" si="23"/>
        <v>14.138</v>
      </c>
    </row>
    <row r="326" spans="1:84" ht="16.5" customHeight="1">
      <c r="A326" s="30">
        <v>20210708143604</v>
      </c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  <c r="BQ326" s="42">
        <v>31</v>
      </c>
      <c r="BR326" s="31" t="s">
        <v>180</v>
      </c>
      <c r="BS326" s="31">
        <v>23.024834999999999</v>
      </c>
      <c r="BT326" s="31">
        <v>120.22335</v>
      </c>
      <c r="BU326" s="38">
        <v>0.32941176470588235</v>
      </c>
      <c r="BV326" s="30">
        <v>700</v>
      </c>
      <c r="BW326" s="31">
        <v>0</v>
      </c>
      <c r="BX326" s="39">
        <v>3.09</v>
      </c>
      <c r="BY326" s="38">
        <v>4.3137254901960784E-2</v>
      </c>
      <c r="BZ326" s="40">
        <v>1.0078740157480315</v>
      </c>
      <c r="CA326" s="38">
        <v>0</v>
      </c>
      <c r="CB326" s="41">
        <v>2079</v>
      </c>
      <c r="CC326" s="31">
        <v>-7.03125</v>
      </c>
      <c r="CD326" s="31">
        <v>54</v>
      </c>
      <c r="CE326" s="31">
        <f t="shared" si="22"/>
        <v>0</v>
      </c>
      <c r="CF326" s="39">
        <f t="shared" si="23"/>
        <v>12.606999999999999</v>
      </c>
    </row>
    <row r="327" spans="1:84" ht="16.5" customHeight="1">
      <c r="A327" s="30">
        <v>20210708143606</v>
      </c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31"/>
      <c r="BM327" s="31"/>
      <c r="BN327" s="31"/>
      <c r="BO327" s="31"/>
      <c r="BP327" s="31"/>
      <c r="BQ327" s="42">
        <v>36</v>
      </c>
      <c r="BR327" s="31" t="s">
        <v>151</v>
      </c>
      <c r="BS327" s="31">
        <v>23.024774999999998</v>
      </c>
      <c r="BT327" s="31">
        <v>120.22328999999999</v>
      </c>
      <c r="BU327" s="38">
        <v>0.32941176470588235</v>
      </c>
      <c r="BV327" s="30">
        <v>700</v>
      </c>
      <c r="BW327" s="31">
        <v>0</v>
      </c>
      <c r="BX327" s="39">
        <v>3.06</v>
      </c>
      <c r="BY327" s="38">
        <v>4.3137254901960784E-2</v>
      </c>
      <c r="BZ327" s="40">
        <v>1.0078740157480315</v>
      </c>
      <c r="CA327" s="38">
        <v>0</v>
      </c>
      <c r="CB327" s="41">
        <v>2079</v>
      </c>
      <c r="CC327" s="31">
        <v>-7.03125</v>
      </c>
      <c r="CD327" s="31">
        <v>54</v>
      </c>
      <c r="CE327" s="31">
        <f t="shared" si="22"/>
        <v>0</v>
      </c>
      <c r="CF327" s="39">
        <f t="shared" si="23"/>
        <v>14.052</v>
      </c>
    </row>
    <row r="328" spans="1:84" ht="16.5" customHeight="1">
      <c r="A328" s="30">
        <v>20210708143608</v>
      </c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  <c r="BN328" s="31"/>
      <c r="BO328" s="31"/>
      <c r="BP328" s="31"/>
      <c r="BQ328" s="42">
        <v>34</v>
      </c>
      <c r="BR328" s="31" t="s">
        <v>266</v>
      </c>
      <c r="BS328" s="31">
        <v>23.024804999999997</v>
      </c>
      <c r="BT328" s="31">
        <v>120.22324999999999</v>
      </c>
      <c r="BU328" s="38">
        <v>0.33333333333333331</v>
      </c>
      <c r="BV328" s="30">
        <v>700</v>
      </c>
      <c r="BW328" s="31">
        <v>0</v>
      </c>
      <c r="BX328" s="39">
        <v>3.29</v>
      </c>
      <c r="BY328" s="38">
        <v>4.3137254901960784E-2</v>
      </c>
      <c r="BZ328" s="40">
        <v>1.0078740157480315</v>
      </c>
      <c r="CA328" s="38">
        <v>0</v>
      </c>
      <c r="CB328" s="41">
        <v>2079</v>
      </c>
      <c r="CC328" s="31">
        <v>-7.03125</v>
      </c>
      <c r="CD328" s="31">
        <v>54</v>
      </c>
      <c r="CE328" s="31">
        <f t="shared" si="22"/>
        <v>0</v>
      </c>
      <c r="CF328" s="39">
        <f t="shared" si="23"/>
        <v>13.391999999999999</v>
      </c>
    </row>
    <row r="329" spans="1:84" ht="16.5" customHeight="1">
      <c r="A329" s="30">
        <v>20210708143610</v>
      </c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  <c r="BP329" s="31"/>
      <c r="BQ329" s="42">
        <v>36</v>
      </c>
      <c r="BR329" s="31" t="s">
        <v>130</v>
      </c>
      <c r="BS329" s="31">
        <v>23.024854999999999</v>
      </c>
      <c r="BT329" s="31">
        <v>120.22324999999999</v>
      </c>
      <c r="BU329" s="38">
        <v>0.33725490196078434</v>
      </c>
      <c r="BV329" s="30">
        <v>700</v>
      </c>
      <c r="BW329" s="31">
        <v>0</v>
      </c>
      <c r="BX329" s="39">
        <v>3.25</v>
      </c>
      <c r="BY329" s="38">
        <v>4.3137254901960784E-2</v>
      </c>
      <c r="BZ329" s="40">
        <v>1.0078740157480315</v>
      </c>
      <c r="CA329" s="38">
        <v>0</v>
      </c>
      <c r="CB329" s="41">
        <v>2079</v>
      </c>
      <c r="CC329" s="31">
        <v>-7.03125</v>
      </c>
      <c r="CD329" s="31">
        <v>54</v>
      </c>
      <c r="CE329" s="31">
        <f t="shared" si="22"/>
        <v>0</v>
      </c>
      <c r="CF329" s="39">
        <f t="shared" si="23"/>
        <v>13.946999999999999</v>
      </c>
    </row>
    <row r="330" spans="1:84" ht="16.5" customHeight="1">
      <c r="A330" s="30">
        <v>20210708143612</v>
      </c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  <c r="BQ330" s="42">
        <v>36</v>
      </c>
      <c r="BR330" s="31" t="s">
        <v>222</v>
      </c>
      <c r="BS330" s="31">
        <v>23.024854999999999</v>
      </c>
      <c r="BT330" s="31">
        <v>120.22323999999999</v>
      </c>
      <c r="BU330" s="38">
        <v>0.33725490196078434</v>
      </c>
      <c r="BV330" s="30">
        <v>700</v>
      </c>
      <c r="BW330" s="31">
        <v>0</v>
      </c>
      <c r="BX330" s="39">
        <v>3.16</v>
      </c>
      <c r="BY330" s="38">
        <v>4.3137254901960784E-2</v>
      </c>
      <c r="BZ330" s="40">
        <v>1.0078740157480315</v>
      </c>
      <c r="CA330" s="38">
        <v>0</v>
      </c>
      <c r="CB330" s="41">
        <v>2079</v>
      </c>
      <c r="CC330" s="31">
        <v>-7.03125</v>
      </c>
      <c r="CD330" s="31">
        <v>54</v>
      </c>
      <c r="CE330" s="31">
        <f t="shared" si="22"/>
        <v>0</v>
      </c>
      <c r="CF330" s="39">
        <f t="shared" si="23"/>
        <v>13.986000000000001</v>
      </c>
    </row>
    <row r="331" spans="1:84" ht="16.5" customHeight="1">
      <c r="A331" s="30">
        <v>20210708143614</v>
      </c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  <c r="BP331" s="31"/>
      <c r="BQ331" s="42">
        <v>38</v>
      </c>
      <c r="BR331" s="31" t="s">
        <v>131</v>
      </c>
      <c r="BS331" s="31">
        <v>23.024884999999998</v>
      </c>
      <c r="BT331" s="31">
        <v>120.22322999999999</v>
      </c>
      <c r="BU331" s="38">
        <v>0.33725490196078434</v>
      </c>
      <c r="BV331" s="30">
        <v>700</v>
      </c>
      <c r="BW331" s="31">
        <v>0</v>
      </c>
      <c r="BX331" s="39">
        <v>3.56</v>
      </c>
      <c r="BY331" s="38">
        <v>4.3137254901960784E-2</v>
      </c>
      <c r="BZ331" s="40">
        <v>1.0078740157480315</v>
      </c>
      <c r="CA331" s="38">
        <v>0</v>
      </c>
      <c r="CB331" s="41">
        <v>2079</v>
      </c>
      <c r="CC331" s="31">
        <v>-7.03125</v>
      </c>
      <c r="CD331" s="31">
        <v>54</v>
      </c>
      <c r="CE331" s="31">
        <f t="shared" si="22"/>
        <v>0</v>
      </c>
      <c r="CF331" s="39">
        <f t="shared" si="23"/>
        <v>14.531000000000001</v>
      </c>
    </row>
    <row r="332" spans="1:84" ht="16.5" customHeight="1">
      <c r="A332" s="30">
        <v>20210708143616</v>
      </c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  <c r="BP332" s="31"/>
      <c r="BQ332" s="42">
        <v>35</v>
      </c>
      <c r="BR332" s="31" t="s">
        <v>229</v>
      </c>
      <c r="BS332" s="31">
        <v>23.024854999999999</v>
      </c>
      <c r="BT332" s="31">
        <v>120.22324999999999</v>
      </c>
      <c r="BU332" s="38">
        <v>0.35294117647058826</v>
      </c>
      <c r="BV332" s="30">
        <v>700</v>
      </c>
      <c r="BW332" s="31">
        <v>0</v>
      </c>
      <c r="BX332" s="39">
        <v>3.66</v>
      </c>
      <c r="BY332" s="38">
        <v>4.7058823529411764E-2</v>
      </c>
      <c r="BZ332" s="40">
        <v>1</v>
      </c>
      <c r="CA332" s="38">
        <v>0</v>
      </c>
      <c r="CB332" s="41">
        <v>2079</v>
      </c>
      <c r="CC332" s="31">
        <v>-7.03125</v>
      </c>
      <c r="CD332" s="31">
        <v>54</v>
      </c>
      <c r="CE332" s="31">
        <f t="shared" si="22"/>
        <v>0</v>
      </c>
      <c r="CF332" s="39">
        <f t="shared" si="23"/>
        <v>13.739000000000001</v>
      </c>
    </row>
    <row r="333" spans="1:84" ht="16.5" customHeight="1">
      <c r="A333" s="30">
        <v>20210708143618</v>
      </c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  <c r="BO333" s="31"/>
      <c r="BP333" s="31"/>
      <c r="BQ333" s="42">
        <v>35</v>
      </c>
      <c r="BR333" s="31" t="s">
        <v>194</v>
      </c>
      <c r="BS333" s="31">
        <v>23.024915</v>
      </c>
      <c r="BT333" s="31">
        <v>120.22327999999999</v>
      </c>
      <c r="BU333" s="38">
        <v>0.37647058823529411</v>
      </c>
      <c r="BV333" s="30">
        <v>712.5</v>
      </c>
      <c r="BW333" s="31">
        <v>0</v>
      </c>
      <c r="BX333" s="39">
        <v>3.54</v>
      </c>
      <c r="BY333" s="38">
        <v>4.7058823529411764E-2</v>
      </c>
      <c r="BZ333" s="40">
        <v>1</v>
      </c>
      <c r="CA333" s="38">
        <v>0</v>
      </c>
      <c r="CB333" s="41">
        <v>2079</v>
      </c>
      <c r="CC333" s="31">
        <v>-7.03125</v>
      </c>
      <c r="CD333" s="31">
        <v>54</v>
      </c>
      <c r="CE333" s="31">
        <f t="shared" si="22"/>
        <v>0</v>
      </c>
      <c r="CF333" s="39">
        <f t="shared" si="23"/>
        <v>13.752000000000001</v>
      </c>
    </row>
    <row r="334" spans="1:84" ht="16.5" customHeight="1">
      <c r="A334" s="30">
        <v>20210708143620</v>
      </c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  <c r="BP334" s="31"/>
      <c r="BQ334" s="42">
        <v>37</v>
      </c>
      <c r="BR334" s="31" t="s">
        <v>267</v>
      </c>
      <c r="BS334" s="31">
        <v>23.024954999999999</v>
      </c>
      <c r="BT334" s="31">
        <v>120.22330999999998</v>
      </c>
      <c r="BU334" s="38">
        <v>0.38039215686274508</v>
      </c>
      <c r="BV334" s="30">
        <v>700</v>
      </c>
      <c r="BW334" s="31">
        <v>0</v>
      </c>
      <c r="BX334" s="39">
        <v>3.66</v>
      </c>
      <c r="BY334" s="38">
        <v>5.0980392156862744E-2</v>
      </c>
      <c r="BZ334" s="40">
        <v>1</v>
      </c>
      <c r="CA334" s="38">
        <v>0</v>
      </c>
      <c r="CB334" s="41">
        <v>2079</v>
      </c>
      <c r="CC334" s="31">
        <v>-7.03125</v>
      </c>
      <c r="CD334" s="31">
        <v>55</v>
      </c>
      <c r="CE334" s="31">
        <f t="shared" si="22"/>
        <v>0</v>
      </c>
      <c r="CF334" s="39">
        <f t="shared" si="23"/>
        <v>14.176</v>
      </c>
    </row>
    <row r="335" spans="1:84" ht="16.5" customHeight="1">
      <c r="A335" s="30">
        <v>20210708143622</v>
      </c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  <c r="BP335" s="31"/>
      <c r="BQ335" s="42">
        <v>31</v>
      </c>
      <c r="BR335" s="31" t="s">
        <v>192</v>
      </c>
      <c r="BS335" s="31">
        <v>23.024925</v>
      </c>
      <c r="BT335" s="31">
        <v>120.22333999999998</v>
      </c>
      <c r="BU335" s="38">
        <v>0.4</v>
      </c>
      <c r="BV335" s="30">
        <v>712.5</v>
      </c>
      <c r="BW335" s="31">
        <v>0</v>
      </c>
      <c r="BX335" s="39">
        <v>3.69</v>
      </c>
      <c r="BY335" s="38">
        <v>5.0980392156862744E-2</v>
      </c>
      <c r="BZ335" s="40">
        <v>1</v>
      </c>
      <c r="CA335" s="38">
        <v>0</v>
      </c>
      <c r="CB335" s="41">
        <v>2079</v>
      </c>
      <c r="CC335" s="31">
        <v>-7.03125</v>
      </c>
      <c r="CD335" s="31">
        <v>55</v>
      </c>
      <c r="CE335" s="31">
        <f t="shared" si="22"/>
        <v>0</v>
      </c>
      <c r="CF335" s="39">
        <f t="shared" si="23"/>
        <v>12.798999999999999</v>
      </c>
    </row>
    <row r="336" spans="1:84" ht="16.5" customHeight="1">
      <c r="A336" s="30">
        <v>20210708143624</v>
      </c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  <c r="BN336" s="31"/>
      <c r="BO336" s="31"/>
      <c r="BP336" s="31"/>
      <c r="BQ336" s="42">
        <v>38</v>
      </c>
      <c r="BR336" s="31" t="s">
        <v>119</v>
      </c>
      <c r="BS336" s="31">
        <v>23.024964999999998</v>
      </c>
      <c r="BT336" s="31">
        <v>120.22335999999999</v>
      </c>
      <c r="BU336" s="38">
        <v>0.41568627450980394</v>
      </c>
      <c r="BV336" s="30">
        <v>700</v>
      </c>
      <c r="BW336" s="31">
        <v>0</v>
      </c>
      <c r="BX336" s="39">
        <v>4.05</v>
      </c>
      <c r="BY336" s="38">
        <v>5.0980392156862744E-2</v>
      </c>
      <c r="BZ336" s="40">
        <v>1.0158730158730158</v>
      </c>
      <c r="CA336" s="38">
        <v>0</v>
      </c>
      <c r="CB336" s="41">
        <v>2079</v>
      </c>
      <c r="CC336" s="31">
        <v>-7.03125</v>
      </c>
      <c r="CD336" s="31">
        <v>55</v>
      </c>
      <c r="CE336" s="31">
        <f t="shared" si="22"/>
        <v>0</v>
      </c>
      <c r="CF336" s="39">
        <f t="shared" si="23"/>
        <v>14.365</v>
      </c>
    </row>
    <row r="337" spans="1:84" ht="16.5" customHeight="1">
      <c r="A337" s="30">
        <v>20210708143626</v>
      </c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1"/>
      <c r="BO337" s="31"/>
      <c r="BP337" s="31"/>
      <c r="BQ337" s="42">
        <v>33</v>
      </c>
      <c r="BR337" s="31" t="s">
        <v>216</v>
      </c>
      <c r="BS337" s="31">
        <v>23.024944999999999</v>
      </c>
      <c r="BT337" s="31">
        <v>120.22339999999998</v>
      </c>
      <c r="BU337" s="38">
        <v>0.41960784313725491</v>
      </c>
      <c r="BV337" s="30">
        <v>712.5</v>
      </c>
      <c r="BW337" s="31">
        <v>0</v>
      </c>
      <c r="BX337" s="39">
        <v>4.0999999999999996</v>
      </c>
      <c r="BY337" s="38">
        <v>5.0980392156862744E-2</v>
      </c>
      <c r="BZ337" s="40">
        <v>1.0078740157480315</v>
      </c>
      <c r="CA337" s="38">
        <v>0</v>
      </c>
      <c r="CB337" s="41">
        <v>2079</v>
      </c>
      <c r="CC337" s="31">
        <v>-7.03125</v>
      </c>
      <c r="CD337" s="31">
        <v>55</v>
      </c>
      <c r="CE337" s="31">
        <f t="shared" si="22"/>
        <v>0</v>
      </c>
      <c r="CF337" s="39">
        <f t="shared" si="23"/>
        <v>13.217000000000001</v>
      </c>
    </row>
    <row r="338" spans="1:84" ht="16.5" customHeight="1">
      <c r="A338" s="30">
        <v>20210708143628</v>
      </c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  <c r="BM338" s="31"/>
      <c r="BN338" s="31"/>
      <c r="BO338" s="31"/>
      <c r="BP338" s="31"/>
      <c r="BQ338" s="42">
        <v>31</v>
      </c>
      <c r="BR338" s="31" t="s">
        <v>268</v>
      </c>
      <c r="BS338" s="31">
        <v>23.025005</v>
      </c>
      <c r="BT338" s="31">
        <v>120.22337999999998</v>
      </c>
      <c r="BU338" s="38">
        <v>0.43137254901960786</v>
      </c>
      <c r="BV338" s="30">
        <v>700</v>
      </c>
      <c r="BW338" s="31">
        <v>0</v>
      </c>
      <c r="BX338" s="39">
        <v>4.0999999999999996</v>
      </c>
      <c r="BY338" s="38">
        <v>5.0980392156862744E-2</v>
      </c>
      <c r="BZ338" s="40">
        <v>1.0078740157480315</v>
      </c>
      <c r="CA338" s="38">
        <v>0</v>
      </c>
      <c r="CB338" s="41">
        <v>2079</v>
      </c>
      <c r="CC338" s="31">
        <v>-7.03125</v>
      </c>
      <c r="CD338" s="31">
        <v>55</v>
      </c>
      <c r="CE338" s="31">
        <f t="shared" si="22"/>
        <v>0</v>
      </c>
      <c r="CF338" s="39">
        <f t="shared" si="23"/>
        <v>12.609</v>
      </c>
    </row>
    <row r="339" spans="1:84" ht="16.5" customHeight="1">
      <c r="A339" s="30">
        <v>20210708143630</v>
      </c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  <c r="BN339" s="31"/>
      <c r="BO339" s="31"/>
      <c r="BP339" s="31"/>
      <c r="BQ339" s="42">
        <v>32</v>
      </c>
      <c r="BR339" s="31" t="s">
        <v>269</v>
      </c>
      <c r="BS339" s="31">
        <v>23.025065000000001</v>
      </c>
      <c r="BT339" s="31">
        <v>120.22336999999997</v>
      </c>
      <c r="BU339" s="38">
        <v>0.43529411764705883</v>
      </c>
      <c r="BV339" s="30">
        <v>712.5</v>
      </c>
      <c r="BW339" s="31">
        <v>0</v>
      </c>
      <c r="BX339" s="39">
        <v>4.1399999999999997</v>
      </c>
      <c r="BY339" s="38">
        <v>5.4901960784313725E-2</v>
      </c>
      <c r="BZ339" s="40">
        <v>1.0078740157480315</v>
      </c>
      <c r="CA339" s="38">
        <v>0</v>
      </c>
      <c r="CB339" s="41">
        <v>2079</v>
      </c>
      <c r="CC339" s="31">
        <v>-7.03125</v>
      </c>
      <c r="CD339" s="31">
        <v>55</v>
      </c>
      <c r="CE339" s="31">
        <f t="shared" si="22"/>
        <v>0</v>
      </c>
      <c r="CF339" s="39">
        <f t="shared" si="23"/>
        <v>12.81</v>
      </c>
    </row>
    <row r="340" spans="1:84" ht="16.5" customHeight="1">
      <c r="A340" s="30">
        <v>20210708143632</v>
      </c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  <c r="BN340" s="31"/>
      <c r="BO340" s="31"/>
      <c r="BP340" s="31"/>
      <c r="BQ340" s="42">
        <v>36</v>
      </c>
      <c r="BR340" s="31" t="s">
        <v>270</v>
      </c>
      <c r="BS340" s="31">
        <v>23.025065000000001</v>
      </c>
      <c r="BT340" s="31">
        <v>120.22336999999997</v>
      </c>
      <c r="BU340" s="38">
        <v>0.42745098039215684</v>
      </c>
      <c r="BV340" s="30">
        <v>712.5</v>
      </c>
      <c r="BW340" s="31">
        <v>0</v>
      </c>
      <c r="BX340" s="39">
        <v>3.69</v>
      </c>
      <c r="BY340" s="38">
        <v>5.0980392156862744E-2</v>
      </c>
      <c r="BZ340" s="40">
        <v>1.0078740157480315</v>
      </c>
      <c r="CA340" s="38">
        <v>0</v>
      </c>
      <c r="CB340" s="41">
        <v>2079</v>
      </c>
      <c r="CC340" s="31">
        <v>-7.03125</v>
      </c>
      <c r="CD340" s="31">
        <v>55</v>
      </c>
      <c r="CE340" s="31">
        <f t="shared" si="22"/>
        <v>0</v>
      </c>
      <c r="CF340" s="39">
        <f t="shared" si="23"/>
        <v>13.891</v>
      </c>
    </row>
    <row r="341" spans="1:84" ht="16.5" customHeight="1">
      <c r="A341" s="30">
        <v>20210708143634</v>
      </c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1"/>
      <c r="BO341" s="31"/>
      <c r="BP341" s="31"/>
      <c r="BQ341" s="42">
        <v>34</v>
      </c>
      <c r="BR341" s="31" t="s">
        <v>115</v>
      </c>
      <c r="BS341" s="31">
        <v>23.025025000000003</v>
      </c>
      <c r="BT341" s="31">
        <v>120.22335999999997</v>
      </c>
      <c r="BU341" s="38">
        <v>0.41960784313725491</v>
      </c>
      <c r="BV341" s="30">
        <v>712.5</v>
      </c>
      <c r="BW341" s="31">
        <v>0</v>
      </c>
      <c r="BX341" s="39">
        <v>3.74</v>
      </c>
      <c r="BY341" s="38">
        <v>5.0980392156862744E-2</v>
      </c>
      <c r="BZ341" s="40">
        <v>1.0078740157480315</v>
      </c>
      <c r="CA341" s="38">
        <v>0</v>
      </c>
      <c r="CB341" s="41">
        <v>2079</v>
      </c>
      <c r="CC341" s="31">
        <v>-7.03125</v>
      </c>
      <c r="CD341" s="31">
        <v>55</v>
      </c>
      <c r="CE341" s="31">
        <f t="shared" si="22"/>
        <v>0</v>
      </c>
      <c r="CF341" s="39">
        <f t="shared" si="23"/>
        <v>13.475</v>
      </c>
    </row>
    <row r="342" spans="1:84" ht="16.5" customHeight="1">
      <c r="A342" s="30">
        <v>20210708143636</v>
      </c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  <c r="BN342" s="31"/>
      <c r="BO342" s="31"/>
      <c r="BP342" s="31"/>
      <c r="BQ342" s="42">
        <v>31</v>
      </c>
      <c r="BR342" s="31" t="s">
        <v>172</v>
      </c>
      <c r="BS342" s="31">
        <v>23.024975000000001</v>
      </c>
      <c r="BT342" s="31">
        <v>120.22340999999997</v>
      </c>
      <c r="BU342" s="38">
        <v>0.41960784313725491</v>
      </c>
      <c r="BV342" s="30">
        <v>712.5</v>
      </c>
      <c r="BW342" s="31">
        <v>0</v>
      </c>
      <c r="BX342" s="39">
        <v>3.98</v>
      </c>
      <c r="BY342" s="38">
        <v>5.0980392156862744E-2</v>
      </c>
      <c r="BZ342" s="40">
        <v>1.0078740157480315</v>
      </c>
      <c r="CA342" s="38">
        <v>0</v>
      </c>
      <c r="CB342" s="41">
        <v>2079</v>
      </c>
      <c r="CC342" s="31">
        <v>-7.03125</v>
      </c>
      <c r="CD342" s="31">
        <v>55</v>
      </c>
      <c r="CE342" s="31">
        <f t="shared" si="22"/>
        <v>0</v>
      </c>
      <c r="CF342" s="39">
        <f t="shared" si="23"/>
        <v>12.791</v>
      </c>
    </row>
    <row r="343" spans="1:84" ht="16.5" customHeight="1">
      <c r="A343" s="30">
        <v>20210708143638</v>
      </c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  <c r="BN343" s="31"/>
      <c r="BO343" s="31"/>
      <c r="BP343" s="31"/>
      <c r="BQ343" s="42">
        <v>33</v>
      </c>
      <c r="BR343" s="31" t="s">
        <v>271</v>
      </c>
      <c r="BS343" s="31">
        <v>23.024995000000001</v>
      </c>
      <c r="BT343" s="31">
        <v>120.22341999999998</v>
      </c>
      <c r="BU343" s="38">
        <v>0.41568627450980394</v>
      </c>
      <c r="BV343" s="30">
        <v>700</v>
      </c>
      <c r="BW343" s="31">
        <v>0</v>
      </c>
      <c r="BX343" s="39">
        <v>3.81</v>
      </c>
      <c r="BY343" s="38">
        <v>5.0980392156862744E-2</v>
      </c>
      <c r="BZ343" s="40">
        <v>1.0078740157480315</v>
      </c>
      <c r="CA343" s="38">
        <v>0</v>
      </c>
      <c r="CB343" s="41">
        <v>2079</v>
      </c>
      <c r="CC343" s="31">
        <v>-7.03125</v>
      </c>
      <c r="CD343" s="31">
        <v>55</v>
      </c>
      <c r="CE343" s="31">
        <f t="shared" si="22"/>
        <v>0</v>
      </c>
      <c r="CF343" s="39">
        <f t="shared" si="23"/>
        <v>13.170999999999999</v>
      </c>
    </row>
    <row r="344" spans="1:84" ht="16.5" customHeight="1">
      <c r="A344" s="30">
        <v>20210708143640</v>
      </c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  <c r="BN344" s="31"/>
      <c r="BO344" s="31"/>
      <c r="BP344" s="31"/>
      <c r="BQ344" s="42">
        <v>31</v>
      </c>
      <c r="BR344" s="31" t="s">
        <v>272</v>
      </c>
      <c r="BS344" s="31">
        <v>23.024995000000001</v>
      </c>
      <c r="BT344" s="31">
        <v>120.22343999999998</v>
      </c>
      <c r="BU344" s="38">
        <v>0.41568627450980394</v>
      </c>
      <c r="BV344" s="30">
        <v>712.5</v>
      </c>
      <c r="BW344" s="31">
        <v>0</v>
      </c>
      <c r="BX344" s="39">
        <v>3.72</v>
      </c>
      <c r="BY344" s="38">
        <v>5.0980392156862744E-2</v>
      </c>
      <c r="BZ344" s="40">
        <v>1.0078740157480315</v>
      </c>
      <c r="CA344" s="38">
        <v>0</v>
      </c>
      <c r="CB344" s="41">
        <v>2079</v>
      </c>
      <c r="CC344" s="31">
        <v>-7.03125</v>
      </c>
      <c r="CD344" s="31">
        <v>56</v>
      </c>
      <c r="CE344" s="31">
        <f t="shared" si="22"/>
        <v>0</v>
      </c>
      <c r="CF344" s="39">
        <f t="shared" si="23"/>
        <v>12.695</v>
      </c>
    </row>
    <row r="345" spans="1:84" ht="16.5" customHeight="1">
      <c r="A345" s="30">
        <v>20210708143642</v>
      </c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1"/>
      <c r="BO345" s="31"/>
      <c r="BP345" s="31"/>
      <c r="BQ345" s="42">
        <v>33</v>
      </c>
      <c r="BR345" s="31" t="s">
        <v>214</v>
      </c>
      <c r="BS345" s="31">
        <v>23.024985000000001</v>
      </c>
      <c r="BT345" s="31">
        <v>120.22349999999999</v>
      </c>
      <c r="BU345" s="38">
        <v>0.41176470588235292</v>
      </c>
      <c r="BV345" s="30">
        <v>712.5</v>
      </c>
      <c r="BW345" s="31">
        <v>0</v>
      </c>
      <c r="BX345" s="39">
        <v>4.01</v>
      </c>
      <c r="BY345" s="38">
        <v>5.0980392156862744E-2</v>
      </c>
      <c r="BZ345" s="40">
        <v>1.0078740157480315</v>
      </c>
      <c r="CA345" s="38">
        <v>0</v>
      </c>
      <c r="CB345" s="41">
        <v>2079</v>
      </c>
      <c r="CC345" s="31">
        <v>-7.03125</v>
      </c>
      <c r="CD345" s="31">
        <v>56</v>
      </c>
      <c r="CE345" s="31">
        <f t="shared" si="22"/>
        <v>0</v>
      </c>
      <c r="CF345" s="39">
        <f t="shared" si="23"/>
        <v>13.225</v>
      </c>
    </row>
    <row r="346" spans="1:84" ht="16.5" customHeight="1">
      <c r="A346" s="30">
        <v>20210708143644</v>
      </c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1"/>
      <c r="BO346" s="31"/>
      <c r="BP346" s="31"/>
      <c r="BQ346" s="42">
        <v>36</v>
      </c>
      <c r="BR346" s="31" t="s">
        <v>94</v>
      </c>
      <c r="BS346" s="31">
        <v>23.025045000000002</v>
      </c>
      <c r="BT346" s="31">
        <v>120.22353999999999</v>
      </c>
      <c r="BU346" s="38">
        <v>0.41176470588235292</v>
      </c>
      <c r="BV346" s="30">
        <v>712.5</v>
      </c>
      <c r="BW346" s="31">
        <v>0</v>
      </c>
      <c r="BX346" s="39">
        <v>3.73</v>
      </c>
      <c r="BY346" s="38">
        <v>5.0980392156862744E-2</v>
      </c>
      <c r="BZ346" s="40">
        <v>1.0078740157480315</v>
      </c>
      <c r="CA346" s="38">
        <v>0</v>
      </c>
      <c r="CB346" s="41">
        <v>2079</v>
      </c>
      <c r="CC346" s="31">
        <v>-7.03125</v>
      </c>
      <c r="CD346" s="31">
        <v>56</v>
      </c>
      <c r="CE346" s="31">
        <f t="shared" si="22"/>
        <v>0</v>
      </c>
      <c r="CF346" s="39">
        <f t="shared" si="23"/>
        <v>13.914</v>
      </c>
    </row>
    <row r="347" spans="1:84" ht="16.5" customHeight="1">
      <c r="A347" s="30">
        <v>20210708143646</v>
      </c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  <c r="BN347" s="31"/>
      <c r="BO347" s="31"/>
      <c r="BP347" s="31"/>
      <c r="BQ347" s="42">
        <v>32</v>
      </c>
      <c r="BR347" s="31" t="s">
        <v>190</v>
      </c>
      <c r="BS347" s="31">
        <v>23.025025000000003</v>
      </c>
      <c r="BT347" s="31">
        <v>120.22359999999999</v>
      </c>
      <c r="BU347" s="38">
        <v>0.41176470588235292</v>
      </c>
      <c r="BV347" s="30">
        <v>725</v>
      </c>
      <c r="BW347" s="31">
        <v>0</v>
      </c>
      <c r="BX347" s="39">
        <v>3.61</v>
      </c>
      <c r="BY347" s="38">
        <v>5.0980392156862744E-2</v>
      </c>
      <c r="BZ347" s="40">
        <v>1.0078740157480315</v>
      </c>
      <c r="CA347" s="38">
        <v>0</v>
      </c>
      <c r="CB347" s="41">
        <v>2079</v>
      </c>
      <c r="CC347" s="31">
        <v>-7.03125</v>
      </c>
      <c r="CD347" s="31">
        <v>56</v>
      </c>
      <c r="CE347" s="31">
        <f t="shared" si="22"/>
        <v>0</v>
      </c>
      <c r="CF347" s="39">
        <f t="shared" si="23"/>
        <v>13.032</v>
      </c>
    </row>
    <row r="348" spans="1:84" ht="16.5" customHeight="1">
      <c r="A348" s="30">
        <v>20210708143648</v>
      </c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  <c r="BP348" s="31"/>
      <c r="BQ348" s="42">
        <v>32</v>
      </c>
      <c r="BR348" s="31" t="s">
        <v>246</v>
      </c>
      <c r="BS348" s="31">
        <v>23.024965000000002</v>
      </c>
      <c r="BT348" s="31">
        <v>120.22353999999999</v>
      </c>
      <c r="BU348" s="38">
        <v>0.41176470588235292</v>
      </c>
      <c r="BV348" s="30">
        <v>700</v>
      </c>
      <c r="BW348" s="31">
        <v>0</v>
      </c>
      <c r="BX348" s="39">
        <v>3.58</v>
      </c>
      <c r="BY348" s="38">
        <v>5.0980392156862744E-2</v>
      </c>
      <c r="BZ348" s="40">
        <v>1.0078740157480315</v>
      </c>
      <c r="CA348" s="38">
        <v>0</v>
      </c>
      <c r="CB348" s="41">
        <v>2079</v>
      </c>
      <c r="CC348" s="31">
        <v>-7.03125</v>
      </c>
      <c r="CD348" s="31">
        <v>56</v>
      </c>
      <c r="CE348" s="31">
        <f t="shared" si="22"/>
        <v>0</v>
      </c>
      <c r="CF348" s="39">
        <f t="shared" si="23"/>
        <v>12.939</v>
      </c>
    </row>
    <row r="349" spans="1:84" ht="16.5" customHeight="1">
      <c r="A349" s="30">
        <v>20210708143650</v>
      </c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  <c r="BN349" s="31"/>
      <c r="BO349" s="31"/>
      <c r="BP349" s="31"/>
      <c r="BQ349" s="42">
        <v>34</v>
      </c>
      <c r="BR349" s="31" t="s">
        <v>273</v>
      </c>
      <c r="BS349" s="31">
        <v>23.024935000000003</v>
      </c>
      <c r="BT349" s="31">
        <v>120.22353999999999</v>
      </c>
      <c r="BU349" s="38">
        <v>0.40784313725490196</v>
      </c>
      <c r="BV349" s="30">
        <v>700</v>
      </c>
      <c r="BW349" s="31">
        <v>0</v>
      </c>
      <c r="BX349" s="39">
        <v>3.65</v>
      </c>
      <c r="BY349" s="38">
        <v>5.0980392156862744E-2</v>
      </c>
      <c r="BZ349" s="40">
        <v>1.0078740157480315</v>
      </c>
      <c r="CA349" s="38">
        <v>2.7450980392156862E-2</v>
      </c>
      <c r="CB349" s="41">
        <v>2079</v>
      </c>
      <c r="CC349" s="31">
        <v>-7.03125</v>
      </c>
      <c r="CD349" s="31">
        <v>56</v>
      </c>
      <c r="CE349" s="31">
        <f t="shared" si="22"/>
        <v>0</v>
      </c>
      <c r="CF349" s="39">
        <f t="shared" si="23"/>
        <v>13.326000000000001</v>
      </c>
    </row>
    <row r="350" spans="1:84" ht="16.5" customHeight="1">
      <c r="A350" s="30">
        <v>20210708143652</v>
      </c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  <c r="BN350" s="31"/>
      <c r="BO350" s="31"/>
      <c r="BP350" s="31"/>
      <c r="BQ350" s="42">
        <v>36</v>
      </c>
      <c r="BR350" s="31" t="s">
        <v>162</v>
      </c>
      <c r="BS350" s="31">
        <v>23.024955000000002</v>
      </c>
      <c r="BT350" s="31">
        <v>120.22352999999998</v>
      </c>
      <c r="BU350" s="38">
        <v>0.35294117647058826</v>
      </c>
      <c r="BV350" s="30">
        <v>750</v>
      </c>
      <c r="BW350" s="31">
        <v>2</v>
      </c>
      <c r="BX350" s="39">
        <v>3.24</v>
      </c>
      <c r="BY350" s="38">
        <v>4.3137254901960784E-2</v>
      </c>
      <c r="BZ350" s="40">
        <v>1.0158730158730158</v>
      </c>
      <c r="CA350" s="38">
        <v>3.9215686274509803E-2</v>
      </c>
      <c r="CB350" s="41">
        <v>2079</v>
      </c>
      <c r="CC350" s="31">
        <v>-7.03125</v>
      </c>
      <c r="CD350" s="31">
        <v>56</v>
      </c>
      <c r="CE350" s="31">
        <f t="shared" si="22"/>
        <v>0</v>
      </c>
      <c r="CF350" s="39">
        <f t="shared" si="23"/>
        <v>13.978999999999999</v>
      </c>
    </row>
    <row r="351" spans="1:84" ht="16.5" customHeight="1">
      <c r="A351" s="30">
        <v>20210708143654</v>
      </c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  <c r="BN351" s="31"/>
      <c r="BO351" s="31"/>
      <c r="BP351" s="31"/>
      <c r="BQ351" s="42">
        <v>36</v>
      </c>
      <c r="BR351" s="31" t="s">
        <v>274</v>
      </c>
      <c r="BS351" s="31">
        <v>23.024945000000002</v>
      </c>
      <c r="BT351" s="31">
        <v>120.22351999999998</v>
      </c>
      <c r="BU351" s="38">
        <v>0.33725490196078434</v>
      </c>
      <c r="BV351" s="30">
        <v>1112.5</v>
      </c>
      <c r="BW351" s="31">
        <v>4</v>
      </c>
      <c r="BX351" s="39">
        <v>6.16</v>
      </c>
      <c r="BY351" s="38">
        <v>7.0588235294117646E-2</v>
      </c>
      <c r="BZ351" s="40">
        <v>1.0158730158730158</v>
      </c>
      <c r="CA351" s="38">
        <v>0.11372549019607843</v>
      </c>
      <c r="CB351" s="41">
        <v>2079</v>
      </c>
      <c r="CC351" s="31">
        <v>-6.25</v>
      </c>
      <c r="CD351" s="31">
        <v>56</v>
      </c>
      <c r="CE351" s="31">
        <f t="shared" si="22"/>
        <v>0</v>
      </c>
      <c r="CF351" s="39">
        <f t="shared" si="23"/>
        <v>13.845000000000001</v>
      </c>
    </row>
    <row r="352" spans="1:84" ht="16.5" customHeight="1">
      <c r="A352" s="30">
        <v>20210708143656</v>
      </c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  <c r="BN352" s="31"/>
      <c r="BO352" s="31"/>
      <c r="BP352" s="31"/>
      <c r="BQ352" s="42">
        <v>38</v>
      </c>
      <c r="BR352" s="31" t="s">
        <v>275</v>
      </c>
      <c r="BS352" s="31">
        <v>23.024935000000003</v>
      </c>
      <c r="BT352" s="31">
        <v>120.22345999999997</v>
      </c>
      <c r="BU352" s="38">
        <v>0.40392156862745099</v>
      </c>
      <c r="BV352" s="30">
        <v>1300</v>
      </c>
      <c r="BW352" s="31">
        <v>6</v>
      </c>
      <c r="BX352" s="39">
        <v>9.2200000000000006</v>
      </c>
      <c r="BY352" s="38">
        <v>9.4117647058823528E-2</v>
      </c>
      <c r="BZ352" s="40">
        <v>1.0078740157480315</v>
      </c>
      <c r="CA352" s="38">
        <v>0.14901960784313725</v>
      </c>
      <c r="CB352" s="41">
        <v>2079</v>
      </c>
      <c r="CC352" s="31">
        <v>-6.25</v>
      </c>
      <c r="CD352" s="31">
        <v>56</v>
      </c>
      <c r="CE352" s="31">
        <f t="shared" si="22"/>
        <v>0</v>
      </c>
      <c r="CF352" s="39">
        <f t="shared" si="23"/>
        <v>14.457000000000001</v>
      </c>
    </row>
    <row r="353" spans="1:84" ht="16.5" customHeight="1">
      <c r="A353" s="30">
        <v>20210708143658</v>
      </c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  <c r="BN353" s="31"/>
      <c r="BO353" s="31"/>
      <c r="BP353" s="31"/>
      <c r="BQ353" s="42">
        <v>35</v>
      </c>
      <c r="BR353" s="31" t="s">
        <v>276</v>
      </c>
      <c r="BS353" s="31">
        <v>23.024925000000003</v>
      </c>
      <c r="BT353" s="31">
        <v>120.22342999999998</v>
      </c>
      <c r="BU353" s="38">
        <v>0.50588235294117645</v>
      </c>
      <c r="BV353" s="30">
        <v>1437.5</v>
      </c>
      <c r="BW353" s="31">
        <v>12</v>
      </c>
      <c r="BX353" s="39">
        <v>10.37</v>
      </c>
      <c r="BY353" s="38">
        <v>0.10980392156862745</v>
      </c>
      <c r="BZ353" s="40">
        <v>1</v>
      </c>
      <c r="CA353" s="38">
        <v>0.15686274509803921</v>
      </c>
      <c r="CB353" s="41">
        <v>2079</v>
      </c>
      <c r="CC353" s="31">
        <v>-5.46875</v>
      </c>
      <c r="CD353" s="31">
        <v>56</v>
      </c>
      <c r="CE353" s="31">
        <f t="shared" si="22"/>
        <v>0</v>
      </c>
      <c r="CF353" s="39">
        <f t="shared" si="23"/>
        <v>13.673</v>
      </c>
    </row>
    <row r="354" spans="1:84" ht="16.5" customHeight="1">
      <c r="A354" s="30">
        <v>20210708143660</v>
      </c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1"/>
      <c r="BO354" s="31"/>
      <c r="BP354" s="31"/>
      <c r="BQ354" s="42">
        <v>32</v>
      </c>
      <c r="BR354" s="31" t="s">
        <v>180</v>
      </c>
      <c r="BS354" s="31">
        <v>23.024885000000005</v>
      </c>
      <c r="BT354" s="31">
        <v>120.22337999999998</v>
      </c>
      <c r="BU354" s="38">
        <v>0.55686274509803924</v>
      </c>
      <c r="BV354" s="30">
        <v>1425</v>
      </c>
      <c r="BW354" s="31">
        <v>16</v>
      </c>
      <c r="BX354" s="39">
        <v>10.82</v>
      </c>
      <c r="BY354" s="38">
        <v>0.11764705882352941</v>
      </c>
      <c r="BZ354" s="40">
        <v>1</v>
      </c>
      <c r="CA354" s="38">
        <v>0.16078431372549021</v>
      </c>
      <c r="CB354" s="41">
        <v>2079</v>
      </c>
      <c r="CC354" s="31">
        <v>-5.46875</v>
      </c>
      <c r="CD354" s="31">
        <v>56</v>
      </c>
      <c r="CE354" s="31">
        <f t="shared" si="22"/>
        <v>0</v>
      </c>
      <c r="CF354" s="39">
        <f t="shared" si="23"/>
        <v>12.863</v>
      </c>
    </row>
    <row r="355" spans="1:84" ht="16.5" customHeight="1">
      <c r="A355" s="30">
        <v>20210708143662</v>
      </c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  <c r="BN355" s="31"/>
      <c r="BO355" s="31"/>
      <c r="BP355" s="31"/>
      <c r="BQ355" s="42">
        <v>31</v>
      </c>
      <c r="BR355" s="31" t="s">
        <v>266</v>
      </c>
      <c r="BS355" s="31">
        <v>23.024925000000003</v>
      </c>
      <c r="BT355" s="31">
        <v>120.22331999999997</v>
      </c>
      <c r="BU355" s="38">
        <v>0.58039215686274515</v>
      </c>
      <c r="BV355" s="30">
        <v>1387.5</v>
      </c>
      <c r="BW355" s="31">
        <v>20</v>
      </c>
      <c r="BX355" s="39">
        <v>11.02</v>
      </c>
      <c r="BY355" s="38">
        <v>0.12156862745098039</v>
      </c>
      <c r="BZ355" s="40">
        <v>1</v>
      </c>
      <c r="CA355" s="38">
        <v>0.16078431372549021</v>
      </c>
      <c r="CB355" s="41">
        <v>2079</v>
      </c>
      <c r="CC355" s="31">
        <v>-5.46875</v>
      </c>
      <c r="CD355" s="31">
        <v>57</v>
      </c>
      <c r="CE355" s="31">
        <f t="shared" si="22"/>
        <v>0</v>
      </c>
      <c r="CF355" s="39">
        <f t="shared" si="23"/>
        <v>12.624000000000001</v>
      </c>
    </row>
    <row r="356" spans="1:84" ht="16.5" customHeight="1">
      <c r="A356" s="30">
        <v>20210708143664</v>
      </c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  <c r="BN356" s="31"/>
      <c r="BO356" s="31"/>
      <c r="BP356" s="31"/>
      <c r="BQ356" s="42">
        <v>36</v>
      </c>
      <c r="BR356" s="31" t="s">
        <v>277</v>
      </c>
      <c r="BS356" s="31">
        <v>23.024885000000005</v>
      </c>
      <c r="BT356" s="31">
        <v>120.22329999999997</v>
      </c>
      <c r="BU356" s="38">
        <v>0.62352941176470589</v>
      </c>
      <c r="BV356" s="30">
        <v>1375</v>
      </c>
      <c r="BW356" s="31">
        <v>22</v>
      </c>
      <c r="BX356" s="39">
        <v>4.07</v>
      </c>
      <c r="BY356" s="38">
        <v>5.8823529411764705E-2</v>
      </c>
      <c r="BZ356" s="40">
        <v>0.99224806201550386</v>
      </c>
      <c r="CA356" s="38">
        <v>0</v>
      </c>
      <c r="CB356" s="41">
        <v>2079</v>
      </c>
      <c r="CC356" s="31">
        <v>-6.25</v>
      </c>
      <c r="CD356" s="31">
        <v>57</v>
      </c>
      <c r="CE356" s="31">
        <f t="shared" si="22"/>
        <v>0</v>
      </c>
      <c r="CF356" s="39">
        <f t="shared" si="23"/>
        <v>13.843999999999999</v>
      </c>
    </row>
    <row r="357" spans="1:84" ht="16.5" customHeight="1">
      <c r="A357" s="30">
        <v>20210708143666</v>
      </c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31"/>
      <c r="BM357" s="31"/>
      <c r="BN357" s="31"/>
      <c r="BO357" s="31"/>
      <c r="BP357" s="31"/>
      <c r="BQ357" s="42">
        <v>31</v>
      </c>
      <c r="BR357" s="31" t="s">
        <v>247</v>
      </c>
      <c r="BS357" s="31">
        <v>23.024825000000003</v>
      </c>
      <c r="BT357" s="31">
        <v>120.22325999999997</v>
      </c>
      <c r="BU357" s="38">
        <v>0.24313725490196078</v>
      </c>
      <c r="BV357" s="30">
        <v>1150</v>
      </c>
      <c r="BW357" s="31">
        <v>22</v>
      </c>
      <c r="BX357" s="39">
        <v>3.64</v>
      </c>
      <c r="BY357" s="38">
        <v>4.7058823529411764E-2</v>
      </c>
      <c r="BZ357" s="40">
        <v>0.99224806201550386</v>
      </c>
      <c r="CA357" s="38">
        <v>0</v>
      </c>
      <c r="CB357" s="41">
        <v>2079</v>
      </c>
      <c r="CC357" s="31">
        <v>-7.03125</v>
      </c>
      <c r="CD357" s="31">
        <v>57</v>
      </c>
      <c r="CE357" s="31">
        <f t="shared" si="22"/>
        <v>0</v>
      </c>
      <c r="CF357" s="39">
        <f t="shared" si="23"/>
        <v>12.741</v>
      </c>
    </row>
    <row r="358" spans="1:84" ht="16.5" customHeight="1">
      <c r="A358" s="30">
        <v>20210708143668</v>
      </c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31"/>
      <c r="BM358" s="31"/>
      <c r="BN358" s="31"/>
      <c r="BO358" s="31"/>
      <c r="BP358" s="31"/>
      <c r="BQ358" s="42">
        <v>35</v>
      </c>
      <c r="BR358" s="31" t="s">
        <v>278</v>
      </c>
      <c r="BS358" s="31">
        <v>23.024775000000002</v>
      </c>
      <c r="BT358" s="31">
        <v>120.22322999999997</v>
      </c>
      <c r="BU358" s="38">
        <v>0.26666666666666666</v>
      </c>
      <c r="BV358" s="30">
        <v>912.5</v>
      </c>
      <c r="BW358" s="31">
        <v>18</v>
      </c>
      <c r="BX358" s="39">
        <v>3.57</v>
      </c>
      <c r="BY358" s="38">
        <v>4.3137254901960784E-2</v>
      </c>
      <c r="BZ358" s="40">
        <v>1.0078740157480315</v>
      </c>
      <c r="CA358" s="38">
        <v>0</v>
      </c>
      <c r="CB358" s="41">
        <v>2079</v>
      </c>
      <c r="CC358" s="31">
        <v>-7.03125</v>
      </c>
      <c r="CD358" s="31">
        <v>57</v>
      </c>
      <c r="CE358" s="31">
        <f t="shared" si="22"/>
        <v>0</v>
      </c>
      <c r="CF358" s="39">
        <f t="shared" si="23"/>
        <v>13.704000000000001</v>
      </c>
    </row>
    <row r="359" spans="1:84" ht="16.5" customHeight="1">
      <c r="A359" s="30">
        <v>20210708143670</v>
      </c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31"/>
      <c r="BM359" s="31"/>
      <c r="BN359" s="31"/>
      <c r="BO359" s="31"/>
      <c r="BP359" s="31"/>
      <c r="BQ359" s="42">
        <v>38</v>
      </c>
      <c r="BR359" s="31" t="s">
        <v>133</v>
      </c>
      <c r="BS359" s="31">
        <v>23.024805000000001</v>
      </c>
      <c r="BT359" s="31">
        <v>120.22321999999997</v>
      </c>
      <c r="BU359" s="38">
        <v>0.2627450980392157</v>
      </c>
      <c r="BV359" s="30">
        <v>962.5</v>
      </c>
      <c r="BW359" s="31">
        <v>8</v>
      </c>
      <c r="BX359" s="39">
        <v>3.44</v>
      </c>
      <c r="BY359" s="38">
        <v>4.3137254901960784E-2</v>
      </c>
      <c r="BZ359" s="40">
        <v>1.0078740157480315</v>
      </c>
      <c r="CA359" s="38">
        <v>0</v>
      </c>
      <c r="CB359" s="41">
        <v>2079</v>
      </c>
      <c r="CC359" s="31">
        <v>-7.03125</v>
      </c>
      <c r="CD359" s="31">
        <v>57</v>
      </c>
      <c r="CE359" s="31">
        <f t="shared" si="22"/>
        <v>0</v>
      </c>
      <c r="CF359" s="39">
        <f t="shared" si="23"/>
        <v>14.544</v>
      </c>
    </row>
    <row r="360" spans="1:84" ht="16.5" customHeight="1">
      <c r="A360" s="30">
        <v>20210708143672</v>
      </c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1"/>
      <c r="BO360" s="31"/>
      <c r="BP360" s="31"/>
      <c r="BQ360" s="42">
        <v>35</v>
      </c>
      <c r="BR360" s="31" t="s">
        <v>205</v>
      </c>
      <c r="BS360" s="31">
        <v>23.024805000000001</v>
      </c>
      <c r="BT360" s="31">
        <v>120.22324999999996</v>
      </c>
      <c r="BU360" s="38">
        <v>0.28235294117647058</v>
      </c>
      <c r="BV360" s="30">
        <v>737.5</v>
      </c>
      <c r="BW360" s="31">
        <v>2</v>
      </c>
      <c r="BX360" s="39">
        <v>3.55</v>
      </c>
      <c r="BY360" s="38">
        <v>4.3137254901960784E-2</v>
      </c>
      <c r="BZ360" s="40">
        <v>1</v>
      </c>
      <c r="CA360" s="38">
        <v>0</v>
      </c>
      <c r="CB360" s="41">
        <v>2079</v>
      </c>
      <c r="CC360" s="31">
        <v>-7.03125</v>
      </c>
      <c r="CD360" s="31">
        <v>57</v>
      </c>
      <c r="CE360" s="31">
        <f t="shared" si="22"/>
        <v>0</v>
      </c>
      <c r="CF360" s="39">
        <f t="shared" si="23"/>
        <v>13.821</v>
      </c>
    </row>
    <row r="361" spans="1:84" ht="16.5" customHeight="1">
      <c r="A361" s="30">
        <v>20210708143674</v>
      </c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42">
        <v>32</v>
      </c>
      <c r="BR361" s="31" t="s">
        <v>279</v>
      </c>
      <c r="BS361" s="31">
        <v>23.024765000000002</v>
      </c>
      <c r="BT361" s="31">
        <v>120.22323999999996</v>
      </c>
      <c r="BU361" s="38">
        <v>0.34509803921568627</v>
      </c>
      <c r="BV361" s="30">
        <v>725</v>
      </c>
      <c r="BW361" s="31">
        <v>0</v>
      </c>
      <c r="BX361" s="39">
        <v>3.36</v>
      </c>
      <c r="BY361" s="38">
        <v>4.3137254901960784E-2</v>
      </c>
      <c r="BZ361" s="40">
        <v>1</v>
      </c>
      <c r="CA361" s="38">
        <v>0</v>
      </c>
      <c r="CB361" s="41">
        <v>2079</v>
      </c>
      <c r="CC361" s="31">
        <v>-7.03125</v>
      </c>
      <c r="CD361" s="31">
        <v>57</v>
      </c>
      <c r="CE361" s="31">
        <f t="shared" si="22"/>
        <v>0</v>
      </c>
      <c r="CF361" s="39">
        <f t="shared" si="23"/>
        <v>12.93</v>
      </c>
    </row>
    <row r="362" spans="1:84" ht="16.5" customHeight="1">
      <c r="A362" s="30">
        <v>20210708143676</v>
      </c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31"/>
      <c r="BM362" s="31"/>
      <c r="BN362" s="31"/>
      <c r="BO362" s="31"/>
      <c r="BP362" s="31"/>
      <c r="BQ362" s="42">
        <v>31</v>
      </c>
      <c r="BR362" s="31" t="s">
        <v>276</v>
      </c>
      <c r="BS362" s="31">
        <v>23.024785000000001</v>
      </c>
      <c r="BT362" s="31">
        <v>120.22324999999996</v>
      </c>
      <c r="BU362" s="38">
        <v>0.33333333333333331</v>
      </c>
      <c r="BV362" s="30">
        <v>712.5</v>
      </c>
      <c r="BW362" s="31">
        <v>0</v>
      </c>
      <c r="BX362" s="39">
        <v>3.25</v>
      </c>
      <c r="BY362" s="38">
        <v>4.3137254901960784E-2</v>
      </c>
      <c r="BZ362" s="40">
        <v>1</v>
      </c>
      <c r="CA362" s="38">
        <v>0</v>
      </c>
      <c r="CB362" s="41">
        <v>2079</v>
      </c>
      <c r="CC362" s="31">
        <v>-7.03125</v>
      </c>
      <c r="CD362" s="31">
        <v>57</v>
      </c>
      <c r="CE362" s="31">
        <f t="shared" si="22"/>
        <v>0</v>
      </c>
      <c r="CF362" s="39">
        <f t="shared" si="23"/>
        <v>12.648999999999999</v>
      </c>
    </row>
    <row r="363" spans="1:84" ht="16.5" customHeight="1">
      <c r="A363" s="30">
        <v>20210708143678</v>
      </c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31"/>
      <c r="BM363" s="31"/>
      <c r="BN363" s="31"/>
      <c r="BO363" s="31"/>
      <c r="BP363" s="31"/>
      <c r="BQ363" s="42">
        <v>37</v>
      </c>
      <c r="BR363" s="31" t="s">
        <v>280</v>
      </c>
      <c r="BS363" s="31">
        <v>23.024825</v>
      </c>
      <c r="BT363" s="31">
        <v>120.22320999999997</v>
      </c>
      <c r="BU363" s="38">
        <v>0.33725490196078434</v>
      </c>
      <c r="BV363" s="30">
        <v>712.5</v>
      </c>
      <c r="BW363" s="31">
        <v>0</v>
      </c>
      <c r="BX363" s="39">
        <v>3.36</v>
      </c>
      <c r="BY363" s="38">
        <v>4.3137254901960784E-2</v>
      </c>
      <c r="BZ363" s="40">
        <v>1</v>
      </c>
      <c r="CA363" s="38">
        <v>0</v>
      </c>
      <c r="CB363" s="41">
        <v>2079</v>
      </c>
      <c r="CC363" s="31">
        <v>-7.03125</v>
      </c>
      <c r="CD363" s="31">
        <v>57</v>
      </c>
      <c r="CE363" s="31">
        <f t="shared" si="22"/>
        <v>0</v>
      </c>
      <c r="CF363" s="39">
        <f t="shared" si="23"/>
        <v>14.118</v>
      </c>
    </row>
    <row r="364" spans="1:84" ht="16.5" customHeight="1">
      <c r="A364" s="30">
        <v>20210708143680</v>
      </c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1"/>
      <c r="BO364" s="31"/>
      <c r="BP364" s="31"/>
      <c r="BQ364" s="42">
        <v>35</v>
      </c>
      <c r="BR364" s="31" t="s">
        <v>257</v>
      </c>
      <c r="BS364" s="31">
        <v>23.024844999999999</v>
      </c>
      <c r="BT364" s="31">
        <v>120.22321999999997</v>
      </c>
      <c r="BU364" s="38">
        <v>0.3411764705882353</v>
      </c>
      <c r="BV364" s="30">
        <v>700</v>
      </c>
      <c r="BW364" s="31">
        <v>0</v>
      </c>
      <c r="BX364" s="39">
        <v>3.07</v>
      </c>
      <c r="BY364" s="38">
        <v>4.3137254901960784E-2</v>
      </c>
      <c r="BZ364" s="40">
        <v>1.0078740157480315</v>
      </c>
      <c r="CA364" s="38">
        <v>0</v>
      </c>
      <c r="CB364" s="41">
        <v>2079</v>
      </c>
      <c r="CC364" s="31">
        <v>-7.03125</v>
      </c>
      <c r="CD364" s="31">
        <v>57</v>
      </c>
      <c r="CE364" s="31">
        <f t="shared" si="22"/>
        <v>0</v>
      </c>
      <c r="CF364" s="39">
        <f t="shared" si="23"/>
        <v>13.67</v>
      </c>
    </row>
    <row r="365" spans="1:84" ht="16.5" customHeight="1">
      <c r="A365" s="30">
        <v>20210708143682</v>
      </c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1"/>
      <c r="BO365" s="31"/>
      <c r="BP365" s="31"/>
      <c r="BQ365" s="42">
        <v>38</v>
      </c>
      <c r="BR365" s="31" t="s">
        <v>138</v>
      </c>
      <c r="BS365" s="31">
        <v>23.024905</v>
      </c>
      <c r="BT365" s="31">
        <v>120.22323999999998</v>
      </c>
      <c r="BU365" s="38">
        <v>0.3411764705882353</v>
      </c>
      <c r="BV365" s="30">
        <v>700</v>
      </c>
      <c r="BW365" s="31">
        <v>0</v>
      </c>
      <c r="BX365" s="39">
        <v>3.14</v>
      </c>
      <c r="BY365" s="38">
        <v>4.3137254901960784E-2</v>
      </c>
      <c r="BZ365" s="40">
        <v>1.0078740157480315</v>
      </c>
      <c r="CA365" s="38">
        <v>0</v>
      </c>
      <c r="CB365" s="41">
        <v>2079</v>
      </c>
      <c r="CC365" s="31">
        <v>-7.03125</v>
      </c>
      <c r="CD365" s="31">
        <v>57</v>
      </c>
      <c r="CE365" s="31">
        <f t="shared" si="22"/>
        <v>0</v>
      </c>
      <c r="CF365" s="39">
        <f t="shared" si="23"/>
        <v>14.58</v>
      </c>
    </row>
    <row r="366" spans="1:84" ht="16.5" customHeight="1">
      <c r="A366" s="30">
        <v>20210708143684</v>
      </c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  <c r="BN366" s="31"/>
      <c r="BO366" s="31"/>
      <c r="BP366" s="31"/>
      <c r="BQ366" s="42">
        <v>31</v>
      </c>
      <c r="BR366" s="31" t="s">
        <v>135</v>
      </c>
      <c r="BS366" s="31">
        <v>23.024895000000001</v>
      </c>
      <c r="BT366" s="31">
        <v>120.22327999999997</v>
      </c>
      <c r="BU366" s="38">
        <v>0.33725490196078434</v>
      </c>
      <c r="BV366" s="30">
        <v>700</v>
      </c>
      <c r="BW366" s="31">
        <v>0</v>
      </c>
      <c r="BX366" s="39">
        <v>3.46</v>
      </c>
      <c r="BY366" s="38">
        <v>4.3137254901960784E-2</v>
      </c>
      <c r="BZ366" s="40">
        <v>1.0078740157480315</v>
      </c>
      <c r="CA366" s="38">
        <v>0</v>
      </c>
      <c r="CB366" s="41">
        <v>2079</v>
      </c>
      <c r="CC366" s="31">
        <v>-7.03125</v>
      </c>
      <c r="CD366" s="31">
        <v>57</v>
      </c>
      <c r="CE366" s="31">
        <f t="shared" si="22"/>
        <v>0</v>
      </c>
      <c r="CF366" s="39">
        <f t="shared" si="23"/>
        <v>12.686</v>
      </c>
    </row>
    <row r="367" spans="1:84" ht="16.5" customHeight="1">
      <c r="A367" s="30">
        <v>20210708143686</v>
      </c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31"/>
      <c r="BM367" s="31"/>
      <c r="BN367" s="31"/>
      <c r="BO367" s="31"/>
      <c r="BP367" s="31"/>
      <c r="BQ367" s="42">
        <v>32</v>
      </c>
      <c r="BR367" s="31" t="s">
        <v>180</v>
      </c>
      <c r="BS367" s="31">
        <v>23.024844999999999</v>
      </c>
      <c r="BT367" s="31">
        <v>120.22321999999997</v>
      </c>
      <c r="BU367" s="38">
        <v>0.34509803921568627</v>
      </c>
      <c r="BV367" s="30">
        <v>712.5</v>
      </c>
      <c r="BW367" s="31">
        <v>0</v>
      </c>
      <c r="BX367" s="39">
        <v>3.29</v>
      </c>
      <c r="BY367" s="38">
        <v>4.3137254901960784E-2</v>
      </c>
      <c r="BZ367" s="40">
        <v>1.0078740157480315</v>
      </c>
      <c r="CA367" s="38">
        <v>0</v>
      </c>
      <c r="CB367" s="41">
        <v>2079</v>
      </c>
      <c r="CC367" s="31">
        <v>-7.03125</v>
      </c>
      <c r="CD367" s="31">
        <v>57</v>
      </c>
      <c r="CE367" s="31">
        <f t="shared" si="22"/>
        <v>0</v>
      </c>
      <c r="CF367" s="39">
        <f t="shared" si="23"/>
        <v>12.863</v>
      </c>
    </row>
    <row r="368" spans="1:84" ht="16.5" customHeight="1">
      <c r="A368" s="30">
        <v>20210708143688</v>
      </c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  <c r="BJ368" s="31"/>
      <c r="BK368" s="31"/>
      <c r="BL368" s="31"/>
      <c r="BM368" s="31"/>
      <c r="BN368" s="31"/>
      <c r="BO368" s="31"/>
      <c r="BP368" s="31"/>
      <c r="BQ368" s="42">
        <v>33</v>
      </c>
      <c r="BR368" s="31" t="s">
        <v>131</v>
      </c>
      <c r="BS368" s="31">
        <v>23.024844999999999</v>
      </c>
      <c r="BT368" s="31">
        <v>120.22322999999997</v>
      </c>
      <c r="BU368" s="38">
        <v>0.35294117647058826</v>
      </c>
      <c r="BV368" s="30">
        <v>700</v>
      </c>
      <c r="BW368" s="31">
        <v>0</v>
      </c>
      <c r="BX368" s="39">
        <v>3.5</v>
      </c>
      <c r="BY368" s="38">
        <v>4.7058823529411764E-2</v>
      </c>
      <c r="BZ368" s="40">
        <v>1</v>
      </c>
      <c r="CA368" s="38">
        <v>0</v>
      </c>
      <c r="CB368" s="41">
        <v>2079</v>
      </c>
      <c r="CC368" s="31">
        <v>-7.03125</v>
      </c>
      <c r="CD368" s="31">
        <v>57</v>
      </c>
      <c r="CE368" s="31">
        <f t="shared" si="22"/>
        <v>0</v>
      </c>
      <c r="CF368" s="39">
        <f t="shared" si="23"/>
        <v>13.250999999999999</v>
      </c>
    </row>
    <row r="369" spans="1:84" ht="16.5" customHeight="1">
      <c r="A369" s="30">
        <v>20210708143690</v>
      </c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31"/>
      <c r="BM369" s="31"/>
      <c r="BN369" s="31"/>
      <c r="BO369" s="31"/>
      <c r="BP369" s="31"/>
      <c r="BQ369" s="42">
        <v>32</v>
      </c>
      <c r="BR369" s="31" t="s">
        <v>181</v>
      </c>
      <c r="BS369" s="31">
        <v>23.024864999999998</v>
      </c>
      <c r="BT369" s="31">
        <v>120.22327999999997</v>
      </c>
      <c r="BU369" s="38">
        <v>0.37254901960784315</v>
      </c>
      <c r="BV369" s="30">
        <v>687.5</v>
      </c>
      <c r="BW369" s="31">
        <v>0</v>
      </c>
      <c r="BX369" s="39">
        <v>3.76</v>
      </c>
      <c r="BY369" s="38">
        <v>4.7058823529411764E-2</v>
      </c>
      <c r="BZ369" s="40">
        <v>1</v>
      </c>
      <c r="CA369" s="38">
        <v>0</v>
      </c>
      <c r="CB369" s="41">
        <v>2079</v>
      </c>
      <c r="CC369" s="31">
        <v>-7.03125</v>
      </c>
      <c r="CD369" s="31">
        <v>57</v>
      </c>
      <c r="CE369" s="31">
        <f t="shared" si="22"/>
        <v>0</v>
      </c>
      <c r="CF369" s="39">
        <f t="shared" si="23"/>
        <v>13.010999999999999</v>
      </c>
    </row>
    <row r="370" spans="1:84" ht="16.5" customHeight="1">
      <c r="A370" s="30">
        <v>20210708143692</v>
      </c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  <c r="BN370" s="31"/>
      <c r="BO370" s="31"/>
      <c r="BP370" s="31"/>
      <c r="BQ370" s="42">
        <v>35</v>
      </c>
      <c r="BR370" s="31" t="s">
        <v>281</v>
      </c>
      <c r="BS370" s="31">
        <v>23.024825</v>
      </c>
      <c r="BT370" s="31">
        <v>120.22331999999997</v>
      </c>
      <c r="BU370" s="38">
        <v>0.38039215686274508</v>
      </c>
      <c r="BV370" s="30">
        <v>687.5</v>
      </c>
      <c r="BW370" s="31">
        <v>0</v>
      </c>
      <c r="BX370" s="39">
        <v>3.59</v>
      </c>
      <c r="BY370" s="38">
        <v>4.7058823529411764E-2</v>
      </c>
      <c r="BZ370" s="40">
        <v>1</v>
      </c>
      <c r="CA370" s="38">
        <v>0</v>
      </c>
      <c r="CB370" s="41">
        <v>2079</v>
      </c>
      <c r="CC370" s="31">
        <v>-7.03125</v>
      </c>
      <c r="CD370" s="31">
        <v>57</v>
      </c>
      <c r="CE370" s="31">
        <f t="shared" si="22"/>
        <v>0</v>
      </c>
      <c r="CF370" s="39">
        <f t="shared" si="23"/>
        <v>13.602</v>
      </c>
    </row>
    <row r="371" spans="1:84" ht="16.5" customHeight="1">
      <c r="A371" s="30">
        <v>20210708143694</v>
      </c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31"/>
      <c r="BM371" s="31"/>
      <c r="BN371" s="31"/>
      <c r="BO371" s="31"/>
      <c r="BP371" s="31"/>
      <c r="BQ371" s="42">
        <v>31</v>
      </c>
      <c r="BR371" s="31" t="s">
        <v>282</v>
      </c>
      <c r="BS371" s="31">
        <v>23.024854999999999</v>
      </c>
      <c r="BT371" s="31">
        <v>120.22334999999997</v>
      </c>
      <c r="BU371" s="38">
        <v>0.4</v>
      </c>
      <c r="BV371" s="30">
        <v>712.5</v>
      </c>
      <c r="BW371" s="31">
        <v>0</v>
      </c>
      <c r="BX371" s="39">
        <v>3.71</v>
      </c>
      <c r="BY371" s="38">
        <v>5.0980392156862744E-2</v>
      </c>
      <c r="BZ371" s="40">
        <v>1.0078740157480315</v>
      </c>
      <c r="CA371" s="38">
        <v>0</v>
      </c>
      <c r="CB371" s="41">
        <v>2079</v>
      </c>
      <c r="CC371" s="31">
        <v>-7.03125</v>
      </c>
      <c r="CD371" s="31">
        <v>57</v>
      </c>
      <c r="CE371" s="31">
        <f t="shared" si="22"/>
        <v>0</v>
      </c>
      <c r="CF371" s="39">
        <f t="shared" si="23"/>
        <v>12.597</v>
      </c>
    </row>
    <row r="372" spans="1:84" ht="16.5" customHeight="1">
      <c r="A372" s="30">
        <v>20210708143696</v>
      </c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  <c r="BJ372" s="31"/>
      <c r="BK372" s="31"/>
      <c r="BL372" s="31"/>
      <c r="BM372" s="31"/>
      <c r="BN372" s="31"/>
      <c r="BO372" s="31"/>
      <c r="BP372" s="31"/>
      <c r="BQ372" s="42">
        <v>31</v>
      </c>
      <c r="BR372" s="31" t="s">
        <v>104</v>
      </c>
      <c r="BS372" s="31">
        <v>23.024894999999997</v>
      </c>
      <c r="BT372" s="31">
        <v>120.22336999999997</v>
      </c>
      <c r="BU372" s="38">
        <v>0.4</v>
      </c>
      <c r="BV372" s="30">
        <v>700</v>
      </c>
      <c r="BW372" s="31">
        <v>0</v>
      </c>
      <c r="BX372" s="39">
        <v>3.92</v>
      </c>
      <c r="BY372" s="38">
        <v>5.0980392156862744E-2</v>
      </c>
      <c r="BZ372" s="40">
        <v>0.99224806201550386</v>
      </c>
      <c r="CA372" s="38">
        <v>0</v>
      </c>
      <c r="CB372" s="41">
        <v>2079</v>
      </c>
      <c r="CC372" s="31">
        <v>-7.03125</v>
      </c>
      <c r="CD372" s="31">
        <v>57</v>
      </c>
      <c r="CE372" s="31">
        <f t="shared" si="22"/>
        <v>0</v>
      </c>
      <c r="CF372" s="39">
        <f t="shared" si="23"/>
        <v>12.768000000000001</v>
      </c>
    </row>
    <row r="373" spans="1:84" ht="16.5" customHeight="1">
      <c r="A373" s="30">
        <v>20210708143698</v>
      </c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31"/>
      <c r="BG373" s="31"/>
      <c r="BH373" s="31"/>
      <c r="BI373" s="31"/>
      <c r="BJ373" s="31"/>
      <c r="BK373" s="31"/>
      <c r="BL373" s="31"/>
      <c r="BM373" s="31"/>
      <c r="BN373" s="31"/>
      <c r="BO373" s="31"/>
      <c r="BP373" s="31"/>
      <c r="BQ373" s="42">
        <v>37</v>
      </c>
      <c r="BR373" s="31" t="s">
        <v>211</v>
      </c>
      <c r="BS373" s="31">
        <v>23.024884999999998</v>
      </c>
      <c r="BT373" s="31">
        <v>120.22339999999997</v>
      </c>
      <c r="BU373" s="38">
        <v>0.41568627450980394</v>
      </c>
      <c r="BV373" s="30">
        <v>700</v>
      </c>
      <c r="BW373" s="31">
        <v>0</v>
      </c>
      <c r="BX373" s="39">
        <v>3.66</v>
      </c>
      <c r="BY373" s="38">
        <v>5.0980392156862744E-2</v>
      </c>
      <c r="BZ373" s="40">
        <v>1</v>
      </c>
      <c r="CA373" s="38">
        <v>0</v>
      </c>
      <c r="CB373" s="41">
        <v>2079</v>
      </c>
      <c r="CC373" s="31">
        <v>-7.03125</v>
      </c>
      <c r="CD373" s="31">
        <v>57</v>
      </c>
      <c r="CE373" s="31">
        <f t="shared" si="22"/>
        <v>0</v>
      </c>
      <c r="CF373" s="39">
        <f t="shared" si="23"/>
        <v>14.122</v>
      </c>
    </row>
    <row r="374" spans="1:84" ht="16.5" customHeight="1">
      <c r="A374" s="30">
        <v>20210708143700</v>
      </c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  <c r="BJ374" s="31"/>
      <c r="BK374" s="31"/>
      <c r="BL374" s="31"/>
      <c r="BM374" s="31"/>
      <c r="BN374" s="31"/>
      <c r="BO374" s="31"/>
      <c r="BP374" s="31"/>
      <c r="BQ374" s="42">
        <v>33</v>
      </c>
      <c r="BR374" s="31" t="s">
        <v>116</v>
      </c>
      <c r="BS374" s="31">
        <v>23.024944999999999</v>
      </c>
      <c r="BT374" s="31">
        <v>120.22342999999996</v>
      </c>
      <c r="BU374" s="38">
        <v>0.41960784313725491</v>
      </c>
      <c r="BV374" s="30">
        <v>700</v>
      </c>
      <c r="BW374" s="31">
        <v>0</v>
      </c>
      <c r="BX374" s="39">
        <v>4.09</v>
      </c>
      <c r="BY374" s="38">
        <v>5.0980392156862744E-2</v>
      </c>
      <c r="BZ374" s="40">
        <v>1</v>
      </c>
      <c r="CA374" s="38">
        <v>0</v>
      </c>
      <c r="CB374" s="41">
        <v>2079</v>
      </c>
      <c r="CC374" s="31">
        <v>-7.03125</v>
      </c>
      <c r="CD374" s="31">
        <v>57</v>
      </c>
      <c r="CE374" s="31">
        <f t="shared" si="22"/>
        <v>0</v>
      </c>
      <c r="CF374" s="39">
        <f t="shared" si="23"/>
        <v>13.268000000000001</v>
      </c>
    </row>
    <row r="375" spans="1:84" ht="16.5" customHeight="1">
      <c r="A375" s="30">
        <v>20210708143702</v>
      </c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31"/>
      <c r="BM375" s="31"/>
      <c r="BN375" s="31"/>
      <c r="BO375" s="31"/>
      <c r="BP375" s="31"/>
      <c r="BQ375" s="42">
        <v>31</v>
      </c>
      <c r="BR375" s="31" t="s">
        <v>283</v>
      </c>
      <c r="BS375" s="31">
        <v>23.025005</v>
      </c>
      <c r="BT375" s="31">
        <v>120.22345999999996</v>
      </c>
      <c r="BU375" s="38">
        <v>0.42745098039215684</v>
      </c>
      <c r="BV375" s="30">
        <v>712.5</v>
      </c>
      <c r="BW375" s="31">
        <v>0</v>
      </c>
      <c r="BX375" s="39">
        <v>4.1500000000000004</v>
      </c>
      <c r="BY375" s="38">
        <v>5.0980392156862744E-2</v>
      </c>
      <c r="BZ375" s="40">
        <v>1</v>
      </c>
      <c r="CA375" s="38">
        <v>0</v>
      </c>
      <c r="CB375" s="41">
        <v>2079</v>
      </c>
      <c r="CC375" s="31">
        <v>-7.03125</v>
      </c>
      <c r="CD375" s="31">
        <v>57</v>
      </c>
      <c r="CE375" s="31">
        <f t="shared" si="22"/>
        <v>0</v>
      </c>
      <c r="CF375" s="39">
        <f t="shared" si="23"/>
        <v>12.555999999999999</v>
      </c>
    </row>
    <row r="376" spans="1:84" ht="16.5" customHeight="1">
      <c r="A376" s="30">
        <v>20210708143704</v>
      </c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1"/>
      <c r="BO376" s="31"/>
      <c r="BP376" s="31"/>
      <c r="BQ376" s="42">
        <v>38</v>
      </c>
      <c r="BR376" s="31" t="s">
        <v>284</v>
      </c>
      <c r="BS376" s="31">
        <v>23.025055000000002</v>
      </c>
      <c r="BT376" s="31">
        <v>120.22340999999996</v>
      </c>
      <c r="BU376" s="38">
        <v>0.41568627450980394</v>
      </c>
      <c r="BV376" s="30">
        <v>700</v>
      </c>
      <c r="BW376" s="31">
        <v>0</v>
      </c>
      <c r="BX376" s="39">
        <v>3.66</v>
      </c>
      <c r="BY376" s="38">
        <v>5.0980392156862744E-2</v>
      </c>
      <c r="BZ376" s="40">
        <v>1</v>
      </c>
      <c r="CA376" s="38">
        <v>0</v>
      </c>
      <c r="CB376" s="41">
        <v>2079</v>
      </c>
      <c r="CC376" s="31">
        <v>-7.03125</v>
      </c>
      <c r="CD376" s="31">
        <v>57</v>
      </c>
      <c r="CE376" s="31">
        <f t="shared" si="22"/>
        <v>0</v>
      </c>
      <c r="CF376" s="39">
        <f t="shared" si="23"/>
        <v>14.340999999999999</v>
      </c>
    </row>
    <row r="377" spans="1:84" ht="16.5" customHeight="1">
      <c r="A377" s="30">
        <v>20210708143706</v>
      </c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31"/>
      <c r="BG377" s="31"/>
      <c r="BH377" s="31"/>
      <c r="BI377" s="31"/>
      <c r="BJ377" s="31"/>
      <c r="BK377" s="31"/>
      <c r="BL377" s="31"/>
      <c r="BM377" s="31"/>
      <c r="BN377" s="31"/>
      <c r="BO377" s="31"/>
      <c r="BP377" s="31"/>
      <c r="BQ377" s="42">
        <v>31</v>
      </c>
      <c r="BR377" s="31" t="s">
        <v>116</v>
      </c>
      <c r="BS377" s="31">
        <v>23.024995000000001</v>
      </c>
      <c r="BT377" s="31">
        <v>120.22343999999995</v>
      </c>
      <c r="BU377" s="38">
        <v>0.41960784313725491</v>
      </c>
      <c r="BV377" s="30">
        <v>700</v>
      </c>
      <c r="BW377" s="31">
        <v>0</v>
      </c>
      <c r="BX377" s="39">
        <v>3.68</v>
      </c>
      <c r="BY377" s="38">
        <v>5.0980392156862744E-2</v>
      </c>
      <c r="BZ377" s="40">
        <v>1</v>
      </c>
      <c r="CA377" s="38">
        <v>0</v>
      </c>
      <c r="CB377" s="41">
        <v>2079</v>
      </c>
      <c r="CC377" s="31">
        <v>-7.03125</v>
      </c>
      <c r="CD377" s="31">
        <v>58</v>
      </c>
      <c r="CE377" s="31">
        <f t="shared" si="22"/>
        <v>0</v>
      </c>
      <c r="CF377" s="39">
        <f t="shared" si="23"/>
        <v>12.756</v>
      </c>
    </row>
    <row r="378" spans="1:84" ht="16.5" customHeight="1">
      <c r="A378" s="30">
        <v>20210708143708</v>
      </c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1"/>
      <c r="BO378" s="31"/>
      <c r="BP378" s="31"/>
      <c r="BQ378" s="42">
        <v>35</v>
      </c>
      <c r="BR378" s="31" t="s">
        <v>273</v>
      </c>
      <c r="BS378" s="31">
        <v>23.024995000000001</v>
      </c>
      <c r="BT378" s="31">
        <v>120.22337999999995</v>
      </c>
      <c r="BU378" s="38">
        <v>0.41568627450980394</v>
      </c>
      <c r="BV378" s="30">
        <v>712.5</v>
      </c>
      <c r="BW378" s="31">
        <v>0</v>
      </c>
      <c r="BX378" s="39">
        <v>5.22</v>
      </c>
      <c r="BY378" s="38">
        <v>5.8823529411764705E-2</v>
      </c>
      <c r="BZ378" s="40">
        <v>1.0078740157480315</v>
      </c>
      <c r="CA378" s="38">
        <v>7.8431372549019607E-2</v>
      </c>
      <c r="CB378" s="41">
        <v>2079</v>
      </c>
      <c r="CC378" s="31">
        <v>-7.03125</v>
      </c>
      <c r="CD378" s="31">
        <v>58</v>
      </c>
      <c r="CE378" s="31">
        <f t="shared" si="22"/>
        <v>0</v>
      </c>
      <c r="CF378" s="39">
        <f t="shared" si="23"/>
        <v>13.582000000000001</v>
      </c>
    </row>
    <row r="379" spans="1:84" ht="16.5" customHeight="1">
      <c r="A379" s="30">
        <v>20210708143710</v>
      </c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1"/>
      <c r="BO379" s="31"/>
      <c r="BP379" s="31"/>
      <c r="BQ379" s="42">
        <v>31</v>
      </c>
      <c r="BR379" s="31" t="s">
        <v>285</v>
      </c>
      <c r="BS379" s="31">
        <v>23.025034999999999</v>
      </c>
      <c r="BT379" s="31">
        <v>120.22340999999994</v>
      </c>
      <c r="BU379" s="38">
        <v>0.45490196078431372</v>
      </c>
      <c r="BV379" s="30">
        <v>1037.5</v>
      </c>
      <c r="BW379" s="31">
        <v>2</v>
      </c>
      <c r="BX379" s="39">
        <v>6.85</v>
      </c>
      <c r="BY379" s="38">
        <v>7.8431372549019607E-2</v>
      </c>
      <c r="BZ379" s="40">
        <v>1.0078740157480315</v>
      </c>
      <c r="CA379" s="38">
        <v>0.10980392156862745</v>
      </c>
      <c r="CB379" s="41">
        <v>2079</v>
      </c>
      <c r="CC379" s="31">
        <v>-6.25</v>
      </c>
      <c r="CD379" s="31">
        <v>58</v>
      </c>
      <c r="CE379" s="31">
        <f t="shared" si="22"/>
        <v>0</v>
      </c>
      <c r="CF379" s="39">
        <f t="shared" si="23"/>
        <v>12.545999999999999</v>
      </c>
    </row>
    <row r="380" spans="1:84" ht="16.5" customHeight="1">
      <c r="A380" s="30">
        <v>20210708143712</v>
      </c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  <c r="BJ380" s="31"/>
      <c r="BK380" s="31"/>
      <c r="BL380" s="31"/>
      <c r="BM380" s="31"/>
      <c r="BN380" s="31"/>
      <c r="BO380" s="31"/>
      <c r="BP380" s="31"/>
      <c r="BQ380" s="42">
        <v>33</v>
      </c>
      <c r="BR380" s="31" t="s">
        <v>246</v>
      </c>
      <c r="BS380" s="31">
        <v>23.024995000000001</v>
      </c>
      <c r="BT380" s="31">
        <v>120.22335999999994</v>
      </c>
      <c r="BU380" s="38">
        <v>0.44313725490196076</v>
      </c>
      <c r="BV380" s="30">
        <v>1212.5</v>
      </c>
      <c r="BW380" s="31">
        <v>8</v>
      </c>
      <c r="BX380" s="39">
        <v>12.49</v>
      </c>
      <c r="BY380" s="38">
        <v>0.14509803921568629</v>
      </c>
      <c r="BZ380" s="40">
        <v>1.0078740157480315</v>
      </c>
      <c r="CA380" s="38">
        <v>0.27450980392156865</v>
      </c>
      <c r="CB380" s="41">
        <v>2079</v>
      </c>
      <c r="CC380" s="31">
        <v>-3.90625</v>
      </c>
      <c r="CD380" s="31">
        <v>58</v>
      </c>
      <c r="CE380" s="31">
        <f t="shared" si="22"/>
        <v>0</v>
      </c>
      <c r="CF380" s="39">
        <f t="shared" si="23"/>
        <v>13.195</v>
      </c>
    </row>
    <row r="381" spans="1:84" ht="16.5" customHeight="1">
      <c r="A381" s="30">
        <v>20210708143714</v>
      </c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31"/>
      <c r="BM381" s="31"/>
      <c r="BN381" s="31"/>
      <c r="BO381" s="31"/>
      <c r="BP381" s="31"/>
      <c r="BQ381" s="42">
        <v>35</v>
      </c>
      <c r="BR381" s="31" t="s">
        <v>273</v>
      </c>
      <c r="BS381" s="31">
        <v>23.024995000000001</v>
      </c>
      <c r="BT381" s="31">
        <v>120.22335999999994</v>
      </c>
      <c r="BU381" s="38">
        <v>0.66274509803921566</v>
      </c>
      <c r="BV381" s="30">
        <v>1787.5</v>
      </c>
      <c r="BW381" s="31">
        <v>14</v>
      </c>
      <c r="BX381" s="39">
        <v>17.649999999999999</v>
      </c>
      <c r="BY381" s="38">
        <v>0.16470588235294117</v>
      </c>
      <c r="BZ381" s="40">
        <v>1</v>
      </c>
      <c r="CA381" s="38">
        <v>0.25098039215686274</v>
      </c>
      <c r="CB381" s="41">
        <v>2079</v>
      </c>
      <c r="CC381" s="31">
        <v>-3.90625</v>
      </c>
      <c r="CD381" s="31">
        <v>58</v>
      </c>
      <c r="CE381" s="31">
        <f t="shared" si="22"/>
        <v>0</v>
      </c>
      <c r="CF381" s="39">
        <f t="shared" si="23"/>
        <v>13.582000000000001</v>
      </c>
    </row>
    <row r="382" spans="1:84" ht="16.5" customHeight="1">
      <c r="A382" s="30">
        <v>20210708143716</v>
      </c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  <c r="BJ382" s="31"/>
      <c r="BK382" s="31"/>
      <c r="BL382" s="31"/>
      <c r="BM382" s="31"/>
      <c r="BN382" s="31"/>
      <c r="BO382" s="31"/>
      <c r="BP382" s="31"/>
      <c r="BQ382" s="42">
        <v>33</v>
      </c>
      <c r="BR382" s="31" t="s">
        <v>155</v>
      </c>
      <c r="BS382" s="31">
        <v>23.025024999999999</v>
      </c>
      <c r="BT382" s="31">
        <v>120.22331999999994</v>
      </c>
      <c r="BU382" s="38">
        <v>0.66666666666666663</v>
      </c>
      <c r="BV382" s="30">
        <v>2037.5</v>
      </c>
      <c r="BW382" s="31">
        <v>24</v>
      </c>
      <c r="BX382" s="39">
        <v>20.46</v>
      </c>
      <c r="BY382" s="38">
        <v>0.19607843137254902</v>
      </c>
      <c r="BZ382" s="40">
        <v>1</v>
      </c>
      <c r="CA382" s="38">
        <v>0.26666666666666666</v>
      </c>
      <c r="CB382" s="41">
        <v>2080</v>
      </c>
      <c r="CC382" s="31">
        <v>-3.90625</v>
      </c>
      <c r="CD382" s="31">
        <v>58</v>
      </c>
      <c r="CE382" s="31">
        <f t="shared" si="22"/>
        <v>0</v>
      </c>
      <c r="CF382" s="39">
        <f t="shared" si="23"/>
        <v>13.302</v>
      </c>
    </row>
    <row r="383" spans="1:84" ht="16.5" customHeight="1">
      <c r="A383" s="30">
        <v>20210708143718</v>
      </c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31"/>
      <c r="BM383" s="31"/>
      <c r="BN383" s="31"/>
      <c r="BO383" s="31"/>
      <c r="BP383" s="31"/>
      <c r="BQ383" s="42">
        <v>31</v>
      </c>
      <c r="BR383" s="31" t="s">
        <v>276</v>
      </c>
      <c r="BS383" s="31">
        <v>23.025054999999998</v>
      </c>
      <c r="BT383" s="31">
        <v>120.22337999999995</v>
      </c>
      <c r="BU383" s="38">
        <v>0.792156862745098</v>
      </c>
      <c r="BV383" s="30">
        <v>2062.5</v>
      </c>
      <c r="BW383" s="31">
        <v>28</v>
      </c>
      <c r="BX383" s="39">
        <v>24.65</v>
      </c>
      <c r="BY383" s="38">
        <v>0.29411764705882354</v>
      </c>
      <c r="BZ383" s="40">
        <v>1.0078740157480315</v>
      </c>
      <c r="CA383" s="38">
        <v>0.29411764705882354</v>
      </c>
      <c r="CB383" s="41">
        <v>2080</v>
      </c>
      <c r="CC383" s="31">
        <v>-2.34375</v>
      </c>
      <c r="CD383" s="31">
        <v>58</v>
      </c>
      <c r="CE383" s="31">
        <f t="shared" si="22"/>
        <v>0</v>
      </c>
      <c r="CF383" s="39">
        <f t="shared" si="23"/>
        <v>12.648999999999999</v>
      </c>
    </row>
    <row r="384" spans="1:84" ht="16.5" customHeight="1">
      <c r="A384" s="30">
        <v>20210708143720</v>
      </c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31"/>
      <c r="BM384" s="31"/>
      <c r="BN384" s="31"/>
      <c r="BO384" s="31"/>
      <c r="BP384" s="31"/>
      <c r="BQ384" s="42">
        <v>38</v>
      </c>
      <c r="BR384" s="31" t="s">
        <v>161</v>
      </c>
      <c r="BS384" s="31">
        <v>23.025004999999997</v>
      </c>
      <c r="BT384" s="31">
        <v>120.22339999999996</v>
      </c>
      <c r="BU384" s="38">
        <v>0.83921568627450982</v>
      </c>
      <c r="BV384" s="30">
        <v>2150</v>
      </c>
      <c r="BW384" s="31">
        <v>38</v>
      </c>
      <c r="BX384" s="39">
        <v>21.15</v>
      </c>
      <c r="BY384" s="38">
        <v>0.21568627450980393</v>
      </c>
      <c r="BZ384" s="40">
        <v>1</v>
      </c>
      <c r="CA384" s="38">
        <v>0.18431372549019609</v>
      </c>
      <c r="CB384" s="41">
        <v>2080</v>
      </c>
      <c r="CC384" s="31">
        <v>-3.90625</v>
      </c>
      <c r="CD384" s="31">
        <v>57</v>
      </c>
      <c r="CE384" s="31">
        <f t="shared" si="22"/>
        <v>0</v>
      </c>
      <c r="CF384" s="39">
        <f t="shared" si="23"/>
        <v>14.526</v>
      </c>
    </row>
    <row r="385" spans="1:84" ht="16.5" customHeight="1">
      <c r="A385" s="30">
        <v>20210708143722</v>
      </c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  <c r="BJ385" s="31"/>
      <c r="BK385" s="31"/>
      <c r="BL385" s="31"/>
      <c r="BM385" s="31"/>
      <c r="BN385" s="31"/>
      <c r="BO385" s="31"/>
      <c r="BP385" s="31"/>
      <c r="BQ385" s="42">
        <v>38</v>
      </c>
      <c r="BR385" s="31" t="s">
        <v>108</v>
      </c>
      <c r="BS385" s="31">
        <v>23.025014999999996</v>
      </c>
      <c r="BT385" s="31">
        <v>120.22343999999995</v>
      </c>
      <c r="BU385" s="38">
        <v>0.61568627450980395</v>
      </c>
      <c r="BV385" s="30">
        <v>1862.5</v>
      </c>
      <c r="BW385" s="31">
        <v>40</v>
      </c>
      <c r="BX385" s="39">
        <v>8.5299999999999994</v>
      </c>
      <c r="BY385" s="38">
        <v>0.10588235294117647</v>
      </c>
      <c r="BZ385" s="40">
        <v>0.99224806201550386</v>
      </c>
      <c r="CA385" s="38">
        <v>0.12156862745098039</v>
      </c>
      <c r="CB385" s="41">
        <v>2080</v>
      </c>
      <c r="CC385" s="31">
        <v>-5.46875</v>
      </c>
      <c r="CD385" s="31">
        <v>57</v>
      </c>
      <c r="CE385" s="31">
        <f t="shared" si="22"/>
        <v>0</v>
      </c>
      <c r="CF385" s="39">
        <f t="shared" si="23"/>
        <v>14.462</v>
      </c>
    </row>
    <row r="386" spans="1:84" ht="16.5" customHeight="1">
      <c r="A386" s="30">
        <v>20210708143724</v>
      </c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31"/>
      <c r="BG386" s="31"/>
      <c r="BH386" s="31"/>
      <c r="BI386" s="31"/>
      <c r="BJ386" s="31"/>
      <c r="BK386" s="31"/>
      <c r="BL386" s="31"/>
      <c r="BM386" s="31"/>
      <c r="BN386" s="31"/>
      <c r="BO386" s="31"/>
      <c r="BP386" s="31"/>
      <c r="BQ386" s="42">
        <v>36</v>
      </c>
      <c r="BR386" s="31" t="s">
        <v>233</v>
      </c>
      <c r="BS386" s="31">
        <v>23.025064999999998</v>
      </c>
      <c r="BT386" s="31">
        <v>120.22340999999996</v>
      </c>
      <c r="BU386" s="38">
        <v>0.45882352941176469</v>
      </c>
      <c r="BV386" s="30">
        <v>1425</v>
      </c>
      <c r="BW386" s="31">
        <v>42</v>
      </c>
      <c r="BX386" s="39">
        <v>15.78</v>
      </c>
      <c r="BY386" s="38">
        <v>0.16470588235294117</v>
      </c>
      <c r="BZ386" s="40">
        <v>1.0158730158730158</v>
      </c>
      <c r="CA386" s="38">
        <v>0.18823529411764706</v>
      </c>
      <c r="CB386" s="41">
        <v>2080</v>
      </c>
      <c r="CC386" s="31">
        <v>-3.90625</v>
      </c>
      <c r="CD386" s="31">
        <v>56</v>
      </c>
      <c r="CE386" s="31">
        <f t="shared" si="22"/>
        <v>0</v>
      </c>
      <c r="CF386" s="39">
        <f t="shared" si="23"/>
        <v>14.055</v>
      </c>
    </row>
    <row r="387" spans="1:84" ht="16.5" customHeight="1">
      <c r="A387" s="30">
        <v>20210708143726</v>
      </c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  <c r="BJ387" s="31"/>
      <c r="BK387" s="31"/>
      <c r="BL387" s="31"/>
      <c r="BM387" s="31"/>
      <c r="BN387" s="31"/>
      <c r="BO387" s="31"/>
      <c r="BP387" s="31"/>
      <c r="BQ387" s="42">
        <v>34</v>
      </c>
      <c r="BR387" s="31" t="s">
        <v>189</v>
      </c>
      <c r="BS387" s="31">
        <v>23.025064999999998</v>
      </c>
      <c r="BT387" s="31">
        <v>120.22344999999996</v>
      </c>
      <c r="BU387" s="38">
        <v>0.73333333333333328</v>
      </c>
      <c r="BV387" s="30">
        <v>1537.5</v>
      </c>
      <c r="BW387" s="31">
        <v>46</v>
      </c>
      <c r="BX387" s="39">
        <v>15.56</v>
      </c>
      <c r="BY387" s="38">
        <v>0.17647058823529413</v>
      </c>
      <c r="BZ387" s="40">
        <v>1.0078740157480315</v>
      </c>
      <c r="CA387" s="38">
        <v>0.18823529411764706</v>
      </c>
      <c r="CB387" s="41">
        <v>2080</v>
      </c>
      <c r="CC387" s="31">
        <v>-5.46875</v>
      </c>
      <c r="CD387" s="31">
        <v>55</v>
      </c>
      <c r="CE387" s="31">
        <f t="shared" si="22"/>
        <v>0</v>
      </c>
      <c r="CF387" s="39">
        <f t="shared" si="23"/>
        <v>13.519</v>
      </c>
    </row>
    <row r="388" spans="1:84" ht="16.5" customHeight="1">
      <c r="A388" s="30">
        <v>20210708143728</v>
      </c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  <c r="BF388" s="31"/>
      <c r="BG388" s="31"/>
      <c r="BH388" s="31"/>
      <c r="BI388" s="31"/>
      <c r="BJ388" s="31"/>
      <c r="BK388" s="31"/>
      <c r="BL388" s="31"/>
      <c r="BM388" s="31"/>
      <c r="BN388" s="31"/>
      <c r="BO388" s="31"/>
      <c r="BP388" s="31"/>
      <c r="BQ388" s="42">
        <v>33</v>
      </c>
      <c r="BR388" s="31" t="s">
        <v>121</v>
      </c>
      <c r="BS388" s="31">
        <v>23.025115</v>
      </c>
      <c r="BT388" s="31">
        <v>120.22343999999995</v>
      </c>
      <c r="BU388" s="38">
        <v>0.74509803921568629</v>
      </c>
      <c r="BV388" s="30">
        <v>1512.5</v>
      </c>
      <c r="BW388" s="31">
        <v>48</v>
      </c>
      <c r="BX388" s="39">
        <v>14</v>
      </c>
      <c r="BY388" s="38">
        <v>0.15686274509803921</v>
      </c>
      <c r="BZ388" s="40">
        <v>1.0078740157480315</v>
      </c>
      <c r="CA388" s="38">
        <v>0.16470588235294117</v>
      </c>
      <c r="CB388" s="41">
        <v>2080</v>
      </c>
      <c r="CC388" s="31">
        <v>-5.46875</v>
      </c>
      <c r="CD388" s="31">
        <v>54</v>
      </c>
      <c r="CE388" s="31">
        <f t="shared" si="22"/>
        <v>0</v>
      </c>
      <c r="CF388" s="39">
        <f t="shared" si="23"/>
        <v>13.295999999999999</v>
      </c>
    </row>
    <row r="389" spans="1:84" ht="16.5" customHeight="1">
      <c r="A389" s="30">
        <v>20210708143730</v>
      </c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  <c r="BJ389" s="31"/>
      <c r="BK389" s="31"/>
      <c r="BL389" s="31"/>
      <c r="BM389" s="31"/>
      <c r="BN389" s="31"/>
      <c r="BO389" s="31"/>
      <c r="BP389" s="31"/>
      <c r="BQ389" s="42">
        <v>35</v>
      </c>
      <c r="BR389" s="31" t="s">
        <v>156</v>
      </c>
      <c r="BS389" s="31">
        <v>23.025064999999998</v>
      </c>
      <c r="BT389" s="31">
        <v>120.22344999999996</v>
      </c>
      <c r="BU389" s="38">
        <v>0.72549019607843135</v>
      </c>
      <c r="BV389" s="30">
        <v>1400</v>
      </c>
      <c r="BW389" s="31">
        <v>48</v>
      </c>
      <c r="BX389" s="39">
        <v>12.31</v>
      </c>
      <c r="BY389" s="38">
        <v>0.15686274509803921</v>
      </c>
      <c r="BZ389" s="40">
        <v>1.0078740157480315</v>
      </c>
      <c r="CA389" s="38">
        <v>5.4901960784313725E-2</v>
      </c>
      <c r="CB389" s="41">
        <v>2080</v>
      </c>
      <c r="CC389" s="31">
        <v>-5.46875</v>
      </c>
      <c r="CD389" s="31">
        <v>54</v>
      </c>
      <c r="CE389" s="31">
        <f t="shared" si="22"/>
        <v>0</v>
      </c>
      <c r="CF389" s="39">
        <f t="shared" si="23"/>
        <v>13.708</v>
      </c>
    </row>
    <row r="390" spans="1:84" ht="16.5" customHeight="1">
      <c r="A390" s="30">
        <v>20210708143732</v>
      </c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31"/>
      <c r="BG390" s="31"/>
      <c r="BH390" s="31"/>
      <c r="BI390" s="31"/>
      <c r="BJ390" s="31"/>
      <c r="BK390" s="31"/>
      <c r="BL390" s="31"/>
      <c r="BM390" s="31"/>
      <c r="BN390" s="31"/>
      <c r="BO390" s="31"/>
      <c r="BP390" s="31"/>
      <c r="BQ390" s="42">
        <v>36</v>
      </c>
      <c r="BR390" s="31" t="s">
        <v>237</v>
      </c>
      <c r="BS390" s="31">
        <v>23.025094999999997</v>
      </c>
      <c r="BT390" s="31">
        <v>120.22346999999996</v>
      </c>
      <c r="BU390" s="38">
        <v>0.69411764705882351</v>
      </c>
      <c r="BV390" s="30">
        <v>1200</v>
      </c>
      <c r="BW390" s="31">
        <v>50</v>
      </c>
      <c r="BX390" s="39">
        <v>4.3099999999999996</v>
      </c>
      <c r="BY390" s="38">
        <v>5.0980392156862744E-2</v>
      </c>
      <c r="BZ390" s="40" t="e">
        <v>#DIV/0!</v>
      </c>
      <c r="CA390" s="38">
        <v>0</v>
      </c>
      <c r="CB390" s="41">
        <v>2080</v>
      </c>
      <c r="CC390" s="31">
        <v>-6.25</v>
      </c>
      <c r="CD390" s="31">
        <v>54</v>
      </c>
      <c r="CE390" s="31">
        <f t="shared" si="22"/>
        <v>0</v>
      </c>
      <c r="CF390" s="39">
        <f t="shared" si="23"/>
        <v>14.002000000000001</v>
      </c>
    </row>
    <row r="391" spans="1:84" ht="16.5" customHeight="1">
      <c r="A391" s="30">
        <v>20210708143734</v>
      </c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  <c r="BF391" s="31"/>
      <c r="BG391" s="31"/>
      <c r="BH391" s="31"/>
      <c r="BI391" s="31"/>
      <c r="BJ391" s="31"/>
      <c r="BK391" s="31"/>
      <c r="BL391" s="31"/>
      <c r="BM391" s="31"/>
      <c r="BN391" s="31"/>
      <c r="BO391" s="31"/>
      <c r="BP391" s="31"/>
      <c r="BQ391" s="42">
        <v>31</v>
      </c>
      <c r="BR391" s="31" t="s">
        <v>218</v>
      </c>
      <c r="BS391" s="31">
        <v>23.025124999999996</v>
      </c>
      <c r="BT391" s="31">
        <v>120.22342999999996</v>
      </c>
      <c r="BU391" s="38">
        <v>0.24705882352941178</v>
      </c>
      <c r="BV391" s="30">
        <v>1200</v>
      </c>
      <c r="BW391" s="31">
        <v>48</v>
      </c>
      <c r="BX391" s="39">
        <v>4.0599999999999996</v>
      </c>
      <c r="BY391" s="38">
        <v>5.0980392156862744E-2</v>
      </c>
      <c r="BZ391" s="40" t="e">
        <v>#DIV/0!</v>
      </c>
      <c r="CA391" s="38">
        <v>0</v>
      </c>
      <c r="CB391" s="41">
        <v>2080</v>
      </c>
      <c r="CC391" s="31">
        <v>-6.25</v>
      </c>
      <c r="CD391" s="31">
        <v>54</v>
      </c>
      <c r="CE391" s="31">
        <f t="shared" si="22"/>
        <v>0</v>
      </c>
      <c r="CF391" s="39">
        <f t="shared" si="23"/>
        <v>12.779</v>
      </c>
    </row>
    <row r="392" spans="1:84" ht="16.5" customHeight="1">
      <c r="A392" s="30">
        <v>20210708143736</v>
      </c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  <c r="BF392" s="31"/>
      <c r="BG392" s="31"/>
      <c r="BH392" s="31"/>
      <c r="BI392" s="31"/>
      <c r="BJ392" s="31"/>
      <c r="BK392" s="31"/>
      <c r="BL392" s="31"/>
      <c r="BM392" s="31"/>
      <c r="BN392" s="31"/>
      <c r="BO392" s="31"/>
      <c r="BP392" s="31"/>
      <c r="BQ392" s="42">
        <v>33</v>
      </c>
      <c r="BR392" s="31" t="s">
        <v>263</v>
      </c>
      <c r="BS392" s="31">
        <v>23.025094999999997</v>
      </c>
      <c r="BT392" s="31">
        <v>120.22336999999996</v>
      </c>
      <c r="BU392" s="38">
        <v>0.23921568627450981</v>
      </c>
      <c r="BV392" s="30">
        <v>1237.5</v>
      </c>
      <c r="BW392" s="31">
        <v>44</v>
      </c>
      <c r="BX392" s="39">
        <v>4.0599999999999996</v>
      </c>
      <c r="BY392" s="38">
        <v>5.0980392156862744E-2</v>
      </c>
      <c r="BZ392" s="40" t="e">
        <v>#DIV/0!</v>
      </c>
      <c r="CA392" s="38">
        <v>0</v>
      </c>
      <c r="CB392" s="41">
        <v>2080</v>
      </c>
      <c r="CC392" s="31">
        <v>-6.25</v>
      </c>
      <c r="CD392" s="31">
        <v>54</v>
      </c>
      <c r="CE392" s="31">
        <f t="shared" si="22"/>
        <v>0</v>
      </c>
      <c r="CF392" s="39">
        <f t="shared" si="23"/>
        <v>13.209</v>
      </c>
    </row>
    <row r="393" spans="1:84" ht="16.5" customHeight="1">
      <c r="A393" s="30">
        <v>20210708143738</v>
      </c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  <c r="BF393" s="31"/>
      <c r="BG393" s="31"/>
      <c r="BH393" s="31"/>
      <c r="BI393" s="31"/>
      <c r="BJ393" s="31"/>
      <c r="BK393" s="31"/>
      <c r="BL393" s="31"/>
      <c r="BM393" s="31"/>
      <c r="BN393" s="31"/>
      <c r="BO393" s="31"/>
      <c r="BP393" s="31"/>
      <c r="BQ393" s="42">
        <v>37</v>
      </c>
      <c r="BR393" s="31" t="s">
        <v>254</v>
      </c>
      <c r="BS393" s="31">
        <v>23.025154999999998</v>
      </c>
      <c r="BT393" s="31">
        <v>120.22332999999996</v>
      </c>
      <c r="BU393" s="38">
        <v>0.23137254901960785</v>
      </c>
      <c r="BV393" s="30">
        <v>1237.5</v>
      </c>
      <c r="BW393" s="31">
        <v>44</v>
      </c>
      <c r="BX393" s="39">
        <v>4.17</v>
      </c>
      <c r="BY393" s="38">
        <v>5.0980392156862744E-2</v>
      </c>
      <c r="BZ393" s="40" t="e">
        <v>#DIV/0!</v>
      </c>
      <c r="CA393" s="38">
        <v>0</v>
      </c>
      <c r="CB393" s="41">
        <v>2080</v>
      </c>
      <c r="CC393" s="31">
        <v>-6.25</v>
      </c>
      <c r="CD393" s="31">
        <v>54</v>
      </c>
      <c r="CE393" s="31">
        <f t="shared" si="22"/>
        <v>0</v>
      </c>
      <c r="CF393" s="39">
        <f t="shared" si="23"/>
        <v>14.087999999999999</v>
      </c>
    </row>
    <row r="394" spans="1:84" ht="16.5" customHeight="1">
      <c r="A394" s="30">
        <v>20210708143740</v>
      </c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  <c r="BF394" s="31"/>
      <c r="BG394" s="31"/>
      <c r="BH394" s="31"/>
      <c r="BI394" s="31"/>
      <c r="BJ394" s="31"/>
      <c r="BK394" s="31"/>
      <c r="BL394" s="31"/>
      <c r="BM394" s="31"/>
      <c r="BN394" s="31"/>
      <c r="BO394" s="31"/>
      <c r="BP394" s="31"/>
      <c r="BQ394" s="42">
        <v>32</v>
      </c>
      <c r="BR394" s="31" t="s">
        <v>286</v>
      </c>
      <c r="BS394" s="31">
        <v>23.025124999999999</v>
      </c>
      <c r="BT394" s="31">
        <v>120.22334999999997</v>
      </c>
      <c r="BU394" s="38">
        <v>0.22745098039215686</v>
      </c>
      <c r="BV394" s="30">
        <v>1250</v>
      </c>
      <c r="BW394" s="31">
        <v>40</v>
      </c>
      <c r="BX394" s="39">
        <v>4.05</v>
      </c>
      <c r="BY394" s="38">
        <v>5.0980392156862744E-2</v>
      </c>
      <c r="BZ394" s="40" t="e">
        <v>#DIV/0!</v>
      </c>
      <c r="CA394" s="38">
        <v>0</v>
      </c>
      <c r="CB394" s="41">
        <v>2080</v>
      </c>
      <c r="CC394" s="31">
        <v>-6.25</v>
      </c>
      <c r="CD394" s="31">
        <v>54</v>
      </c>
      <c r="CE394" s="31">
        <f t="shared" si="22"/>
        <v>0</v>
      </c>
      <c r="CF394" s="39">
        <f t="shared" si="23"/>
        <v>12.888999999999999</v>
      </c>
    </row>
    <row r="395" spans="1:84" ht="16.5" customHeight="1">
      <c r="A395" s="30">
        <v>20210708143742</v>
      </c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31"/>
      <c r="BM395" s="31"/>
      <c r="BN395" s="31"/>
      <c r="BO395" s="31"/>
      <c r="BP395" s="31"/>
      <c r="BQ395" s="42">
        <v>36</v>
      </c>
      <c r="BR395" s="31" t="s">
        <v>121</v>
      </c>
      <c r="BS395" s="31">
        <v>23.025085000000001</v>
      </c>
      <c r="BT395" s="31">
        <v>120.22329999999997</v>
      </c>
      <c r="BU395" s="38">
        <v>0.22745098039215686</v>
      </c>
      <c r="BV395" s="30">
        <v>1250</v>
      </c>
      <c r="BW395" s="31">
        <v>38</v>
      </c>
      <c r="BX395" s="39">
        <v>4.16</v>
      </c>
      <c r="BY395" s="38">
        <v>5.0980392156862744E-2</v>
      </c>
      <c r="BZ395" s="40" t="e">
        <v>#DIV/0!</v>
      </c>
      <c r="CA395" s="38">
        <v>0</v>
      </c>
      <c r="CB395" s="41">
        <v>2080</v>
      </c>
      <c r="CC395" s="31">
        <v>-6.25</v>
      </c>
      <c r="CD395" s="31">
        <v>54</v>
      </c>
      <c r="CE395" s="31">
        <f t="shared" si="22"/>
        <v>0</v>
      </c>
      <c r="CF395" s="39">
        <f t="shared" si="23"/>
        <v>14.064</v>
      </c>
    </row>
    <row r="396" spans="1:84" ht="16.5" customHeight="1">
      <c r="A396" s="30">
        <v>20210708143744</v>
      </c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  <c r="BF396" s="31"/>
      <c r="BG396" s="31"/>
      <c r="BH396" s="31"/>
      <c r="BI396" s="31"/>
      <c r="BJ396" s="31"/>
      <c r="BK396" s="31"/>
      <c r="BL396" s="31"/>
      <c r="BM396" s="31"/>
      <c r="BN396" s="31"/>
      <c r="BO396" s="31"/>
      <c r="BP396" s="31"/>
      <c r="BQ396" s="42">
        <v>31</v>
      </c>
      <c r="BR396" s="31" t="s">
        <v>114</v>
      </c>
      <c r="BS396" s="31">
        <v>23.025065000000001</v>
      </c>
      <c r="BT396" s="31">
        <v>120.22328999999996</v>
      </c>
      <c r="BU396" s="38">
        <v>0.23137254901960785</v>
      </c>
      <c r="BV396" s="30">
        <v>1250</v>
      </c>
      <c r="BW396" s="31">
        <v>32</v>
      </c>
      <c r="BX396" s="39">
        <v>4.08</v>
      </c>
      <c r="BY396" s="38">
        <v>5.0980392156862744E-2</v>
      </c>
      <c r="BZ396" s="40">
        <v>0.87074829931972786</v>
      </c>
      <c r="CA396" s="38">
        <v>0</v>
      </c>
      <c r="CB396" s="41">
        <v>2080</v>
      </c>
      <c r="CC396" s="31">
        <v>-6.25</v>
      </c>
      <c r="CD396" s="31">
        <v>54</v>
      </c>
      <c r="CE396" s="31">
        <f t="shared" si="22"/>
        <v>0</v>
      </c>
      <c r="CF396" s="39">
        <f t="shared" si="23"/>
        <v>12.682</v>
      </c>
    </row>
    <row r="397" spans="1:84" ht="16.5" customHeight="1">
      <c r="A397" s="30">
        <v>20210708143746</v>
      </c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  <c r="BF397" s="31"/>
      <c r="BG397" s="31"/>
      <c r="BH397" s="31"/>
      <c r="BI397" s="31"/>
      <c r="BJ397" s="31"/>
      <c r="BK397" s="31"/>
      <c r="BL397" s="31"/>
      <c r="BM397" s="31"/>
      <c r="BN397" s="31"/>
      <c r="BO397" s="31"/>
      <c r="BP397" s="31"/>
      <c r="BQ397" s="42">
        <v>37</v>
      </c>
      <c r="BR397" s="31" t="s">
        <v>248</v>
      </c>
      <c r="BS397" s="31">
        <v>23.025035000000003</v>
      </c>
      <c r="BT397" s="31">
        <v>120.22324999999996</v>
      </c>
      <c r="BU397" s="38">
        <v>0.27450980392156865</v>
      </c>
      <c r="BV397" s="30">
        <v>912.5</v>
      </c>
      <c r="BW397" s="31">
        <v>32</v>
      </c>
      <c r="BX397" s="39">
        <v>3.81</v>
      </c>
      <c r="BY397" s="38">
        <v>5.0980392156862744E-2</v>
      </c>
      <c r="BZ397" s="40">
        <v>1.1228070175438596</v>
      </c>
      <c r="CA397" s="38">
        <v>0</v>
      </c>
      <c r="CB397" s="41">
        <v>2080</v>
      </c>
      <c r="CC397" s="31">
        <v>-7.03125</v>
      </c>
      <c r="CD397" s="31">
        <v>54</v>
      </c>
      <c r="CE397" s="31">
        <f t="shared" si="22"/>
        <v>0</v>
      </c>
      <c r="CF397" s="39">
        <f t="shared" si="23"/>
        <v>14.31</v>
      </c>
    </row>
    <row r="398" spans="1:84" ht="16.5" customHeight="1">
      <c r="A398" s="30">
        <v>20210708143748</v>
      </c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  <c r="BF398" s="31"/>
      <c r="BG398" s="31"/>
      <c r="BH398" s="31"/>
      <c r="BI398" s="31"/>
      <c r="BJ398" s="31"/>
      <c r="BK398" s="31"/>
      <c r="BL398" s="31"/>
      <c r="BM398" s="31"/>
      <c r="BN398" s="31"/>
      <c r="BO398" s="31"/>
      <c r="BP398" s="31"/>
      <c r="BQ398" s="42">
        <v>33</v>
      </c>
      <c r="BR398" s="31" t="s">
        <v>122</v>
      </c>
      <c r="BS398" s="31">
        <v>23.025005000000004</v>
      </c>
      <c r="BT398" s="31">
        <v>120.22322999999996</v>
      </c>
      <c r="BU398" s="38">
        <v>0.30588235294117649</v>
      </c>
      <c r="BV398" s="30">
        <v>1025</v>
      </c>
      <c r="BW398" s="31">
        <v>32</v>
      </c>
      <c r="BX398" s="39">
        <v>3.42</v>
      </c>
      <c r="BY398" s="38">
        <v>4.3137254901960784E-2</v>
      </c>
      <c r="BZ398" s="40">
        <v>1.1228070175438596</v>
      </c>
      <c r="CA398" s="38">
        <v>0</v>
      </c>
      <c r="CB398" s="41">
        <v>2080</v>
      </c>
      <c r="CC398" s="31">
        <v>-6.25</v>
      </c>
      <c r="CD398" s="31">
        <v>54</v>
      </c>
      <c r="CE398" s="31">
        <f t="shared" si="22"/>
        <v>0</v>
      </c>
      <c r="CF398" s="39">
        <f t="shared" si="23"/>
        <v>13.237</v>
      </c>
    </row>
    <row r="399" spans="1:84" ht="16.5" customHeight="1">
      <c r="A399" s="30">
        <v>20210708143750</v>
      </c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  <c r="BF399" s="31"/>
      <c r="BG399" s="31"/>
      <c r="BH399" s="31"/>
      <c r="BI399" s="31"/>
      <c r="BJ399" s="31"/>
      <c r="BK399" s="31"/>
      <c r="BL399" s="31"/>
      <c r="BM399" s="31"/>
      <c r="BN399" s="31"/>
      <c r="BO399" s="31"/>
      <c r="BP399" s="31"/>
      <c r="BQ399" s="42">
        <v>34</v>
      </c>
      <c r="BR399" s="31" t="s">
        <v>136</v>
      </c>
      <c r="BS399" s="31">
        <v>23.025005000000004</v>
      </c>
      <c r="BT399" s="31">
        <v>120.22318999999996</v>
      </c>
      <c r="BU399" s="38">
        <v>0.22745098039215686</v>
      </c>
      <c r="BV399" s="30">
        <v>1112.5</v>
      </c>
      <c r="BW399" s="31">
        <v>30</v>
      </c>
      <c r="BX399" s="39">
        <v>7.35</v>
      </c>
      <c r="BY399" s="38">
        <v>6.2745098039215685E-2</v>
      </c>
      <c r="BZ399" s="40">
        <v>1.1228070175438596</v>
      </c>
      <c r="CA399" s="38">
        <v>9.0196078431372548E-2</v>
      </c>
      <c r="CB399" s="41">
        <v>2080</v>
      </c>
      <c r="CC399" s="31">
        <v>-6.25</v>
      </c>
      <c r="CD399" s="31">
        <v>54</v>
      </c>
      <c r="CE399" s="31">
        <f t="shared" si="22"/>
        <v>0</v>
      </c>
      <c r="CF399" s="39">
        <f t="shared" si="23"/>
        <v>13.372999999999999</v>
      </c>
    </row>
    <row r="400" spans="1:84" ht="16.5" customHeight="1">
      <c r="A400" s="30">
        <v>20210708143752</v>
      </c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  <c r="BJ400" s="31"/>
      <c r="BK400" s="31"/>
      <c r="BL400" s="31"/>
      <c r="BM400" s="31"/>
      <c r="BN400" s="31"/>
      <c r="BO400" s="31"/>
      <c r="BP400" s="31"/>
      <c r="BQ400" s="42">
        <v>38</v>
      </c>
      <c r="BR400" s="31" t="s">
        <v>147</v>
      </c>
      <c r="BS400" s="31">
        <v>23.024955000000002</v>
      </c>
      <c r="BT400" s="31">
        <v>120.22313999999996</v>
      </c>
      <c r="BU400" s="38">
        <v>0.27843137254901962</v>
      </c>
      <c r="BV400" s="30">
        <v>1062.5</v>
      </c>
      <c r="BW400" s="31">
        <v>30</v>
      </c>
      <c r="BX400" s="39">
        <v>3.66</v>
      </c>
      <c r="BY400" s="38">
        <v>4.7058823529411764E-2</v>
      </c>
      <c r="BZ400" s="40">
        <v>0.99224806201550386</v>
      </c>
      <c r="CA400" s="38">
        <v>0</v>
      </c>
      <c r="CB400" s="41">
        <v>2080</v>
      </c>
      <c r="CC400" s="31">
        <v>-7.03125</v>
      </c>
      <c r="CD400" s="31">
        <v>54</v>
      </c>
      <c r="CE400" s="31">
        <f t="shared" si="22"/>
        <v>0</v>
      </c>
      <c r="CF400" s="39">
        <f t="shared" si="23"/>
        <v>14.558</v>
      </c>
    </row>
    <row r="401" spans="1:84" ht="16.5" customHeight="1">
      <c r="A401" s="30">
        <v>20210708143754</v>
      </c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31"/>
      <c r="BG401" s="31"/>
      <c r="BH401" s="31"/>
      <c r="BI401" s="31"/>
      <c r="BJ401" s="31"/>
      <c r="BK401" s="31"/>
      <c r="BL401" s="31"/>
      <c r="BM401" s="31"/>
      <c r="BN401" s="31"/>
      <c r="BO401" s="31"/>
      <c r="BP401" s="31"/>
      <c r="BQ401" s="42">
        <v>31</v>
      </c>
      <c r="BR401" s="31" t="s">
        <v>287</v>
      </c>
      <c r="BS401" s="31">
        <v>23.024975000000001</v>
      </c>
      <c r="BT401" s="31">
        <v>120.22317999999996</v>
      </c>
      <c r="BU401" s="38">
        <v>0.29411764705882354</v>
      </c>
      <c r="BV401" s="30">
        <v>950</v>
      </c>
      <c r="BW401" s="31">
        <v>30</v>
      </c>
      <c r="BX401" s="39">
        <v>3.14</v>
      </c>
      <c r="BY401" s="38">
        <v>4.3137254901960784E-2</v>
      </c>
      <c r="BZ401" s="40">
        <v>0.99224806201550386</v>
      </c>
      <c r="CA401" s="38">
        <v>0</v>
      </c>
      <c r="CB401" s="41">
        <v>2080</v>
      </c>
      <c r="CC401" s="31">
        <v>-7.03125</v>
      </c>
      <c r="CD401" s="31">
        <v>54</v>
      </c>
      <c r="CE401" s="31">
        <f t="shared" si="22"/>
        <v>0</v>
      </c>
      <c r="CF401" s="39">
        <f t="shared" si="23"/>
        <v>12.612</v>
      </c>
    </row>
    <row r="402" spans="1:84" ht="16.5" customHeight="1">
      <c r="A402" s="30">
        <v>20210708143756</v>
      </c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  <c r="BF402" s="31"/>
      <c r="BG402" s="31"/>
      <c r="BH402" s="31"/>
      <c r="BI402" s="31"/>
      <c r="BJ402" s="31"/>
      <c r="BK402" s="31"/>
      <c r="BL402" s="31"/>
      <c r="BM402" s="31"/>
      <c r="BN402" s="31"/>
      <c r="BO402" s="31"/>
      <c r="BP402" s="31"/>
      <c r="BQ402" s="42">
        <v>38</v>
      </c>
      <c r="BR402" s="31" t="s">
        <v>288</v>
      </c>
      <c r="BS402" s="31">
        <v>23.024975000000001</v>
      </c>
      <c r="BT402" s="31">
        <v>120.22318999999996</v>
      </c>
      <c r="BU402" s="38">
        <v>0.25490196078431371</v>
      </c>
      <c r="BV402" s="30">
        <v>950</v>
      </c>
      <c r="BW402" s="31">
        <v>26</v>
      </c>
      <c r="BX402" s="39">
        <v>3.38</v>
      </c>
      <c r="BY402" s="38">
        <v>4.3137254901960784E-2</v>
      </c>
      <c r="BZ402" s="40">
        <v>1</v>
      </c>
      <c r="CA402" s="38">
        <v>0</v>
      </c>
      <c r="CB402" s="41">
        <v>2080</v>
      </c>
      <c r="CC402" s="31">
        <v>-7.03125</v>
      </c>
      <c r="CD402" s="31">
        <v>54</v>
      </c>
      <c r="CE402" s="31">
        <f t="shared" si="22"/>
        <v>0</v>
      </c>
      <c r="CF402" s="39">
        <f t="shared" si="23"/>
        <v>14.39</v>
      </c>
    </row>
    <row r="403" spans="1:84" ht="16.5" customHeight="1">
      <c r="A403" s="30">
        <v>20210708143758</v>
      </c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31"/>
      <c r="BG403" s="31"/>
      <c r="BH403" s="31"/>
      <c r="BI403" s="31"/>
      <c r="BJ403" s="31"/>
      <c r="BK403" s="31"/>
      <c r="BL403" s="31"/>
      <c r="BM403" s="31"/>
      <c r="BN403" s="31"/>
      <c r="BO403" s="31"/>
      <c r="BP403" s="31"/>
      <c r="BQ403" s="42">
        <v>34</v>
      </c>
      <c r="BR403" s="31" t="s">
        <v>285</v>
      </c>
      <c r="BS403" s="31">
        <v>23.024985000000001</v>
      </c>
      <c r="BT403" s="31">
        <v>120.22323999999996</v>
      </c>
      <c r="BU403" s="38">
        <v>0.25098039215686274</v>
      </c>
      <c r="BV403" s="30">
        <v>950</v>
      </c>
      <c r="BW403" s="31">
        <v>24</v>
      </c>
      <c r="BX403" s="39">
        <v>3.15</v>
      </c>
      <c r="BY403" s="38">
        <v>4.3137254901960784E-2</v>
      </c>
      <c r="BZ403" s="40">
        <v>1.0078740157480315</v>
      </c>
      <c r="CA403" s="38">
        <v>0</v>
      </c>
      <c r="CB403" s="41">
        <v>2080</v>
      </c>
      <c r="CC403" s="31">
        <v>-7.03125</v>
      </c>
      <c r="CD403" s="31">
        <v>54</v>
      </c>
      <c r="CE403" s="31">
        <f t="shared" si="22"/>
        <v>0</v>
      </c>
      <c r="CF403" s="39">
        <f t="shared" si="23"/>
        <v>13.314</v>
      </c>
    </row>
    <row r="404" spans="1:84" ht="16.5" customHeight="1">
      <c r="A404" s="30">
        <v>20210708143760</v>
      </c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  <c r="BF404" s="31"/>
      <c r="BG404" s="31"/>
      <c r="BH404" s="31"/>
      <c r="BI404" s="31"/>
      <c r="BJ404" s="31"/>
      <c r="BK404" s="31"/>
      <c r="BL404" s="31"/>
      <c r="BM404" s="31"/>
      <c r="BN404" s="31"/>
      <c r="BO404" s="31"/>
      <c r="BP404" s="31"/>
      <c r="BQ404" s="42">
        <v>31</v>
      </c>
      <c r="BR404" s="31" t="s">
        <v>272</v>
      </c>
      <c r="BS404" s="31">
        <v>23.025045000000002</v>
      </c>
      <c r="BT404" s="31">
        <v>120.22320999999997</v>
      </c>
      <c r="BU404" s="38">
        <v>0.25490196078431371</v>
      </c>
      <c r="BV404" s="30">
        <v>925</v>
      </c>
      <c r="BW404" s="31">
        <v>18</v>
      </c>
      <c r="BX404" s="39">
        <v>8.8699999999999992</v>
      </c>
      <c r="BY404" s="38">
        <v>4.3137254901960784E-2</v>
      </c>
      <c r="BZ404" s="40">
        <v>1.0078740157480315</v>
      </c>
      <c r="CA404" s="38">
        <v>0.15686274509803921</v>
      </c>
      <c r="CB404" s="41">
        <v>2080</v>
      </c>
      <c r="CC404" s="31">
        <v>-6.25</v>
      </c>
      <c r="CD404" s="31">
        <v>54</v>
      </c>
      <c r="CE404" s="31">
        <f t="shared" si="22"/>
        <v>0</v>
      </c>
      <c r="CF404" s="39">
        <f t="shared" si="23"/>
        <v>12.695</v>
      </c>
    </row>
    <row r="405" spans="1:84" ht="16.5" customHeight="1">
      <c r="A405" s="30">
        <v>20210708143762</v>
      </c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31"/>
      <c r="BG405" s="31"/>
      <c r="BH405" s="31"/>
      <c r="BI405" s="31"/>
      <c r="BJ405" s="31"/>
      <c r="BK405" s="31"/>
      <c r="BL405" s="31"/>
      <c r="BM405" s="31"/>
      <c r="BN405" s="31"/>
      <c r="BO405" s="31"/>
      <c r="BP405" s="31"/>
      <c r="BQ405" s="42">
        <v>35</v>
      </c>
      <c r="BR405" s="31" t="s">
        <v>116</v>
      </c>
      <c r="BS405" s="31">
        <v>23.025065000000001</v>
      </c>
      <c r="BT405" s="31">
        <v>120.22319999999996</v>
      </c>
      <c r="BU405" s="38">
        <v>0.45882352941176469</v>
      </c>
      <c r="BV405" s="30">
        <v>1525</v>
      </c>
      <c r="BW405" s="31">
        <v>20</v>
      </c>
      <c r="BX405" s="39">
        <v>4.5</v>
      </c>
      <c r="BY405" s="38">
        <v>0.12156862745098039</v>
      </c>
      <c r="BZ405" s="40">
        <v>0.99224806201550386</v>
      </c>
      <c r="CA405" s="38">
        <v>0</v>
      </c>
      <c r="CB405" s="41">
        <v>2080</v>
      </c>
      <c r="CC405" s="31">
        <v>-6.25</v>
      </c>
      <c r="CD405" s="31">
        <v>54</v>
      </c>
      <c r="CE405" s="31">
        <f t="shared" si="22"/>
        <v>0</v>
      </c>
      <c r="CF405" s="39">
        <f t="shared" si="23"/>
        <v>13.78</v>
      </c>
    </row>
    <row r="406" spans="1:84" ht="16.5" customHeight="1">
      <c r="A406" s="30">
        <v>20210708143764</v>
      </c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31"/>
      <c r="BG406" s="31"/>
      <c r="BH406" s="31"/>
      <c r="BI406" s="31"/>
      <c r="BJ406" s="31"/>
      <c r="BK406" s="31"/>
      <c r="BL406" s="31"/>
      <c r="BM406" s="31"/>
      <c r="BN406" s="31"/>
      <c r="BO406" s="31"/>
      <c r="BP406" s="31"/>
      <c r="BQ406" s="42">
        <v>36</v>
      </c>
      <c r="BR406" s="31" t="s">
        <v>289</v>
      </c>
      <c r="BS406" s="31">
        <v>23.025105</v>
      </c>
      <c r="BT406" s="31">
        <v>120.22325999999997</v>
      </c>
      <c r="BU406" s="38">
        <v>0.29411764705882354</v>
      </c>
      <c r="BV406" s="30">
        <v>875</v>
      </c>
      <c r="BW406" s="31">
        <v>20</v>
      </c>
      <c r="BX406" s="39">
        <v>3.77</v>
      </c>
      <c r="BY406" s="38">
        <v>5.0980392156862744E-2</v>
      </c>
      <c r="BZ406" s="40">
        <v>0.99224806201550386</v>
      </c>
      <c r="CA406" s="38">
        <v>0</v>
      </c>
      <c r="CB406" s="41">
        <v>2080</v>
      </c>
      <c r="CC406" s="31">
        <v>-6.25</v>
      </c>
      <c r="CD406" s="31">
        <v>54</v>
      </c>
      <c r="CE406" s="31">
        <f t="shared" si="22"/>
        <v>0</v>
      </c>
      <c r="CF406" s="39">
        <f t="shared" si="23"/>
        <v>13.843</v>
      </c>
    </row>
    <row r="407" spans="1:84" ht="16.5" customHeight="1">
      <c r="A407" s="30">
        <v>20210708143766</v>
      </c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31"/>
      <c r="BG407" s="31"/>
      <c r="BH407" s="31"/>
      <c r="BI407" s="31"/>
      <c r="BJ407" s="31"/>
      <c r="BK407" s="31"/>
      <c r="BL407" s="31"/>
      <c r="BM407" s="31"/>
      <c r="BN407" s="31"/>
      <c r="BO407" s="31"/>
      <c r="BP407" s="31"/>
      <c r="BQ407" s="42">
        <v>36</v>
      </c>
      <c r="BR407" s="31" t="s">
        <v>117</v>
      </c>
      <c r="BS407" s="31">
        <v>23.025155000000002</v>
      </c>
      <c r="BT407" s="31">
        <v>120.22330999999997</v>
      </c>
      <c r="BU407" s="38">
        <v>0.27450980392156865</v>
      </c>
      <c r="BV407" s="30">
        <v>1000</v>
      </c>
      <c r="BW407" s="31">
        <v>16</v>
      </c>
      <c r="BX407" s="39">
        <v>3.56</v>
      </c>
      <c r="BY407" s="38">
        <v>4.3137254901960784E-2</v>
      </c>
      <c r="BZ407" s="40">
        <v>1</v>
      </c>
      <c r="CA407" s="38">
        <v>0</v>
      </c>
      <c r="CB407" s="41">
        <v>2080</v>
      </c>
      <c r="CC407" s="31">
        <v>-7.03125</v>
      </c>
      <c r="CD407" s="31">
        <v>55</v>
      </c>
      <c r="CE407" s="31">
        <f t="shared" si="22"/>
        <v>0</v>
      </c>
      <c r="CF407" s="39">
        <f t="shared" si="23"/>
        <v>13.997999999999999</v>
      </c>
    </row>
    <row r="408" spans="1:84" ht="16.5" customHeight="1">
      <c r="A408" s="30">
        <v>20210708143768</v>
      </c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  <c r="BJ408" s="31"/>
      <c r="BK408" s="31"/>
      <c r="BL408" s="31"/>
      <c r="BM408" s="31"/>
      <c r="BN408" s="31"/>
      <c r="BO408" s="31"/>
      <c r="BP408" s="31"/>
      <c r="BQ408" s="42">
        <v>37</v>
      </c>
      <c r="BR408" s="31" t="s">
        <v>290</v>
      </c>
      <c r="BS408" s="31">
        <v>23.025125000000003</v>
      </c>
      <c r="BT408" s="31">
        <v>120.22329999999997</v>
      </c>
      <c r="BU408" s="38">
        <v>0.2627450980392157</v>
      </c>
      <c r="BV408" s="30">
        <v>1225</v>
      </c>
      <c r="BW408" s="31">
        <v>16</v>
      </c>
      <c r="BX408" s="39">
        <v>6.96</v>
      </c>
      <c r="BY408" s="38">
        <v>7.0588235294117646E-2</v>
      </c>
      <c r="BZ408" s="40">
        <v>1.0078740157480315</v>
      </c>
      <c r="CA408" s="38">
        <v>0.13725490196078433</v>
      </c>
      <c r="CB408" s="41">
        <v>2080</v>
      </c>
      <c r="CC408" s="31">
        <v>-6.25</v>
      </c>
      <c r="CD408" s="31">
        <v>55</v>
      </c>
      <c r="CE408" s="31">
        <f t="shared" si="22"/>
        <v>0</v>
      </c>
      <c r="CF408" s="39">
        <f t="shared" si="23"/>
        <v>14.167999999999999</v>
      </c>
    </row>
    <row r="409" spans="1:84" ht="16.5" customHeight="1">
      <c r="A409" s="30">
        <v>20210708143770</v>
      </c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31"/>
      <c r="BG409" s="31"/>
      <c r="BH409" s="31"/>
      <c r="BI409" s="31"/>
      <c r="BJ409" s="31"/>
      <c r="BK409" s="31"/>
      <c r="BL409" s="31"/>
      <c r="BM409" s="31"/>
      <c r="BN409" s="31"/>
      <c r="BO409" s="31"/>
      <c r="BP409" s="31"/>
      <c r="BQ409" s="42">
        <v>37</v>
      </c>
      <c r="BR409" s="31" t="s">
        <v>113</v>
      </c>
      <c r="BS409" s="31">
        <v>23.025115000000003</v>
      </c>
      <c r="BT409" s="31">
        <v>120.22333999999996</v>
      </c>
      <c r="BU409" s="38">
        <v>0.48627450980392156</v>
      </c>
      <c r="BV409" s="30">
        <v>1687.5</v>
      </c>
      <c r="BW409" s="31">
        <v>16</v>
      </c>
      <c r="BX409" s="39">
        <v>11.84</v>
      </c>
      <c r="BY409" s="38">
        <v>0.12549019607843137</v>
      </c>
      <c r="BZ409" s="40">
        <v>0.99224806201550386</v>
      </c>
      <c r="CA409" s="38">
        <v>0.17647058823529413</v>
      </c>
      <c r="CB409" s="41">
        <v>2080</v>
      </c>
      <c r="CC409" s="31">
        <v>-3.90625</v>
      </c>
      <c r="CD409" s="31">
        <v>54</v>
      </c>
      <c r="CE409" s="31">
        <f t="shared" si="22"/>
        <v>0</v>
      </c>
      <c r="CF409" s="39">
        <f t="shared" si="23"/>
        <v>14.271000000000001</v>
      </c>
    </row>
    <row r="410" spans="1:84" ht="16.5" customHeight="1">
      <c r="A410" s="30">
        <v>20210708143772</v>
      </c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31"/>
      <c r="BG410" s="31"/>
      <c r="BH410" s="31"/>
      <c r="BI410" s="31"/>
      <c r="BJ410" s="31"/>
      <c r="BK410" s="31"/>
      <c r="BL410" s="31"/>
      <c r="BM410" s="31"/>
      <c r="BN410" s="31"/>
      <c r="BO410" s="31"/>
      <c r="BP410" s="31"/>
      <c r="BQ410" s="42">
        <v>37</v>
      </c>
      <c r="BR410" s="31" t="s">
        <v>291</v>
      </c>
      <c r="BS410" s="31">
        <v>23.025075000000005</v>
      </c>
      <c r="BT410" s="31">
        <v>120.22328999999996</v>
      </c>
      <c r="BU410" s="38">
        <v>0.46666666666666667</v>
      </c>
      <c r="BV410" s="30">
        <v>1612.5</v>
      </c>
      <c r="BW410" s="31">
        <v>24</v>
      </c>
      <c r="BX410" s="39">
        <v>3.47</v>
      </c>
      <c r="BY410" s="38">
        <v>0.10588235294117647</v>
      </c>
      <c r="BZ410" s="40">
        <v>1</v>
      </c>
      <c r="CA410" s="38">
        <v>4.7058823529411764E-2</v>
      </c>
      <c r="CB410" s="41">
        <v>2080</v>
      </c>
      <c r="CC410" s="31">
        <v>-6.25</v>
      </c>
      <c r="CD410" s="31">
        <v>55</v>
      </c>
      <c r="CE410" s="31">
        <f t="shared" si="22"/>
        <v>0</v>
      </c>
      <c r="CF410" s="39">
        <f t="shared" si="23"/>
        <v>14.135</v>
      </c>
    </row>
    <row r="411" spans="1:84" ht="16.5" customHeight="1">
      <c r="A411" s="30">
        <v>20210708143774</v>
      </c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1"/>
      <c r="BO411" s="31"/>
      <c r="BP411" s="31"/>
      <c r="BQ411" s="42">
        <v>38</v>
      </c>
      <c r="BR411" s="31" t="s">
        <v>174</v>
      </c>
      <c r="BS411" s="31">
        <v>23.025055000000005</v>
      </c>
      <c r="BT411" s="31">
        <v>120.22322999999996</v>
      </c>
      <c r="BU411" s="38">
        <v>0.21568627450980393</v>
      </c>
      <c r="BV411" s="30">
        <v>1200</v>
      </c>
      <c r="BW411" s="31">
        <v>24</v>
      </c>
      <c r="BX411" s="39">
        <v>3.28</v>
      </c>
      <c r="BY411" s="38">
        <v>3.9215686274509803E-2</v>
      </c>
      <c r="BZ411" s="40" t="e">
        <v>#DIV/0!</v>
      </c>
      <c r="CA411" s="38">
        <v>0</v>
      </c>
      <c r="CB411" s="41">
        <v>2080</v>
      </c>
      <c r="CC411" s="31">
        <v>-6.25</v>
      </c>
      <c r="CD411" s="31">
        <v>55</v>
      </c>
      <c r="CE411" s="31">
        <f t="shared" si="22"/>
        <v>0</v>
      </c>
      <c r="CF411" s="39">
        <f t="shared" si="23"/>
        <v>14.442</v>
      </c>
    </row>
    <row r="412" spans="1:84" ht="16.5" customHeight="1">
      <c r="A412" s="30">
        <v>20210708143776</v>
      </c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  <c r="BF412" s="31"/>
      <c r="BG412" s="31"/>
      <c r="BH412" s="31"/>
      <c r="BI412" s="31"/>
      <c r="BJ412" s="31"/>
      <c r="BK412" s="31"/>
      <c r="BL412" s="31"/>
      <c r="BM412" s="31"/>
      <c r="BN412" s="31"/>
      <c r="BO412" s="31"/>
      <c r="BP412" s="31"/>
      <c r="BQ412" s="42">
        <v>31</v>
      </c>
      <c r="BR412" s="31" t="s">
        <v>208</v>
      </c>
      <c r="BS412" s="31">
        <v>23.025115000000007</v>
      </c>
      <c r="BT412" s="31">
        <v>120.22325999999995</v>
      </c>
      <c r="BU412" s="38">
        <v>0.21568627450980393</v>
      </c>
      <c r="BV412" s="30">
        <v>1100</v>
      </c>
      <c r="BW412" s="31">
        <v>20</v>
      </c>
      <c r="BX412" s="39">
        <v>4.2300000000000004</v>
      </c>
      <c r="BY412" s="38">
        <v>5.4901960784313725E-2</v>
      </c>
      <c r="BZ412" s="40">
        <v>1.0158730158730158</v>
      </c>
      <c r="CA412" s="38">
        <v>0</v>
      </c>
      <c r="CB412" s="41">
        <v>2080</v>
      </c>
      <c r="CC412" s="31">
        <v>-6.25</v>
      </c>
      <c r="CD412" s="31">
        <v>55</v>
      </c>
      <c r="CE412" s="31">
        <f t="shared" si="22"/>
        <v>0</v>
      </c>
      <c r="CF412" s="39">
        <f t="shared" si="23"/>
        <v>12.754</v>
      </c>
    </row>
    <row r="413" spans="1:84" ht="16.5" customHeight="1">
      <c r="A413" s="30">
        <v>20210708143778</v>
      </c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31"/>
      <c r="BG413" s="31"/>
      <c r="BH413" s="31"/>
      <c r="BI413" s="31"/>
      <c r="BJ413" s="31"/>
      <c r="BK413" s="31"/>
      <c r="BL413" s="31"/>
      <c r="BM413" s="31"/>
      <c r="BN413" s="31"/>
      <c r="BO413" s="31"/>
      <c r="BP413" s="31"/>
      <c r="BQ413" s="42">
        <v>37</v>
      </c>
      <c r="BR413" s="31" t="s">
        <v>253</v>
      </c>
      <c r="BS413" s="31">
        <v>23.025155000000005</v>
      </c>
      <c r="BT413" s="31">
        <v>120.22330999999996</v>
      </c>
      <c r="BU413" s="38">
        <v>0.27058823529411763</v>
      </c>
      <c r="BV413" s="30">
        <v>1037.5</v>
      </c>
      <c r="BW413" s="31">
        <v>16</v>
      </c>
      <c r="BX413" s="39">
        <v>3.64</v>
      </c>
      <c r="BY413" s="38">
        <v>5.0980392156862744E-2</v>
      </c>
      <c r="BZ413" s="40">
        <v>1.0158730158730158</v>
      </c>
      <c r="CA413" s="38">
        <v>0</v>
      </c>
      <c r="CB413" s="41">
        <v>2080</v>
      </c>
      <c r="CC413" s="31">
        <v>-7.03125</v>
      </c>
      <c r="CD413" s="31">
        <v>55</v>
      </c>
      <c r="CE413" s="31">
        <f t="shared" si="22"/>
        <v>0</v>
      </c>
      <c r="CF413" s="39">
        <f t="shared" si="23"/>
        <v>14.131</v>
      </c>
    </row>
    <row r="414" spans="1:84" ht="16.5" customHeight="1">
      <c r="A414" s="30">
        <v>20210708143780</v>
      </c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31"/>
      <c r="BM414" s="31"/>
      <c r="BN414" s="31"/>
      <c r="BO414" s="31"/>
      <c r="BP414" s="31"/>
      <c r="BQ414" s="42">
        <v>32</v>
      </c>
      <c r="BR414" s="31" t="s">
        <v>292</v>
      </c>
      <c r="BS414" s="31">
        <v>23.025175000000004</v>
      </c>
      <c r="BT414" s="31">
        <v>120.22324999999995</v>
      </c>
      <c r="BU414" s="38">
        <v>0.31372549019607843</v>
      </c>
      <c r="BV414" s="30">
        <v>775</v>
      </c>
      <c r="BW414" s="31">
        <v>6</v>
      </c>
      <c r="BX414" s="39">
        <v>3.56</v>
      </c>
      <c r="BY414" s="38">
        <v>4.7058823529411764E-2</v>
      </c>
      <c r="BZ414" s="40">
        <v>1</v>
      </c>
      <c r="CA414" s="38">
        <v>0</v>
      </c>
      <c r="CB414" s="41">
        <v>2080</v>
      </c>
      <c r="CC414" s="31">
        <v>-7.03125</v>
      </c>
      <c r="CD414" s="31">
        <v>56</v>
      </c>
      <c r="CE414" s="31">
        <f t="shared" si="22"/>
        <v>0</v>
      </c>
      <c r="CF414" s="39">
        <f t="shared" si="23"/>
        <v>12.832000000000001</v>
      </c>
    </row>
    <row r="415" spans="1:84" ht="16.5" customHeight="1">
      <c r="A415" s="30">
        <v>20210708143782</v>
      </c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31"/>
      <c r="BG415" s="31"/>
      <c r="BH415" s="31"/>
      <c r="BI415" s="31"/>
      <c r="BJ415" s="31"/>
      <c r="BK415" s="31"/>
      <c r="BL415" s="31"/>
      <c r="BM415" s="31"/>
      <c r="BN415" s="31"/>
      <c r="BO415" s="31"/>
      <c r="BP415" s="31"/>
      <c r="BQ415" s="42">
        <v>38</v>
      </c>
      <c r="BR415" s="31" t="s">
        <v>128</v>
      </c>
      <c r="BS415" s="31">
        <v>23.025215000000003</v>
      </c>
      <c r="BT415" s="31">
        <v>120.22318999999995</v>
      </c>
      <c r="BU415" s="38">
        <v>0.36470588235294116</v>
      </c>
      <c r="BV415" s="30">
        <v>737.5</v>
      </c>
      <c r="BW415" s="31">
        <v>4</v>
      </c>
      <c r="BX415" s="39">
        <v>3.39</v>
      </c>
      <c r="BY415" s="38">
        <v>4.7058823529411764E-2</v>
      </c>
      <c r="BZ415" s="40">
        <v>1.0078740157480315</v>
      </c>
      <c r="CA415" s="38">
        <v>0</v>
      </c>
      <c r="CB415" s="41">
        <v>2080</v>
      </c>
      <c r="CC415" s="31">
        <v>-7.03125</v>
      </c>
      <c r="CD415" s="31">
        <v>56</v>
      </c>
      <c r="CE415" s="31">
        <f t="shared" si="22"/>
        <v>0</v>
      </c>
      <c r="CF415" s="39">
        <f t="shared" si="23"/>
        <v>14.574</v>
      </c>
    </row>
    <row r="416" spans="1:84" ht="16.5" customHeight="1">
      <c r="A416" s="30">
        <v>20210708143784</v>
      </c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31"/>
      <c r="BG416" s="31"/>
      <c r="BH416" s="31"/>
      <c r="BI416" s="31"/>
      <c r="BJ416" s="31"/>
      <c r="BK416" s="31"/>
      <c r="BL416" s="31"/>
      <c r="BM416" s="31"/>
      <c r="BN416" s="31"/>
      <c r="BO416" s="31"/>
      <c r="BP416" s="31"/>
      <c r="BQ416" s="42">
        <v>37</v>
      </c>
      <c r="BR416" s="31" t="s">
        <v>284</v>
      </c>
      <c r="BS416" s="31">
        <v>23.025175000000004</v>
      </c>
      <c r="BT416" s="31">
        <v>120.22324999999995</v>
      </c>
      <c r="BU416" s="38">
        <v>0.34901960784313724</v>
      </c>
      <c r="BV416" s="30">
        <v>725</v>
      </c>
      <c r="BW416" s="31">
        <v>0</v>
      </c>
      <c r="BX416" s="39">
        <v>3.48</v>
      </c>
      <c r="BY416" s="38">
        <v>4.3137254901960784E-2</v>
      </c>
      <c r="BZ416" s="40">
        <v>1.0078740157480315</v>
      </c>
      <c r="CA416" s="38">
        <v>0</v>
      </c>
      <c r="CB416" s="41">
        <v>2080</v>
      </c>
      <c r="CC416" s="31">
        <v>-7.03125</v>
      </c>
      <c r="CD416" s="31">
        <v>56</v>
      </c>
      <c r="CE416" s="31">
        <f t="shared" si="22"/>
        <v>0</v>
      </c>
      <c r="CF416" s="39">
        <f t="shared" si="23"/>
        <v>14.085000000000001</v>
      </c>
    </row>
    <row r="417" spans="1:84" ht="16.5" customHeight="1">
      <c r="A417" s="30">
        <v>20210708143786</v>
      </c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42">
        <v>34</v>
      </c>
      <c r="BR417" s="31" t="s">
        <v>188</v>
      </c>
      <c r="BS417" s="31">
        <v>23.025155000000005</v>
      </c>
      <c r="BT417" s="31">
        <v>120.22325999999995</v>
      </c>
      <c r="BU417" s="38">
        <v>0.3411764705882353</v>
      </c>
      <c r="BV417" s="30">
        <v>712.5</v>
      </c>
      <c r="BW417" s="31">
        <v>0</v>
      </c>
      <c r="BX417" s="39">
        <v>3.3</v>
      </c>
      <c r="BY417" s="38">
        <v>4.3137254901960784E-2</v>
      </c>
      <c r="BZ417" s="40">
        <v>1.0078740157480315</v>
      </c>
      <c r="CA417" s="38">
        <v>0</v>
      </c>
      <c r="CB417" s="41">
        <v>2080</v>
      </c>
      <c r="CC417" s="31">
        <v>-7.03125</v>
      </c>
      <c r="CD417" s="31">
        <v>56</v>
      </c>
      <c r="CE417" s="31">
        <f t="shared" si="22"/>
        <v>0</v>
      </c>
      <c r="CF417" s="39">
        <f t="shared" si="23"/>
        <v>13.465999999999999</v>
      </c>
    </row>
    <row r="418" spans="1:84" ht="16.5" customHeight="1">
      <c r="A418" s="30">
        <v>20210708143788</v>
      </c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31"/>
      <c r="BM418" s="31"/>
      <c r="BN418" s="31"/>
      <c r="BO418" s="31"/>
      <c r="BP418" s="31"/>
      <c r="BQ418" s="42">
        <v>33</v>
      </c>
      <c r="BR418" s="31" t="s">
        <v>149</v>
      </c>
      <c r="BS418" s="31">
        <v>23.025105000000003</v>
      </c>
      <c r="BT418" s="31">
        <v>120.22321999999996</v>
      </c>
      <c r="BU418" s="38">
        <v>0.33333333333333331</v>
      </c>
      <c r="BV418" s="30">
        <v>700</v>
      </c>
      <c r="BW418" s="31">
        <v>0</v>
      </c>
      <c r="BX418" s="39">
        <v>3.25</v>
      </c>
      <c r="BY418" s="38">
        <v>4.3137254901960784E-2</v>
      </c>
      <c r="BZ418" s="40">
        <v>1.0078740157480315</v>
      </c>
      <c r="CA418" s="38">
        <v>0</v>
      </c>
      <c r="CB418" s="41">
        <v>2080</v>
      </c>
      <c r="CC418" s="31">
        <v>-7.03125</v>
      </c>
      <c r="CD418" s="31">
        <v>56</v>
      </c>
      <c r="CE418" s="31">
        <f t="shared" si="22"/>
        <v>0</v>
      </c>
      <c r="CF418" s="39">
        <f t="shared" si="23"/>
        <v>13.236000000000001</v>
      </c>
    </row>
    <row r="419" spans="1:84" ht="16.5" customHeight="1">
      <c r="A419" s="30">
        <v>20210708143790</v>
      </c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31"/>
      <c r="BM419" s="31"/>
      <c r="BN419" s="31"/>
      <c r="BO419" s="31"/>
      <c r="BP419" s="31"/>
      <c r="BQ419" s="42">
        <v>38</v>
      </c>
      <c r="BR419" s="31" t="s">
        <v>196</v>
      </c>
      <c r="BS419" s="31">
        <v>23.025105000000003</v>
      </c>
      <c r="BT419" s="31">
        <v>120.22323999999996</v>
      </c>
      <c r="BU419" s="38">
        <v>0.33333333333333331</v>
      </c>
      <c r="BV419" s="30">
        <v>712.5</v>
      </c>
      <c r="BW419" s="31">
        <v>0</v>
      </c>
      <c r="BX419" s="39">
        <v>3.18</v>
      </c>
      <c r="BY419" s="38">
        <v>4.3137254901960784E-2</v>
      </c>
      <c r="BZ419" s="40">
        <v>1.024</v>
      </c>
      <c r="CA419" s="38">
        <v>0</v>
      </c>
      <c r="CB419" s="41">
        <v>2080</v>
      </c>
      <c r="CC419" s="31">
        <v>-7.03125</v>
      </c>
      <c r="CD419" s="31">
        <v>56</v>
      </c>
      <c r="CE419" s="31">
        <f t="shared" si="22"/>
        <v>0</v>
      </c>
      <c r="CF419" s="39">
        <f t="shared" si="23"/>
        <v>14.513</v>
      </c>
    </row>
    <row r="420" spans="1:84" ht="16.5" customHeight="1">
      <c r="A420" s="30">
        <v>20210708143792</v>
      </c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31"/>
      <c r="BG420" s="31"/>
      <c r="BH420" s="31"/>
      <c r="BI420" s="31"/>
      <c r="BJ420" s="31"/>
      <c r="BK420" s="31"/>
      <c r="BL420" s="31"/>
      <c r="BM420" s="31"/>
      <c r="BN420" s="31"/>
      <c r="BO420" s="31"/>
      <c r="BP420" s="31"/>
      <c r="BQ420" s="42">
        <v>35</v>
      </c>
      <c r="BR420" s="31" t="s">
        <v>216</v>
      </c>
      <c r="BS420" s="31">
        <v>23.025115000000003</v>
      </c>
      <c r="BT420" s="31">
        <v>120.22325999999997</v>
      </c>
      <c r="BU420" s="38">
        <v>0.33333333333333331</v>
      </c>
      <c r="BV420" s="30">
        <v>700</v>
      </c>
      <c r="BW420" s="31">
        <v>0</v>
      </c>
      <c r="BX420" s="39">
        <v>3.13</v>
      </c>
      <c r="BY420" s="38">
        <v>4.3137254901960784E-2</v>
      </c>
      <c r="BZ420" s="40">
        <v>1.024</v>
      </c>
      <c r="CA420" s="38">
        <v>0</v>
      </c>
      <c r="CB420" s="41">
        <v>2080</v>
      </c>
      <c r="CC420" s="31">
        <v>-7.03125</v>
      </c>
      <c r="CD420" s="31">
        <v>56</v>
      </c>
      <c r="CE420" s="31">
        <f t="shared" si="22"/>
        <v>0</v>
      </c>
      <c r="CF420" s="39">
        <f t="shared" si="23"/>
        <v>13.728999999999999</v>
      </c>
    </row>
    <row r="421" spans="1:84" ht="16.5" customHeight="1">
      <c r="A421" s="30">
        <v>20210708143794</v>
      </c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31"/>
      <c r="BM421" s="31"/>
      <c r="BN421" s="31"/>
      <c r="BO421" s="31"/>
      <c r="BP421" s="31"/>
      <c r="BQ421" s="42">
        <v>36</v>
      </c>
      <c r="BR421" s="31" t="s">
        <v>137</v>
      </c>
      <c r="BS421" s="31">
        <v>23.025125000000003</v>
      </c>
      <c r="BT421" s="31">
        <v>120.22322999999997</v>
      </c>
      <c r="BU421" s="38">
        <v>0.33333333333333331</v>
      </c>
      <c r="BV421" s="30">
        <v>700</v>
      </c>
      <c r="BW421" s="31">
        <v>0</v>
      </c>
      <c r="BX421" s="39">
        <v>3.15</v>
      </c>
      <c r="BY421" s="38">
        <v>4.3137254901960784E-2</v>
      </c>
      <c r="BZ421" s="40">
        <v>1.024</v>
      </c>
      <c r="CA421" s="38">
        <v>0</v>
      </c>
      <c r="CB421" s="41">
        <v>2080</v>
      </c>
      <c r="CC421" s="31">
        <v>-7.03125</v>
      </c>
      <c r="CD421" s="31">
        <v>56</v>
      </c>
      <c r="CE421" s="31">
        <f t="shared" si="22"/>
        <v>0</v>
      </c>
      <c r="CF421" s="39">
        <f t="shared" si="23"/>
        <v>14.03</v>
      </c>
    </row>
    <row r="422" spans="1:84" ht="16.5" customHeight="1">
      <c r="A422" s="30">
        <v>20210708143796</v>
      </c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  <c r="BF422" s="31"/>
      <c r="BG422" s="31"/>
      <c r="BH422" s="31"/>
      <c r="BI422" s="31"/>
      <c r="BJ422" s="31"/>
      <c r="BK422" s="31"/>
      <c r="BL422" s="31"/>
      <c r="BM422" s="31"/>
      <c r="BN422" s="31"/>
      <c r="BO422" s="31"/>
      <c r="BP422" s="31"/>
      <c r="BQ422" s="42">
        <v>31</v>
      </c>
      <c r="BR422" s="31" t="s">
        <v>293</v>
      </c>
      <c r="BS422" s="31">
        <v>23.025105000000003</v>
      </c>
      <c r="BT422" s="31">
        <v>120.22328999999998</v>
      </c>
      <c r="BU422" s="38">
        <v>0.33725490196078434</v>
      </c>
      <c r="BV422" s="30">
        <v>700</v>
      </c>
      <c r="BW422" s="31">
        <v>0</v>
      </c>
      <c r="BX422" s="39">
        <v>3.02</v>
      </c>
      <c r="BY422" s="38">
        <v>4.3137254901960784E-2</v>
      </c>
      <c r="BZ422" s="40">
        <v>1.024</v>
      </c>
      <c r="CA422" s="38">
        <v>0</v>
      </c>
      <c r="CB422" s="41">
        <v>2080</v>
      </c>
      <c r="CC422" s="31">
        <v>-7.03125</v>
      </c>
      <c r="CD422" s="31">
        <v>56</v>
      </c>
      <c r="CE422" s="31">
        <f t="shared" si="22"/>
        <v>0</v>
      </c>
      <c r="CF422" s="39">
        <f t="shared" si="23"/>
        <v>12.680999999999999</v>
      </c>
    </row>
    <row r="423" spans="1:84" ht="16.5" customHeight="1">
      <c r="A423" s="30">
        <v>20210708143798</v>
      </c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31"/>
      <c r="BG423" s="31"/>
      <c r="BH423" s="31"/>
      <c r="BI423" s="31"/>
      <c r="BJ423" s="31"/>
      <c r="BK423" s="31"/>
      <c r="BL423" s="31"/>
      <c r="BM423" s="31"/>
      <c r="BN423" s="31"/>
      <c r="BO423" s="31"/>
      <c r="BP423" s="31"/>
      <c r="BQ423" s="42">
        <v>32</v>
      </c>
      <c r="BR423" s="31" t="s">
        <v>294</v>
      </c>
      <c r="BS423" s="31">
        <v>23.025115000000003</v>
      </c>
      <c r="BT423" s="31">
        <v>120.22322999999997</v>
      </c>
      <c r="BU423" s="38">
        <v>0.33725490196078434</v>
      </c>
      <c r="BV423" s="30">
        <v>700</v>
      </c>
      <c r="BW423" s="31">
        <v>0</v>
      </c>
      <c r="BX423" s="39">
        <v>3.12</v>
      </c>
      <c r="BY423" s="38">
        <v>4.3137254901960784E-2</v>
      </c>
      <c r="BZ423" s="40">
        <v>1.024</v>
      </c>
      <c r="CA423" s="38">
        <v>0</v>
      </c>
      <c r="CB423" s="41">
        <v>2080</v>
      </c>
      <c r="CC423" s="31">
        <v>-7.03125</v>
      </c>
      <c r="CD423" s="31">
        <v>56</v>
      </c>
      <c r="CE423" s="31">
        <f t="shared" si="22"/>
        <v>0</v>
      </c>
      <c r="CF423" s="39">
        <f t="shared" si="23"/>
        <v>12.885999999999999</v>
      </c>
    </row>
    <row r="424" spans="1:84" ht="16.5" customHeight="1">
      <c r="A424" s="30">
        <v>20210708143800</v>
      </c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  <c r="BF424" s="31"/>
      <c r="BG424" s="31"/>
      <c r="BH424" s="31"/>
      <c r="BI424" s="31"/>
      <c r="BJ424" s="31"/>
      <c r="BK424" s="31"/>
      <c r="BL424" s="31"/>
      <c r="BM424" s="31"/>
      <c r="BN424" s="31"/>
      <c r="BO424" s="31"/>
      <c r="BP424" s="31"/>
      <c r="BQ424" s="42">
        <v>36</v>
      </c>
      <c r="BR424" s="31" t="s">
        <v>295</v>
      </c>
      <c r="BS424" s="31">
        <v>23.025165000000005</v>
      </c>
      <c r="BT424" s="31">
        <v>120.22325999999997</v>
      </c>
      <c r="BU424" s="38">
        <v>0.33725490196078434</v>
      </c>
      <c r="BV424" s="30">
        <v>700</v>
      </c>
      <c r="BW424" s="31">
        <v>0</v>
      </c>
      <c r="BX424" s="39">
        <v>3.14</v>
      </c>
      <c r="BY424" s="38">
        <v>4.3137254901960784E-2</v>
      </c>
      <c r="BZ424" s="40">
        <v>1.024</v>
      </c>
      <c r="CA424" s="38">
        <v>0</v>
      </c>
      <c r="CB424" s="41">
        <v>2080</v>
      </c>
      <c r="CC424" s="31">
        <v>-7.03125</v>
      </c>
      <c r="CD424" s="31">
        <v>56</v>
      </c>
      <c r="CE424" s="31">
        <f t="shared" si="22"/>
        <v>0</v>
      </c>
      <c r="CF424" s="39">
        <f t="shared" si="23"/>
        <v>13.942</v>
      </c>
    </row>
    <row r="425" spans="1:84" ht="16.5" customHeight="1">
      <c r="A425" s="30">
        <v>20210708143802</v>
      </c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  <c r="BF425" s="31"/>
      <c r="BG425" s="31"/>
      <c r="BH425" s="31"/>
      <c r="BI425" s="31"/>
      <c r="BJ425" s="31"/>
      <c r="BK425" s="31"/>
      <c r="BL425" s="31"/>
      <c r="BM425" s="31"/>
      <c r="BN425" s="31"/>
      <c r="BO425" s="31"/>
      <c r="BP425" s="31"/>
      <c r="BQ425" s="42">
        <v>36</v>
      </c>
      <c r="BR425" s="31" t="s">
        <v>159</v>
      </c>
      <c r="BS425" s="31">
        <v>23.025165000000005</v>
      </c>
      <c r="BT425" s="31">
        <v>120.22330999999997</v>
      </c>
      <c r="BU425" s="38">
        <v>0.3411764705882353</v>
      </c>
      <c r="BV425" s="30">
        <v>712.5</v>
      </c>
      <c r="BW425" s="31">
        <v>0</v>
      </c>
      <c r="BX425" s="39">
        <v>3.32</v>
      </c>
      <c r="BY425" s="38">
        <v>4.3137254901960784E-2</v>
      </c>
      <c r="BZ425" s="40">
        <v>1.024</v>
      </c>
      <c r="CA425" s="38">
        <v>0</v>
      </c>
      <c r="CB425" s="41">
        <v>2080</v>
      </c>
      <c r="CC425" s="31">
        <v>-7.03125</v>
      </c>
      <c r="CD425" s="31">
        <v>56</v>
      </c>
      <c r="CE425" s="31">
        <f t="shared" si="22"/>
        <v>0</v>
      </c>
      <c r="CF425" s="39">
        <f t="shared" si="23"/>
        <v>14.02</v>
      </c>
    </row>
    <row r="426" spans="1:84" ht="16.5" customHeight="1">
      <c r="A426" s="30">
        <v>20210708143804</v>
      </c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31"/>
      <c r="BG426" s="31"/>
      <c r="BH426" s="31"/>
      <c r="BI426" s="31"/>
      <c r="BJ426" s="31"/>
      <c r="BK426" s="31"/>
      <c r="BL426" s="31"/>
      <c r="BM426" s="31"/>
      <c r="BN426" s="31"/>
      <c r="BO426" s="31"/>
      <c r="BP426" s="31"/>
      <c r="BQ426" s="42">
        <v>37</v>
      </c>
      <c r="BR426" s="31" t="s">
        <v>273</v>
      </c>
      <c r="BS426" s="31">
        <v>23.025195000000004</v>
      </c>
      <c r="BT426" s="31">
        <v>120.22332999999998</v>
      </c>
      <c r="BU426" s="38">
        <v>0.3411764705882353</v>
      </c>
      <c r="BV426" s="30">
        <v>700</v>
      </c>
      <c r="BW426" s="31">
        <v>0</v>
      </c>
      <c r="BX426" s="39">
        <v>3.09</v>
      </c>
      <c r="BY426" s="38">
        <v>4.3137254901960784E-2</v>
      </c>
      <c r="BZ426" s="40">
        <v>1.024</v>
      </c>
      <c r="CA426" s="38">
        <v>0</v>
      </c>
      <c r="CB426" s="41">
        <v>2080</v>
      </c>
      <c r="CC426" s="31">
        <v>-7.03125</v>
      </c>
      <c r="CD426" s="31">
        <v>56</v>
      </c>
      <c r="CE426" s="31">
        <f t="shared" si="22"/>
        <v>0</v>
      </c>
      <c r="CF426" s="39">
        <f t="shared" si="23"/>
        <v>14.093999999999999</v>
      </c>
    </row>
    <row r="427" spans="1:84" ht="16.5" customHeight="1">
      <c r="A427" s="30">
        <v>20210708143806</v>
      </c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  <c r="BF427" s="31"/>
      <c r="BG427" s="31"/>
      <c r="BH427" s="31"/>
      <c r="BI427" s="31"/>
      <c r="BJ427" s="31"/>
      <c r="BK427" s="31"/>
      <c r="BL427" s="31"/>
      <c r="BM427" s="31"/>
      <c r="BN427" s="31"/>
      <c r="BO427" s="31"/>
      <c r="BP427" s="31"/>
      <c r="BQ427" s="42">
        <v>38</v>
      </c>
      <c r="BR427" s="31" t="s">
        <v>296</v>
      </c>
      <c r="BS427" s="31">
        <v>23.025195000000004</v>
      </c>
      <c r="BT427" s="31">
        <v>120.22327999999997</v>
      </c>
      <c r="BU427" s="38">
        <v>0.3411764705882353</v>
      </c>
      <c r="BV427" s="30">
        <v>712.5</v>
      </c>
      <c r="BW427" s="31">
        <v>0</v>
      </c>
      <c r="BX427" s="39">
        <v>3.28</v>
      </c>
      <c r="BY427" s="38">
        <v>4.3137254901960784E-2</v>
      </c>
      <c r="BZ427" s="40">
        <v>1.024</v>
      </c>
      <c r="CA427" s="38">
        <v>0</v>
      </c>
      <c r="CB427" s="41">
        <v>2080</v>
      </c>
      <c r="CC427" s="31">
        <v>-7.03125</v>
      </c>
      <c r="CD427" s="31">
        <v>57</v>
      </c>
      <c r="CE427" s="31">
        <f t="shared" si="22"/>
        <v>0</v>
      </c>
      <c r="CF427" s="39">
        <f t="shared" si="23"/>
        <v>14.353999999999999</v>
      </c>
    </row>
    <row r="428" spans="1:84" ht="16.5" customHeight="1">
      <c r="A428" s="30">
        <v>20210708143808</v>
      </c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31"/>
      <c r="BG428" s="31"/>
      <c r="BH428" s="31"/>
      <c r="BI428" s="31"/>
      <c r="BJ428" s="31"/>
      <c r="BK428" s="31"/>
      <c r="BL428" s="31"/>
      <c r="BM428" s="31"/>
      <c r="BN428" s="31"/>
      <c r="BO428" s="31"/>
      <c r="BP428" s="31"/>
      <c r="BQ428" s="42">
        <v>32</v>
      </c>
      <c r="BR428" s="31" t="s">
        <v>297</v>
      </c>
      <c r="BS428" s="31">
        <v>23.025215000000003</v>
      </c>
      <c r="BT428" s="31">
        <v>120.22328999999998</v>
      </c>
      <c r="BU428" s="38">
        <v>0.35294117647058826</v>
      </c>
      <c r="BV428" s="30">
        <v>687.5</v>
      </c>
      <c r="BW428" s="31">
        <v>0</v>
      </c>
      <c r="BX428" s="39">
        <v>8.1999999999999993</v>
      </c>
      <c r="BY428" s="38">
        <v>4.7058823529411764E-2</v>
      </c>
      <c r="BZ428" s="40">
        <v>1.024</v>
      </c>
      <c r="CA428" s="38">
        <v>0.17254901960784313</v>
      </c>
      <c r="CB428" s="41">
        <v>2080</v>
      </c>
      <c r="CC428" s="31">
        <v>-5.46875</v>
      </c>
      <c r="CD428" s="31">
        <v>56</v>
      </c>
      <c r="CE428" s="31">
        <f t="shared" si="22"/>
        <v>0</v>
      </c>
      <c r="CF428" s="39">
        <f t="shared" si="23"/>
        <v>12.836</v>
      </c>
    </row>
    <row r="429" spans="1:84" ht="16.5" customHeight="1">
      <c r="A429" s="30">
        <v>20210708143810</v>
      </c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31"/>
      <c r="BG429" s="31"/>
      <c r="BH429" s="31"/>
      <c r="BI429" s="31"/>
      <c r="BJ429" s="31"/>
      <c r="BK429" s="31"/>
      <c r="BL429" s="31"/>
      <c r="BM429" s="31"/>
      <c r="BN429" s="31"/>
      <c r="BO429" s="31"/>
      <c r="BP429" s="31"/>
      <c r="BQ429" s="42">
        <v>33</v>
      </c>
      <c r="BR429" s="31" t="s">
        <v>269</v>
      </c>
      <c r="BS429" s="31">
        <v>23.025205000000003</v>
      </c>
      <c r="BT429" s="31">
        <v>120.22325999999998</v>
      </c>
      <c r="BU429" s="38">
        <v>0.65490196078431373</v>
      </c>
      <c r="BV429" s="30">
        <v>1587.5</v>
      </c>
      <c r="BW429" s="31">
        <v>8</v>
      </c>
      <c r="BX429" s="39">
        <v>12.41</v>
      </c>
      <c r="BY429" s="38">
        <v>0.12941176470588237</v>
      </c>
      <c r="BZ429" s="40">
        <v>0.99224806201550386</v>
      </c>
      <c r="CA429" s="38">
        <v>0.2196078431372549</v>
      </c>
      <c r="CB429" s="41">
        <v>2080</v>
      </c>
      <c r="CC429" s="31">
        <v>-3.90625</v>
      </c>
      <c r="CD429" s="31">
        <v>57</v>
      </c>
      <c r="CE429" s="31">
        <f t="shared" si="22"/>
        <v>0</v>
      </c>
      <c r="CF429" s="39">
        <f t="shared" si="23"/>
        <v>13.066000000000001</v>
      </c>
    </row>
    <row r="430" spans="1:84" ht="16.5" customHeight="1">
      <c r="A430" s="30">
        <v>20210708143812</v>
      </c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31"/>
      <c r="BG430" s="31"/>
      <c r="BH430" s="31"/>
      <c r="BI430" s="31"/>
      <c r="BJ430" s="31"/>
      <c r="BK430" s="31"/>
      <c r="BL430" s="31"/>
      <c r="BM430" s="31"/>
      <c r="BN430" s="31"/>
      <c r="BO430" s="31"/>
      <c r="BP430" s="31"/>
      <c r="BQ430" s="42">
        <v>36</v>
      </c>
      <c r="BR430" s="31" t="s">
        <v>235</v>
      </c>
      <c r="BS430" s="31">
        <v>23.025205000000003</v>
      </c>
      <c r="BT430" s="31">
        <v>120.22327999999999</v>
      </c>
      <c r="BU430" s="38">
        <v>0.61176470588235299</v>
      </c>
      <c r="BV430" s="30">
        <v>1600</v>
      </c>
      <c r="BW430" s="31">
        <v>12</v>
      </c>
      <c r="BX430" s="39">
        <v>14.51</v>
      </c>
      <c r="BY430" s="38">
        <v>0.14117647058823529</v>
      </c>
      <c r="BZ430" s="40">
        <v>1</v>
      </c>
      <c r="CA430" s="38">
        <v>0.2196078431372549</v>
      </c>
      <c r="CB430" s="41">
        <v>2080</v>
      </c>
      <c r="CC430" s="31">
        <v>-3.90625</v>
      </c>
      <c r="CD430" s="31">
        <v>57</v>
      </c>
      <c r="CE430" s="31">
        <f t="shared" si="22"/>
        <v>0</v>
      </c>
      <c r="CF430" s="39">
        <f t="shared" si="23"/>
        <v>14.042999999999999</v>
      </c>
    </row>
    <row r="431" spans="1:84" ht="16.5" customHeight="1">
      <c r="A431" s="30">
        <v>20210708143814</v>
      </c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31"/>
      <c r="BG431" s="31"/>
      <c r="BH431" s="31"/>
      <c r="BI431" s="31"/>
      <c r="BJ431" s="31"/>
      <c r="BK431" s="31"/>
      <c r="BL431" s="31"/>
      <c r="BM431" s="31"/>
      <c r="BN431" s="31"/>
      <c r="BO431" s="31"/>
      <c r="BP431" s="31"/>
      <c r="BQ431" s="42">
        <v>32</v>
      </c>
      <c r="BR431" s="31" t="s">
        <v>298</v>
      </c>
      <c r="BS431" s="31">
        <v>23.025205000000003</v>
      </c>
      <c r="BT431" s="31">
        <v>120.22331999999999</v>
      </c>
      <c r="BU431" s="38">
        <v>0.65098039215686276</v>
      </c>
      <c r="BV431" s="30">
        <v>1612.5</v>
      </c>
      <c r="BW431" s="31">
        <v>22</v>
      </c>
      <c r="BX431" s="39">
        <v>16.52</v>
      </c>
      <c r="BY431" s="38">
        <v>0.17647058823529413</v>
      </c>
      <c r="BZ431" s="40">
        <v>1</v>
      </c>
      <c r="CA431" s="38">
        <v>0.23921568627450981</v>
      </c>
      <c r="CB431" s="41">
        <v>2080</v>
      </c>
      <c r="CC431" s="31">
        <v>-3.90625</v>
      </c>
      <c r="CD431" s="31">
        <v>57</v>
      </c>
      <c r="CE431" s="31">
        <f t="shared" si="22"/>
        <v>0</v>
      </c>
      <c r="CF431" s="39">
        <f t="shared" si="23"/>
        <v>12.913</v>
      </c>
    </row>
    <row r="432" spans="1:84" ht="16.5" customHeight="1">
      <c r="A432" s="30">
        <v>20210708143816</v>
      </c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  <c r="BF432" s="31"/>
      <c r="BG432" s="31"/>
      <c r="BH432" s="31"/>
      <c r="BI432" s="31"/>
      <c r="BJ432" s="31"/>
      <c r="BK432" s="31"/>
      <c r="BL432" s="31"/>
      <c r="BM432" s="31"/>
      <c r="BN432" s="31"/>
      <c r="BO432" s="31"/>
      <c r="BP432" s="31"/>
      <c r="BQ432" s="42">
        <v>35</v>
      </c>
      <c r="BR432" s="31" t="s">
        <v>204</v>
      </c>
      <c r="BS432" s="31">
        <v>23.025235000000002</v>
      </c>
      <c r="BT432" s="31">
        <v>120.22326999999999</v>
      </c>
      <c r="BU432" s="38">
        <v>0.7803921568627451</v>
      </c>
      <c r="BV432" s="30">
        <v>1675</v>
      </c>
      <c r="BW432" s="31">
        <v>26</v>
      </c>
      <c r="BX432" s="39">
        <v>18.079999999999998</v>
      </c>
      <c r="BY432" s="38">
        <v>0.2</v>
      </c>
      <c r="BZ432" s="40">
        <v>1</v>
      </c>
      <c r="CA432" s="38">
        <v>7.8431372549019607E-3</v>
      </c>
      <c r="CB432" s="41">
        <v>2080</v>
      </c>
      <c r="CC432" s="31">
        <v>-6.25</v>
      </c>
      <c r="CD432" s="31">
        <v>57</v>
      </c>
      <c r="CE432" s="31">
        <f t="shared" si="22"/>
        <v>0</v>
      </c>
      <c r="CF432" s="39">
        <f t="shared" si="23"/>
        <v>13.645</v>
      </c>
    </row>
    <row r="433" spans="1:84" ht="16.5" customHeight="1">
      <c r="A433" s="30">
        <v>20210708143818</v>
      </c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  <c r="BF433" s="31"/>
      <c r="BG433" s="31"/>
      <c r="BH433" s="31"/>
      <c r="BI433" s="31"/>
      <c r="BJ433" s="31"/>
      <c r="BK433" s="31"/>
      <c r="BL433" s="31"/>
      <c r="BM433" s="31"/>
      <c r="BN433" s="31"/>
      <c r="BO433" s="31"/>
      <c r="BP433" s="31"/>
      <c r="BQ433" s="42">
        <v>32</v>
      </c>
      <c r="BR433" s="31" t="s">
        <v>116</v>
      </c>
      <c r="BS433" s="31">
        <v>23.025195000000004</v>
      </c>
      <c r="BT433" s="31">
        <v>120.22320999999998</v>
      </c>
      <c r="BU433" s="38">
        <v>0.80392156862745101</v>
      </c>
      <c r="BV433" s="30">
        <v>1150</v>
      </c>
      <c r="BW433" s="31">
        <v>30</v>
      </c>
      <c r="BX433" s="39">
        <v>4.09</v>
      </c>
      <c r="BY433" s="38">
        <v>5.0980392156862744E-2</v>
      </c>
      <c r="BZ433" s="40">
        <v>0.99224806201550386</v>
      </c>
      <c r="CA433" s="38">
        <v>0</v>
      </c>
      <c r="CB433" s="41">
        <v>2080</v>
      </c>
      <c r="CC433" s="31">
        <v>-7.03125</v>
      </c>
      <c r="CD433" s="31">
        <v>58</v>
      </c>
      <c r="CE433" s="31">
        <f t="shared" si="22"/>
        <v>0</v>
      </c>
      <c r="CF433" s="39">
        <f t="shared" si="23"/>
        <v>13.012</v>
      </c>
    </row>
    <row r="434" spans="1:84" ht="16.5" customHeight="1">
      <c r="A434" s="30">
        <v>20210708143820</v>
      </c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  <c r="BF434" s="31"/>
      <c r="BG434" s="31"/>
      <c r="BH434" s="31"/>
      <c r="BI434" s="31"/>
      <c r="BJ434" s="31"/>
      <c r="BK434" s="31"/>
      <c r="BL434" s="31"/>
      <c r="BM434" s="31"/>
      <c r="BN434" s="31"/>
      <c r="BO434" s="31"/>
      <c r="BP434" s="31"/>
      <c r="BQ434" s="42">
        <v>38</v>
      </c>
      <c r="BR434" s="31" t="s">
        <v>246</v>
      </c>
      <c r="BS434" s="31">
        <v>23.025255000000005</v>
      </c>
      <c r="BT434" s="31">
        <v>120.22320999999998</v>
      </c>
      <c r="BU434" s="38">
        <v>0.3411764705882353</v>
      </c>
      <c r="BV434" s="30">
        <v>850</v>
      </c>
      <c r="BW434" s="31">
        <v>30</v>
      </c>
      <c r="BX434" s="39">
        <v>3.99</v>
      </c>
      <c r="BY434" s="38">
        <v>5.0980392156862744E-2</v>
      </c>
      <c r="BZ434" s="40">
        <v>0.99224806201550386</v>
      </c>
      <c r="CA434" s="38">
        <v>0</v>
      </c>
      <c r="CB434" s="41">
        <v>2080</v>
      </c>
      <c r="CC434" s="31">
        <v>-7.03125</v>
      </c>
      <c r="CD434" s="31">
        <v>58</v>
      </c>
      <c r="CE434" s="31">
        <f t="shared" si="22"/>
        <v>0</v>
      </c>
      <c r="CF434" s="39">
        <f t="shared" si="23"/>
        <v>14.475</v>
      </c>
    </row>
    <row r="435" spans="1:84" ht="16.5" customHeight="1">
      <c r="A435" s="30">
        <v>20210708143822</v>
      </c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31"/>
      <c r="BG435" s="31"/>
      <c r="BH435" s="31"/>
      <c r="BI435" s="31"/>
      <c r="BJ435" s="31"/>
      <c r="BK435" s="31"/>
      <c r="BL435" s="31"/>
      <c r="BM435" s="31"/>
      <c r="BN435" s="31"/>
      <c r="BO435" s="31"/>
      <c r="BP435" s="31"/>
      <c r="BQ435" s="42">
        <v>38</v>
      </c>
      <c r="BR435" s="31" t="s">
        <v>257</v>
      </c>
      <c r="BS435" s="31">
        <v>23.025215000000006</v>
      </c>
      <c r="BT435" s="31">
        <v>120.22321999999998</v>
      </c>
      <c r="BU435" s="38">
        <v>0.32156862745098042</v>
      </c>
      <c r="BV435" s="30">
        <v>925</v>
      </c>
      <c r="BW435" s="31">
        <v>26</v>
      </c>
      <c r="BX435" s="39">
        <v>3.92</v>
      </c>
      <c r="BY435" s="38">
        <v>5.0980392156862744E-2</v>
      </c>
      <c r="BZ435" s="40">
        <v>1</v>
      </c>
      <c r="CA435" s="38">
        <v>0</v>
      </c>
      <c r="CB435" s="41">
        <v>2080</v>
      </c>
      <c r="CC435" s="31">
        <v>-7.03125</v>
      </c>
      <c r="CD435" s="31">
        <v>58</v>
      </c>
      <c r="CE435" s="31">
        <f t="shared" si="22"/>
        <v>0</v>
      </c>
      <c r="CF435" s="39">
        <f t="shared" si="23"/>
        <v>14.438000000000001</v>
      </c>
    </row>
    <row r="436" spans="1:84" ht="16.5" customHeight="1">
      <c r="A436" s="30">
        <v>20210708143824</v>
      </c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  <c r="BF436" s="31"/>
      <c r="BG436" s="31"/>
      <c r="BH436" s="31"/>
      <c r="BI436" s="31"/>
      <c r="BJ436" s="31"/>
      <c r="BK436" s="31"/>
      <c r="BL436" s="31"/>
      <c r="BM436" s="31"/>
      <c r="BN436" s="31"/>
      <c r="BO436" s="31"/>
      <c r="BP436" s="31"/>
      <c r="BQ436" s="42">
        <v>31</v>
      </c>
      <c r="BR436" s="31" t="s">
        <v>131</v>
      </c>
      <c r="BS436" s="31">
        <v>23.025175000000008</v>
      </c>
      <c r="BT436" s="31">
        <v>120.22324999999998</v>
      </c>
      <c r="BU436" s="38">
        <v>0.32549019607843138</v>
      </c>
      <c r="BV436" s="30">
        <v>937.5</v>
      </c>
      <c r="BW436" s="31">
        <v>24</v>
      </c>
      <c r="BX436" s="39">
        <v>3.92</v>
      </c>
      <c r="BY436" s="38">
        <v>5.0980392156862744E-2</v>
      </c>
      <c r="BZ436" s="40">
        <v>1</v>
      </c>
      <c r="CA436" s="38">
        <v>0</v>
      </c>
      <c r="CB436" s="41">
        <v>2080</v>
      </c>
      <c r="CC436" s="31">
        <v>-7.03125</v>
      </c>
      <c r="CD436" s="31">
        <v>58</v>
      </c>
      <c r="CE436" s="31">
        <f t="shared" si="22"/>
        <v>0</v>
      </c>
      <c r="CF436" s="39">
        <f t="shared" si="23"/>
        <v>12.739000000000001</v>
      </c>
    </row>
    <row r="437" spans="1:84" ht="16.5" customHeight="1">
      <c r="A437" s="30">
        <v>20210708143826</v>
      </c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  <c r="BF437" s="31"/>
      <c r="BG437" s="31"/>
      <c r="BH437" s="31"/>
      <c r="BI437" s="31"/>
      <c r="BJ437" s="31"/>
      <c r="BK437" s="31"/>
      <c r="BL437" s="31"/>
      <c r="BM437" s="31"/>
      <c r="BN437" s="31"/>
      <c r="BO437" s="31"/>
      <c r="BP437" s="31"/>
      <c r="BQ437" s="42">
        <v>34</v>
      </c>
      <c r="BR437" s="31" t="s">
        <v>299</v>
      </c>
      <c r="BS437" s="31">
        <v>23.025145000000009</v>
      </c>
      <c r="BT437" s="31">
        <v>120.22325999999998</v>
      </c>
      <c r="BU437" s="38">
        <v>0.32156862745098042</v>
      </c>
      <c r="BV437" s="30">
        <v>887.5</v>
      </c>
      <c r="BW437" s="31">
        <v>16</v>
      </c>
      <c r="BX437" s="39">
        <v>3.79</v>
      </c>
      <c r="BY437" s="38">
        <v>5.0980392156862744E-2</v>
      </c>
      <c r="BZ437" s="40">
        <v>1.0078740157480315</v>
      </c>
      <c r="CA437" s="38">
        <v>0</v>
      </c>
      <c r="CB437" s="41">
        <v>2080</v>
      </c>
      <c r="CC437" s="31">
        <v>-7.03125</v>
      </c>
      <c r="CD437" s="31">
        <v>58</v>
      </c>
      <c r="CE437" s="31">
        <f t="shared" si="22"/>
        <v>0</v>
      </c>
      <c r="CF437" s="39">
        <f t="shared" si="23"/>
        <v>13.395</v>
      </c>
    </row>
    <row r="438" spans="1:84" ht="16.5" customHeight="1">
      <c r="A438" s="30">
        <v>20210708143828</v>
      </c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  <c r="BF438" s="31"/>
      <c r="BG438" s="31"/>
      <c r="BH438" s="31"/>
      <c r="BI438" s="31"/>
      <c r="BJ438" s="31"/>
      <c r="BK438" s="31"/>
      <c r="BL438" s="31"/>
      <c r="BM438" s="31"/>
      <c r="BN438" s="31"/>
      <c r="BO438" s="31"/>
      <c r="BP438" s="31"/>
      <c r="BQ438" s="42">
        <v>36</v>
      </c>
      <c r="BR438" s="31" t="s">
        <v>159</v>
      </c>
      <c r="BS438" s="31">
        <v>23.025085000000008</v>
      </c>
      <c r="BT438" s="31">
        <v>120.22319999999998</v>
      </c>
      <c r="BU438" s="38">
        <v>0.32156862745098042</v>
      </c>
      <c r="BV438" s="30">
        <v>900</v>
      </c>
      <c r="BW438" s="31">
        <v>12</v>
      </c>
      <c r="BX438" s="39">
        <v>4.1100000000000003</v>
      </c>
      <c r="BY438" s="38">
        <v>5.0980392156862744E-2</v>
      </c>
      <c r="BZ438" s="40">
        <v>1.0078740157480315</v>
      </c>
      <c r="CA438" s="38">
        <v>0</v>
      </c>
      <c r="CB438" s="41">
        <v>2080</v>
      </c>
      <c r="CC438" s="31">
        <v>-7.03125</v>
      </c>
      <c r="CD438" s="31">
        <v>58</v>
      </c>
      <c r="CE438" s="31">
        <f t="shared" si="22"/>
        <v>0</v>
      </c>
      <c r="CF438" s="39">
        <f t="shared" si="23"/>
        <v>14.02</v>
      </c>
    </row>
    <row r="439" spans="1:84" ht="16.5" customHeight="1">
      <c r="A439" s="30">
        <v>20210708143830</v>
      </c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  <c r="BF439" s="31"/>
      <c r="BG439" s="31"/>
      <c r="BH439" s="31"/>
      <c r="BI439" s="31"/>
      <c r="BJ439" s="31"/>
      <c r="BK439" s="31"/>
      <c r="BL439" s="31"/>
      <c r="BM439" s="31"/>
      <c r="BN439" s="31"/>
      <c r="BO439" s="31"/>
      <c r="BP439" s="31"/>
      <c r="BQ439" s="42">
        <v>34</v>
      </c>
      <c r="BR439" s="31" t="s">
        <v>300</v>
      </c>
      <c r="BS439" s="31">
        <v>23.025115000000007</v>
      </c>
      <c r="BT439" s="31">
        <v>120.22325999999998</v>
      </c>
      <c r="BU439" s="38">
        <v>0.35294117647058826</v>
      </c>
      <c r="BV439" s="30">
        <v>825</v>
      </c>
      <c r="BW439" s="31">
        <v>4</v>
      </c>
      <c r="BX439" s="39">
        <v>4.09</v>
      </c>
      <c r="BY439" s="38">
        <v>5.4901960784313725E-2</v>
      </c>
      <c r="BZ439" s="40">
        <v>1</v>
      </c>
      <c r="CA439" s="38">
        <v>0</v>
      </c>
      <c r="CB439" s="41">
        <v>2080</v>
      </c>
      <c r="CC439" s="31">
        <v>-7.03125</v>
      </c>
      <c r="CD439" s="31">
        <v>58</v>
      </c>
      <c r="CE439" s="31">
        <f t="shared" si="22"/>
        <v>0</v>
      </c>
      <c r="CF439" s="39">
        <f t="shared" si="23"/>
        <v>13.316000000000001</v>
      </c>
    </row>
    <row r="440" spans="1:84" ht="16.5" customHeight="1">
      <c r="A440" s="30">
        <v>20210708143832</v>
      </c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  <c r="BF440" s="31"/>
      <c r="BG440" s="31"/>
      <c r="BH440" s="31"/>
      <c r="BI440" s="31"/>
      <c r="BJ440" s="31"/>
      <c r="BK440" s="31"/>
      <c r="BL440" s="31"/>
      <c r="BM440" s="31"/>
      <c r="BN440" s="31"/>
      <c r="BO440" s="31"/>
      <c r="BP440" s="31"/>
      <c r="BQ440" s="42">
        <v>32</v>
      </c>
      <c r="BR440" s="31" t="s">
        <v>211</v>
      </c>
      <c r="BS440" s="31">
        <v>23.025085000000008</v>
      </c>
      <c r="BT440" s="31">
        <v>120.22320999999998</v>
      </c>
      <c r="BU440" s="38">
        <v>0.44313725490196076</v>
      </c>
      <c r="BV440" s="30">
        <v>725</v>
      </c>
      <c r="BW440" s="31">
        <v>2</v>
      </c>
      <c r="BX440" s="39">
        <v>3.72</v>
      </c>
      <c r="BY440" s="38">
        <v>5.4901960784313725E-2</v>
      </c>
      <c r="BZ440" s="40">
        <v>1.0078740157480315</v>
      </c>
      <c r="CA440" s="38">
        <v>0</v>
      </c>
      <c r="CB440" s="41">
        <v>2080</v>
      </c>
      <c r="CC440" s="31">
        <v>-7.03125</v>
      </c>
      <c r="CD440" s="31">
        <v>58</v>
      </c>
      <c r="CE440" s="31">
        <f t="shared" si="22"/>
        <v>0</v>
      </c>
      <c r="CF440" s="39">
        <f t="shared" si="23"/>
        <v>12.842000000000001</v>
      </c>
    </row>
    <row r="441" spans="1:84" ht="16.5" customHeight="1">
      <c r="A441" s="30">
        <v>20210708143834</v>
      </c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1"/>
      <c r="BO441" s="31"/>
      <c r="BP441" s="31"/>
      <c r="BQ441" s="42">
        <v>34</v>
      </c>
      <c r="BR441" s="31" t="s">
        <v>217</v>
      </c>
      <c r="BS441" s="31">
        <v>23.025115000000007</v>
      </c>
      <c r="BT441" s="31">
        <v>120.22318999999997</v>
      </c>
      <c r="BU441" s="38">
        <v>0.36078431372549019</v>
      </c>
      <c r="BV441" s="30">
        <v>750</v>
      </c>
      <c r="BW441" s="31">
        <v>0</v>
      </c>
      <c r="BX441" s="39">
        <v>3.43</v>
      </c>
      <c r="BY441" s="38">
        <v>4.7058823529411764E-2</v>
      </c>
      <c r="BZ441" s="40">
        <v>1.0078740157480315</v>
      </c>
      <c r="CA441" s="38">
        <v>0</v>
      </c>
      <c r="CB441" s="41">
        <v>2080</v>
      </c>
      <c r="CC441" s="31">
        <v>-7.03125</v>
      </c>
      <c r="CD441" s="31">
        <v>58</v>
      </c>
      <c r="CE441" s="31">
        <f t="shared" si="22"/>
        <v>0</v>
      </c>
      <c r="CF441" s="39">
        <f t="shared" si="23"/>
        <v>13.468999999999999</v>
      </c>
    </row>
    <row r="442" spans="1:84" ht="16.5" customHeight="1">
      <c r="A442" s="30">
        <v>20210708143836</v>
      </c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1"/>
      <c r="BO442" s="31"/>
      <c r="BP442" s="31"/>
      <c r="BQ442" s="42">
        <v>32</v>
      </c>
      <c r="BR442" s="31" t="s">
        <v>103</v>
      </c>
      <c r="BS442" s="31">
        <v>23.025155000000005</v>
      </c>
      <c r="BT442" s="31">
        <v>120.22323999999998</v>
      </c>
      <c r="BU442" s="38">
        <v>0.34901960784313724</v>
      </c>
      <c r="BV442" s="30">
        <v>750</v>
      </c>
      <c r="BW442" s="31">
        <v>0</v>
      </c>
      <c r="BX442" s="39">
        <v>3.33</v>
      </c>
      <c r="BY442" s="38">
        <v>4.3137254901960784E-2</v>
      </c>
      <c r="BZ442" s="40">
        <v>1.0078740157480315</v>
      </c>
      <c r="CA442" s="38">
        <v>0</v>
      </c>
      <c r="CB442" s="41">
        <v>2080</v>
      </c>
      <c r="CC442" s="31">
        <v>-7.03125</v>
      </c>
      <c r="CD442" s="31">
        <v>58</v>
      </c>
      <c r="CE442" s="31">
        <f t="shared" si="22"/>
        <v>0</v>
      </c>
      <c r="CF442" s="39">
        <f t="shared" si="23"/>
        <v>12.846</v>
      </c>
    </row>
    <row r="443" spans="1:84" ht="16.5" customHeight="1">
      <c r="A443" s="30">
        <v>20210708143838</v>
      </c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1"/>
      <c r="BO443" s="31"/>
      <c r="BP443" s="31"/>
      <c r="BQ443" s="42">
        <v>31</v>
      </c>
      <c r="BR443" s="31" t="s">
        <v>202</v>
      </c>
      <c r="BS443" s="31">
        <v>23.025115000000007</v>
      </c>
      <c r="BT443" s="31">
        <v>120.22323999999998</v>
      </c>
      <c r="BU443" s="38">
        <v>0.34509803921568627</v>
      </c>
      <c r="BV443" s="30">
        <v>725</v>
      </c>
      <c r="BW443" s="31">
        <v>0</v>
      </c>
      <c r="BX443" s="39">
        <v>3.33</v>
      </c>
      <c r="BY443" s="38">
        <v>4.3137254901960784E-2</v>
      </c>
      <c r="BZ443" s="40">
        <v>1.0078740157480315</v>
      </c>
      <c r="CA443" s="38">
        <v>0</v>
      </c>
      <c r="CB443" s="41">
        <v>2080</v>
      </c>
      <c r="CC443" s="31">
        <v>-7.03125</v>
      </c>
      <c r="CD443" s="31">
        <v>58</v>
      </c>
      <c r="CE443" s="31">
        <f t="shared" si="22"/>
        <v>0</v>
      </c>
      <c r="CF443" s="39">
        <f t="shared" si="23"/>
        <v>12.667999999999999</v>
      </c>
    </row>
    <row r="444" spans="1:84" ht="16.5" customHeight="1">
      <c r="A444" s="30">
        <v>20210708143840</v>
      </c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1"/>
      <c r="BO444" s="31"/>
      <c r="BP444" s="31"/>
      <c r="BQ444" s="42">
        <v>37</v>
      </c>
      <c r="BR444" s="31" t="s">
        <v>190</v>
      </c>
      <c r="BS444" s="31">
        <v>23.025065000000005</v>
      </c>
      <c r="BT444" s="31">
        <v>120.22329999999998</v>
      </c>
      <c r="BU444" s="38">
        <v>0.3411764705882353</v>
      </c>
      <c r="BV444" s="30">
        <v>700</v>
      </c>
      <c r="BW444" s="31">
        <v>0</v>
      </c>
      <c r="BX444" s="39">
        <v>3.2</v>
      </c>
      <c r="BY444" s="38">
        <v>4.3137254901960784E-2</v>
      </c>
      <c r="BZ444" s="40">
        <v>1.0078740157480315</v>
      </c>
      <c r="CA444" s="38">
        <v>0</v>
      </c>
      <c r="CB444" s="41">
        <v>2080</v>
      </c>
      <c r="CC444" s="31">
        <v>-7.03125</v>
      </c>
      <c r="CD444" s="31">
        <v>58</v>
      </c>
      <c r="CE444" s="31">
        <f t="shared" si="22"/>
        <v>0</v>
      </c>
      <c r="CF444" s="39">
        <f t="shared" si="23"/>
        <v>14.311999999999999</v>
      </c>
    </row>
    <row r="445" spans="1:84" ht="16.5" customHeight="1">
      <c r="A445" s="30">
        <v>20210708143842</v>
      </c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1"/>
      <c r="BO445" s="31"/>
      <c r="BP445" s="31"/>
      <c r="BQ445" s="42">
        <v>38</v>
      </c>
      <c r="BR445" s="31" t="s">
        <v>184</v>
      </c>
      <c r="BS445" s="31">
        <v>23.025095000000004</v>
      </c>
      <c r="BT445" s="31">
        <v>120.22323999999998</v>
      </c>
      <c r="BU445" s="38">
        <v>0.33725490196078434</v>
      </c>
      <c r="BV445" s="30">
        <v>700</v>
      </c>
      <c r="BW445" s="31">
        <v>0</v>
      </c>
      <c r="BX445" s="39">
        <v>3.24</v>
      </c>
      <c r="BY445" s="38">
        <v>4.3137254901960784E-2</v>
      </c>
      <c r="BZ445" s="40">
        <v>1.0078740157480315</v>
      </c>
      <c r="CA445" s="38">
        <v>0</v>
      </c>
      <c r="CB445" s="41">
        <v>2080</v>
      </c>
      <c r="CC445" s="31">
        <v>-7.03125</v>
      </c>
      <c r="CD445" s="31">
        <v>58</v>
      </c>
      <c r="CE445" s="31">
        <f t="shared" si="22"/>
        <v>0</v>
      </c>
      <c r="CF445" s="39">
        <f t="shared" si="23"/>
        <v>14.581</v>
      </c>
    </row>
    <row r="446" spans="1:84" ht="16.5" customHeight="1">
      <c r="A446" s="30">
        <v>20210708143844</v>
      </c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1"/>
      <c r="BO446" s="31"/>
      <c r="BP446" s="31"/>
      <c r="BQ446" s="42">
        <v>38</v>
      </c>
      <c r="BR446" s="31" t="s">
        <v>252</v>
      </c>
      <c r="BS446" s="31">
        <v>23.025115000000003</v>
      </c>
      <c r="BT446" s="31">
        <v>120.22324999999998</v>
      </c>
      <c r="BU446" s="38">
        <v>0.3411764705882353</v>
      </c>
      <c r="BV446" s="30">
        <v>700</v>
      </c>
      <c r="BW446" s="31">
        <v>0</v>
      </c>
      <c r="BX446" s="39">
        <v>3.43</v>
      </c>
      <c r="BY446" s="38">
        <v>4.3137254901960784E-2</v>
      </c>
      <c r="BZ446" s="40">
        <v>1.0078740157480315</v>
      </c>
      <c r="CA446" s="38">
        <v>0</v>
      </c>
      <c r="CB446" s="41">
        <v>2080</v>
      </c>
      <c r="CC446" s="31">
        <v>-7.03125</v>
      </c>
      <c r="CD446" s="31">
        <v>58</v>
      </c>
      <c r="CE446" s="31">
        <f t="shared" si="22"/>
        <v>0</v>
      </c>
      <c r="CF446" s="39">
        <f t="shared" si="23"/>
        <v>14.36</v>
      </c>
    </row>
    <row r="447" spans="1:84" ht="16.5" customHeight="1">
      <c r="A447" s="30">
        <v>20210708143846</v>
      </c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1"/>
      <c r="BO447" s="31"/>
      <c r="BP447" s="31"/>
      <c r="BQ447" s="42">
        <v>36</v>
      </c>
      <c r="BR447" s="31" t="s">
        <v>278</v>
      </c>
      <c r="BS447" s="31">
        <v>23.025165000000005</v>
      </c>
      <c r="BT447" s="31">
        <v>120.22321999999998</v>
      </c>
      <c r="BU447" s="38">
        <v>0.34509803921568627</v>
      </c>
      <c r="BV447" s="30">
        <v>700</v>
      </c>
      <c r="BW447" s="31">
        <v>0</v>
      </c>
      <c r="BX447" s="39">
        <v>3.31</v>
      </c>
      <c r="BY447" s="38">
        <v>4.3137254901960784E-2</v>
      </c>
      <c r="BZ447" s="40">
        <v>1.0078740157480315</v>
      </c>
      <c r="CA447" s="38">
        <v>0</v>
      </c>
      <c r="CB447" s="41">
        <v>2080</v>
      </c>
      <c r="CC447" s="31">
        <v>-7.03125</v>
      </c>
      <c r="CD447" s="31">
        <v>58</v>
      </c>
      <c r="CE447" s="31">
        <f t="shared" si="22"/>
        <v>0</v>
      </c>
      <c r="CF447" s="39">
        <f t="shared" si="23"/>
        <v>13.96</v>
      </c>
    </row>
    <row r="448" spans="1:84" ht="16.5" customHeight="1">
      <c r="A448" s="30">
        <v>20210708143848</v>
      </c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1"/>
      <c r="BO448" s="31"/>
      <c r="BP448" s="31"/>
      <c r="BQ448" s="42">
        <v>31</v>
      </c>
      <c r="BR448" s="31" t="s">
        <v>148</v>
      </c>
      <c r="BS448" s="31">
        <v>23.025145000000006</v>
      </c>
      <c r="BT448" s="31">
        <v>120.22325999999998</v>
      </c>
      <c r="BU448" s="38">
        <v>0.34901960784313724</v>
      </c>
      <c r="BV448" s="30">
        <v>700</v>
      </c>
      <c r="BW448" s="31">
        <v>0</v>
      </c>
      <c r="BX448" s="39">
        <v>3.1</v>
      </c>
      <c r="BY448" s="38">
        <v>4.3137254901960784E-2</v>
      </c>
      <c r="BZ448" s="40">
        <v>0.99224806201550386</v>
      </c>
      <c r="CA448" s="38">
        <v>0</v>
      </c>
      <c r="CB448" s="41">
        <v>2080</v>
      </c>
      <c r="CC448" s="31">
        <v>-7.03125</v>
      </c>
      <c r="CD448" s="31">
        <v>58</v>
      </c>
      <c r="CE448" s="31">
        <f t="shared" si="22"/>
        <v>0</v>
      </c>
      <c r="CF448" s="39">
        <f t="shared" si="23"/>
        <v>12.78</v>
      </c>
    </row>
    <row r="449" spans="1:84" ht="16.5" customHeight="1">
      <c r="A449" s="30">
        <v>20210708143850</v>
      </c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1"/>
      <c r="BO449" s="31"/>
      <c r="BP449" s="31"/>
      <c r="BQ449" s="42">
        <v>37</v>
      </c>
      <c r="BR449" s="31" t="s">
        <v>139</v>
      </c>
      <c r="BS449" s="31">
        <v>23.025125000000006</v>
      </c>
      <c r="BT449" s="31">
        <v>120.22325999999998</v>
      </c>
      <c r="BU449" s="38">
        <v>0.34901960784313724</v>
      </c>
      <c r="BV449" s="30">
        <v>712.5</v>
      </c>
      <c r="BW449" s="31">
        <v>0</v>
      </c>
      <c r="BX449" s="39">
        <v>3.31</v>
      </c>
      <c r="BY449" s="38">
        <v>4.3137254901960784E-2</v>
      </c>
      <c r="BZ449" s="40">
        <v>0.99224806201550386</v>
      </c>
      <c r="CA449" s="38">
        <v>0</v>
      </c>
      <c r="CB449" s="41">
        <v>2080</v>
      </c>
      <c r="CC449" s="31">
        <v>-7.03125</v>
      </c>
      <c r="CD449" s="31">
        <v>58</v>
      </c>
      <c r="CE449" s="31">
        <f t="shared" si="22"/>
        <v>0</v>
      </c>
      <c r="CF449" s="39">
        <f t="shared" si="23"/>
        <v>14.188000000000001</v>
      </c>
    </row>
    <row r="450" spans="1:84" ht="16.5" customHeight="1">
      <c r="A450" s="30">
        <v>20210708143852</v>
      </c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31"/>
      <c r="BM450" s="31"/>
      <c r="BN450" s="31"/>
      <c r="BO450" s="31"/>
      <c r="BP450" s="31"/>
      <c r="BQ450" s="42">
        <v>32</v>
      </c>
      <c r="BR450" s="31" t="s">
        <v>263</v>
      </c>
      <c r="BS450" s="31">
        <v>23.025105000000007</v>
      </c>
      <c r="BT450" s="31">
        <v>120.22329999999998</v>
      </c>
      <c r="BU450" s="38">
        <v>0.36078431372549019</v>
      </c>
      <c r="BV450" s="30">
        <v>712.5</v>
      </c>
      <c r="BW450" s="31">
        <v>0</v>
      </c>
      <c r="BX450" s="39">
        <v>3.39</v>
      </c>
      <c r="BY450" s="38">
        <v>4.7058823529411764E-2</v>
      </c>
      <c r="BZ450" s="40">
        <v>1</v>
      </c>
      <c r="CA450" s="38">
        <v>0</v>
      </c>
      <c r="CB450" s="41">
        <v>2080</v>
      </c>
      <c r="CC450" s="31">
        <v>-7.03125</v>
      </c>
      <c r="CD450" s="31">
        <v>58</v>
      </c>
      <c r="CE450" s="31">
        <f t="shared" si="22"/>
        <v>0</v>
      </c>
      <c r="CF450" s="39">
        <f t="shared" si="23"/>
        <v>12.952999999999999</v>
      </c>
    </row>
    <row r="451" spans="1:84" ht="16.5" customHeight="1">
      <c r="A451" s="30">
        <v>20210708143854</v>
      </c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1"/>
      <c r="BO451" s="31"/>
      <c r="BP451" s="31"/>
      <c r="BQ451" s="42">
        <v>36</v>
      </c>
      <c r="BR451" s="31" t="s">
        <v>243</v>
      </c>
      <c r="BS451" s="31">
        <v>23.025045000000006</v>
      </c>
      <c r="BT451" s="31">
        <v>120.22326999999999</v>
      </c>
      <c r="BU451" s="38">
        <v>0.38039215686274508</v>
      </c>
      <c r="BV451" s="30">
        <v>700</v>
      </c>
      <c r="BW451" s="31">
        <v>0</v>
      </c>
      <c r="BX451" s="39">
        <v>6.03</v>
      </c>
      <c r="BY451" s="38">
        <v>4.7058823529411764E-2</v>
      </c>
      <c r="BZ451" s="40">
        <v>1</v>
      </c>
      <c r="CA451" s="38">
        <v>9.8039215686274508E-2</v>
      </c>
      <c r="CB451" s="41">
        <v>2080</v>
      </c>
      <c r="CC451" s="31">
        <v>-7.8125</v>
      </c>
      <c r="CD451" s="31">
        <v>58</v>
      </c>
      <c r="CE451" s="31">
        <f t="shared" si="22"/>
        <v>0</v>
      </c>
      <c r="CF451" s="39">
        <f t="shared" si="23"/>
        <v>14.076000000000001</v>
      </c>
    </row>
    <row r="452" spans="1:84" ht="16.5" customHeight="1">
      <c r="A452" s="30">
        <v>20210708143856</v>
      </c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1"/>
      <c r="BO452" s="31"/>
      <c r="BP452" s="31"/>
      <c r="BQ452" s="42">
        <v>32</v>
      </c>
      <c r="BR452" s="31" t="s">
        <v>301</v>
      </c>
      <c r="BS452" s="31">
        <v>23.025025000000007</v>
      </c>
      <c r="BT452" s="31">
        <v>120.22321999999998</v>
      </c>
      <c r="BU452" s="38">
        <v>0.50196078431372548</v>
      </c>
      <c r="BV452" s="30">
        <v>1250</v>
      </c>
      <c r="BW452" s="31">
        <v>4</v>
      </c>
      <c r="BX452" s="39">
        <v>10.7</v>
      </c>
      <c r="BY452" s="38">
        <v>0.10196078431372549</v>
      </c>
      <c r="BZ452" s="40">
        <v>1.0078740157480315</v>
      </c>
      <c r="CA452" s="38">
        <v>0.27450980392156865</v>
      </c>
      <c r="CB452" s="41">
        <v>2080</v>
      </c>
      <c r="CC452" s="31">
        <v>-5.46875</v>
      </c>
      <c r="CD452" s="31">
        <v>58</v>
      </c>
      <c r="CE452" s="31">
        <f t="shared" si="22"/>
        <v>0</v>
      </c>
      <c r="CF452" s="39">
        <f t="shared" si="23"/>
        <v>12.944000000000001</v>
      </c>
    </row>
    <row r="453" spans="1:84" ht="16.5" customHeight="1">
      <c r="A453" s="30">
        <v>20210708143858</v>
      </c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31"/>
      <c r="BM453" s="31"/>
      <c r="BN453" s="31"/>
      <c r="BO453" s="31"/>
      <c r="BP453" s="31"/>
      <c r="BQ453" s="42">
        <v>37</v>
      </c>
      <c r="BR453" s="31" t="s">
        <v>201</v>
      </c>
      <c r="BS453" s="31">
        <v>23.025025000000007</v>
      </c>
      <c r="BT453" s="31">
        <v>120.22325999999998</v>
      </c>
      <c r="BU453" s="38">
        <v>0.69803921568627447</v>
      </c>
      <c r="BV453" s="30">
        <v>1900</v>
      </c>
      <c r="BW453" s="31">
        <v>16</v>
      </c>
      <c r="BX453" s="39">
        <v>18.59</v>
      </c>
      <c r="BY453" s="38">
        <v>0.18823529411764706</v>
      </c>
      <c r="BZ453" s="40">
        <v>1</v>
      </c>
      <c r="CA453" s="38">
        <v>0.26666666666666666</v>
      </c>
      <c r="CB453" s="41">
        <v>2080</v>
      </c>
      <c r="CC453" s="31">
        <v>-3.90625</v>
      </c>
      <c r="CD453" s="31">
        <v>59</v>
      </c>
      <c r="CE453" s="31">
        <f t="shared" si="22"/>
        <v>0</v>
      </c>
      <c r="CF453" s="39">
        <f t="shared" si="23"/>
        <v>14.266</v>
      </c>
    </row>
    <row r="454" spans="1:84" ht="16.5" customHeight="1">
      <c r="A454" s="30">
        <v>20210708143860</v>
      </c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1"/>
      <c r="BO454" s="31"/>
      <c r="BP454" s="31"/>
      <c r="BQ454" s="42">
        <v>36</v>
      </c>
      <c r="BR454" s="31" t="s">
        <v>249</v>
      </c>
      <c r="BS454" s="31">
        <v>23.025075000000008</v>
      </c>
      <c r="BT454" s="31">
        <v>120.22325999999998</v>
      </c>
      <c r="BU454" s="38">
        <v>0.72941176470588232</v>
      </c>
      <c r="BV454" s="30">
        <v>2025</v>
      </c>
      <c r="BW454" s="31">
        <v>22</v>
      </c>
      <c r="BX454" s="39">
        <v>21.37</v>
      </c>
      <c r="BY454" s="38">
        <v>0.20784313725490197</v>
      </c>
      <c r="BZ454" s="40">
        <v>1</v>
      </c>
      <c r="CA454" s="38">
        <v>0.2627450980392157</v>
      </c>
      <c r="CB454" s="41">
        <v>2080</v>
      </c>
      <c r="CC454" s="31">
        <v>-3.90625</v>
      </c>
      <c r="CD454" s="31">
        <v>59</v>
      </c>
      <c r="CE454" s="31">
        <f t="shared" si="22"/>
        <v>0</v>
      </c>
      <c r="CF454" s="39">
        <f t="shared" si="23"/>
        <v>13.837</v>
      </c>
    </row>
    <row r="455" spans="1:84" ht="16.5" customHeight="1">
      <c r="A455" s="30">
        <v>20210708143862</v>
      </c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1"/>
      <c r="BO455" s="31"/>
      <c r="BP455" s="31"/>
      <c r="BQ455" s="42">
        <v>35</v>
      </c>
      <c r="BR455" s="31" t="s">
        <v>127</v>
      </c>
      <c r="BS455" s="31">
        <v>23.025025000000007</v>
      </c>
      <c r="BT455" s="31">
        <v>120.22320999999998</v>
      </c>
      <c r="BU455" s="38">
        <v>0.75686274509803919</v>
      </c>
      <c r="BV455" s="30">
        <v>2062.5</v>
      </c>
      <c r="BW455" s="31">
        <v>32</v>
      </c>
      <c r="BX455" s="39">
        <v>20.59</v>
      </c>
      <c r="BY455" s="38">
        <v>0.23529411764705882</v>
      </c>
      <c r="BZ455" s="40">
        <v>0.99224806201550386</v>
      </c>
      <c r="CA455" s="38">
        <v>0.16078431372549021</v>
      </c>
      <c r="CB455" s="41">
        <v>2080</v>
      </c>
      <c r="CC455" s="31">
        <v>-3.90625</v>
      </c>
      <c r="CD455" s="31">
        <v>59</v>
      </c>
      <c r="CE455" s="31">
        <f t="shared" si="22"/>
        <v>0</v>
      </c>
      <c r="CF455" s="39">
        <f t="shared" si="23"/>
        <v>13.695</v>
      </c>
    </row>
    <row r="456" spans="1:84" ht="16.5" customHeight="1">
      <c r="A456" s="30">
        <v>20210708143864</v>
      </c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1"/>
      <c r="BO456" s="31"/>
      <c r="BP456" s="31"/>
      <c r="BQ456" s="42">
        <v>36</v>
      </c>
      <c r="BR456" s="31" t="s">
        <v>302</v>
      </c>
      <c r="BS456" s="31">
        <v>23.024985000000008</v>
      </c>
      <c r="BT456" s="31">
        <v>120.22319999999998</v>
      </c>
      <c r="BU456" s="38">
        <v>0.50196078431372548</v>
      </c>
      <c r="BV456" s="30">
        <v>1762.5</v>
      </c>
      <c r="BW456" s="31">
        <v>36</v>
      </c>
      <c r="BX456" s="39">
        <v>12.29</v>
      </c>
      <c r="BY456" s="38">
        <v>9.8039215686274508E-2</v>
      </c>
      <c r="BZ456" s="40">
        <v>1</v>
      </c>
      <c r="CA456" s="38">
        <v>0.16862745098039217</v>
      </c>
      <c r="CB456" s="41">
        <v>2080</v>
      </c>
      <c r="CC456" s="31">
        <v>-4.6875</v>
      </c>
      <c r="CD456" s="31">
        <v>59</v>
      </c>
      <c r="CE456" s="31">
        <f t="shared" si="22"/>
        <v>0</v>
      </c>
      <c r="CF456" s="39">
        <f t="shared" si="23"/>
        <v>13.906000000000001</v>
      </c>
    </row>
    <row r="457" spans="1:84" ht="16.5" customHeight="1">
      <c r="A457" s="30">
        <v>20210708143866</v>
      </c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1"/>
      <c r="BO457" s="31"/>
      <c r="BP457" s="31"/>
      <c r="BQ457" s="42">
        <v>32</v>
      </c>
      <c r="BR457" s="31" t="s">
        <v>262</v>
      </c>
      <c r="BS457" s="31">
        <v>23.024955000000009</v>
      </c>
      <c r="BT457" s="31">
        <v>120.22322999999997</v>
      </c>
      <c r="BU457" s="38">
        <v>0.74117647058823533</v>
      </c>
      <c r="BV457" s="30">
        <v>1587.5</v>
      </c>
      <c r="BW457" s="31">
        <v>38</v>
      </c>
      <c r="BX457" s="39">
        <v>14.11</v>
      </c>
      <c r="BY457" s="38">
        <v>0.15686274509803921</v>
      </c>
      <c r="BZ457" s="40">
        <v>1.0078740157480315</v>
      </c>
      <c r="CA457" s="38">
        <v>0.17254901960784313</v>
      </c>
      <c r="CB457" s="41">
        <v>2080</v>
      </c>
      <c r="CC457" s="31">
        <v>-5.46875</v>
      </c>
      <c r="CD457" s="31">
        <v>58</v>
      </c>
      <c r="CE457" s="31">
        <f t="shared" si="22"/>
        <v>0</v>
      </c>
      <c r="CF457" s="39">
        <f t="shared" si="23"/>
        <v>12.919</v>
      </c>
    </row>
    <row r="458" spans="1:84" ht="16.5" customHeight="1">
      <c r="A458" s="30">
        <v>20210708143868</v>
      </c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1"/>
      <c r="BO458" s="31"/>
      <c r="BP458" s="31"/>
      <c r="BQ458" s="42">
        <v>36</v>
      </c>
      <c r="BR458" s="31" t="s">
        <v>133</v>
      </c>
      <c r="BS458" s="31">
        <v>23.024895000000008</v>
      </c>
      <c r="BT458" s="31">
        <v>120.22316999999997</v>
      </c>
      <c r="BU458" s="38">
        <v>0.72941176470588232</v>
      </c>
      <c r="BV458" s="30">
        <v>1437.5</v>
      </c>
      <c r="BW458" s="31">
        <v>40</v>
      </c>
      <c r="BX458" s="39">
        <v>12.45</v>
      </c>
      <c r="BY458" s="38">
        <v>0.16078431372549021</v>
      </c>
      <c r="BZ458" s="40">
        <v>1.0078740157480315</v>
      </c>
      <c r="CA458" s="38">
        <v>7.4509803921568626E-2</v>
      </c>
      <c r="CB458" s="41">
        <v>2080</v>
      </c>
      <c r="CC458" s="31">
        <v>-6.25</v>
      </c>
      <c r="CD458" s="31">
        <v>58</v>
      </c>
      <c r="CE458" s="31">
        <f t="shared" si="22"/>
        <v>0</v>
      </c>
      <c r="CF458" s="39">
        <f t="shared" si="23"/>
        <v>14.032</v>
      </c>
    </row>
    <row r="459" spans="1:84" ht="16.5" customHeight="1">
      <c r="A459" s="30">
        <v>20210708143870</v>
      </c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1"/>
      <c r="BO459" s="31"/>
      <c r="BP459" s="31"/>
      <c r="BQ459" s="42">
        <v>36</v>
      </c>
      <c r="BR459" s="31" t="s">
        <v>284</v>
      </c>
      <c r="BS459" s="31">
        <v>23.024925000000007</v>
      </c>
      <c r="BT459" s="31">
        <v>120.22315999999996</v>
      </c>
      <c r="BU459" s="38">
        <v>0.71764705882352942</v>
      </c>
      <c r="BV459" s="30">
        <v>1237.5</v>
      </c>
      <c r="BW459" s="31">
        <v>42</v>
      </c>
      <c r="BX459" s="39">
        <v>8.1</v>
      </c>
      <c r="BY459" s="38">
        <v>9.4117647058823528E-2</v>
      </c>
      <c r="BZ459" s="40">
        <v>1</v>
      </c>
      <c r="CA459" s="38">
        <v>0.10196078431372549</v>
      </c>
      <c r="CB459" s="41">
        <v>2080</v>
      </c>
      <c r="CC459" s="31">
        <v>-6.25</v>
      </c>
      <c r="CD459" s="31">
        <v>58</v>
      </c>
      <c r="CE459" s="31">
        <f t="shared" si="22"/>
        <v>0</v>
      </c>
      <c r="CF459" s="39">
        <f t="shared" si="23"/>
        <v>13.829000000000001</v>
      </c>
    </row>
    <row r="460" spans="1:84" ht="16.5" customHeight="1">
      <c r="A460" s="30">
        <v>20210708143872</v>
      </c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1"/>
      <c r="BO460" s="31"/>
      <c r="BP460" s="31"/>
      <c r="BQ460" s="42">
        <v>38</v>
      </c>
      <c r="BR460" s="31" t="s">
        <v>242</v>
      </c>
      <c r="BS460" s="31">
        <v>23.024985000000008</v>
      </c>
      <c r="BT460" s="31">
        <v>120.22311999999997</v>
      </c>
      <c r="BU460" s="38">
        <v>0.47058823529411764</v>
      </c>
      <c r="BV460" s="30">
        <v>1212.5</v>
      </c>
      <c r="BW460" s="31">
        <v>42</v>
      </c>
      <c r="BX460" s="39">
        <v>13.68</v>
      </c>
      <c r="BY460" s="38">
        <v>9.4117647058823528E-2</v>
      </c>
      <c r="BZ460" s="40">
        <v>1.0078740157480315</v>
      </c>
      <c r="CA460" s="38">
        <v>0.23137254901960785</v>
      </c>
      <c r="CB460" s="41">
        <v>2080</v>
      </c>
      <c r="CC460" s="31">
        <v>-5.46875</v>
      </c>
      <c r="CD460" s="31">
        <v>57</v>
      </c>
      <c r="CE460" s="31">
        <f t="shared" si="22"/>
        <v>0</v>
      </c>
      <c r="CF460" s="39">
        <f t="shared" si="23"/>
        <v>14.586</v>
      </c>
    </row>
    <row r="461" spans="1:84" ht="16.5" customHeight="1">
      <c r="A461" s="30">
        <v>20210708143874</v>
      </c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1"/>
      <c r="BO461" s="31"/>
      <c r="BP461" s="31"/>
      <c r="BQ461" s="42">
        <v>37</v>
      </c>
      <c r="BR461" s="31" t="s">
        <v>145</v>
      </c>
      <c r="BS461" s="31">
        <v>23.024985000000008</v>
      </c>
      <c r="BT461" s="31">
        <v>120.22317999999997</v>
      </c>
      <c r="BU461" s="38">
        <v>0.72156862745098038</v>
      </c>
      <c r="BV461" s="30">
        <v>1650</v>
      </c>
      <c r="BW461" s="31">
        <v>46</v>
      </c>
      <c r="BX461" s="39">
        <v>17.88</v>
      </c>
      <c r="BY461" s="38">
        <v>0.20392156862745098</v>
      </c>
      <c r="BZ461" s="40">
        <v>1</v>
      </c>
      <c r="CA461" s="38">
        <v>0.16862745098039217</v>
      </c>
      <c r="CB461" s="41">
        <v>2080</v>
      </c>
      <c r="CC461" s="31">
        <v>-3.90625</v>
      </c>
      <c r="CD461" s="31">
        <v>57</v>
      </c>
      <c r="CE461" s="31">
        <f t="shared" si="22"/>
        <v>0</v>
      </c>
      <c r="CF461" s="39">
        <f t="shared" si="23"/>
        <v>14.108000000000001</v>
      </c>
    </row>
    <row r="462" spans="1:84" ht="16.5" customHeight="1">
      <c r="A462" s="30">
        <v>20210708143876</v>
      </c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1"/>
      <c r="BO462" s="31"/>
      <c r="BP462" s="31"/>
      <c r="BQ462" s="42">
        <v>33</v>
      </c>
      <c r="BR462" s="31" t="s">
        <v>214</v>
      </c>
      <c r="BS462" s="31">
        <v>23.024935000000006</v>
      </c>
      <c r="BT462" s="31">
        <v>120.22320999999997</v>
      </c>
      <c r="BU462" s="38">
        <v>0.3843137254901961</v>
      </c>
      <c r="BV462" s="30">
        <v>1462.5</v>
      </c>
      <c r="BW462" s="31">
        <v>48</v>
      </c>
      <c r="BX462" s="39">
        <v>6.98</v>
      </c>
      <c r="BY462" s="38">
        <v>4.3137254901960784E-2</v>
      </c>
      <c r="BZ462" s="40">
        <v>0.99224806201550386</v>
      </c>
      <c r="CA462" s="38">
        <v>0.13725490196078433</v>
      </c>
      <c r="CB462" s="41">
        <v>2080</v>
      </c>
      <c r="CC462" s="31">
        <v>-5.46875</v>
      </c>
      <c r="CD462" s="31">
        <v>57</v>
      </c>
      <c r="CE462" s="31">
        <f t="shared" si="22"/>
        <v>0</v>
      </c>
      <c r="CF462" s="39">
        <f t="shared" si="23"/>
        <v>13.225</v>
      </c>
    </row>
    <row r="463" spans="1:84" ht="16.5" customHeight="1">
      <c r="A463" s="30">
        <v>20210708143878</v>
      </c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1"/>
      <c r="BO463" s="31"/>
      <c r="BP463" s="31"/>
      <c r="BQ463" s="42">
        <v>31</v>
      </c>
      <c r="BR463" s="31" t="s">
        <v>159</v>
      </c>
      <c r="BS463" s="31">
        <v>23.024955000000006</v>
      </c>
      <c r="BT463" s="31">
        <v>120.22316999999997</v>
      </c>
      <c r="BU463" s="38">
        <v>0.28235294117647058</v>
      </c>
      <c r="BV463" s="30">
        <v>1287.5</v>
      </c>
      <c r="BW463" s="31">
        <v>48</v>
      </c>
      <c r="BX463" s="39">
        <v>13.9</v>
      </c>
      <c r="BY463" s="38">
        <v>0.15294117647058825</v>
      </c>
      <c r="BZ463" s="40">
        <v>1.0078740157480315</v>
      </c>
      <c r="CA463" s="38">
        <v>0.23921568627450981</v>
      </c>
      <c r="CB463" s="41">
        <v>2080</v>
      </c>
      <c r="CC463" s="31">
        <v>-5.46875</v>
      </c>
      <c r="CD463" s="31">
        <v>56</v>
      </c>
      <c r="CE463" s="31">
        <f t="shared" si="22"/>
        <v>0</v>
      </c>
      <c r="CF463" s="39">
        <f t="shared" si="23"/>
        <v>12.74</v>
      </c>
    </row>
    <row r="464" spans="1:84" ht="16.5" customHeight="1">
      <c r="A464" s="30">
        <v>20210708143880</v>
      </c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1"/>
      <c r="BO464" s="31"/>
      <c r="BP464" s="31"/>
      <c r="BQ464" s="42">
        <v>31</v>
      </c>
      <c r="BR464" s="31" t="s">
        <v>182</v>
      </c>
      <c r="BS464" s="31">
        <v>23.024915000000007</v>
      </c>
      <c r="BT464" s="31">
        <v>120.22312999999997</v>
      </c>
      <c r="BU464" s="38">
        <v>0.90588235294117647</v>
      </c>
      <c r="BV464" s="30">
        <v>1500</v>
      </c>
      <c r="BW464" s="31">
        <v>50</v>
      </c>
      <c r="BX464" s="39">
        <v>21.08</v>
      </c>
      <c r="BY464" s="38">
        <v>0.29019607843137257</v>
      </c>
      <c r="BZ464" s="40">
        <v>0.99224806201550386</v>
      </c>
      <c r="CA464" s="38">
        <v>0.29019607843137257</v>
      </c>
      <c r="CB464" s="41">
        <v>2080</v>
      </c>
      <c r="CC464" s="31">
        <v>-2.34375</v>
      </c>
      <c r="CD464" s="31">
        <v>55</v>
      </c>
      <c r="CE464" s="31">
        <f t="shared" si="22"/>
        <v>0</v>
      </c>
      <c r="CF464" s="39">
        <f t="shared" si="23"/>
        <v>12.622</v>
      </c>
    </row>
    <row r="465" spans="1:84" ht="16.5" customHeight="1">
      <c r="A465" s="30">
        <v>20210708143882</v>
      </c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31"/>
      <c r="BM465" s="31"/>
      <c r="BN465" s="31"/>
      <c r="BO465" s="31"/>
      <c r="BP465" s="31"/>
      <c r="BQ465" s="42">
        <v>32</v>
      </c>
      <c r="BR465" s="31" t="s">
        <v>117</v>
      </c>
      <c r="BS465" s="31">
        <v>23.024915000000007</v>
      </c>
      <c r="BT465" s="31">
        <v>120.22311999999997</v>
      </c>
      <c r="BU465" s="38">
        <v>0.89411764705882357</v>
      </c>
      <c r="BV465" s="30">
        <v>1712.5</v>
      </c>
      <c r="BW465" s="31">
        <v>54</v>
      </c>
      <c r="BX465" s="39">
        <v>14.89</v>
      </c>
      <c r="BY465" s="38">
        <v>0.15294117647058825</v>
      </c>
      <c r="BZ465" s="40">
        <v>1.0078740157480315</v>
      </c>
      <c r="CA465" s="38">
        <v>0.16862745098039217</v>
      </c>
      <c r="CB465" s="41">
        <v>2080</v>
      </c>
      <c r="CC465" s="31">
        <v>-5.46875</v>
      </c>
      <c r="CD465" s="31">
        <v>55</v>
      </c>
      <c r="CE465" s="31">
        <f t="shared" si="22"/>
        <v>0</v>
      </c>
      <c r="CF465" s="39">
        <f t="shared" si="23"/>
        <v>12.974</v>
      </c>
    </row>
    <row r="466" spans="1:84" ht="16.5" customHeight="1">
      <c r="A466" s="30">
        <v>20210708143884</v>
      </c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1"/>
      <c r="BO466" s="31"/>
      <c r="BP466" s="31"/>
      <c r="BQ466" s="42">
        <v>31</v>
      </c>
      <c r="BR466" s="31" t="s">
        <v>128</v>
      </c>
      <c r="BS466" s="31">
        <v>23.024965000000009</v>
      </c>
      <c r="BT466" s="31">
        <v>120.22311999999997</v>
      </c>
      <c r="BU466" s="38">
        <v>0.72156862745098038</v>
      </c>
      <c r="BV466" s="30">
        <v>1412.5</v>
      </c>
      <c r="BW466" s="31">
        <v>56</v>
      </c>
      <c r="BX466" s="39">
        <v>4.3499999999999996</v>
      </c>
      <c r="BY466" s="38">
        <v>5.0980392156862744E-2</v>
      </c>
      <c r="BZ466" s="40" t="e">
        <v>#DIV/0!</v>
      </c>
      <c r="CA466" s="38">
        <v>1.5686274509803921E-2</v>
      </c>
      <c r="CB466" s="41">
        <v>2080</v>
      </c>
      <c r="CC466" s="31">
        <v>-6.25</v>
      </c>
      <c r="CD466" s="31">
        <v>55</v>
      </c>
      <c r="CE466" s="31">
        <f t="shared" si="22"/>
        <v>0</v>
      </c>
      <c r="CF466" s="39">
        <f t="shared" si="23"/>
        <v>12.782</v>
      </c>
    </row>
    <row r="467" spans="1:84" ht="16.5" customHeight="1">
      <c r="A467" s="30">
        <v>20210708143886</v>
      </c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1"/>
      <c r="BO467" s="31"/>
      <c r="BP467" s="31"/>
      <c r="BQ467" s="42">
        <v>33</v>
      </c>
      <c r="BR467" s="31" t="s">
        <v>226</v>
      </c>
      <c r="BS467" s="31">
        <v>23.024975000000008</v>
      </c>
      <c r="BT467" s="31">
        <v>120.22309999999996</v>
      </c>
      <c r="BU467" s="38">
        <v>0.27058823529411763</v>
      </c>
      <c r="BV467" s="30">
        <v>962.5</v>
      </c>
      <c r="BW467" s="31">
        <v>56</v>
      </c>
      <c r="BX467" s="39">
        <v>4.51</v>
      </c>
      <c r="BY467" s="38">
        <v>6.6666666666666666E-2</v>
      </c>
      <c r="BZ467" s="40">
        <v>1.024</v>
      </c>
      <c r="CA467" s="38">
        <v>7.8431372549019607E-3</v>
      </c>
      <c r="CB467" s="41">
        <v>2080</v>
      </c>
      <c r="CC467" s="31">
        <v>-6.25</v>
      </c>
      <c r="CD467" s="31">
        <v>55</v>
      </c>
      <c r="CE467" s="31">
        <f t="shared" si="22"/>
        <v>0</v>
      </c>
      <c r="CF467" s="39">
        <f t="shared" si="23"/>
        <v>13.222</v>
      </c>
    </row>
    <row r="468" spans="1:84" ht="16.5" customHeight="1">
      <c r="A468" s="30">
        <v>20210708143888</v>
      </c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  <c r="BF468" s="31"/>
      <c r="BG468" s="31"/>
      <c r="BH468" s="31"/>
      <c r="BI468" s="31"/>
      <c r="BJ468" s="31"/>
      <c r="BK468" s="31"/>
      <c r="BL468" s="31"/>
      <c r="BM468" s="31"/>
      <c r="BN468" s="31"/>
      <c r="BO468" s="31"/>
      <c r="BP468" s="31"/>
      <c r="BQ468" s="42">
        <v>31</v>
      </c>
      <c r="BR468" s="31" t="s">
        <v>197</v>
      </c>
      <c r="BS468" s="31">
        <v>23.024925000000007</v>
      </c>
      <c r="BT468" s="31">
        <v>120.22315999999996</v>
      </c>
      <c r="BU468" s="38">
        <v>0.27843137254901962</v>
      </c>
      <c r="BV468" s="30">
        <v>1025</v>
      </c>
      <c r="BW468" s="31">
        <v>54</v>
      </c>
      <c r="BX468" s="39">
        <v>3.95</v>
      </c>
      <c r="BY468" s="38">
        <v>5.0980392156862744E-2</v>
      </c>
      <c r="BZ468" s="40">
        <v>1.024</v>
      </c>
      <c r="CA468" s="38">
        <v>0</v>
      </c>
      <c r="CB468" s="41">
        <v>2080</v>
      </c>
      <c r="CC468" s="31">
        <v>-6.25</v>
      </c>
      <c r="CD468" s="31">
        <v>55</v>
      </c>
      <c r="CE468" s="31">
        <f t="shared" si="22"/>
        <v>0</v>
      </c>
      <c r="CF468" s="39">
        <f t="shared" si="23"/>
        <v>12.747999999999999</v>
      </c>
    </row>
    <row r="469" spans="1:84" ht="16.5" customHeight="1">
      <c r="A469" s="30">
        <v>20210708143890</v>
      </c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  <c r="BP469" s="31"/>
      <c r="BQ469" s="42">
        <v>38</v>
      </c>
      <c r="BR469" s="31" t="s">
        <v>99</v>
      </c>
      <c r="BS469" s="31">
        <v>23.024865000000005</v>
      </c>
      <c r="BT469" s="31">
        <v>120.22318999999996</v>
      </c>
      <c r="BU469" s="38">
        <v>0.30588235294117649</v>
      </c>
      <c r="BV469" s="30">
        <v>1050</v>
      </c>
      <c r="BW469" s="31">
        <v>52</v>
      </c>
      <c r="BX469" s="39">
        <v>3.33</v>
      </c>
      <c r="BY469" s="38">
        <v>4.3137254901960784E-2</v>
      </c>
      <c r="BZ469" s="40">
        <v>1.024</v>
      </c>
      <c r="CA469" s="38">
        <v>0</v>
      </c>
      <c r="CB469" s="41">
        <v>2080</v>
      </c>
      <c r="CC469" s="31">
        <v>-6.25</v>
      </c>
      <c r="CD469" s="31">
        <v>55</v>
      </c>
      <c r="CE469" s="31">
        <f t="shared" si="22"/>
        <v>0</v>
      </c>
      <c r="CF469" s="39">
        <f t="shared" si="23"/>
        <v>14.427</v>
      </c>
    </row>
    <row r="470" spans="1:84" ht="16.5" customHeight="1">
      <c r="A470" s="30">
        <v>20210708143892</v>
      </c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  <c r="BP470" s="31"/>
      <c r="BQ470" s="42">
        <v>33</v>
      </c>
      <c r="BR470" s="31" t="s">
        <v>303</v>
      </c>
      <c r="BS470" s="31">
        <v>23.024925000000007</v>
      </c>
      <c r="BT470" s="31">
        <v>120.22320999999997</v>
      </c>
      <c r="BU470" s="38">
        <v>0.24313725490196078</v>
      </c>
      <c r="BV470" s="30">
        <v>1012.5</v>
      </c>
      <c r="BW470" s="31">
        <v>52</v>
      </c>
      <c r="BX470" s="39">
        <v>3.52</v>
      </c>
      <c r="BY470" s="38">
        <v>4.3137254901960784E-2</v>
      </c>
      <c r="BZ470" s="40">
        <v>1.024</v>
      </c>
      <c r="CA470" s="38">
        <v>0</v>
      </c>
      <c r="CB470" s="41">
        <v>2080</v>
      </c>
      <c r="CC470" s="31">
        <v>-6.25</v>
      </c>
      <c r="CD470" s="31">
        <v>55</v>
      </c>
      <c r="CE470" s="31">
        <f t="shared" si="22"/>
        <v>0</v>
      </c>
      <c r="CF470" s="39">
        <f t="shared" si="23"/>
        <v>13.188000000000001</v>
      </c>
    </row>
    <row r="471" spans="1:84" ht="16.5" customHeight="1">
      <c r="A471" s="30">
        <v>20210708143894</v>
      </c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  <c r="BP471" s="31"/>
      <c r="BQ471" s="42">
        <v>32</v>
      </c>
      <c r="BR471" s="31" t="s">
        <v>304</v>
      </c>
      <c r="BS471" s="31">
        <v>23.024975000000008</v>
      </c>
      <c r="BT471" s="31">
        <v>120.22317999999997</v>
      </c>
      <c r="BU471" s="38">
        <v>0.23921568627450981</v>
      </c>
      <c r="BV471" s="30">
        <v>1025</v>
      </c>
      <c r="BW471" s="31">
        <v>50</v>
      </c>
      <c r="BX471" s="39">
        <v>3.41</v>
      </c>
      <c r="BY471" s="38">
        <v>4.3137254901960784E-2</v>
      </c>
      <c r="BZ471" s="40">
        <v>1.024</v>
      </c>
      <c r="CA471" s="38">
        <v>0</v>
      </c>
      <c r="CB471" s="41">
        <v>2080</v>
      </c>
      <c r="CC471" s="31">
        <v>-6.25</v>
      </c>
      <c r="CD471" s="31">
        <v>55</v>
      </c>
      <c r="CE471" s="31">
        <f t="shared" si="22"/>
        <v>0</v>
      </c>
      <c r="CF471" s="39">
        <f t="shared" si="23"/>
        <v>12.917</v>
      </c>
    </row>
    <row r="472" spans="1:84" ht="16.5" customHeight="1">
      <c r="A472" s="30">
        <v>20210708143896</v>
      </c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1"/>
      <c r="BO472" s="31"/>
      <c r="BP472" s="31"/>
      <c r="BQ472" s="42">
        <v>36</v>
      </c>
      <c r="BR472" s="31" t="s">
        <v>305</v>
      </c>
      <c r="BS472" s="31">
        <v>23.025005000000007</v>
      </c>
      <c r="BT472" s="31">
        <v>120.22313999999997</v>
      </c>
      <c r="BU472" s="38">
        <v>0.23921568627450981</v>
      </c>
      <c r="BV472" s="30">
        <v>1012.5</v>
      </c>
      <c r="BW472" s="31">
        <v>50</v>
      </c>
      <c r="BX472" s="39">
        <v>3.38</v>
      </c>
      <c r="BY472" s="38">
        <v>4.3137254901960784E-2</v>
      </c>
      <c r="BZ472" s="40">
        <v>1.024</v>
      </c>
      <c r="CA472" s="38">
        <v>0</v>
      </c>
      <c r="CB472" s="41">
        <v>2080</v>
      </c>
      <c r="CC472" s="31">
        <v>-6.25</v>
      </c>
      <c r="CD472" s="31">
        <v>55</v>
      </c>
      <c r="CE472" s="31">
        <f t="shared" si="22"/>
        <v>0</v>
      </c>
      <c r="CF472" s="39">
        <f t="shared" si="23"/>
        <v>14.025</v>
      </c>
    </row>
    <row r="473" spans="1:84" ht="16.5" customHeight="1">
      <c r="A473" s="30">
        <v>20210708143898</v>
      </c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42">
        <v>37</v>
      </c>
      <c r="BR473" s="31" t="s">
        <v>306</v>
      </c>
      <c r="BS473" s="31">
        <v>23.025005000000007</v>
      </c>
      <c r="BT473" s="31">
        <v>120.22308999999997</v>
      </c>
      <c r="BU473" s="38">
        <v>0.24313725490196078</v>
      </c>
      <c r="BV473" s="30">
        <v>1000</v>
      </c>
      <c r="BW473" s="31">
        <v>48</v>
      </c>
      <c r="BX473" s="39">
        <v>3.44</v>
      </c>
      <c r="BY473" s="38">
        <v>4.3137254901960784E-2</v>
      </c>
      <c r="BZ473" s="40">
        <v>1.024</v>
      </c>
      <c r="CA473" s="38">
        <v>0</v>
      </c>
      <c r="CB473" s="41">
        <v>2081</v>
      </c>
      <c r="CC473" s="31">
        <v>-6.25</v>
      </c>
      <c r="CD473" s="31">
        <v>56</v>
      </c>
      <c r="CE473" s="31">
        <f t="shared" si="22"/>
        <v>0</v>
      </c>
      <c r="CF473" s="39">
        <f t="shared" si="23"/>
        <v>14.23</v>
      </c>
    </row>
    <row r="474" spans="1:84" ht="16.5" customHeight="1">
      <c r="A474" s="30">
        <v>20210708143900</v>
      </c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1"/>
      <c r="BO474" s="31"/>
      <c r="BP474" s="31"/>
      <c r="BQ474" s="42">
        <v>36</v>
      </c>
      <c r="BR474" s="31" t="s">
        <v>293</v>
      </c>
      <c r="BS474" s="31">
        <v>23.024965000000009</v>
      </c>
      <c r="BT474" s="31">
        <v>120.22307999999997</v>
      </c>
      <c r="BU474" s="38">
        <v>0.24313725490196078</v>
      </c>
      <c r="BV474" s="30">
        <v>1012.5</v>
      </c>
      <c r="BW474" s="31">
        <v>48</v>
      </c>
      <c r="BX474" s="39">
        <v>5.87</v>
      </c>
      <c r="BY474" s="38">
        <v>4.3137254901960784E-2</v>
      </c>
      <c r="BZ474" s="40">
        <v>1.024</v>
      </c>
      <c r="CA474" s="38">
        <v>8.2352941176470587E-2</v>
      </c>
      <c r="CB474" s="41">
        <v>2081</v>
      </c>
      <c r="CC474" s="31">
        <v>-6.25</v>
      </c>
      <c r="CD474" s="31">
        <v>55</v>
      </c>
      <c r="CE474" s="31">
        <f t="shared" si="22"/>
        <v>0</v>
      </c>
      <c r="CF474" s="39">
        <f t="shared" si="23"/>
        <v>13.961</v>
      </c>
    </row>
    <row r="475" spans="1:84" ht="16.5" customHeight="1">
      <c r="A475" s="30">
        <v>20210708143902</v>
      </c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1"/>
      <c r="BO475" s="31"/>
      <c r="BP475" s="31"/>
      <c r="BQ475" s="42">
        <v>34</v>
      </c>
      <c r="BR475" s="31" t="s">
        <v>157</v>
      </c>
      <c r="BS475" s="31">
        <v>23.02494500000001</v>
      </c>
      <c r="BT475" s="31">
        <v>120.22303999999997</v>
      </c>
      <c r="BU475" s="38">
        <v>0.29019607843137257</v>
      </c>
      <c r="BV475" s="30">
        <v>1925</v>
      </c>
      <c r="BW475" s="31">
        <v>48</v>
      </c>
      <c r="BX475" s="39">
        <v>21.25</v>
      </c>
      <c r="BY475" s="38">
        <v>0.23921568627450981</v>
      </c>
      <c r="BZ475" s="40">
        <v>0.99224806201550386</v>
      </c>
      <c r="CA475" s="38">
        <v>0.25098039215686274</v>
      </c>
      <c r="CB475" s="41">
        <v>2081</v>
      </c>
      <c r="CC475" s="31">
        <v>-3.90625</v>
      </c>
      <c r="CD475" s="31">
        <v>55</v>
      </c>
      <c r="CE475" s="31">
        <f t="shared" si="22"/>
        <v>0</v>
      </c>
      <c r="CF475" s="39">
        <f t="shared" si="23"/>
        <v>13.406000000000001</v>
      </c>
    </row>
    <row r="476" spans="1:84" ht="16.5" customHeight="1">
      <c r="A476" s="30">
        <v>20210708143904</v>
      </c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1"/>
      <c r="BO476" s="31"/>
      <c r="BP476" s="31"/>
      <c r="BQ476" s="42">
        <v>38</v>
      </c>
      <c r="BR476" s="31" t="s">
        <v>307</v>
      </c>
      <c r="BS476" s="31">
        <v>23.024995000000011</v>
      </c>
      <c r="BT476" s="31">
        <v>120.22303999999997</v>
      </c>
      <c r="BU476" s="38">
        <v>0.67450980392156867</v>
      </c>
      <c r="BV476" s="30">
        <v>1787.5</v>
      </c>
      <c r="BW476" s="31">
        <v>50</v>
      </c>
      <c r="BX476" s="39">
        <v>7.66</v>
      </c>
      <c r="BY476" s="38">
        <v>0.10588235294117647</v>
      </c>
      <c r="BZ476" s="40">
        <v>1</v>
      </c>
      <c r="CA476" s="38">
        <v>8.2352941176470587E-2</v>
      </c>
      <c r="CB476" s="41">
        <v>2081</v>
      </c>
      <c r="CC476" s="31">
        <v>-5.46875</v>
      </c>
      <c r="CD476" s="31">
        <v>54</v>
      </c>
      <c r="CE476" s="31">
        <f t="shared" si="22"/>
        <v>0</v>
      </c>
      <c r="CF476" s="39">
        <f t="shared" si="23"/>
        <v>14.483000000000001</v>
      </c>
    </row>
    <row r="477" spans="1:84" ht="16.5" customHeight="1">
      <c r="A477" s="30">
        <v>20210708143906</v>
      </c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1"/>
      <c r="BO477" s="31"/>
      <c r="BP477" s="31"/>
      <c r="BQ477" s="42">
        <v>38</v>
      </c>
      <c r="BR477" s="31" t="s">
        <v>298</v>
      </c>
      <c r="BS477" s="31">
        <v>23.02494500000001</v>
      </c>
      <c r="BT477" s="31">
        <v>120.22301999999996</v>
      </c>
      <c r="BU477" s="38">
        <v>0.46666666666666667</v>
      </c>
      <c r="BV477" s="30">
        <v>1025</v>
      </c>
      <c r="BW477" s="31">
        <v>50</v>
      </c>
      <c r="BX477" s="39">
        <v>12.18</v>
      </c>
      <c r="BY477" s="38">
        <v>0.17254901960784313</v>
      </c>
      <c r="BZ477" s="40">
        <v>1</v>
      </c>
      <c r="CA477" s="38">
        <v>0.2196078431372549</v>
      </c>
      <c r="CB477" s="41">
        <v>2081</v>
      </c>
      <c r="CC477" s="31">
        <v>-4.6875</v>
      </c>
      <c r="CD477" s="31">
        <v>54</v>
      </c>
      <c r="CE477" s="31">
        <f t="shared" si="22"/>
        <v>0</v>
      </c>
      <c r="CF477" s="39">
        <f t="shared" si="23"/>
        <v>14.449</v>
      </c>
    </row>
    <row r="478" spans="1:84" ht="16.5" customHeight="1">
      <c r="A478" s="30">
        <v>20210708143908</v>
      </c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1"/>
      <c r="BO478" s="31"/>
      <c r="BP478" s="31"/>
      <c r="BQ478" s="42">
        <v>37</v>
      </c>
      <c r="BR478" s="31" t="s">
        <v>272</v>
      </c>
      <c r="BS478" s="31">
        <v>23.024885000000008</v>
      </c>
      <c r="BT478" s="31">
        <v>120.22298999999997</v>
      </c>
      <c r="BU478" s="38">
        <v>0.87058823529411766</v>
      </c>
      <c r="BV478" s="30">
        <v>1387.5</v>
      </c>
      <c r="BW478" s="31">
        <v>52</v>
      </c>
      <c r="BX478" s="39">
        <v>4.42</v>
      </c>
      <c r="BY478" s="38">
        <v>0.16078431372549021</v>
      </c>
      <c r="BZ478" s="40" t="e">
        <v>#DIV/0!</v>
      </c>
      <c r="CA478" s="38">
        <v>0</v>
      </c>
      <c r="CB478" s="41">
        <v>2081</v>
      </c>
      <c r="CC478" s="31">
        <v>-6.25</v>
      </c>
      <c r="CD478" s="31">
        <v>54</v>
      </c>
      <c r="CE478" s="31">
        <f t="shared" si="22"/>
        <v>0</v>
      </c>
      <c r="CF478" s="39">
        <f t="shared" si="23"/>
        <v>14.231</v>
      </c>
    </row>
    <row r="479" spans="1:84" ht="16.5" customHeight="1">
      <c r="A479" s="30">
        <v>20210708143910</v>
      </c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1"/>
      <c r="BO479" s="31"/>
      <c r="BP479" s="31"/>
      <c r="BQ479" s="42">
        <v>34</v>
      </c>
      <c r="BR479" s="31" t="s">
        <v>144</v>
      </c>
      <c r="BS479" s="31">
        <v>23.02494500000001</v>
      </c>
      <c r="BT479" s="31">
        <v>120.22302999999997</v>
      </c>
      <c r="BU479" s="38">
        <v>0.34509803921568627</v>
      </c>
      <c r="BV479" s="30">
        <v>1050</v>
      </c>
      <c r="BW479" s="31">
        <v>50</v>
      </c>
      <c r="BX479" s="39">
        <v>3.96</v>
      </c>
      <c r="BY479" s="38">
        <v>5.4901960784313725E-2</v>
      </c>
      <c r="BZ479" s="40">
        <v>1.024</v>
      </c>
      <c r="CA479" s="38">
        <v>0</v>
      </c>
      <c r="CB479" s="41">
        <v>2081</v>
      </c>
      <c r="CC479" s="31">
        <v>-6.25</v>
      </c>
      <c r="CD479" s="31">
        <v>54</v>
      </c>
      <c r="CE479" s="31">
        <f t="shared" si="22"/>
        <v>0</v>
      </c>
      <c r="CF479" s="39">
        <f t="shared" si="23"/>
        <v>13.404</v>
      </c>
    </row>
    <row r="480" spans="1:84" ht="16.5" customHeight="1">
      <c r="A480" s="30">
        <v>20210708143912</v>
      </c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1"/>
      <c r="BO480" s="31"/>
      <c r="BP480" s="31"/>
      <c r="BQ480" s="42">
        <v>31</v>
      </c>
      <c r="BR480" s="31" t="s">
        <v>308</v>
      </c>
      <c r="BS480" s="31">
        <v>23.02494500000001</v>
      </c>
      <c r="BT480" s="31">
        <v>120.22296999999996</v>
      </c>
      <c r="BU480" s="38">
        <v>0.28627450980392155</v>
      </c>
      <c r="BV480" s="30">
        <v>1012.5</v>
      </c>
      <c r="BW480" s="31">
        <v>50</v>
      </c>
      <c r="BX480" s="39">
        <v>3.54</v>
      </c>
      <c r="BY480" s="38">
        <v>4.7058823529411764E-2</v>
      </c>
      <c r="BZ480" s="40">
        <v>1.024</v>
      </c>
      <c r="CA480" s="38">
        <v>0</v>
      </c>
      <c r="CB480" s="41">
        <v>2081</v>
      </c>
      <c r="CC480" s="31">
        <v>-6.25</v>
      </c>
      <c r="CD480" s="31">
        <v>54</v>
      </c>
      <c r="CE480" s="31">
        <f t="shared" si="22"/>
        <v>0</v>
      </c>
      <c r="CF480" s="39">
        <f t="shared" si="23"/>
        <v>12.581</v>
      </c>
    </row>
    <row r="481" spans="1:84" ht="16.5" customHeight="1">
      <c r="A481" s="30">
        <v>20210708143914</v>
      </c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1"/>
      <c r="BO481" s="31"/>
      <c r="BP481" s="31"/>
      <c r="BQ481" s="42">
        <v>38</v>
      </c>
      <c r="BR481" s="31" t="s">
        <v>119</v>
      </c>
      <c r="BS481" s="31">
        <v>23.024985000000008</v>
      </c>
      <c r="BT481" s="31">
        <v>120.22300999999996</v>
      </c>
      <c r="BU481" s="38">
        <v>0.2196078431372549</v>
      </c>
      <c r="BV481" s="30">
        <v>1087.5</v>
      </c>
      <c r="BW481" s="31">
        <v>40</v>
      </c>
      <c r="BX481" s="39">
        <v>2.52</v>
      </c>
      <c r="BY481" s="38">
        <v>3.1372549019607843E-2</v>
      </c>
      <c r="BZ481" s="40">
        <v>1.024</v>
      </c>
      <c r="CA481" s="38">
        <v>0</v>
      </c>
      <c r="CB481" s="41">
        <v>2081</v>
      </c>
      <c r="CC481" s="31">
        <v>-6.25</v>
      </c>
      <c r="CD481" s="31">
        <v>55</v>
      </c>
      <c r="CE481" s="31">
        <f t="shared" si="22"/>
        <v>0</v>
      </c>
      <c r="CF481" s="39">
        <f t="shared" si="23"/>
        <v>14.365</v>
      </c>
    </row>
    <row r="482" spans="1:84" ht="16.5" customHeight="1">
      <c r="A482" s="30">
        <v>20210708143916</v>
      </c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1"/>
      <c r="BO482" s="31"/>
      <c r="BP482" s="31"/>
      <c r="BQ482" s="42">
        <v>34</v>
      </c>
      <c r="BR482" s="31" t="s">
        <v>309</v>
      </c>
      <c r="BS482" s="31">
        <v>23.024975000000008</v>
      </c>
      <c r="BT482" s="31">
        <v>120.22297999999996</v>
      </c>
      <c r="BU482" s="38">
        <v>0.17254901960784313</v>
      </c>
      <c r="BV482" s="30">
        <v>987.5</v>
      </c>
      <c r="BW482" s="31">
        <v>30</v>
      </c>
      <c r="BX482" s="39">
        <v>2.68</v>
      </c>
      <c r="BY482" s="38">
        <v>3.1372549019607843E-2</v>
      </c>
      <c r="BZ482" s="40">
        <v>1.024</v>
      </c>
      <c r="CA482" s="38">
        <v>0</v>
      </c>
      <c r="CB482" s="41">
        <v>2081</v>
      </c>
      <c r="CC482" s="31">
        <v>-6.25</v>
      </c>
      <c r="CD482" s="31">
        <v>55</v>
      </c>
      <c r="CE482" s="31">
        <f t="shared" si="22"/>
        <v>0</v>
      </c>
      <c r="CF482" s="39">
        <f t="shared" si="23"/>
        <v>13.409000000000001</v>
      </c>
    </row>
    <row r="483" spans="1:84" ht="16.5" customHeight="1">
      <c r="A483" s="30">
        <v>20210708143918</v>
      </c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1"/>
      <c r="BO483" s="31"/>
      <c r="BP483" s="31"/>
      <c r="BQ483" s="42">
        <v>31</v>
      </c>
      <c r="BR483" s="31" t="s">
        <v>310</v>
      </c>
      <c r="BS483" s="31">
        <v>23.024915000000007</v>
      </c>
      <c r="BT483" s="31">
        <v>120.22295999999996</v>
      </c>
      <c r="BU483" s="38">
        <v>0.18823529411764706</v>
      </c>
      <c r="BV483" s="30">
        <v>975</v>
      </c>
      <c r="BW483" s="31">
        <v>22</v>
      </c>
      <c r="BX483" s="39">
        <v>2.82</v>
      </c>
      <c r="BY483" s="38">
        <v>3.1372549019607843E-2</v>
      </c>
      <c r="BZ483" s="40">
        <v>1.024</v>
      </c>
      <c r="CA483" s="38">
        <v>0</v>
      </c>
      <c r="CB483" s="41">
        <v>2081</v>
      </c>
      <c r="CC483" s="31">
        <v>-7.03125</v>
      </c>
      <c r="CD483" s="31">
        <v>55</v>
      </c>
      <c r="CE483" s="31">
        <f t="shared" si="22"/>
        <v>0</v>
      </c>
      <c r="CF483" s="39">
        <f t="shared" si="23"/>
        <v>12.566000000000001</v>
      </c>
    </row>
    <row r="484" spans="1:84" ht="16.5" customHeight="1">
      <c r="A484" s="30">
        <v>20210708143920</v>
      </c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1"/>
      <c r="BO484" s="31"/>
      <c r="BP484" s="31"/>
      <c r="BQ484" s="42">
        <v>34</v>
      </c>
      <c r="BR484" s="31" t="s">
        <v>309</v>
      </c>
      <c r="BS484" s="31">
        <v>23.024955000000006</v>
      </c>
      <c r="BT484" s="31">
        <v>120.22290999999996</v>
      </c>
      <c r="BU484" s="38">
        <v>0.20392156862745098</v>
      </c>
      <c r="BV484" s="30">
        <v>962.5</v>
      </c>
      <c r="BW484" s="31">
        <v>10</v>
      </c>
      <c r="BX484" s="39">
        <v>4.5999999999999996</v>
      </c>
      <c r="BY484" s="38">
        <v>5.4901960784313725E-2</v>
      </c>
      <c r="BZ484" s="40">
        <v>1.024</v>
      </c>
      <c r="CA484" s="38">
        <v>5.0980392156862744E-2</v>
      </c>
      <c r="CB484" s="41">
        <v>2081</v>
      </c>
      <c r="CC484" s="31">
        <v>-7.03125</v>
      </c>
      <c r="CD484" s="31">
        <v>55</v>
      </c>
      <c r="CE484" s="31">
        <f t="shared" si="22"/>
        <v>0</v>
      </c>
      <c r="CF484" s="39">
        <f t="shared" si="23"/>
        <v>13.409000000000001</v>
      </c>
    </row>
    <row r="485" spans="1:84" ht="16.5" customHeight="1">
      <c r="A485" s="30">
        <v>20210708143922</v>
      </c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1"/>
      <c r="BO485" s="31"/>
      <c r="BP485" s="31"/>
      <c r="BQ485" s="42">
        <v>31</v>
      </c>
      <c r="BR485" s="31" t="s">
        <v>230</v>
      </c>
      <c r="BS485" s="31">
        <v>23.024985000000004</v>
      </c>
      <c r="BT485" s="31">
        <v>120.22293999999995</v>
      </c>
      <c r="BU485" s="38">
        <v>0.32156862745098042</v>
      </c>
      <c r="BV485" s="30">
        <v>1012.5</v>
      </c>
      <c r="BW485" s="31">
        <v>10</v>
      </c>
      <c r="BX485" s="39">
        <v>7.09</v>
      </c>
      <c r="BY485" s="38">
        <v>5.8823529411764705E-2</v>
      </c>
      <c r="BZ485" s="40">
        <v>1.024</v>
      </c>
      <c r="CA485" s="38">
        <v>0.15686274509803921</v>
      </c>
      <c r="CB485" s="41">
        <v>2081</v>
      </c>
      <c r="CC485" s="31">
        <v>-5.46875</v>
      </c>
      <c r="CD485" s="31">
        <v>55</v>
      </c>
      <c r="CE485" s="31">
        <f t="shared" si="22"/>
        <v>0</v>
      </c>
      <c r="CF485" s="39">
        <f t="shared" si="23"/>
        <v>12.759</v>
      </c>
    </row>
    <row r="486" spans="1:84" ht="16.5" customHeight="1">
      <c r="A486" s="30">
        <v>20210708143924</v>
      </c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1"/>
      <c r="BO486" s="31"/>
      <c r="BP486" s="31"/>
      <c r="BQ486" s="42">
        <v>33</v>
      </c>
      <c r="BR486" s="31" t="s">
        <v>96</v>
      </c>
      <c r="BS486" s="31">
        <v>23.024945000000006</v>
      </c>
      <c r="BT486" s="31">
        <v>120.22296999999995</v>
      </c>
      <c r="BU486" s="38">
        <v>0.44313725490196076</v>
      </c>
      <c r="BV486" s="30">
        <v>1987.5</v>
      </c>
      <c r="BW486" s="31">
        <v>14</v>
      </c>
      <c r="BX486" s="39">
        <v>16.77</v>
      </c>
      <c r="BY486" s="38">
        <v>0.15686274509803921</v>
      </c>
      <c r="BZ486" s="40">
        <v>1.024</v>
      </c>
      <c r="CA486" s="38">
        <v>0.24705882352941178</v>
      </c>
      <c r="CB486" s="41">
        <v>2081</v>
      </c>
      <c r="CC486" s="31">
        <v>-3.90625</v>
      </c>
      <c r="CD486" s="31">
        <v>55</v>
      </c>
      <c r="CE486" s="31">
        <f t="shared" si="22"/>
        <v>0</v>
      </c>
      <c r="CF486" s="39">
        <f t="shared" si="23"/>
        <v>13.180999999999999</v>
      </c>
    </row>
    <row r="487" spans="1:84" ht="16.5" customHeight="1">
      <c r="A487" s="30">
        <v>20210708143926</v>
      </c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1"/>
      <c r="BO487" s="31"/>
      <c r="BP487" s="31"/>
      <c r="BQ487" s="42">
        <v>37</v>
      </c>
      <c r="BR487" s="31" t="s">
        <v>137</v>
      </c>
      <c r="BS487" s="31">
        <v>23.024945000000006</v>
      </c>
      <c r="BT487" s="31">
        <v>120.22291999999995</v>
      </c>
      <c r="BU487" s="38">
        <v>0.59215686274509804</v>
      </c>
      <c r="BV487" s="30">
        <v>2175</v>
      </c>
      <c r="BW487" s="31">
        <v>18</v>
      </c>
      <c r="BX487" s="39">
        <v>18.420000000000002</v>
      </c>
      <c r="BY487" s="38">
        <v>0.16862745098039217</v>
      </c>
      <c r="BZ487" s="40">
        <v>1</v>
      </c>
      <c r="CA487" s="38">
        <v>0.23529411764705882</v>
      </c>
      <c r="CB487" s="41">
        <v>2081</v>
      </c>
      <c r="CC487" s="31">
        <v>-3.90625</v>
      </c>
      <c r="CD487" s="31">
        <v>55</v>
      </c>
      <c r="CE487" s="31">
        <f t="shared" si="22"/>
        <v>0</v>
      </c>
      <c r="CF487" s="39">
        <f t="shared" si="23"/>
        <v>14.286</v>
      </c>
    </row>
    <row r="488" spans="1:84" ht="16.5" customHeight="1">
      <c r="A488" s="30">
        <v>20210708143928</v>
      </c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1"/>
      <c r="BO488" s="31"/>
      <c r="BP488" s="31"/>
      <c r="BQ488" s="42">
        <v>31</v>
      </c>
      <c r="BR488" s="31" t="s">
        <v>311</v>
      </c>
      <c r="BS488" s="31">
        <v>23.024925000000007</v>
      </c>
      <c r="BT488" s="31">
        <v>120.22289999999994</v>
      </c>
      <c r="BU488" s="38">
        <v>0.63529411764705879</v>
      </c>
      <c r="BV488" s="30">
        <v>2037.5</v>
      </c>
      <c r="BW488" s="31">
        <v>24</v>
      </c>
      <c r="BX488" s="39">
        <v>3.61</v>
      </c>
      <c r="BY488" s="38">
        <v>7.0588235294117646E-2</v>
      </c>
      <c r="BZ488" s="40">
        <v>0.99224806201550386</v>
      </c>
      <c r="CA488" s="38">
        <v>0</v>
      </c>
      <c r="CB488" s="41">
        <v>2081</v>
      </c>
      <c r="CC488" s="31">
        <v>-6.25</v>
      </c>
      <c r="CD488" s="31">
        <v>55</v>
      </c>
      <c r="CE488" s="31">
        <f t="shared" si="22"/>
        <v>0</v>
      </c>
      <c r="CF488" s="39">
        <f t="shared" si="23"/>
        <v>12.696</v>
      </c>
    </row>
    <row r="489" spans="1:84" ht="16.5" customHeight="1">
      <c r="A489" s="30">
        <v>20210708143930</v>
      </c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1"/>
      <c r="BO489" s="31"/>
      <c r="BP489" s="31"/>
      <c r="BQ489" s="42">
        <v>35</v>
      </c>
      <c r="BR489" s="31" t="s">
        <v>199</v>
      </c>
      <c r="BS489" s="31">
        <v>23.024935000000006</v>
      </c>
      <c r="BT489" s="31">
        <v>120.22288999999994</v>
      </c>
      <c r="BU489" s="38">
        <v>0.29019607843137257</v>
      </c>
      <c r="BV489" s="30">
        <v>837.5</v>
      </c>
      <c r="BW489" s="31">
        <v>22</v>
      </c>
      <c r="BX489" s="39">
        <v>3.56</v>
      </c>
      <c r="BY489" s="38">
        <v>4.3137254901960784E-2</v>
      </c>
      <c r="BZ489" s="40">
        <v>1</v>
      </c>
      <c r="CA489" s="38">
        <v>0</v>
      </c>
      <c r="CB489" s="41">
        <v>2081</v>
      </c>
      <c r="CC489" s="31">
        <v>-7.03125</v>
      </c>
      <c r="CD489" s="31">
        <v>55</v>
      </c>
      <c r="CE489" s="31">
        <f t="shared" si="22"/>
        <v>0</v>
      </c>
      <c r="CF489" s="39">
        <f t="shared" si="23"/>
        <v>13.785</v>
      </c>
    </row>
    <row r="490" spans="1:84" ht="15" customHeight="1">
      <c r="A490" s="30">
        <v>20210708143932</v>
      </c>
      <c r="BQ490" s="42">
        <v>36</v>
      </c>
      <c r="BR490" s="42" t="s">
        <v>115</v>
      </c>
      <c r="BS490" s="42">
        <v>23.024935000000006</v>
      </c>
      <c r="BT490" s="42">
        <v>120.22286999999993</v>
      </c>
      <c r="BU490" s="43">
        <v>0.29019607843137257</v>
      </c>
      <c r="BV490" s="42">
        <v>900</v>
      </c>
      <c r="BW490" s="42">
        <v>16</v>
      </c>
      <c r="BX490" s="44">
        <v>2.73</v>
      </c>
      <c r="BY490" s="43">
        <v>3.5294117647058823E-2</v>
      </c>
      <c r="BZ490" s="45">
        <v>1.0078740157480315</v>
      </c>
      <c r="CA490" s="43">
        <v>0</v>
      </c>
      <c r="CB490" s="42">
        <v>2081</v>
      </c>
      <c r="CC490" s="42">
        <v>-7.03125</v>
      </c>
      <c r="CD490" s="42">
        <v>56</v>
      </c>
      <c r="CE490" s="31">
        <f t="shared" si="22"/>
        <v>0</v>
      </c>
      <c r="CF490" s="39">
        <f t="shared" si="23"/>
        <v>13.987</v>
      </c>
    </row>
    <row r="491" spans="1:84" ht="15" customHeight="1">
      <c r="A491" s="30">
        <v>20210708143934</v>
      </c>
      <c r="BQ491" s="42">
        <v>33</v>
      </c>
      <c r="BR491" s="42" t="s">
        <v>179</v>
      </c>
      <c r="BS491" s="42">
        <v>23.024925000000007</v>
      </c>
      <c r="BT491" s="42">
        <v>120.22288999999994</v>
      </c>
      <c r="BU491" s="43">
        <v>0.25490196078431371</v>
      </c>
      <c r="BV491" s="42">
        <v>625</v>
      </c>
      <c r="BW491" s="42">
        <v>0</v>
      </c>
      <c r="BX491" s="44">
        <v>2.87</v>
      </c>
      <c r="BY491" s="43">
        <v>3.5294117647058823E-2</v>
      </c>
      <c r="BZ491" s="45">
        <v>1</v>
      </c>
      <c r="CA491" s="43">
        <v>0</v>
      </c>
      <c r="CB491" s="42">
        <v>2081</v>
      </c>
      <c r="CC491" s="42">
        <v>-7.03125</v>
      </c>
      <c r="CD491" s="42">
        <v>56</v>
      </c>
      <c r="CE491" s="31">
        <f t="shared" si="22"/>
        <v>0</v>
      </c>
      <c r="CF491" s="39">
        <f t="shared" si="23"/>
        <v>13.29</v>
      </c>
    </row>
    <row r="492" spans="1:84" ht="15" customHeight="1">
      <c r="A492" s="30">
        <v>20210708143936</v>
      </c>
      <c r="BQ492" s="42">
        <v>32</v>
      </c>
      <c r="BR492" s="42" t="s">
        <v>240</v>
      </c>
      <c r="BS492" s="42">
        <v>23.024875000000005</v>
      </c>
      <c r="BT492" s="42">
        <v>120.22282999999993</v>
      </c>
      <c r="BU492" s="43">
        <v>0.28627450980392155</v>
      </c>
      <c r="BV492" s="42">
        <v>675</v>
      </c>
      <c r="BW492" s="42">
        <v>0</v>
      </c>
      <c r="BX492" s="44">
        <v>2.79</v>
      </c>
      <c r="BY492" s="43">
        <v>3.5294117647058823E-2</v>
      </c>
      <c r="BZ492" s="45">
        <v>1.0078740157480315</v>
      </c>
      <c r="CA492" s="43">
        <v>0</v>
      </c>
      <c r="CB492" s="42">
        <v>2081</v>
      </c>
      <c r="CC492" s="42">
        <v>-7.03125</v>
      </c>
      <c r="CD492" s="42">
        <v>56</v>
      </c>
      <c r="CE492" s="31">
        <f t="shared" si="22"/>
        <v>0</v>
      </c>
      <c r="CF492" s="39">
        <f t="shared" si="23"/>
        <v>12.983000000000001</v>
      </c>
    </row>
    <row r="493" spans="1:84" ht="15" customHeight="1">
      <c r="A493" s="30">
        <v>20210708143938</v>
      </c>
      <c r="BQ493" s="42">
        <v>34</v>
      </c>
      <c r="BR493" s="42" t="s">
        <v>312</v>
      </c>
      <c r="BS493" s="42">
        <v>23.024835000000007</v>
      </c>
      <c r="BT493" s="42">
        <v>120.22277999999993</v>
      </c>
      <c r="BU493" s="43">
        <v>0.29803921568627451</v>
      </c>
      <c r="BV493" s="42">
        <v>700</v>
      </c>
      <c r="BW493" s="42">
        <v>0</v>
      </c>
      <c r="BX493" s="44">
        <v>4.51</v>
      </c>
      <c r="BY493" s="43">
        <v>5.4901960784313725E-2</v>
      </c>
      <c r="BZ493" s="45">
        <v>0.99224806201550386</v>
      </c>
      <c r="CA493" s="43">
        <v>0</v>
      </c>
      <c r="CB493" s="42">
        <v>2081</v>
      </c>
      <c r="CC493" s="42">
        <v>-7.03125</v>
      </c>
      <c r="CD493" s="42">
        <v>56</v>
      </c>
      <c r="CE493" s="31">
        <f t="shared" si="22"/>
        <v>0</v>
      </c>
      <c r="CF493" s="39">
        <f t="shared" si="23"/>
        <v>13.414999999999999</v>
      </c>
    </row>
    <row r="494" spans="1:84" ht="15" customHeight="1">
      <c r="A494" s="30">
        <v>20210708143940</v>
      </c>
      <c r="BQ494" s="42">
        <v>34</v>
      </c>
      <c r="BR494" s="42" t="s">
        <v>105</v>
      </c>
      <c r="BS494" s="42">
        <v>23.024885000000008</v>
      </c>
      <c r="BT494" s="42">
        <v>120.22273999999993</v>
      </c>
      <c r="BU494" s="43">
        <v>0.44313725490196076</v>
      </c>
      <c r="BV494" s="42">
        <v>737.5</v>
      </c>
      <c r="BW494" s="42">
        <v>0</v>
      </c>
      <c r="BX494" s="44">
        <v>3.76</v>
      </c>
      <c r="BY494" s="43">
        <v>5.0980392156862744E-2</v>
      </c>
      <c r="BZ494" s="45">
        <v>1</v>
      </c>
      <c r="CA494" s="43">
        <v>0</v>
      </c>
      <c r="CB494" s="42">
        <v>2081</v>
      </c>
      <c r="CC494" s="42">
        <v>-7.03125</v>
      </c>
      <c r="CD494" s="42">
        <v>56</v>
      </c>
      <c r="CE494" s="31">
        <f t="shared" si="22"/>
        <v>0</v>
      </c>
      <c r="CF494" s="39">
        <f t="shared" si="23"/>
        <v>13.359</v>
      </c>
    </row>
    <row r="495" spans="1:84" ht="15" customHeight="1">
      <c r="A495" s="30">
        <v>20210708143942</v>
      </c>
      <c r="BQ495" s="42">
        <v>34</v>
      </c>
      <c r="BR495" s="42" t="s">
        <v>273</v>
      </c>
      <c r="BS495" s="42">
        <v>23.024915000000007</v>
      </c>
      <c r="BT495" s="42">
        <v>120.22268999999993</v>
      </c>
      <c r="BU495" s="43">
        <v>0.41960784313725491</v>
      </c>
      <c r="BV495" s="42">
        <v>700</v>
      </c>
      <c r="BW495" s="42">
        <v>0</v>
      </c>
      <c r="BX495" s="44">
        <v>3.68</v>
      </c>
      <c r="BY495" s="43">
        <v>5.0980392156862744E-2</v>
      </c>
      <c r="BZ495" s="45">
        <v>1</v>
      </c>
      <c r="CA495" s="43">
        <v>0</v>
      </c>
      <c r="CB495" s="42">
        <v>2081</v>
      </c>
      <c r="CC495" s="42">
        <v>-7.03125</v>
      </c>
      <c r="CD495" s="42">
        <v>56</v>
      </c>
      <c r="CE495" s="31">
        <f t="shared" si="22"/>
        <v>0</v>
      </c>
      <c r="CF495" s="39">
        <f t="shared" si="23"/>
        <v>13.326000000000001</v>
      </c>
    </row>
    <row r="496" spans="1:84" ht="15" customHeight="1">
      <c r="A496" s="30">
        <v>20210708143944</v>
      </c>
      <c r="BQ496" s="42">
        <v>32</v>
      </c>
      <c r="BR496" s="42" t="s">
        <v>313</v>
      </c>
      <c r="BS496" s="42">
        <v>23.024885000000008</v>
      </c>
      <c r="BT496" s="42">
        <v>120.22272999999993</v>
      </c>
      <c r="BU496" s="43">
        <v>0.42352941176470588</v>
      </c>
      <c r="BV496" s="42">
        <v>675</v>
      </c>
      <c r="BW496" s="42">
        <v>0</v>
      </c>
      <c r="BX496" s="44">
        <v>6.31</v>
      </c>
      <c r="BY496" s="43">
        <v>5.0980392156862744E-2</v>
      </c>
      <c r="BZ496" s="45">
        <v>1.0078740157480315</v>
      </c>
      <c r="CA496" s="43">
        <v>0.12941176470588237</v>
      </c>
      <c r="CB496" s="42">
        <v>2081</v>
      </c>
      <c r="CC496" s="42">
        <v>-7.8125</v>
      </c>
      <c r="CD496" s="42">
        <v>56</v>
      </c>
      <c r="CE496" s="31">
        <f t="shared" si="22"/>
        <v>0</v>
      </c>
      <c r="CF496" s="39">
        <f t="shared" si="23"/>
        <v>12.933</v>
      </c>
    </row>
    <row r="497" spans="1:84" ht="15" customHeight="1">
      <c r="A497" s="30">
        <v>20210708143946</v>
      </c>
      <c r="BQ497" s="42">
        <v>37</v>
      </c>
      <c r="BR497" s="42" t="s">
        <v>314</v>
      </c>
      <c r="BS497" s="42">
        <v>23.024835000000007</v>
      </c>
      <c r="BT497" s="42">
        <v>120.22276999999993</v>
      </c>
      <c r="BU497" s="43">
        <v>0.63921568627450975</v>
      </c>
      <c r="BV497" s="42">
        <v>1275</v>
      </c>
      <c r="BW497" s="42">
        <v>0</v>
      </c>
      <c r="BX497" s="44">
        <v>11.23</v>
      </c>
      <c r="BY497" s="43">
        <v>9.8039215686274508E-2</v>
      </c>
      <c r="BZ497" s="45">
        <v>1.0158730158730158</v>
      </c>
      <c r="CA497" s="43">
        <v>0.22352941176470589</v>
      </c>
      <c r="CB497" s="42">
        <v>2081</v>
      </c>
      <c r="CC497" s="42">
        <v>-5.46875</v>
      </c>
      <c r="CD497" s="42">
        <v>56</v>
      </c>
      <c r="CE497" s="31">
        <f t="shared" si="22"/>
        <v>0</v>
      </c>
      <c r="CF497" s="39">
        <f t="shared" si="23"/>
        <v>14.087</v>
      </c>
    </row>
    <row r="498" spans="1:84" ht="15" customHeight="1">
      <c r="A498" s="30">
        <v>20210708143948</v>
      </c>
      <c r="BQ498" s="42">
        <v>31</v>
      </c>
      <c r="BR498" s="42" t="s">
        <v>300</v>
      </c>
      <c r="BS498" s="42">
        <v>23.024845000000006</v>
      </c>
      <c r="BT498" s="42">
        <v>120.22280999999992</v>
      </c>
      <c r="BU498" s="43">
        <v>0.65490196078431373</v>
      </c>
      <c r="BV498" s="42">
        <v>1675</v>
      </c>
      <c r="BW498" s="42">
        <v>12</v>
      </c>
      <c r="BX498" s="44">
        <v>16.28</v>
      </c>
      <c r="BY498" s="43">
        <v>0.16078431372549021</v>
      </c>
      <c r="BZ498" s="45">
        <v>1</v>
      </c>
      <c r="CA498" s="43">
        <v>0.24705882352941178</v>
      </c>
      <c r="CB498" s="42">
        <v>2081</v>
      </c>
      <c r="CC498" s="42">
        <v>-3.90625</v>
      </c>
      <c r="CD498" s="42">
        <v>56</v>
      </c>
      <c r="CE498" s="31">
        <f t="shared" si="22"/>
        <v>0</v>
      </c>
      <c r="CF498" s="39">
        <f t="shared" si="23"/>
        <v>12.548</v>
      </c>
    </row>
    <row r="499" spans="1:84" ht="15" customHeight="1">
      <c r="A499" s="30">
        <v>20210708143950</v>
      </c>
      <c r="BQ499" s="42">
        <v>38</v>
      </c>
      <c r="BR499" s="42" t="s">
        <v>274</v>
      </c>
      <c r="BS499" s="42">
        <v>23.024785000000005</v>
      </c>
      <c r="BT499" s="42">
        <v>120.22279999999992</v>
      </c>
      <c r="BU499" s="43">
        <v>0.6588235294117647</v>
      </c>
      <c r="BV499" s="42">
        <v>1887.5</v>
      </c>
      <c r="BW499" s="42">
        <v>18</v>
      </c>
      <c r="BX499" s="44">
        <v>19.11</v>
      </c>
      <c r="BY499" s="43">
        <v>0.17254901960784313</v>
      </c>
      <c r="BZ499" s="45">
        <v>1</v>
      </c>
      <c r="CA499" s="43">
        <v>0.24705882352941178</v>
      </c>
      <c r="CB499" s="42">
        <v>2081</v>
      </c>
      <c r="CC499" s="42">
        <v>-3.90625</v>
      </c>
      <c r="CD499" s="42">
        <v>57</v>
      </c>
      <c r="CE499" s="31">
        <f t="shared" si="22"/>
        <v>0</v>
      </c>
      <c r="CF499" s="39">
        <f t="shared" si="23"/>
        <v>14.356999999999999</v>
      </c>
    </row>
    <row r="500" spans="1:84" ht="15" customHeight="1">
      <c r="A500" s="30">
        <v>20210708143952</v>
      </c>
      <c r="BQ500" s="42">
        <v>32</v>
      </c>
      <c r="BR500" s="42" t="s">
        <v>127</v>
      </c>
      <c r="BS500" s="42">
        <v>23.024775000000005</v>
      </c>
      <c r="BT500" s="42">
        <v>120.22280999999992</v>
      </c>
      <c r="BU500" s="43">
        <v>0.72156862745098038</v>
      </c>
      <c r="BV500" s="42">
        <v>2050</v>
      </c>
      <c r="BW500" s="42">
        <v>28</v>
      </c>
      <c r="BX500" s="44">
        <v>16.489999999999998</v>
      </c>
      <c r="BY500" s="43">
        <v>0.18431372549019609</v>
      </c>
      <c r="BZ500" s="45">
        <v>0.99224806201550386</v>
      </c>
      <c r="CA500" s="43">
        <v>0.18431372549019609</v>
      </c>
      <c r="CB500" s="42">
        <v>2081</v>
      </c>
      <c r="CC500" s="42">
        <v>-3.90625</v>
      </c>
      <c r="CD500" s="42">
        <v>57</v>
      </c>
      <c r="CE500" s="31">
        <f t="shared" si="22"/>
        <v>0</v>
      </c>
      <c r="CF500" s="39">
        <f t="shared" si="23"/>
        <v>12.927</v>
      </c>
    </row>
    <row r="501" spans="1:84" ht="15" customHeight="1">
      <c r="A501" s="30">
        <v>20210708143954</v>
      </c>
      <c r="BQ501" s="42">
        <v>33</v>
      </c>
      <c r="BR501" s="42" t="s">
        <v>162</v>
      </c>
      <c r="BS501" s="42">
        <v>23.024735000000007</v>
      </c>
      <c r="BT501" s="42">
        <v>120.22282999999993</v>
      </c>
      <c r="BU501" s="43">
        <v>0.6</v>
      </c>
      <c r="BV501" s="42">
        <v>1825</v>
      </c>
      <c r="BW501" s="42">
        <v>30</v>
      </c>
      <c r="BX501" s="44">
        <v>14.9</v>
      </c>
      <c r="BY501" s="43">
        <v>0.14901960784313725</v>
      </c>
      <c r="BZ501" s="45">
        <v>0.99224806201550386</v>
      </c>
      <c r="CA501" s="43">
        <v>0.18431372549019609</v>
      </c>
      <c r="CB501" s="42">
        <v>2081</v>
      </c>
      <c r="CC501" s="42">
        <v>-5.46875</v>
      </c>
      <c r="CD501" s="42">
        <v>57</v>
      </c>
      <c r="CE501" s="31">
        <f t="shared" si="22"/>
        <v>0</v>
      </c>
      <c r="CF501" s="39">
        <f t="shared" si="23"/>
        <v>13.211</v>
      </c>
    </row>
    <row r="502" spans="1:84" ht="15" customHeight="1">
      <c r="A502" s="30">
        <v>20210708143956</v>
      </c>
      <c r="BQ502" s="42">
        <v>34</v>
      </c>
      <c r="BR502" s="42" t="s">
        <v>253</v>
      </c>
      <c r="BS502" s="42">
        <v>23.024725000000007</v>
      </c>
      <c r="BT502" s="42">
        <v>120.22278999999993</v>
      </c>
      <c r="BU502" s="43">
        <v>0.71764705882352942</v>
      </c>
      <c r="BV502" s="42">
        <v>1525</v>
      </c>
      <c r="BW502" s="42">
        <v>36</v>
      </c>
      <c r="BX502" s="44">
        <v>14.99</v>
      </c>
      <c r="BY502" s="43">
        <v>0.16862745098039217</v>
      </c>
      <c r="BZ502" s="45">
        <v>1</v>
      </c>
      <c r="CA502" s="43">
        <v>0.18431372549019609</v>
      </c>
      <c r="CB502" s="42">
        <v>2081</v>
      </c>
      <c r="CC502" s="42">
        <v>-5.46875</v>
      </c>
      <c r="CD502" s="42">
        <v>56</v>
      </c>
      <c r="CE502" s="31">
        <f t="shared" si="22"/>
        <v>0</v>
      </c>
      <c r="CF502" s="39">
        <f t="shared" si="23"/>
        <v>13.363</v>
      </c>
    </row>
    <row r="503" spans="1:84" ht="15" customHeight="1">
      <c r="A503" s="30">
        <v>20210708143958</v>
      </c>
      <c r="BQ503" s="42">
        <v>35</v>
      </c>
      <c r="BR503" s="42" t="s">
        <v>302</v>
      </c>
      <c r="BS503" s="42">
        <v>23.024665000000006</v>
      </c>
      <c r="BT503" s="42">
        <v>120.22275999999994</v>
      </c>
      <c r="BU503" s="43">
        <v>0.74509803921568629</v>
      </c>
      <c r="BV503" s="42">
        <v>1512.5</v>
      </c>
      <c r="BW503" s="42">
        <v>38</v>
      </c>
      <c r="BX503" s="44">
        <v>15.22</v>
      </c>
      <c r="BY503" s="43">
        <v>0.16470588235294117</v>
      </c>
      <c r="BZ503" s="45">
        <v>1</v>
      </c>
      <c r="CA503" s="43">
        <v>0.13725490196078433</v>
      </c>
      <c r="CB503" s="42">
        <v>2081</v>
      </c>
      <c r="CC503" s="42">
        <v>-5.46875</v>
      </c>
      <c r="CD503" s="42">
        <v>56</v>
      </c>
      <c r="CE503" s="31">
        <f t="shared" si="22"/>
        <v>0</v>
      </c>
      <c r="CF503" s="39">
        <f t="shared" si="23"/>
        <v>13.65</v>
      </c>
    </row>
    <row r="504" spans="1:84" ht="15" customHeight="1">
      <c r="A504" s="30">
        <v>20210708143960</v>
      </c>
      <c r="BQ504" s="42">
        <v>37</v>
      </c>
      <c r="BR504" s="42" t="s">
        <v>123</v>
      </c>
      <c r="BS504" s="42">
        <v>23.024715000000008</v>
      </c>
      <c r="BT504" s="42">
        <v>120.22271999999994</v>
      </c>
      <c r="BU504" s="43">
        <v>0.39215686274509803</v>
      </c>
      <c r="BV504" s="42">
        <v>1237.5</v>
      </c>
      <c r="BW504" s="42">
        <v>40</v>
      </c>
      <c r="BX504" s="44">
        <v>8.23</v>
      </c>
      <c r="BY504" s="43">
        <v>8.2352941176470587E-2</v>
      </c>
      <c r="BZ504" s="45">
        <v>0.99224806201550386</v>
      </c>
      <c r="CA504" s="43">
        <v>9.4117647058823528E-2</v>
      </c>
      <c r="CB504" s="42">
        <v>2081</v>
      </c>
      <c r="CC504" s="42">
        <v>-5.46875</v>
      </c>
      <c r="CD504" s="42">
        <v>56</v>
      </c>
      <c r="CE504" s="31">
        <f t="shared" si="22"/>
        <v>0</v>
      </c>
      <c r="CF504" s="39">
        <f t="shared" si="23"/>
        <v>14.28</v>
      </c>
    </row>
    <row r="505" spans="1:84" ht="15" customHeight="1">
      <c r="A505" s="30">
        <v>20210708143962</v>
      </c>
      <c r="BQ505" s="42">
        <v>34</v>
      </c>
      <c r="BR505" s="42" t="s">
        <v>315</v>
      </c>
      <c r="BS505" s="42">
        <v>23.024665000000006</v>
      </c>
      <c r="BT505" s="42">
        <v>120.22271999999994</v>
      </c>
      <c r="BU505" s="43">
        <v>0.52156862745098043</v>
      </c>
      <c r="BV505" s="42">
        <v>1225</v>
      </c>
      <c r="BW505" s="42">
        <v>40</v>
      </c>
      <c r="BX505" s="44">
        <v>8.9600000000000009</v>
      </c>
      <c r="BY505" s="43">
        <v>0.10588235294117647</v>
      </c>
      <c r="BZ505" s="45">
        <v>1.0078740157480315</v>
      </c>
      <c r="CA505" s="43">
        <v>0.11764705882352941</v>
      </c>
      <c r="CB505" s="42">
        <v>2081</v>
      </c>
      <c r="CC505" s="42">
        <v>-5.46875</v>
      </c>
      <c r="CD505" s="42">
        <v>55</v>
      </c>
      <c r="CE505" s="31">
        <f t="shared" si="22"/>
        <v>0</v>
      </c>
      <c r="CF505" s="39">
        <f t="shared" si="23"/>
        <v>13.327</v>
      </c>
    </row>
    <row r="506" spans="1:84" ht="15" customHeight="1">
      <c r="A506" s="30">
        <v>20210708143964</v>
      </c>
      <c r="BQ506" s="42">
        <v>37</v>
      </c>
      <c r="BR506" s="42" t="s">
        <v>157</v>
      </c>
      <c r="BS506" s="42">
        <v>23.024605000000005</v>
      </c>
      <c r="BT506" s="42">
        <v>120.22277999999994</v>
      </c>
      <c r="BU506" s="43">
        <v>0.55686274509803924</v>
      </c>
      <c r="BV506" s="42">
        <v>1262.5</v>
      </c>
      <c r="BW506" s="42">
        <v>42</v>
      </c>
      <c r="BX506" s="44">
        <v>8.73</v>
      </c>
      <c r="BY506" s="43">
        <v>0.10196078431372549</v>
      </c>
      <c r="BZ506" s="45">
        <v>1.0078740157480315</v>
      </c>
      <c r="CA506" s="43">
        <v>0.11372549019607843</v>
      </c>
      <c r="CB506" s="42">
        <v>2081</v>
      </c>
      <c r="CC506" s="42">
        <v>-5.46875</v>
      </c>
      <c r="CD506" s="42">
        <v>55</v>
      </c>
      <c r="CE506" s="31">
        <f t="shared" si="22"/>
        <v>0</v>
      </c>
      <c r="CF506" s="39">
        <f t="shared" si="23"/>
        <v>14.173999999999999</v>
      </c>
    </row>
    <row r="507" spans="1:84" ht="15" customHeight="1">
      <c r="A507" s="30">
        <v>20210708143966</v>
      </c>
      <c r="BQ507" s="42">
        <v>31</v>
      </c>
      <c r="BR507" s="42" t="s">
        <v>177</v>
      </c>
      <c r="BS507" s="42">
        <v>23.024635000000004</v>
      </c>
      <c r="BT507" s="42">
        <v>120.22276999999994</v>
      </c>
      <c r="BU507" s="43">
        <v>0.52156862745098043</v>
      </c>
      <c r="BV507" s="42">
        <v>1262.5</v>
      </c>
      <c r="BW507" s="42">
        <v>44</v>
      </c>
      <c r="BX507" s="44">
        <v>5.63</v>
      </c>
      <c r="BY507" s="43">
        <v>9.8039215686274508E-2</v>
      </c>
      <c r="BZ507" s="45">
        <v>1.0158730158730158</v>
      </c>
      <c r="CA507" s="43">
        <v>7.8431372549019607E-3</v>
      </c>
      <c r="CB507" s="42">
        <v>2081</v>
      </c>
      <c r="CC507" s="42">
        <v>-6.25</v>
      </c>
      <c r="CD507" s="42">
        <v>55</v>
      </c>
      <c r="CE507" s="31">
        <f t="shared" si="22"/>
        <v>0</v>
      </c>
      <c r="CF507" s="39">
        <f t="shared" si="23"/>
        <v>12.795</v>
      </c>
    </row>
    <row r="508" spans="1:84" ht="15" customHeight="1">
      <c r="A508" s="30">
        <v>20210708143968</v>
      </c>
      <c r="BQ508" s="42">
        <v>33</v>
      </c>
      <c r="BR508" s="42" t="s">
        <v>316</v>
      </c>
      <c r="BS508" s="42">
        <v>23.024605000000005</v>
      </c>
      <c r="BT508" s="42">
        <v>120.22280999999994</v>
      </c>
      <c r="BU508" s="43">
        <v>0.27450980392156865</v>
      </c>
      <c r="BV508" s="42">
        <v>1250</v>
      </c>
      <c r="BW508" s="42">
        <v>42</v>
      </c>
      <c r="BX508" s="44">
        <v>4.9400000000000004</v>
      </c>
      <c r="BY508" s="43">
        <v>3.9215686274509803E-2</v>
      </c>
      <c r="BZ508" s="45" t="e">
        <v>#DIV/0!</v>
      </c>
      <c r="CA508" s="43">
        <v>0</v>
      </c>
      <c r="CB508" s="42">
        <v>2081</v>
      </c>
      <c r="CC508" s="42">
        <v>-6.25</v>
      </c>
      <c r="CD508" s="42">
        <v>55</v>
      </c>
      <c r="CE508" s="31">
        <f t="shared" si="22"/>
        <v>0</v>
      </c>
      <c r="CF508" s="39">
        <f t="shared" si="23"/>
        <v>13.112</v>
      </c>
    </row>
    <row r="509" spans="1:84" ht="15" customHeight="1">
      <c r="A509" s="30">
        <v>20210708143970</v>
      </c>
      <c r="BQ509" s="42">
        <v>33</v>
      </c>
      <c r="BR509" s="42" t="s">
        <v>317</v>
      </c>
      <c r="BS509" s="42">
        <v>23.024575000000006</v>
      </c>
      <c r="BT509" s="42">
        <v>120.22285999999994</v>
      </c>
      <c r="BU509" s="43">
        <v>0.27843137254901962</v>
      </c>
      <c r="BV509" s="42">
        <v>1237.5</v>
      </c>
      <c r="BW509" s="42">
        <v>38</v>
      </c>
      <c r="BX509" s="44">
        <v>4.68</v>
      </c>
      <c r="BY509" s="43">
        <v>5.4901960784313725E-2</v>
      </c>
      <c r="BZ509" s="45" t="e">
        <v>#DIV/0!</v>
      </c>
      <c r="CA509" s="43">
        <v>0</v>
      </c>
      <c r="CB509" s="42">
        <v>2081</v>
      </c>
      <c r="CC509" s="42">
        <v>-6.25</v>
      </c>
      <c r="CD509" s="42">
        <v>55</v>
      </c>
      <c r="CE509" s="31">
        <f t="shared" si="22"/>
        <v>0</v>
      </c>
      <c r="CF509" s="39">
        <f t="shared" si="23"/>
        <v>13.167999999999999</v>
      </c>
    </row>
    <row r="510" spans="1:84" ht="15" customHeight="1">
      <c r="A510" s="30">
        <v>20210708143972</v>
      </c>
      <c r="BQ510" s="42">
        <v>33</v>
      </c>
      <c r="BR510" s="42" t="s">
        <v>166</v>
      </c>
      <c r="BS510" s="42">
        <v>23.024615000000004</v>
      </c>
      <c r="BT510" s="42">
        <v>120.22283999999993</v>
      </c>
      <c r="BU510" s="43">
        <v>0.2627450980392157</v>
      </c>
      <c r="BV510" s="42">
        <v>1200</v>
      </c>
      <c r="BW510" s="42">
        <v>34</v>
      </c>
      <c r="BX510" s="44">
        <v>4.54</v>
      </c>
      <c r="BY510" s="43">
        <v>5.4901960784313725E-2</v>
      </c>
      <c r="BZ510" s="45">
        <v>0.87074829931972786</v>
      </c>
      <c r="CA510" s="43">
        <v>0.13725490196078433</v>
      </c>
      <c r="CB510" s="42">
        <v>2081</v>
      </c>
      <c r="CC510" s="42">
        <v>-6.25</v>
      </c>
      <c r="CD510" s="42">
        <v>55</v>
      </c>
      <c r="CE510" s="31">
        <f t="shared" si="22"/>
        <v>0</v>
      </c>
      <c r="CF510" s="39">
        <f t="shared" si="23"/>
        <v>13.298</v>
      </c>
    </row>
    <row r="511" spans="1:84" ht="15" customHeight="1">
      <c r="A511" s="30">
        <v>20210708143974</v>
      </c>
      <c r="BQ511" s="42">
        <v>32</v>
      </c>
      <c r="BR511" s="42" t="s">
        <v>299</v>
      </c>
      <c r="BS511" s="42">
        <v>23.024675000000006</v>
      </c>
      <c r="BT511" s="42">
        <v>120.22277999999993</v>
      </c>
      <c r="BU511" s="43">
        <v>0.19215686274509805</v>
      </c>
      <c r="BV511" s="42">
        <v>1325</v>
      </c>
      <c r="BW511" s="42">
        <v>34</v>
      </c>
      <c r="BX511" s="44">
        <v>3.76</v>
      </c>
      <c r="BY511" s="43">
        <v>0.12549019607843137</v>
      </c>
      <c r="BZ511" s="45">
        <v>1.1228070175438596</v>
      </c>
      <c r="CA511" s="43">
        <v>0</v>
      </c>
      <c r="CB511" s="42">
        <v>2081</v>
      </c>
      <c r="CC511" s="42">
        <v>-6.25</v>
      </c>
      <c r="CD511" s="42">
        <v>54</v>
      </c>
      <c r="CE511" s="31">
        <f t="shared" si="22"/>
        <v>0</v>
      </c>
      <c r="CF511" s="39">
        <f t="shared" si="23"/>
        <v>12.882999999999999</v>
      </c>
    </row>
    <row r="512" spans="1:84" ht="15" customHeight="1">
      <c r="A512" s="30">
        <v>20210708143976</v>
      </c>
      <c r="BQ512" s="42">
        <v>33</v>
      </c>
      <c r="BR512" s="42" t="s">
        <v>285</v>
      </c>
      <c r="BS512" s="42">
        <v>23.024715000000004</v>
      </c>
      <c r="BT512" s="42">
        <v>120.22276999999993</v>
      </c>
      <c r="BU512" s="43">
        <v>0.21176470588235294</v>
      </c>
      <c r="BV512" s="42">
        <v>1225</v>
      </c>
      <c r="BW512" s="42">
        <v>34</v>
      </c>
      <c r="BX512" s="44">
        <v>4.7699999999999996</v>
      </c>
      <c r="BY512" s="43">
        <v>3.9215686274509803E-2</v>
      </c>
      <c r="BZ512" s="45" t="e">
        <v>#DIV/0!</v>
      </c>
      <c r="CA512" s="43">
        <v>0</v>
      </c>
      <c r="CB512" s="42">
        <v>2081</v>
      </c>
      <c r="CC512" s="42">
        <v>-7.03125</v>
      </c>
      <c r="CD512" s="42">
        <v>54</v>
      </c>
      <c r="CE512" s="31">
        <f t="shared" ref="CE512:CE766" si="24">HEX2DEC(BH512)</f>
        <v>0</v>
      </c>
      <c r="CF512" s="39">
        <f t="shared" si="23"/>
        <v>13.058</v>
      </c>
    </row>
    <row r="513" spans="1:84" ht="15" customHeight="1">
      <c r="A513" s="30">
        <v>20210708143978</v>
      </c>
      <c r="BQ513" s="42">
        <v>33</v>
      </c>
      <c r="BR513" s="42" t="s">
        <v>244</v>
      </c>
      <c r="BS513" s="42">
        <v>23.024735000000003</v>
      </c>
      <c r="BT513" s="42">
        <v>120.22275999999992</v>
      </c>
      <c r="BU513" s="43">
        <v>0.25490196078431371</v>
      </c>
      <c r="BV513" s="42">
        <v>1062.5</v>
      </c>
      <c r="BW513" s="42">
        <v>24</v>
      </c>
      <c r="BX513" s="44">
        <v>4.32</v>
      </c>
      <c r="BY513" s="43">
        <v>5.4901960784313725E-2</v>
      </c>
      <c r="BZ513" s="45">
        <v>1.024</v>
      </c>
      <c r="CA513" s="43">
        <v>0</v>
      </c>
      <c r="CB513" s="42">
        <v>2081</v>
      </c>
      <c r="CC513" s="42">
        <v>-7.03125</v>
      </c>
      <c r="CD513" s="42">
        <v>54</v>
      </c>
      <c r="CE513" s="31">
        <f t="shared" si="24"/>
        <v>0</v>
      </c>
      <c r="CF513" s="39">
        <f t="shared" ref="CF513:CF767" si="25">(HEX2DEC(BQ513)*256+HEX2DEC(BR513))/1000</f>
        <v>13.273999999999999</v>
      </c>
    </row>
    <row r="514" spans="1:84" ht="15" customHeight="1">
      <c r="A514" s="30">
        <v>20210708143980</v>
      </c>
      <c r="BQ514" s="42">
        <v>36</v>
      </c>
      <c r="BR514" s="42" t="s">
        <v>235</v>
      </c>
      <c r="BS514" s="42">
        <v>23.024685000000002</v>
      </c>
      <c r="BT514" s="42">
        <v>120.22275999999992</v>
      </c>
      <c r="BU514" s="43">
        <v>0.32156862745098042</v>
      </c>
      <c r="BV514" s="42">
        <v>950</v>
      </c>
      <c r="BW514" s="42">
        <v>18</v>
      </c>
      <c r="BX514" s="44">
        <v>3.77</v>
      </c>
      <c r="BY514" s="43">
        <v>4.7058823529411764E-2</v>
      </c>
      <c r="BZ514" s="45">
        <v>1.024</v>
      </c>
      <c r="CA514" s="43">
        <v>0</v>
      </c>
      <c r="CB514" s="42">
        <v>2081</v>
      </c>
      <c r="CC514" s="42">
        <v>-7.03125</v>
      </c>
      <c r="CD514" s="42">
        <v>54</v>
      </c>
      <c r="CE514" s="31">
        <f t="shared" si="24"/>
        <v>0</v>
      </c>
      <c r="CF514" s="39">
        <f t="shared" si="25"/>
        <v>14.042999999999999</v>
      </c>
    </row>
    <row r="515" spans="1:84" ht="15" customHeight="1">
      <c r="A515" s="30">
        <v>20210708143982</v>
      </c>
      <c r="BQ515" s="42">
        <v>34</v>
      </c>
      <c r="BR515" s="42" t="s">
        <v>243</v>
      </c>
      <c r="BS515" s="42">
        <v>23.024665000000002</v>
      </c>
      <c r="BT515" s="42">
        <v>120.22281999999993</v>
      </c>
      <c r="BU515" s="43">
        <v>0.30588235294117649</v>
      </c>
      <c r="BV515" s="42">
        <v>712.5</v>
      </c>
      <c r="BW515" s="42">
        <v>4</v>
      </c>
      <c r="BX515" s="44">
        <v>3.21</v>
      </c>
      <c r="BY515" s="43">
        <v>3.9215686274509803E-2</v>
      </c>
      <c r="BZ515" s="45">
        <v>1.024</v>
      </c>
      <c r="CA515" s="43">
        <v>0</v>
      </c>
      <c r="CB515" s="42">
        <v>2081</v>
      </c>
      <c r="CC515" s="42">
        <v>-7.03125</v>
      </c>
      <c r="CD515" s="42">
        <v>54</v>
      </c>
      <c r="CE515" s="31">
        <f t="shared" si="24"/>
        <v>0</v>
      </c>
      <c r="CF515" s="39">
        <f t="shared" si="25"/>
        <v>13.564</v>
      </c>
    </row>
    <row r="516" spans="1:84" ht="15" customHeight="1">
      <c r="A516" s="30">
        <v>20210708143984</v>
      </c>
      <c r="BQ516" s="42">
        <v>38</v>
      </c>
      <c r="BR516" s="42" t="s">
        <v>308</v>
      </c>
      <c r="BS516" s="42">
        <v>23.024705000000001</v>
      </c>
      <c r="BT516" s="42">
        <v>120.22281999999993</v>
      </c>
      <c r="BU516" s="43">
        <v>0.33333333333333331</v>
      </c>
      <c r="BV516" s="42">
        <v>712.5</v>
      </c>
      <c r="BW516" s="42">
        <v>2</v>
      </c>
      <c r="BX516" s="44">
        <v>7.9</v>
      </c>
      <c r="BY516" s="43">
        <v>4.3137254901960784E-2</v>
      </c>
      <c r="BZ516" s="45">
        <v>1.024</v>
      </c>
      <c r="CA516" s="43">
        <v>0.14901960784313725</v>
      </c>
      <c r="CB516" s="42">
        <v>2081</v>
      </c>
      <c r="CC516" s="42">
        <v>-6.25</v>
      </c>
      <c r="CD516" s="42">
        <v>54</v>
      </c>
      <c r="CE516" s="31">
        <f t="shared" si="24"/>
        <v>0</v>
      </c>
      <c r="CF516" s="39">
        <f t="shared" si="25"/>
        <v>14.372999999999999</v>
      </c>
    </row>
    <row r="517" spans="1:84" ht="15" customHeight="1">
      <c r="A517" s="30">
        <v>20210708143986</v>
      </c>
      <c r="BQ517" s="42">
        <v>31</v>
      </c>
      <c r="BR517" s="42" t="s">
        <v>194</v>
      </c>
      <c r="BS517" s="42">
        <v>23.024735</v>
      </c>
      <c r="BT517" s="42">
        <v>120.22284999999992</v>
      </c>
      <c r="BU517" s="43">
        <v>0.4823529411764706</v>
      </c>
      <c r="BV517" s="42">
        <v>1762.5</v>
      </c>
      <c r="BW517" s="42">
        <v>8</v>
      </c>
      <c r="BX517" s="44">
        <v>16.66</v>
      </c>
      <c r="BY517" s="43">
        <v>0.16470588235294117</v>
      </c>
      <c r="BZ517" s="45">
        <v>1.024</v>
      </c>
      <c r="CA517" s="43">
        <v>0.29019607843137257</v>
      </c>
      <c r="CB517" s="42">
        <v>2081</v>
      </c>
      <c r="CC517" s="42">
        <v>-3.90625</v>
      </c>
      <c r="CD517" s="42">
        <v>54</v>
      </c>
      <c r="CE517" s="31">
        <f t="shared" si="24"/>
        <v>0</v>
      </c>
      <c r="CF517" s="39">
        <f t="shared" si="25"/>
        <v>12.728</v>
      </c>
    </row>
    <row r="518" spans="1:84" ht="15" customHeight="1">
      <c r="A518" s="30">
        <v>20210708143988</v>
      </c>
      <c r="BQ518" s="42">
        <v>37</v>
      </c>
      <c r="BR518" s="42" t="s">
        <v>118</v>
      </c>
      <c r="BS518" s="42">
        <v>23.024795000000001</v>
      </c>
      <c r="BT518" s="42">
        <v>120.22279999999992</v>
      </c>
      <c r="BU518" s="43">
        <v>0.65490196078431373</v>
      </c>
      <c r="BV518" s="42">
        <v>2225</v>
      </c>
      <c r="BW518" s="42">
        <v>14</v>
      </c>
      <c r="BX518" s="44">
        <v>24.73</v>
      </c>
      <c r="BY518" s="43">
        <v>0.20784313725490197</v>
      </c>
      <c r="BZ518" s="45">
        <v>1</v>
      </c>
      <c r="CA518" s="43">
        <v>0.30196078431372547</v>
      </c>
      <c r="CB518" s="42">
        <v>2081</v>
      </c>
      <c r="CC518" s="42">
        <v>-2.34375</v>
      </c>
      <c r="CD518" s="42">
        <v>54</v>
      </c>
      <c r="CE518" s="31">
        <f t="shared" si="24"/>
        <v>0</v>
      </c>
      <c r="CF518" s="39">
        <f t="shared" si="25"/>
        <v>14.159000000000001</v>
      </c>
    </row>
    <row r="519" spans="1:84" ht="15" customHeight="1">
      <c r="A519" s="30">
        <v>20210708143990</v>
      </c>
      <c r="BQ519" s="42">
        <v>36</v>
      </c>
      <c r="BR519" s="42" t="s">
        <v>216</v>
      </c>
      <c r="BS519" s="42">
        <v>23.024765000000002</v>
      </c>
      <c r="BT519" s="42">
        <v>120.22284999999992</v>
      </c>
      <c r="BU519" s="43">
        <v>0.73333333333333328</v>
      </c>
      <c r="BV519" s="42">
        <v>2412.5</v>
      </c>
      <c r="BW519" s="42">
        <v>26</v>
      </c>
      <c r="BX519" s="44">
        <v>25.71</v>
      </c>
      <c r="BY519" s="43">
        <v>0.24705882352941178</v>
      </c>
      <c r="BZ519" s="45">
        <v>1</v>
      </c>
      <c r="CA519" s="43">
        <v>0.27450980392156865</v>
      </c>
      <c r="CB519" s="42">
        <v>2081</v>
      </c>
      <c r="CC519" s="42">
        <v>-3.90625</v>
      </c>
      <c r="CD519" s="42">
        <v>55</v>
      </c>
      <c r="CE519" s="31">
        <f t="shared" si="24"/>
        <v>0</v>
      </c>
      <c r="CF519" s="39">
        <f t="shared" si="25"/>
        <v>13.984999999999999</v>
      </c>
    </row>
    <row r="520" spans="1:84" ht="15" customHeight="1">
      <c r="A520" s="30">
        <v>20210708143992</v>
      </c>
      <c r="BQ520" s="42">
        <v>32</v>
      </c>
      <c r="BR520" s="42" t="s">
        <v>194</v>
      </c>
      <c r="BS520" s="42">
        <v>23.024745000000003</v>
      </c>
      <c r="BT520" s="42">
        <v>120.22284999999992</v>
      </c>
      <c r="BU520" s="43">
        <v>0.76470588235294112</v>
      </c>
      <c r="BV520" s="42">
        <v>1775</v>
      </c>
      <c r="BW520" s="42">
        <v>36</v>
      </c>
      <c r="BX520" s="44">
        <v>15.9</v>
      </c>
      <c r="BY520" s="43">
        <v>0.16862745098039217</v>
      </c>
      <c r="BZ520" s="45">
        <v>1</v>
      </c>
      <c r="CA520" s="43">
        <v>0.19215686274509805</v>
      </c>
      <c r="CB520" s="42">
        <v>2081</v>
      </c>
      <c r="CC520" s="42">
        <v>-3.90625</v>
      </c>
      <c r="CD520" s="42">
        <v>55</v>
      </c>
      <c r="CE520" s="31">
        <f t="shared" si="24"/>
        <v>0</v>
      </c>
      <c r="CF520" s="39">
        <f t="shared" si="25"/>
        <v>12.984</v>
      </c>
    </row>
    <row r="521" spans="1:84" ht="15" customHeight="1">
      <c r="A521" s="30">
        <v>20210708143994</v>
      </c>
      <c r="BQ521" s="42">
        <v>34</v>
      </c>
      <c r="BR521" s="42" t="s">
        <v>295</v>
      </c>
      <c r="BS521" s="42">
        <v>23.024725000000004</v>
      </c>
      <c r="BT521" s="42">
        <v>120.22279999999992</v>
      </c>
      <c r="BU521" s="43">
        <v>0.63137254901960782</v>
      </c>
      <c r="BV521" s="42">
        <v>1462.5</v>
      </c>
      <c r="BW521" s="42">
        <v>38</v>
      </c>
      <c r="BX521" s="44">
        <v>4.5199999999999996</v>
      </c>
      <c r="BY521" s="43">
        <v>5.4901960784313725E-2</v>
      </c>
      <c r="BZ521" s="45">
        <v>1</v>
      </c>
      <c r="CA521" s="43">
        <v>0</v>
      </c>
      <c r="CB521" s="42">
        <v>2081</v>
      </c>
      <c r="CC521" s="42">
        <v>-7.03125</v>
      </c>
      <c r="CD521" s="42">
        <v>55</v>
      </c>
      <c r="CE521" s="31">
        <f t="shared" si="24"/>
        <v>0</v>
      </c>
      <c r="CF521" s="39">
        <f t="shared" si="25"/>
        <v>13.43</v>
      </c>
    </row>
    <row r="522" spans="1:84" ht="15" customHeight="1">
      <c r="A522" s="30">
        <v>20210708143996</v>
      </c>
      <c r="BQ522" s="42">
        <v>33</v>
      </c>
      <c r="BR522" s="42" t="s">
        <v>206</v>
      </c>
      <c r="BS522" s="42">
        <v>23.024705000000004</v>
      </c>
      <c r="BT522" s="42">
        <v>120.22283999999992</v>
      </c>
      <c r="BU522" s="43">
        <v>0.27058823529411763</v>
      </c>
      <c r="BV522" s="42">
        <v>925</v>
      </c>
      <c r="BW522" s="42">
        <v>36</v>
      </c>
      <c r="BX522" s="44">
        <v>3.79</v>
      </c>
      <c r="BY522" s="43">
        <v>4.7058823529411764E-2</v>
      </c>
      <c r="BZ522" s="45">
        <v>0.99224806201550386</v>
      </c>
      <c r="CA522" s="43">
        <v>0</v>
      </c>
      <c r="CB522" s="42">
        <v>2081</v>
      </c>
      <c r="CC522" s="42">
        <v>-7.03125</v>
      </c>
      <c r="CD522" s="42">
        <v>55</v>
      </c>
      <c r="CE522" s="31">
        <f t="shared" si="24"/>
        <v>0</v>
      </c>
      <c r="CF522" s="39">
        <f t="shared" si="25"/>
        <v>13.234999999999999</v>
      </c>
    </row>
    <row r="523" spans="1:84" ht="15" customHeight="1">
      <c r="A523" s="30">
        <v>20210708143998</v>
      </c>
      <c r="BQ523" s="42">
        <v>33</v>
      </c>
      <c r="BR523" s="42" t="s">
        <v>240</v>
      </c>
      <c r="BS523" s="42">
        <v>23.024765000000006</v>
      </c>
      <c r="BT523" s="42">
        <v>120.22287999999992</v>
      </c>
      <c r="BU523" s="43">
        <v>0.25882352941176473</v>
      </c>
      <c r="BV523" s="42">
        <v>1025</v>
      </c>
      <c r="BW523" s="42">
        <v>34</v>
      </c>
      <c r="BX523" s="44">
        <v>3.38</v>
      </c>
      <c r="BY523" s="43">
        <v>4.3137254901960784E-2</v>
      </c>
      <c r="BZ523" s="45">
        <v>1</v>
      </c>
      <c r="CA523" s="43">
        <v>0</v>
      </c>
      <c r="CB523" s="42">
        <v>2081</v>
      </c>
      <c r="CC523" s="42">
        <v>-7.03125</v>
      </c>
      <c r="CD523" s="42">
        <v>55</v>
      </c>
      <c r="CE523" s="31">
        <f t="shared" si="24"/>
        <v>0</v>
      </c>
      <c r="CF523" s="39">
        <f t="shared" si="25"/>
        <v>13.239000000000001</v>
      </c>
    </row>
    <row r="524" spans="1:84" ht="15" customHeight="1">
      <c r="A524" s="30">
        <v>20210708144000</v>
      </c>
      <c r="BQ524" s="42">
        <v>37</v>
      </c>
      <c r="BR524" s="42" t="s">
        <v>265</v>
      </c>
      <c r="BS524" s="42">
        <v>23.024795000000005</v>
      </c>
      <c r="BT524" s="42">
        <v>120.22293999999992</v>
      </c>
      <c r="BU524" s="43">
        <v>0.25882352941176473</v>
      </c>
      <c r="BV524" s="42">
        <v>950</v>
      </c>
      <c r="BW524" s="42">
        <v>26</v>
      </c>
      <c r="BX524" s="44">
        <v>3.52</v>
      </c>
      <c r="BY524" s="43">
        <v>4.3137254901960784E-2</v>
      </c>
      <c r="BZ524" s="45">
        <v>1.0078740157480315</v>
      </c>
      <c r="CA524" s="43">
        <v>0</v>
      </c>
      <c r="CB524" s="42">
        <v>2081</v>
      </c>
      <c r="CC524" s="42">
        <v>-7.03125</v>
      </c>
      <c r="CD524" s="42">
        <v>55</v>
      </c>
      <c r="CE524" s="31">
        <f t="shared" si="24"/>
        <v>0</v>
      </c>
      <c r="CF524" s="39">
        <f t="shared" si="25"/>
        <v>14.12</v>
      </c>
    </row>
    <row r="525" spans="1:84" ht="15" customHeight="1">
      <c r="A525" s="30">
        <v>20210708144002</v>
      </c>
      <c r="BQ525" s="42">
        <v>35</v>
      </c>
      <c r="BR525" s="42" t="s">
        <v>223</v>
      </c>
      <c r="BS525" s="42">
        <v>23.024775000000005</v>
      </c>
      <c r="BT525" s="42">
        <v>120.22299999999993</v>
      </c>
      <c r="BU525" s="43">
        <v>0.25882352941176473</v>
      </c>
      <c r="BV525" s="42">
        <v>950</v>
      </c>
      <c r="BW525" s="42">
        <v>18</v>
      </c>
      <c r="BX525" s="44">
        <v>3.31</v>
      </c>
      <c r="BY525" s="43">
        <v>4.3137254901960784E-2</v>
      </c>
      <c r="BZ525" s="45">
        <v>1.0078740157480315</v>
      </c>
      <c r="CA525" s="43">
        <v>0</v>
      </c>
      <c r="CB525" s="42">
        <v>2081</v>
      </c>
      <c r="CC525" s="42">
        <v>-7.03125</v>
      </c>
      <c r="CD525" s="42">
        <v>55</v>
      </c>
      <c r="CE525" s="31">
        <f t="shared" si="24"/>
        <v>0</v>
      </c>
      <c r="CF525" s="39">
        <f t="shared" si="25"/>
        <v>13.753</v>
      </c>
    </row>
    <row r="526" spans="1:84" ht="15" customHeight="1">
      <c r="A526" s="30">
        <v>20210708144004</v>
      </c>
      <c r="BQ526" s="42">
        <v>33</v>
      </c>
      <c r="BR526" s="42" t="s">
        <v>209</v>
      </c>
      <c r="BS526" s="42">
        <v>23.024825000000007</v>
      </c>
      <c r="BT526" s="42">
        <v>120.22296999999993</v>
      </c>
      <c r="BU526" s="43">
        <v>0.27058823529411763</v>
      </c>
      <c r="BV526" s="42">
        <v>787.5</v>
      </c>
      <c r="BW526" s="42">
        <v>6</v>
      </c>
      <c r="BX526" s="44">
        <v>3.68</v>
      </c>
      <c r="BY526" s="43">
        <v>4.7058823529411764E-2</v>
      </c>
      <c r="BZ526" s="45">
        <v>0.99224806201550386</v>
      </c>
      <c r="CA526" s="43">
        <v>0</v>
      </c>
      <c r="CB526" s="42">
        <v>2081</v>
      </c>
      <c r="CC526" s="42">
        <v>-7.03125</v>
      </c>
      <c r="CD526" s="42">
        <v>55</v>
      </c>
      <c r="CE526" s="31">
        <f t="shared" si="24"/>
        <v>0</v>
      </c>
      <c r="CF526" s="39">
        <f t="shared" si="25"/>
        <v>13.115</v>
      </c>
    </row>
    <row r="527" spans="1:84" ht="15" customHeight="1">
      <c r="A527" s="30">
        <v>20210708144006</v>
      </c>
      <c r="BQ527" s="42">
        <v>32</v>
      </c>
      <c r="BR527" s="42" t="s">
        <v>318</v>
      </c>
      <c r="BS527" s="42">
        <v>23.024835000000007</v>
      </c>
      <c r="BT527" s="42">
        <v>120.22300999999993</v>
      </c>
      <c r="BU527" s="43">
        <v>0.36078431372549019</v>
      </c>
      <c r="BV527" s="42">
        <v>737.5</v>
      </c>
      <c r="BW527" s="42">
        <v>0</v>
      </c>
      <c r="BX527" s="44">
        <v>3.3</v>
      </c>
      <c r="BY527" s="43">
        <v>4.3137254901960784E-2</v>
      </c>
      <c r="BZ527" s="45">
        <v>1</v>
      </c>
      <c r="CA527" s="43">
        <v>0</v>
      </c>
      <c r="CB527" s="42">
        <v>2081</v>
      </c>
      <c r="CC527" s="42">
        <v>-7.03125</v>
      </c>
      <c r="CD527" s="42">
        <v>55</v>
      </c>
      <c r="CE527" s="31">
        <f t="shared" si="24"/>
        <v>0</v>
      </c>
      <c r="CF527" s="39">
        <f t="shared" si="25"/>
        <v>12.87</v>
      </c>
    </row>
    <row r="528" spans="1:84" ht="15" customHeight="1">
      <c r="A528" s="30">
        <v>20210708144008</v>
      </c>
      <c r="BQ528" s="42">
        <v>31</v>
      </c>
      <c r="BR528" s="42" t="s">
        <v>319</v>
      </c>
      <c r="BS528" s="42">
        <v>23.024885000000008</v>
      </c>
      <c r="BT528" s="42">
        <v>120.22297999999994</v>
      </c>
      <c r="BU528" s="43">
        <v>0.3411764705882353</v>
      </c>
      <c r="BV528" s="42">
        <v>725</v>
      </c>
      <c r="BW528" s="42">
        <v>0</v>
      </c>
      <c r="BX528" s="44">
        <v>3.17</v>
      </c>
      <c r="BY528" s="43">
        <v>4.3137254901960784E-2</v>
      </c>
      <c r="BZ528" s="45">
        <v>1</v>
      </c>
      <c r="CA528" s="43">
        <v>0</v>
      </c>
      <c r="CB528" s="42">
        <v>2081</v>
      </c>
      <c r="CC528" s="42">
        <v>-7.03125</v>
      </c>
      <c r="CD528" s="42">
        <v>55</v>
      </c>
      <c r="CE528" s="31">
        <f t="shared" si="24"/>
        <v>0</v>
      </c>
      <c r="CF528" s="39">
        <f t="shared" si="25"/>
        <v>12.55</v>
      </c>
    </row>
    <row r="529" spans="1:84" ht="15" customHeight="1">
      <c r="A529" s="30">
        <v>20210708144010</v>
      </c>
      <c r="BQ529" s="42">
        <v>34</v>
      </c>
      <c r="BR529" s="42" t="s">
        <v>122</v>
      </c>
      <c r="BS529" s="42">
        <v>23.024905000000008</v>
      </c>
      <c r="BT529" s="42">
        <v>120.22302999999994</v>
      </c>
      <c r="BU529" s="43">
        <v>0.3411764705882353</v>
      </c>
      <c r="BV529" s="42">
        <v>712.5</v>
      </c>
      <c r="BW529" s="42">
        <v>0</v>
      </c>
      <c r="BX529" s="44">
        <v>3.34</v>
      </c>
      <c r="BY529" s="43">
        <v>4.3137254901960784E-2</v>
      </c>
      <c r="BZ529" s="45">
        <v>1.0078740157480315</v>
      </c>
      <c r="CA529" s="43">
        <v>0</v>
      </c>
      <c r="CB529" s="42">
        <v>2081</v>
      </c>
      <c r="CC529" s="42">
        <v>-7.03125</v>
      </c>
      <c r="CD529" s="42">
        <v>55</v>
      </c>
      <c r="CE529" s="31">
        <f t="shared" si="24"/>
        <v>0</v>
      </c>
      <c r="CF529" s="39">
        <f t="shared" si="25"/>
        <v>13.493</v>
      </c>
    </row>
    <row r="530" spans="1:84" ht="15" customHeight="1">
      <c r="A530" s="30">
        <v>20210708144012</v>
      </c>
      <c r="BQ530" s="42">
        <v>38</v>
      </c>
      <c r="BR530" s="42" t="s">
        <v>298</v>
      </c>
      <c r="BS530" s="42">
        <v>23.024905000000008</v>
      </c>
      <c r="BT530" s="42">
        <v>120.22308999999994</v>
      </c>
      <c r="BU530" s="43">
        <v>0.3411764705882353</v>
      </c>
      <c r="BV530" s="42">
        <v>700</v>
      </c>
      <c r="BW530" s="42">
        <v>0</v>
      </c>
      <c r="BX530" s="44">
        <v>3.19</v>
      </c>
      <c r="BY530" s="43">
        <v>4.3137254901960784E-2</v>
      </c>
      <c r="BZ530" s="45">
        <v>1.0078740157480315</v>
      </c>
      <c r="CA530" s="43">
        <v>0</v>
      </c>
      <c r="CB530" s="42">
        <v>2081</v>
      </c>
      <c r="CC530" s="42">
        <v>-7.03125</v>
      </c>
      <c r="CD530" s="42">
        <v>55</v>
      </c>
      <c r="CE530" s="31">
        <f t="shared" si="24"/>
        <v>0</v>
      </c>
      <c r="CF530" s="39">
        <f t="shared" si="25"/>
        <v>14.449</v>
      </c>
    </row>
    <row r="531" spans="1:84" ht="15" customHeight="1">
      <c r="A531" s="30">
        <v>20210708144014</v>
      </c>
      <c r="BQ531" s="42">
        <v>32</v>
      </c>
      <c r="BR531" s="42" t="s">
        <v>226</v>
      </c>
      <c r="BS531" s="42">
        <v>23.024955000000009</v>
      </c>
      <c r="BT531" s="42">
        <v>120.22307999999994</v>
      </c>
      <c r="BU531" s="43">
        <v>0.3411764705882353</v>
      </c>
      <c r="BV531" s="42">
        <v>712.5</v>
      </c>
      <c r="BW531" s="42">
        <v>0</v>
      </c>
      <c r="BX531" s="44">
        <v>3.13</v>
      </c>
      <c r="BY531" s="43">
        <v>4.3137254901960784E-2</v>
      </c>
      <c r="BZ531" s="45">
        <v>1.0078740157480315</v>
      </c>
      <c r="CA531" s="43">
        <v>0</v>
      </c>
      <c r="CB531" s="42">
        <v>2081</v>
      </c>
      <c r="CC531" s="42">
        <v>-7.03125</v>
      </c>
      <c r="CD531" s="42">
        <v>55</v>
      </c>
      <c r="CE531" s="31">
        <f t="shared" si="24"/>
        <v>0</v>
      </c>
      <c r="CF531" s="39">
        <f t="shared" si="25"/>
        <v>12.965999999999999</v>
      </c>
    </row>
    <row r="532" spans="1:84" ht="15" customHeight="1">
      <c r="A532" s="30">
        <v>20210708144016</v>
      </c>
      <c r="BQ532" s="42">
        <v>37</v>
      </c>
      <c r="BR532" s="42" t="s">
        <v>274</v>
      </c>
      <c r="BS532" s="42">
        <v>23.024895000000008</v>
      </c>
      <c r="BT532" s="42">
        <v>120.22308999999994</v>
      </c>
      <c r="BU532" s="43">
        <v>0.3411764705882353</v>
      </c>
      <c r="BV532" s="42">
        <v>712.5</v>
      </c>
      <c r="BW532" s="42">
        <v>0</v>
      </c>
      <c r="BX532" s="44">
        <v>9.17</v>
      </c>
      <c r="BY532" s="43">
        <v>9.4117647058823528E-2</v>
      </c>
      <c r="BZ532" s="45">
        <v>1</v>
      </c>
      <c r="CA532" s="43">
        <v>0.20784313725490197</v>
      </c>
      <c r="CB532" s="42">
        <v>2081</v>
      </c>
      <c r="CC532" s="42">
        <v>-5.46875</v>
      </c>
      <c r="CD532" s="42">
        <v>55</v>
      </c>
      <c r="CE532" s="31">
        <f t="shared" si="24"/>
        <v>0</v>
      </c>
      <c r="CF532" s="39">
        <f t="shared" si="25"/>
        <v>14.101000000000001</v>
      </c>
    </row>
    <row r="533" spans="1:84" ht="15" customHeight="1">
      <c r="A533" s="30">
        <v>20210708144018</v>
      </c>
      <c r="BQ533" s="42">
        <v>36</v>
      </c>
      <c r="BR533" s="42" t="s">
        <v>218</v>
      </c>
      <c r="BS533" s="42">
        <v>23.024905000000008</v>
      </c>
      <c r="BT533" s="42">
        <v>120.22309999999995</v>
      </c>
      <c r="BU533" s="43">
        <v>0.6</v>
      </c>
      <c r="BV533" s="42">
        <v>1350</v>
      </c>
      <c r="BW533" s="42">
        <v>4</v>
      </c>
      <c r="BX533" s="44">
        <v>14.23</v>
      </c>
      <c r="BY533" s="43">
        <v>0.13725490196078433</v>
      </c>
      <c r="BZ533" s="45">
        <v>1</v>
      </c>
      <c r="CA533" s="43">
        <v>0.28235294117647058</v>
      </c>
      <c r="CB533" s="42">
        <v>2081</v>
      </c>
      <c r="CC533" s="42">
        <v>-3.90625</v>
      </c>
      <c r="CD533" s="42">
        <v>55</v>
      </c>
      <c r="CE533" s="31">
        <f t="shared" si="24"/>
        <v>0</v>
      </c>
      <c r="CF533" s="39">
        <f t="shared" si="25"/>
        <v>14.058999999999999</v>
      </c>
    </row>
    <row r="534" spans="1:84" ht="15" customHeight="1">
      <c r="A534" s="30">
        <v>20210708144020</v>
      </c>
      <c r="BQ534" s="42">
        <v>36</v>
      </c>
      <c r="BR534" s="42" t="s">
        <v>163</v>
      </c>
      <c r="BS534" s="42">
        <v>23.024965000000009</v>
      </c>
      <c r="BT534" s="42">
        <v>120.22310999999995</v>
      </c>
      <c r="BU534" s="43">
        <v>0.70588235294117652</v>
      </c>
      <c r="BV534" s="42">
        <v>1825</v>
      </c>
      <c r="BW534" s="42">
        <v>16</v>
      </c>
      <c r="BX534" s="44">
        <v>4.78</v>
      </c>
      <c r="BY534" s="43">
        <v>5.8823529411764705E-2</v>
      </c>
      <c r="BZ534" s="45">
        <v>0.99224806201550386</v>
      </c>
      <c r="CA534" s="43">
        <v>0</v>
      </c>
      <c r="CB534" s="42">
        <v>2081</v>
      </c>
      <c r="CC534" s="42">
        <v>-6.25</v>
      </c>
      <c r="CD534" s="42">
        <v>55</v>
      </c>
      <c r="CE534" s="31">
        <f t="shared" si="24"/>
        <v>0</v>
      </c>
      <c r="CF534" s="39">
        <f t="shared" si="25"/>
        <v>14</v>
      </c>
    </row>
    <row r="535" spans="1:84" ht="15" customHeight="1">
      <c r="A535" s="30">
        <v>20210708144022</v>
      </c>
      <c r="BQ535" s="42">
        <v>37</v>
      </c>
      <c r="BR535" s="42" t="s">
        <v>213</v>
      </c>
      <c r="BS535" s="42">
        <v>23.024905000000008</v>
      </c>
      <c r="BT535" s="42">
        <v>120.22311999999995</v>
      </c>
      <c r="BU535" s="43">
        <v>0.21568627450980393</v>
      </c>
      <c r="BV535" s="42">
        <v>1100</v>
      </c>
      <c r="BW535" s="42">
        <v>16</v>
      </c>
      <c r="BX535" s="44">
        <v>4.4800000000000004</v>
      </c>
      <c r="BY535" s="43">
        <v>5.0980392156862744E-2</v>
      </c>
      <c r="BZ535" s="45">
        <v>0.99224806201550386</v>
      </c>
      <c r="CA535" s="43">
        <v>0</v>
      </c>
      <c r="CB535" s="42">
        <v>2081</v>
      </c>
      <c r="CC535" s="42">
        <v>-7.03125</v>
      </c>
      <c r="CD535" s="42">
        <v>56</v>
      </c>
      <c r="CE535" s="31">
        <f t="shared" si="24"/>
        <v>0</v>
      </c>
      <c r="CF535" s="39">
        <f t="shared" si="25"/>
        <v>14.247</v>
      </c>
    </row>
    <row r="536" spans="1:84" ht="15" customHeight="1">
      <c r="A536" s="30">
        <v>20210708144024</v>
      </c>
      <c r="BQ536" s="42">
        <v>31</v>
      </c>
      <c r="BR536" s="42" t="s">
        <v>270</v>
      </c>
      <c r="BS536" s="42">
        <v>23.024875000000009</v>
      </c>
      <c r="BT536" s="42">
        <v>120.22313999999996</v>
      </c>
      <c r="BU536" s="43">
        <v>0.3843137254901961</v>
      </c>
      <c r="BV536" s="42">
        <v>1237.5</v>
      </c>
      <c r="BW536" s="42">
        <v>12</v>
      </c>
      <c r="BX536" s="44">
        <v>6.65</v>
      </c>
      <c r="BY536" s="43">
        <v>7.4509803921568626E-2</v>
      </c>
      <c r="BZ536" s="45">
        <v>1</v>
      </c>
      <c r="CA536" s="43">
        <v>9.0196078431372548E-2</v>
      </c>
      <c r="CB536" s="42">
        <v>2081</v>
      </c>
      <c r="CC536" s="42">
        <v>-6.25</v>
      </c>
      <c r="CD536" s="42">
        <v>56</v>
      </c>
      <c r="CE536" s="31">
        <f t="shared" si="24"/>
        <v>0</v>
      </c>
      <c r="CF536" s="39">
        <f t="shared" si="25"/>
        <v>12.611000000000001</v>
      </c>
    </row>
    <row r="537" spans="1:84" ht="15" customHeight="1">
      <c r="A537" s="30">
        <v>20210708144026</v>
      </c>
      <c r="BQ537" s="42">
        <v>33</v>
      </c>
      <c r="BR537" s="42" t="s">
        <v>320</v>
      </c>
      <c r="BS537" s="42">
        <v>23.024885000000008</v>
      </c>
      <c r="BT537" s="42">
        <v>120.22314999999996</v>
      </c>
      <c r="BU537" s="43">
        <v>0.396078431372549</v>
      </c>
      <c r="BV537" s="42">
        <v>1225</v>
      </c>
      <c r="BW537" s="42">
        <v>10</v>
      </c>
      <c r="BX537" s="44">
        <v>4.28</v>
      </c>
      <c r="BY537" s="43">
        <v>9.8039215686274508E-2</v>
      </c>
      <c r="BZ537" s="45">
        <v>0.99224806201550386</v>
      </c>
      <c r="CA537" s="43">
        <v>0</v>
      </c>
      <c r="CB537" s="42">
        <v>2081</v>
      </c>
      <c r="CC537" s="42">
        <v>-6.25</v>
      </c>
      <c r="CD537" s="42">
        <v>56</v>
      </c>
      <c r="CE537" s="31">
        <f t="shared" si="24"/>
        <v>0</v>
      </c>
      <c r="CF537" s="39">
        <f t="shared" si="25"/>
        <v>13.105</v>
      </c>
    </row>
    <row r="538" spans="1:84" ht="15" customHeight="1">
      <c r="A538" s="30">
        <v>20210708144028</v>
      </c>
      <c r="BQ538" s="42">
        <v>36</v>
      </c>
      <c r="BR538" s="42" t="s">
        <v>140</v>
      </c>
      <c r="BS538" s="42">
        <v>23.024875000000009</v>
      </c>
      <c r="BT538" s="42">
        <v>120.22312999999995</v>
      </c>
      <c r="BU538" s="43">
        <v>0.27843137254901962</v>
      </c>
      <c r="BV538" s="42">
        <v>1000</v>
      </c>
      <c r="BW538" s="42">
        <v>8</v>
      </c>
      <c r="BX538" s="44">
        <v>4.16</v>
      </c>
      <c r="BY538" s="43">
        <v>5.0980392156862744E-2</v>
      </c>
      <c r="BZ538" s="45">
        <v>0.99224806201550386</v>
      </c>
      <c r="CA538" s="43">
        <v>0</v>
      </c>
      <c r="CB538" s="42">
        <v>2081</v>
      </c>
      <c r="CC538" s="42">
        <v>-7.03125</v>
      </c>
      <c r="CD538" s="42">
        <v>56</v>
      </c>
      <c r="CE538" s="31">
        <f t="shared" si="24"/>
        <v>0</v>
      </c>
      <c r="CF538" s="39">
        <f t="shared" si="25"/>
        <v>13.882</v>
      </c>
    </row>
    <row r="539" spans="1:84" ht="15" customHeight="1">
      <c r="A539" s="30">
        <v>20210708144030</v>
      </c>
      <c r="BQ539" s="42">
        <v>32</v>
      </c>
      <c r="BR539" s="42" t="s">
        <v>194</v>
      </c>
      <c r="BS539" s="42">
        <v>23.024855000000009</v>
      </c>
      <c r="BT539" s="42">
        <v>120.22314999999996</v>
      </c>
      <c r="BU539" s="43">
        <v>0.34509803921568627</v>
      </c>
      <c r="BV539" s="42">
        <v>862.5</v>
      </c>
      <c r="BW539" s="42">
        <v>4</v>
      </c>
      <c r="BX539" s="44">
        <v>5.24</v>
      </c>
      <c r="BY539" s="43">
        <v>5.0980392156862744E-2</v>
      </c>
      <c r="BZ539" s="45">
        <v>1</v>
      </c>
      <c r="CA539" s="43">
        <v>9.4117647058823528E-2</v>
      </c>
      <c r="CB539" s="42">
        <v>2081</v>
      </c>
      <c r="CC539" s="42">
        <v>-7.03125</v>
      </c>
      <c r="CD539" s="42">
        <v>56</v>
      </c>
      <c r="CE539" s="31">
        <f t="shared" si="24"/>
        <v>0</v>
      </c>
      <c r="CF539" s="39">
        <f t="shared" si="25"/>
        <v>12.984</v>
      </c>
    </row>
    <row r="540" spans="1:84" ht="15" customHeight="1">
      <c r="A540" s="30">
        <v>20210708144032</v>
      </c>
      <c r="BQ540" s="42">
        <v>33</v>
      </c>
      <c r="BR540" s="42" t="s">
        <v>321</v>
      </c>
      <c r="BS540" s="42">
        <v>23.024915000000011</v>
      </c>
      <c r="BT540" s="42">
        <v>120.22316999999997</v>
      </c>
      <c r="BU540" s="43">
        <v>0.40392156862745099</v>
      </c>
      <c r="BV540" s="42">
        <v>1175</v>
      </c>
      <c r="BW540" s="42">
        <v>6</v>
      </c>
      <c r="BX540" s="44">
        <v>6.75</v>
      </c>
      <c r="BY540" s="43">
        <v>7.8431372549019607E-2</v>
      </c>
      <c r="BZ540" s="45">
        <v>1.0078740157480315</v>
      </c>
      <c r="CA540" s="43">
        <v>9.8039215686274508E-2</v>
      </c>
      <c r="CB540" s="42">
        <v>2081</v>
      </c>
      <c r="CC540" s="42">
        <v>-6.25</v>
      </c>
      <c r="CD540" s="42">
        <v>56</v>
      </c>
      <c r="CE540" s="31">
        <f t="shared" si="24"/>
        <v>0</v>
      </c>
      <c r="CF540" s="39">
        <f t="shared" si="25"/>
        <v>13.202</v>
      </c>
    </row>
    <row r="541" spans="1:84" ht="15" customHeight="1">
      <c r="A541" s="30">
        <v>20210708144034</v>
      </c>
      <c r="BQ541" s="42">
        <v>33</v>
      </c>
      <c r="BR541" s="42" t="s">
        <v>129</v>
      </c>
      <c r="BS541" s="42">
        <v>23.024885000000012</v>
      </c>
      <c r="BT541" s="42">
        <v>120.22319999999996</v>
      </c>
      <c r="BU541" s="43">
        <v>0.39215686274509803</v>
      </c>
      <c r="BV541" s="42">
        <v>1325</v>
      </c>
      <c r="BW541" s="42">
        <v>8</v>
      </c>
      <c r="BX541" s="44">
        <v>7.36</v>
      </c>
      <c r="BY541" s="43">
        <v>8.2352941176470587E-2</v>
      </c>
      <c r="BZ541" s="45">
        <v>1.0158730158730158</v>
      </c>
      <c r="CA541" s="43">
        <v>0.10980392156862745</v>
      </c>
      <c r="CB541" s="42">
        <v>2081</v>
      </c>
      <c r="CC541" s="42">
        <v>-6.25</v>
      </c>
      <c r="CD541" s="42">
        <v>56</v>
      </c>
      <c r="CE541" s="31">
        <f t="shared" si="24"/>
        <v>0</v>
      </c>
      <c r="CF541" s="39">
        <f t="shared" si="25"/>
        <v>13.131</v>
      </c>
    </row>
    <row r="542" spans="1:84" ht="15" customHeight="1">
      <c r="A542" s="30">
        <v>20210708144036</v>
      </c>
      <c r="BQ542" s="42">
        <v>37</v>
      </c>
      <c r="BR542" s="42" t="s">
        <v>270</v>
      </c>
      <c r="BS542" s="42">
        <v>23.024845000000013</v>
      </c>
      <c r="BT542" s="42">
        <v>120.22317999999996</v>
      </c>
      <c r="BU542" s="43">
        <v>0.38039215686274508</v>
      </c>
      <c r="BV542" s="42">
        <v>1475</v>
      </c>
      <c r="BW542" s="42">
        <v>12</v>
      </c>
      <c r="BX542" s="44">
        <v>10.18</v>
      </c>
      <c r="BY542" s="43">
        <v>0.10980392156862745</v>
      </c>
      <c r="BZ542" s="45">
        <v>1.0078740157480315</v>
      </c>
      <c r="CA542" s="43">
        <v>0.18823529411764706</v>
      </c>
      <c r="CB542" s="42">
        <v>2081</v>
      </c>
      <c r="CC542" s="42">
        <v>-5.46875</v>
      </c>
      <c r="CD542" s="42">
        <v>56</v>
      </c>
      <c r="CE542" s="31">
        <f t="shared" si="24"/>
        <v>0</v>
      </c>
      <c r="CF542" s="39">
        <f t="shared" si="25"/>
        <v>14.147</v>
      </c>
    </row>
    <row r="543" spans="1:84" ht="15" customHeight="1">
      <c r="A543" s="30">
        <v>20210708144038</v>
      </c>
      <c r="BQ543" s="42">
        <v>33</v>
      </c>
      <c r="BR543" s="42" t="s">
        <v>295</v>
      </c>
      <c r="BS543" s="42">
        <v>23.024825000000014</v>
      </c>
      <c r="BT543" s="42">
        <v>120.22315999999995</v>
      </c>
      <c r="BU543" s="43">
        <v>0.58039215686274515</v>
      </c>
      <c r="BV543" s="42">
        <v>1562.5</v>
      </c>
      <c r="BW543" s="42">
        <v>14</v>
      </c>
      <c r="BX543" s="44">
        <v>14.62</v>
      </c>
      <c r="BY543" s="43">
        <v>0.13725490196078433</v>
      </c>
      <c r="BZ543" s="45">
        <v>1</v>
      </c>
      <c r="CA543" s="43">
        <v>0.21176470588235294</v>
      </c>
      <c r="CB543" s="42">
        <v>2081</v>
      </c>
      <c r="CC543" s="42">
        <v>-3.90625</v>
      </c>
      <c r="CD543" s="42">
        <v>56</v>
      </c>
      <c r="CE543" s="31">
        <f t="shared" si="24"/>
        <v>0</v>
      </c>
      <c r="CF543" s="39">
        <f t="shared" si="25"/>
        <v>13.173999999999999</v>
      </c>
    </row>
    <row r="544" spans="1:84" ht="15" customHeight="1">
      <c r="A544" s="30">
        <v>20210708144040</v>
      </c>
      <c r="BQ544" s="42">
        <v>38</v>
      </c>
      <c r="BR544" s="42" t="s">
        <v>223</v>
      </c>
      <c r="BS544" s="42">
        <v>23.024815000000014</v>
      </c>
      <c r="BT544" s="42">
        <v>120.22314999999995</v>
      </c>
      <c r="BU544" s="43">
        <v>0.64313725490196083</v>
      </c>
      <c r="BV544" s="42">
        <v>1675</v>
      </c>
      <c r="BW544" s="42">
        <v>24</v>
      </c>
      <c r="BX544" s="44">
        <v>8.89</v>
      </c>
      <c r="BY544" s="43">
        <v>0.12156862745098039</v>
      </c>
      <c r="BZ544" s="45">
        <v>1</v>
      </c>
      <c r="CA544" s="43">
        <v>1.9607843137254902E-2</v>
      </c>
      <c r="CB544" s="42">
        <v>2081</v>
      </c>
      <c r="CC544" s="42">
        <v>-6.25</v>
      </c>
      <c r="CD544" s="42">
        <v>56</v>
      </c>
      <c r="CE544" s="31">
        <f t="shared" si="24"/>
        <v>0</v>
      </c>
      <c r="CF544" s="39">
        <f t="shared" si="25"/>
        <v>14.521000000000001</v>
      </c>
    </row>
    <row r="545" spans="1:84" ht="15" customHeight="1">
      <c r="A545" s="30">
        <v>20210708144042</v>
      </c>
      <c r="BQ545" s="42">
        <v>36</v>
      </c>
      <c r="BR545" s="42" t="s">
        <v>254</v>
      </c>
      <c r="BS545" s="42">
        <v>23.024825000000014</v>
      </c>
      <c r="BT545" s="42">
        <v>120.22311999999995</v>
      </c>
      <c r="BU545" s="43">
        <v>0.15686274509803921</v>
      </c>
      <c r="BV545" s="42">
        <v>1175</v>
      </c>
      <c r="BW545" s="42">
        <v>22</v>
      </c>
      <c r="BX545" s="44">
        <v>2.85</v>
      </c>
      <c r="BY545" s="43">
        <v>3.5294117647058823E-2</v>
      </c>
      <c r="BZ545" s="45">
        <v>0.87074829931972786</v>
      </c>
      <c r="CA545" s="43">
        <v>0</v>
      </c>
      <c r="CB545" s="42">
        <v>2081</v>
      </c>
      <c r="CC545" s="42">
        <v>-7.03125</v>
      </c>
      <c r="CD545" s="42">
        <v>57</v>
      </c>
      <c r="CE545" s="31">
        <f t="shared" si="24"/>
        <v>0</v>
      </c>
      <c r="CF545" s="39">
        <f t="shared" si="25"/>
        <v>13.832000000000001</v>
      </c>
    </row>
    <row r="546" spans="1:84" ht="15" customHeight="1">
      <c r="A546" s="30">
        <v>20210708144044</v>
      </c>
      <c r="BQ546" s="42">
        <v>33</v>
      </c>
      <c r="BR546" s="42" t="s">
        <v>131</v>
      </c>
      <c r="BS546" s="42">
        <v>23.024765000000013</v>
      </c>
      <c r="BT546" s="42">
        <v>120.22315999999995</v>
      </c>
      <c r="BU546" s="43">
        <v>0.25098039215686274</v>
      </c>
      <c r="BV546" s="42">
        <v>1100</v>
      </c>
      <c r="BW546" s="42">
        <v>20</v>
      </c>
      <c r="BX546" s="44">
        <v>2.84</v>
      </c>
      <c r="BY546" s="43">
        <v>3.5294117647058823E-2</v>
      </c>
      <c r="BZ546" s="45">
        <v>1.024</v>
      </c>
      <c r="CA546" s="43">
        <v>9.4117647058823528E-2</v>
      </c>
      <c r="CB546" s="42">
        <v>2081</v>
      </c>
      <c r="CC546" s="42">
        <v>-6.25</v>
      </c>
      <c r="CD546" s="42">
        <v>57</v>
      </c>
      <c r="CE546" s="31">
        <f t="shared" si="24"/>
        <v>0</v>
      </c>
      <c r="CF546" s="39">
        <f t="shared" si="25"/>
        <v>13.250999999999999</v>
      </c>
    </row>
    <row r="547" spans="1:84" ht="15" customHeight="1">
      <c r="A547" s="30">
        <v>20210708144046</v>
      </c>
      <c r="BQ547" s="42">
        <v>33</v>
      </c>
      <c r="BR547" s="42" t="s">
        <v>161</v>
      </c>
      <c r="BS547" s="42">
        <v>23.024755000000013</v>
      </c>
      <c r="BT547" s="42">
        <v>120.22319999999995</v>
      </c>
      <c r="BU547" s="43">
        <v>0.2</v>
      </c>
      <c r="BV547" s="42">
        <v>1575</v>
      </c>
      <c r="BW547" s="42">
        <v>20</v>
      </c>
      <c r="BX547" s="44">
        <v>12.06</v>
      </c>
      <c r="BY547" s="43">
        <v>0.12549019607843137</v>
      </c>
      <c r="BZ547" s="45">
        <v>1.024</v>
      </c>
      <c r="CA547" s="43">
        <v>0.17254901960784313</v>
      </c>
      <c r="CB547" s="42">
        <v>2081</v>
      </c>
      <c r="CC547" s="42">
        <v>-3.90625</v>
      </c>
      <c r="CD547" s="42">
        <v>56</v>
      </c>
      <c r="CE547" s="31">
        <f t="shared" si="24"/>
        <v>0</v>
      </c>
      <c r="CF547" s="39">
        <f t="shared" si="25"/>
        <v>13.246</v>
      </c>
    </row>
    <row r="548" spans="1:84" ht="15" customHeight="1">
      <c r="A548" s="30">
        <v>20210708144048</v>
      </c>
      <c r="BQ548" s="42">
        <v>36</v>
      </c>
      <c r="BR548" s="42" t="s">
        <v>280</v>
      </c>
      <c r="BS548" s="42">
        <v>23.024785000000012</v>
      </c>
      <c r="BT548" s="42">
        <v>120.22314999999995</v>
      </c>
      <c r="BU548" s="43">
        <v>0.55686274509803924</v>
      </c>
      <c r="BV548" s="42">
        <v>1512.5</v>
      </c>
      <c r="BW548" s="42">
        <v>22</v>
      </c>
      <c r="BX548" s="44">
        <v>12.22</v>
      </c>
      <c r="BY548" s="43">
        <v>0.12941176470588237</v>
      </c>
      <c r="BZ548" s="45">
        <v>1.024</v>
      </c>
      <c r="CA548" s="43">
        <v>0.17647058823529413</v>
      </c>
      <c r="CB548" s="42">
        <v>2081</v>
      </c>
      <c r="CC548" s="42">
        <v>-5.46875</v>
      </c>
      <c r="CD548" s="42">
        <v>55</v>
      </c>
      <c r="CE548" s="31">
        <f t="shared" si="24"/>
        <v>0</v>
      </c>
      <c r="CF548" s="39">
        <f t="shared" si="25"/>
        <v>13.862</v>
      </c>
    </row>
    <row r="549" spans="1:84" ht="15" customHeight="1">
      <c r="A549" s="30">
        <v>20210708144050</v>
      </c>
      <c r="BQ549" s="42">
        <v>36</v>
      </c>
      <c r="BR549" s="42" t="s">
        <v>286</v>
      </c>
      <c r="BS549" s="42">
        <v>23.024785000000012</v>
      </c>
      <c r="BT549" s="42">
        <v>120.22314999999995</v>
      </c>
      <c r="BU549" s="43">
        <v>0.58431372549019611</v>
      </c>
      <c r="BV549" s="42">
        <v>1537.5</v>
      </c>
      <c r="BW549" s="42">
        <v>26</v>
      </c>
      <c r="BX549" s="44">
        <v>3.01</v>
      </c>
      <c r="BY549" s="43">
        <v>3.9215686274509803E-2</v>
      </c>
      <c r="BZ549" s="45">
        <v>1.024</v>
      </c>
      <c r="CA549" s="43">
        <v>0</v>
      </c>
      <c r="CB549" s="42">
        <v>2081</v>
      </c>
      <c r="CC549" s="42">
        <v>-6.25</v>
      </c>
      <c r="CD549" s="42">
        <v>55</v>
      </c>
      <c r="CE549" s="31">
        <f t="shared" si="24"/>
        <v>0</v>
      </c>
      <c r="CF549" s="39">
        <f t="shared" si="25"/>
        <v>13.913</v>
      </c>
    </row>
    <row r="550" spans="1:84" ht="15" customHeight="1">
      <c r="A550" s="30">
        <v>20210708144052</v>
      </c>
      <c r="BQ550" s="42">
        <v>37</v>
      </c>
      <c r="BR550" s="42" t="s">
        <v>255</v>
      </c>
      <c r="BS550" s="42">
        <v>23.024765000000013</v>
      </c>
      <c r="BT550" s="42">
        <v>120.22315999999995</v>
      </c>
      <c r="BU550" s="43">
        <v>0.16078431372549021</v>
      </c>
      <c r="BV550" s="42">
        <v>1500</v>
      </c>
      <c r="BW550" s="42">
        <v>26</v>
      </c>
      <c r="BX550" s="44">
        <v>3.15</v>
      </c>
      <c r="BY550" s="43">
        <v>3.9215686274509803E-2</v>
      </c>
      <c r="BZ550" s="45" t="e">
        <v>#DIV/0!</v>
      </c>
      <c r="CA550" s="43">
        <v>0</v>
      </c>
      <c r="CB550" s="42">
        <v>2081</v>
      </c>
      <c r="CC550" s="42">
        <v>-6.25</v>
      </c>
      <c r="CD550" s="42">
        <v>55</v>
      </c>
      <c r="CE550" s="31">
        <f t="shared" si="24"/>
        <v>0</v>
      </c>
      <c r="CF550" s="39">
        <f t="shared" si="25"/>
        <v>14.153</v>
      </c>
    </row>
    <row r="551" spans="1:84" ht="15" customHeight="1">
      <c r="A551" s="30">
        <v>20210708144054</v>
      </c>
      <c r="BQ551" s="42">
        <v>32</v>
      </c>
      <c r="BR551" s="42" t="s">
        <v>246</v>
      </c>
      <c r="BS551" s="42">
        <v>23.024765000000013</v>
      </c>
      <c r="BT551" s="42">
        <v>120.22319999999995</v>
      </c>
      <c r="BU551" s="43">
        <v>0.15686274509803921</v>
      </c>
      <c r="BV551" s="42">
        <v>1087.5</v>
      </c>
      <c r="BW551" s="42">
        <v>28</v>
      </c>
      <c r="BX551" s="44">
        <v>5.51</v>
      </c>
      <c r="BY551" s="43">
        <v>6.6666666666666666E-2</v>
      </c>
      <c r="BZ551" s="45">
        <v>1.1228070175438596</v>
      </c>
      <c r="CA551" s="43">
        <v>0</v>
      </c>
      <c r="CB551" s="42">
        <v>2081</v>
      </c>
      <c r="CC551" s="42">
        <v>-6.25</v>
      </c>
      <c r="CD551" s="42">
        <v>55</v>
      </c>
      <c r="CE551" s="31">
        <f t="shared" si="24"/>
        <v>0</v>
      </c>
      <c r="CF551" s="39">
        <f t="shared" si="25"/>
        <v>12.939</v>
      </c>
    </row>
    <row r="552" spans="1:84" ht="15" customHeight="1">
      <c r="A552" s="30">
        <v>20210708144056</v>
      </c>
      <c r="BQ552" s="42">
        <v>31</v>
      </c>
      <c r="BR552" s="42" t="s">
        <v>272</v>
      </c>
      <c r="BS552" s="42">
        <v>23.024825000000014</v>
      </c>
      <c r="BT552" s="42">
        <v>120.22320999999995</v>
      </c>
      <c r="BU552" s="43">
        <v>0.29803921568627451</v>
      </c>
      <c r="BV552" s="42">
        <v>1050</v>
      </c>
      <c r="BW552" s="42">
        <v>22</v>
      </c>
      <c r="BX552" s="44">
        <v>4.25</v>
      </c>
      <c r="BY552" s="43">
        <v>5.4901960784313725E-2</v>
      </c>
      <c r="BZ552" s="45">
        <v>1.1228070175438596</v>
      </c>
      <c r="CA552" s="43">
        <v>0</v>
      </c>
      <c r="CB552" s="42">
        <v>2081</v>
      </c>
      <c r="CC552" s="42">
        <v>-6.25</v>
      </c>
      <c r="CD552" s="42">
        <v>55</v>
      </c>
      <c r="CE552" s="31">
        <f t="shared" si="24"/>
        <v>0</v>
      </c>
      <c r="CF552" s="39">
        <f t="shared" si="25"/>
        <v>12.695</v>
      </c>
    </row>
    <row r="553" spans="1:84" ht="15" customHeight="1">
      <c r="A553" s="30">
        <v>20210708144058</v>
      </c>
      <c r="BQ553" s="42">
        <v>37</v>
      </c>
      <c r="BR553" s="42" t="s">
        <v>295</v>
      </c>
      <c r="BS553" s="42">
        <v>23.024855000000013</v>
      </c>
      <c r="BT553" s="42">
        <v>120.22314999999995</v>
      </c>
      <c r="BU553" s="43">
        <v>0.30588235294117649</v>
      </c>
      <c r="BV553" s="42">
        <v>962.5</v>
      </c>
      <c r="BW553" s="42">
        <v>12</v>
      </c>
      <c r="BX553" s="44">
        <v>5.36</v>
      </c>
      <c r="BY553" s="43">
        <v>6.2745098039215685E-2</v>
      </c>
      <c r="BZ553" s="45">
        <v>1.1228070175438596</v>
      </c>
      <c r="CA553" s="43">
        <v>0.14509803921568629</v>
      </c>
      <c r="CB553" s="42">
        <v>2081</v>
      </c>
      <c r="CC553" s="42">
        <v>-6.25</v>
      </c>
      <c r="CD553" s="42">
        <v>55</v>
      </c>
      <c r="CE553" s="31">
        <f t="shared" si="24"/>
        <v>0</v>
      </c>
      <c r="CF553" s="39">
        <f t="shared" si="25"/>
        <v>14.198</v>
      </c>
    </row>
    <row r="554" spans="1:84" ht="15" customHeight="1">
      <c r="A554" s="30">
        <v>20210708144060</v>
      </c>
      <c r="BQ554" s="42">
        <v>36</v>
      </c>
      <c r="BR554" s="42" t="s">
        <v>201</v>
      </c>
      <c r="BS554" s="42">
        <v>23.024805000000011</v>
      </c>
      <c r="BT554" s="42">
        <v>120.22319999999995</v>
      </c>
      <c r="BU554" s="43">
        <v>0.52156862745098043</v>
      </c>
      <c r="BV554" s="42">
        <v>1837.5</v>
      </c>
      <c r="BW554" s="42">
        <v>12</v>
      </c>
      <c r="BX554" s="44">
        <v>15.91</v>
      </c>
      <c r="BY554" s="43">
        <v>0.13725490196078433</v>
      </c>
      <c r="BZ554" s="45">
        <v>0.99224806201550386</v>
      </c>
      <c r="CA554" s="43">
        <v>0.23137254901960785</v>
      </c>
      <c r="CB554" s="42">
        <v>2081</v>
      </c>
      <c r="CC554" s="42">
        <v>-3.90625</v>
      </c>
      <c r="CD554" s="42">
        <v>54</v>
      </c>
      <c r="CE554" s="31">
        <f t="shared" si="24"/>
        <v>0</v>
      </c>
      <c r="CF554" s="39">
        <f t="shared" si="25"/>
        <v>14.01</v>
      </c>
    </row>
    <row r="555" spans="1:84" ht="15" customHeight="1">
      <c r="A555" s="30">
        <v>20210708144062</v>
      </c>
      <c r="BQ555" s="42">
        <v>35</v>
      </c>
      <c r="BR555" s="42" t="s">
        <v>261</v>
      </c>
      <c r="BS555" s="42">
        <v>23.02483500000001</v>
      </c>
      <c r="BT555" s="42">
        <v>120.22324999999995</v>
      </c>
      <c r="BU555" s="43">
        <v>0.58823529411764708</v>
      </c>
      <c r="BV555" s="42">
        <v>2137.5</v>
      </c>
      <c r="BW555" s="42">
        <v>22</v>
      </c>
      <c r="BX555" s="44">
        <v>18.420000000000002</v>
      </c>
      <c r="BY555" s="43">
        <v>0.16862745098039217</v>
      </c>
      <c r="BZ555" s="45">
        <v>0.99224806201550386</v>
      </c>
      <c r="CA555" s="43">
        <v>0.20784313725490197</v>
      </c>
      <c r="CB555" s="42">
        <v>2081</v>
      </c>
      <c r="CC555" s="42">
        <v>-3.90625</v>
      </c>
      <c r="CD555" s="42">
        <v>54</v>
      </c>
      <c r="CE555" s="31">
        <f t="shared" si="24"/>
        <v>0</v>
      </c>
      <c r="CF555" s="39">
        <f t="shared" si="25"/>
        <v>13.584</v>
      </c>
    </row>
    <row r="556" spans="1:84" ht="15" customHeight="1">
      <c r="A556" s="30">
        <v>20210708144064</v>
      </c>
      <c r="BQ556" s="42">
        <v>34</v>
      </c>
      <c r="BR556" s="42" t="s">
        <v>166</v>
      </c>
      <c r="BS556" s="42">
        <v>23.024825000000011</v>
      </c>
      <c r="BT556" s="42">
        <v>120.22329999999995</v>
      </c>
      <c r="BU556" s="43">
        <v>0.5490196078431373</v>
      </c>
      <c r="BV556" s="42">
        <v>1825</v>
      </c>
      <c r="BW556" s="42">
        <v>26</v>
      </c>
      <c r="BX556" s="44">
        <v>5.43</v>
      </c>
      <c r="BY556" s="43">
        <v>0.13333333333333333</v>
      </c>
      <c r="BZ556" s="45">
        <v>0.99224806201550386</v>
      </c>
      <c r="CA556" s="43">
        <v>1.5686274509803921E-2</v>
      </c>
      <c r="CB556" s="42">
        <v>2081</v>
      </c>
      <c r="CC556" s="42">
        <v>-6.25</v>
      </c>
      <c r="CD556" s="42">
        <v>54</v>
      </c>
      <c r="CE556" s="31">
        <f t="shared" si="24"/>
        <v>0</v>
      </c>
      <c r="CF556" s="39">
        <f t="shared" si="25"/>
        <v>13.554</v>
      </c>
    </row>
    <row r="557" spans="1:84" ht="15" customHeight="1">
      <c r="A557" s="30">
        <v>20210708144066</v>
      </c>
      <c r="BQ557" s="42">
        <v>37</v>
      </c>
      <c r="BR557" s="42" t="s">
        <v>303</v>
      </c>
      <c r="BS557" s="42">
        <v>23.024775000000009</v>
      </c>
      <c r="BT557" s="42">
        <v>120.22331999999996</v>
      </c>
      <c r="BU557" s="43">
        <v>0.30980392156862746</v>
      </c>
      <c r="BV557" s="42">
        <v>1262.5</v>
      </c>
      <c r="BW557" s="42">
        <v>26</v>
      </c>
      <c r="BX557" s="44">
        <v>5.58</v>
      </c>
      <c r="BY557" s="43">
        <v>6.2745098039215685E-2</v>
      </c>
      <c r="BZ557" s="45">
        <v>0.99224806201550386</v>
      </c>
      <c r="CA557" s="43">
        <v>7.4509803921568626E-2</v>
      </c>
      <c r="CB557" s="42">
        <v>2081</v>
      </c>
      <c r="CC557" s="42">
        <v>-6.25</v>
      </c>
      <c r="CD557" s="42">
        <v>55</v>
      </c>
      <c r="CE557" s="31">
        <f t="shared" si="24"/>
        <v>0</v>
      </c>
      <c r="CF557" s="39">
        <f t="shared" si="25"/>
        <v>14.212</v>
      </c>
    </row>
    <row r="558" spans="1:84" ht="15" customHeight="1">
      <c r="A558" s="30">
        <v>20210708144068</v>
      </c>
      <c r="BQ558" s="42">
        <v>34</v>
      </c>
      <c r="BR558" s="42" t="s">
        <v>316</v>
      </c>
      <c r="BS558" s="42">
        <v>23.02483500000001</v>
      </c>
      <c r="BT558" s="42">
        <v>120.22337999999996</v>
      </c>
      <c r="BU558" s="43">
        <v>0.37254901960784315</v>
      </c>
      <c r="BV558" s="42">
        <v>1437.5</v>
      </c>
      <c r="BW558" s="42">
        <v>26</v>
      </c>
      <c r="BX558" s="44">
        <v>4.1900000000000004</v>
      </c>
      <c r="BY558" s="43">
        <v>8.6274509803921567E-2</v>
      </c>
      <c r="BZ558" s="45">
        <v>0.99224806201550386</v>
      </c>
      <c r="CA558" s="43">
        <v>0</v>
      </c>
      <c r="CB558" s="42">
        <v>2081</v>
      </c>
      <c r="CC558" s="42">
        <v>-6.25</v>
      </c>
      <c r="CD558" s="42">
        <v>55</v>
      </c>
      <c r="CE558" s="31">
        <f t="shared" si="24"/>
        <v>0</v>
      </c>
      <c r="CF558" s="39">
        <f t="shared" si="25"/>
        <v>13.368</v>
      </c>
    </row>
    <row r="559" spans="1:84" ht="15" customHeight="1">
      <c r="A559" s="30">
        <v>20210708144070</v>
      </c>
      <c r="BQ559" s="42">
        <v>37</v>
      </c>
      <c r="BR559" s="42" t="s">
        <v>115</v>
      </c>
      <c r="BS559" s="42">
        <v>23.024795000000012</v>
      </c>
      <c r="BT559" s="42">
        <v>120.22335999999996</v>
      </c>
      <c r="BU559" s="43">
        <v>0.29411764705882354</v>
      </c>
      <c r="BV559" s="42">
        <v>900</v>
      </c>
      <c r="BW559" s="42">
        <v>26</v>
      </c>
      <c r="BX559" s="44">
        <v>3.55</v>
      </c>
      <c r="BY559" s="43">
        <v>4.7058823529411764E-2</v>
      </c>
      <c r="BZ559" s="45">
        <v>0.99224806201550386</v>
      </c>
      <c r="CA559" s="43">
        <v>0</v>
      </c>
      <c r="CB559" s="42">
        <v>2081</v>
      </c>
      <c r="CC559" s="42">
        <v>-6.25</v>
      </c>
      <c r="CD559" s="42">
        <v>55</v>
      </c>
      <c r="CE559" s="31">
        <f t="shared" si="24"/>
        <v>0</v>
      </c>
      <c r="CF559" s="39">
        <f t="shared" si="25"/>
        <v>14.243</v>
      </c>
    </row>
    <row r="560" spans="1:84" ht="15" customHeight="1">
      <c r="A560" s="30">
        <v>20210708144072</v>
      </c>
      <c r="BQ560" s="42">
        <v>38</v>
      </c>
      <c r="BR560" s="42" t="s">
        <v>278</v>
      </c>
      <c r="BS560" s="42">
        <v>23.024815000000011</v>
      </c>
      <c r="BT560" s="42">
        <v>120.22340999999996</v>
      </c>
      <c r="BU560" s="43">
        <v>0.25882352941176473</v>
      </c>
      <c r="BV560" s="42">
        <v>987.5</v>
      </c>
      <c r="BW560" s="42">
        <v>18</v>
      </c>
      <c r="BX560" s="44">
        <v>3.59</v>
      </c>
      <c r="BY560" s="43">
        <v>4.3137254901960784E-2</v>
      </c>
      <c r="BZ560" s="45">
        <v>1</v>
      </c>
      <c r="CA560" s="43">
        <v>0</v>
      </c>
      <c r="CB560" s="42">
        <v>2081</v>
      </c>
      <c r="CC560" s="42">
        <v>-6.25</v>
      </c>
      <c r="CD560" s="42">
        <v>55</v>
      </c>
      <c r="CE560" s="31">
        <f t="shared" si="24"/>
        <v>0</v>
      </c>
      <c r="CF560" s="39">
        <f t="shared" si="25"/>
        <v>14.472</v>
      </c>
    </row>
    <row r="561" spans="1:84" ht="15" customHeight="1">
      <c r="A561" s="30">
        <v>20210708144074</v>
      </c>
      <c r="BQ561" s="42">
        <v>37</v>
      </c>
      <c r="BR561" s="42" t="s">
        <v>300</v>
      </c>
      <c r="BS561" s="42">
        <v>23.024815000000011</v>
      </c>
      <c r="BT561" s="42">
        <v>120.22340999999996</v>
      </c>
      <c r="BU561" s="43">
        <v>0.25490196078431371</v>
      </c>
      <c r="BV561" s="42">
        <v>962.5</v>
      </c>
      <c r="BW561" s="42">
        <v>12</v>
      </c>
      <c r="BX561" s="44">
        <v>3.41</v>
      </c>
      <c r="BY561" s="43">
        <v>4.3137254901960784E-2</v>
      </c>
      <c r="BZ561" s="45">
        <v>1.0078740157480315</v>
      </c>
      <c r="CA561" s="43">
        <v>0</v>
      </c>
      <c r="CB561" s="42">
        <v>2081</v>
      </c>
      <c r="CC561" s="42">
        <v>-7.03125</v>
      </c>
      <c r="CD561" s="42">
        <v>55</v>
      </c>
      <c r="CE561" s="31">
        <f t="shared" si="24"/>
        <v>0</v>
      </c>
      <c r="CF561" s="39">
        <f t="shared" si="25"/>
        <v>14.084</v>
      </c>
    </row>
    <row r="562" spans="1:84" ht="15" customHeight="1">
      <c r="A562" s="30">
        <v>20210708144076</v>
      </c>
      <c r="BQ562" s="42">
        <v>33</v>
      </c>
      <c r="BR562" s="42" t="s">
        <v>316</v>
      </c>
      <c r="BS562" s="42">
        <v>23.024765000000009</v>
      </c>
      <c r="BT562" s="42">
        <v>120.22340999999996</v>
      </c>
      <c r="BU562" s="43">
        <v>0.26666666666666666</v>
      </c>
      <c r="BV562" s="42">
        <v>1725</v>
      </c>
      <c r="BW562" s="42">
        <v>12</v>
      </c>
      <c r="BX562" s="44">
        <v>12.23</v>
      </c>
      <c r="BY562" s="43">
        <v>0.11764705882352941</v>
      </c>
      <c r="BZ562" s="45">
        <v>0.99224806201550386</v>
      </c>
      <c r="CA562" s="43">
        <v>0.16470588235294117</v>
      </c>
      <c r="CB562" s="42">
        <v>2081</v>
      </c>
      <c r="CC562" s="42">
        <v>-3.90625</v>
      </c>
      <c r="CD562" s="42">
        <v>55</v>
      </c>
      <c r="CE562" s="31">
        <f t="shared" si="24"/>
        <v>0</v>
      </c>
      <c r="CF562" s="39">
        <f t="shared" si="25"/>
        <v>13.112</v>
      </c>
    </row>
    <row r="563" spans="1:84" ht="15" customHeight="1">
      <c r="A563" s="30">
        <v>20210708144078</v>
      </c>
      <c r="BQ563" s="42">
        <v>38</v>
      </c>
      <c r="BR563" s="42" t="s">
        <v>307</v>
      </c>
      <c r="BS563" s="42">
        <v>23.024805000000008</v>
      </c>
      <c r="BT563" s="42">
        <v>120.22343999999995</v>
      </c>
      <c r="BU563" s="43">
        <v>0.25882352941176473</v>
      </c>
      <c r="BV563" s="42">
        <v>1412.5</v>
      </c>
      <c r="BW563" s="42">
        <v>14</v>
      </c>
      <c r="BX563" s="44">
        <v>3.48</v>
      </c>
      <c r="BY563" s="43">
        <v>4.3137254901960784E-2</v>
      </c>
      <c r="BZ563" s="45">
        <v>0.99224806201550386</v>
      </c>
      <c r="CA563" s="43">
        <v>0</v>
      </c>
      <c r="CB563" s="42">
        <v>2081</v>
      </c>
      <c r="CC563" s="42">
        <v>-7.03125</v>
      </c>
      <c r="CD563" s="42">
        <v>55</v>
      </c>
      <c r="CE563" s="31">
        <f t="shared" si="24"/>
        <v>0</v>
      </c>
      <c r="CF563" s="39">
        <f t="shared" si="25"/>
        <v>14.483000000000001</v>
      </c>
    </row>
    <row r="564" spans="1:84" ht="15" customHeight="1">
      <c r="A564" s="30">
        <v>20210708144080</v>
      </c>
      <c r="BQ564" s="42">
        <v>37</v>
      </c>
      <c r="BR564" s="42" t="s">
        <v>259</v>
      </c>
      <c r="BS564" s="42">
        <v>23.024815000000007</v>
      </c>
      <c r="BT564" s="42">
        <v>120.22342999999995</v>
      </c>
      <c r="BU564" s="43">
        <v>0.25490196078431371</v>
      </c>
      <c r="BV564" s="42">
        <v>925</v>
      </c>
      <c r="BW564" s="42">
        <v>14</v>
      </c>
      <c r="BX564" s="44">
        <v>7.75</v>
      </c>
      <c r="BY564" s="43">
        <v>8.6274509803921567E-2</v>
      </c>
      <c r="BZ564" s="45">
        <v>1.0078740157480315</v>
      </c>
      <c r="CA564" s="43">
        <v>0.14509803921568629</v>
      </c>
      <c r="CB564" s="42">
        <v>2081</v>
      </c>
      <c r="CC564" s="42">
        <v>-6.25</v>
      </c>
      <c r="CD564" s="42">
        <v>55</v>
      </c>
      <c r="CE564" s="31">
        <f t="shared" si="24"/>
        <v>0</v>
      </c>
      <c r="CF564" s="39">
        <f t="shared" si="25"/>
        <v>14.161</v>
      </c>
    </row>
    <row r="565" spans="1:84" ht="15" customHeight="1">
      <c r="A565" s="30">
        <v>20210708144082</v>
      </c>
      <c r="BQ565" s="42">
        <v>35</v>
      </c>
      <c r="BR565" s="42" t="s">
        <v>180</v>
      </c>
      <c r="BS565" s="42">
        <v>23.024855000000006</v>
      </c>
      <c r="BT565" s="42">
        <v>120.22341999999995</v>
      </c>
      <c r="BU565" s="43">
        <v>0.46274509803921571</v>
      </c>
      <c r="BV565" s="42">
        <v>1512.5</v>
      </c>
      <c r="BW565" s="42">
        <v>14</v>
      </c>
      <c r="BX565" s="44">
        <v>10.17</v>
      </c>
      <c r="BY565" s="43">
        <v>0.10196078431372549</v>
      </c>
      <c r="BZ565" s="45">
        <v>1.0078740157480315</v>
      </c>
      <c r="CA565" s="43">
        <v>0.14901960784313725</v>
      </c>
      <c r="CB565" s="42">
        <v>2081</v>
      </c>
      <c r="CC565" s="42">
        <v>-5.46875</v>
      </c>
      <c r="CD565" s="42">
        <v>55</v>
      </c>
      <c r="CE565" s="31">
        <f t="shared" si="24"/>
        <v>0</v>
      </c>
      <c r="CF565" s="39">
        <f t="shared" si="25"/>
        <v>13.631</v>
      </c>
    </row>
    <row r="566" spans="1:84" ht="15" customHeight="1">
      <c r="A566" s="30">
        <v>20210708144084</v>
      </c>
      <c r="BQ566" s="42">
        <v>33</v>
      </c>
      <c r="BR566" s="42" t="s">
        <v>168</v>
      </c>
      <c r="BS566" s="42">
        <v>23.024895000000004</v>
      </c>
      <c r="BT566" s="42">
        <v>120.22345999999995</v>
      </c>
      <c r="BU566" s="43">
        <v>0.52941176470588236</v>
      </c>
      <c r="BV566" s="42">
        <v>1450</v>
      </c>
      <c r="BW566" s="42">
        <v>18</v>
      </c>
      <c r="BX566" s="44">
        <v>10.53</v>
      </c>
      <c r="BY566" s="43">
        <v>0.10980392156862745</v>
      </c>
      <c r="BZ566" s="45">
        <v>1</v>
      </c>
      <c r="CA566" s="43">
        <v>0.15294117647058825</v>
      </c>
      <c r="CB566" s="42">
        <v>2081</v>
      </c>
      <c r="CC566" s="42">
        <v>-5.46875</v>
      </c>
      <c r="CD566" s="42">
        <v>55</v>
      </c>
      <c r="CE566" s="31">
        <f t="shared" si="24"/>
        <v>0</v>
      </c>
      <c r="CF566" s="39">
        <f t="shared" si="25"/>
        <v>13.167</v>
      </c>
    </row>
    <row r="567" spans="1:84" ht="15" customHeight="1">
      <c r="A567" s="30">
        <v>20210708144086</v>
      </c>
      <c r="BQ567" s="42">
        <v>38</v>
      </c>
      <c r="BR567" s="42" t="s">
        <v>321</v>
      </c>
      <c r="BS567" s="42">
        <v>23.024895000000004</v>
      </c>
      <c r="BT567" s="42">
        <v>120.22348999999994</v>
      </c>
      <c r="BU567" s="43">
        <v>0.58823529411764708</v>
      </c>
      <c r="BV567" s="42">
        <v>1337.5</v>
      </c>
      <c r="BW567" s="42">
        <v>26</v>
      </c>
      <c r="BX567" s="44">
        <v>10.8</v>
      </c>
      <c r="BY567" s="43">
        <v>0.11764705882352941</v>
      </c>
      <c r="BZ567" s="45">
        <v>1.0078740157480315</v>
      </c>
      <c r="CA567" s="43">
        <v>0.15686274509803921</v>
      </c>
      <c r="CB567" s="42">
        <v>2081</v>
      </c>
      <c r="CC567" s="42">
        <v>-5.46875</v>
      </c>
      <c r="CD567" s="42">
        <v>55</v>
      </c>
      <c r="CE567" s="31">
        <f t="shared" si="24"/>
        <v>0</v>
      </c>
      <c r="CF567" s="39">
        <f t="shared" si="25"/>
        <v>14.481999999999999</v>
      </c>
    </row>
    <row r="568" spans="1:84" ht="15" customHeight="1">
      <c r="A568" s="30">
        <v>20210708144088</v>
      </c>
      <c r="BQ568" s="42">
        <v>38</v>
      </c>
      <c r="BR568" s="42" t="s">
        <v>168</v>
      </c>
      <c r="BS568" s="42">
        <v>23.024915000000004</v>
      </c>
      <c r="BT568" s="42">
        <v>120.22348999999994</v>
      </c>
      <c r="BU568" s="43">
        <v>0.63137254901960782</v>
      </c>
      <c r="BV568" s="42">
        <v>1362.5</v>
      </c>
      <c r="BW568" s="42">
        <v>28</v>
      </c>
      <c r="BX568" s="44">
        <v>11.74</v>
      </c>
      <c r="BY568" s="43">
        <v>0.13333333333333333</v>
      </c>
      <c r="BZ568" s="45">
        <v>1.0078740157480315</v>
      </c>
      <c r="CA568" s="43">
        <v>0.14117647058823529</v>
      </c>
      <c r="CB568" s="42">
        <v>2081</v>
      </c>
      <c r="CC568" s="42">
        <v>-5.46875</v>
      </c>
      <c r="CD568" s="42">
        <v>55</v>
      </c>
      <c r="CE568" s="31">
        <f t="shared" si="24"/>
        <v>0</v>
      </c>
      <c r="CF568" s="39">
        <f t="shared" si="25"/>
        <v>14.446999999999999</v>
      </c>
    </row>
    <row r="569" spans="1:84" ht="15" customHeight="1">
      <c r="A569" s="30">
        <v>20210708144090</v>
      </c>
      <c r="BQ569" s="42">
        <v>36</v>
      </c>
      <c r="BR569" s="42" t="s">
        <v>235</v>
      </c>
      <c r="BS569" s="42">
        <v>23.024895000000004</v>
      </c>
      <c r="BT569" s="42">
        <v>120.22351999999994</v>
      </c>
      <c r="BU569" s="43">
        <v>0.29019607843137257</v>
      </c>
      <c r="BV569" s="42">
        <v>1250</v>
      </c>
      <c r="BW569" s="42">
        <v>30</v>
      </c>
      <c r="BX569" s="44">
        <v>3.99</v>
      </c>
      <c r="BY569" s="43">
        <v>4.7058823529411764E-2</v>
      </c>
      <c r="BZ569" s="45">
        <v>0.99224806201550386</v>
      </c>
      <c r="CA569" s="43">
        <v>0</v>
      </c>
      <c r="CB569" s="42">
        <v>2081</v>
      </c>
      <c r="CC569" s="42">
        <v>-6.25</v>
      </c>
      <c r="CD569" s="42">
        <v>55</v>
      </c>
      <c r="CE569" s="31">
        <f t="shared" si="24"/>
        <v>0</v>
      </c>
      <c r="CF569" s="39">
        <f t="shared" si="25"/>
        <v>14.042999999999999</v>
      </c>
    </row>
    <row r="570" spans="1:84" ht="15" customHeight="1">
      <c r="A570" s="30">
        <v>20210708144092</v>
      </c>
      <c r="BQ570" s="42">
        <v>37</v>
      </c>
      <c r="BR570" s="42" t="s">
        <v>146</v>
      </c>
      <c r="BS570" s="42">
        <v>23.024925000000003</v>
      </c>
      <c r="BT570" s="42">
        <v>120.22348999999994</v>
      </c>
      <c r="BU570" s="43">
        <v>0.27058823529411763</v>
      </c>
      <c r="BV570" s="42">
        <v>1012.5</v>
      </c>
      <c r="BW570" s="42">
        <v>30</v>
      </c>
      <c r="BX570" s="44">
        <v>3.61</v>
      </c>
      <c r="BY570" s="43">
        <v>4.7058823529411764E-2</v>
      </c>
      <c r="BZ570" s="45">
        <v>0.99224806201550386</v>
      </c>
      <c r="CA570" s="43">
        <v>0</v>
      </c>
      <c r="CB570" s="42">
        <v>2081</v>
      </c>
      <c r="CC570" s="42">
        <v>-6.25</v>
      </c>
      <c r="CD570" s="42">
        <v>55</v>
      </c>
      <c r="CE570" s="31">
        <f t="shared" si="24"/>
        <v>0</v>
      </c>
      <c r="CF570" s="39">
        <f t="shared" si="25"/>
        <v>14.202</v>
      </c>
    </row>
    <row r="571" spans="1:84" ht="15" customHeight="1">
      <c r="A571" s="30">
        <v>20210708144094</v>
      </c>
      <c r="BQ571" s="42">
        <v>37</v>
      </c>
      <c r="BR571" s="42" t="s">
        <v>228</v>
      </c>
      <c r="BS571" s="42">
        <v>23.024865000000002</v>
      </c>
      <c r="BT571" s="42">
        <v>120.22346999999993</v>
      </c>
      <c r="BU571" s="43">
        <v>0.25882352941176473</v>
      </c>
      <c r="BV571" s="42">
        <v>1187.5</v>
      </c>
      <c r="BW571" s="42">
        <v>28</v>
      </c>
      <c r="BX571" s="44">
        <v>10.75</v>
      </c>
      <c r="BY571" s="43">
        <v>8.6274509803921567E-2</v>
      </c>
      <c r="BZ571" s="45">
        <v>1.0158730158730158</v>
      </c>
      <c r="CA571" s="43">
        <v>0.13725490196078433</v>
      </c>
      <c r="CB571" s="42">
        <v>2081</v>
      </c>
      <c r="CC571" s="42">
        <v>-5.46875</v>
      </c>
      <c r="CD571" s="42">
        <v>54</v>
      </c>
      <c r="CE571" s="31">
        <f t="shared" si="24"/>
        <v>0</v>
      </c>
      <c r="CF571" s="39">
        <f t="shared" si="25"/>
        <v>14.262</v>
      </c>
    </row>
    <row r="572" spans="1:84" ht="15" customHeight="1">
      <c r="A572" s="30">
        <v>20210708144096</v>
      </c>
      <c r="BQ572" s="42">
        <v>35</v>
      </c>
      <c r="BR572" s="42" t="s">
        <v>97</v>
      </c>
      <c r="BS572" s="42">
        <v>23.024905</v>
      </c>
      <c r="BT572" s="42">
        <v>120.22343999999994</v>
      </c>
      <c r="BU572" s="43">
        <v>0.52549019607843139</v>
      </c>
      <c r="BV572" s="42">
        <v>1300</v>
      </c>
      <c r="BW572" s="42">
        <v>30</v>
      </c>
      <c r="BX572" s="44">
        <v>10.27</v>
      </c>
      <c r="BY572" s="43">
        <v>0.11372549019607843</v>
      </c>
      <c r="BZ572" s="45">
        <v>1</v>
      </c>
      <c r="CA572" s="43">
        <v>0.15294117647058825</v>
      </c>
      <c r="CB572" s="42">
        <v>2082</v>
      </c>
      <c r="CC572" s="42">
        <v>-5.46875</v>
      </c>
      <c r="CD572" s="42">
        <v>54</v>
      </c>
      <c r="CE572" s="31">
        <f t="shared" si="24"/>
        <v>0</v>
      </c>
      <c r="CF572" s="39">
        <f t="shared" si="25"/>
        <v>13.599</v>
      </c>
    </row>
    <row r="573" spans="1:84" ht="15" customHeight="1">
      <c r="A573" s="30">
        <v>20210708144098</v>
      </c>
      <c r="BQ573" s="42">
        <v>38</v>
      </c>
      <c r="BR573" s="42" t="s">
        <v>322</v>
      </c>
      <c r="BS573" s="42">
        <v>23.024875000000002</v>
      </c>
      <c r="BT573" s="42">
        <v>120.22347999999994</v>
      </c>
      <c r="BU573" s="43">
        <v>0.61960784313725492</v>
      </c>
      <c r="BV573" s="42">
        <v>1325</v>
      </c>
      <c r="BW573" s="42">
        <v>30</v>
      </c>
      <c r="BX573" s="44">
        <v>3.15</v>
      </c>
      <c r="BY573" s="43">
        <v>3.9215686274509803E-2</v>
      </c>
      <c r="BZ573" s="45" t="e">
        <v>#DIV/0!</v>
      </c>
      <c r="CA573" s="43">
        <v>0</v>
      </c>
      <c r="CB573" s="42">
        <v>2082</v>
      </c>
      <c r="CC573" s="42">
        <v>-6.25</v>
      </c>
      <c r="CD573" s="42">
        <v>54</v>
      </c>
      <c r="CE573" s="31">
        <f t="shared" si="24"/>
        <v>0</v>
      </c>
      <c r="CF573" s="39">
        <f t="shared" si="25"/>
        <v>14.471</v>
      </c>
    </row>
    <row r="574" spans="1:84" ht="15" customHeight="1">
      <c r="A574" s="30">
        <v>20210708144100</v>
      </c>
      <c r="BQ574" s="42">
        <v>35</v>
      </c>
      <c r="BR574" s="42" t="s">
        <v>162</v>
      </c>
      <c r="BS574" s="42">
        <v>23.024825</v>
      </c>
      <c r="BT574" s="42">
        <v>120.22353999999994</v>
      </c>
      <c r="BU574" s="43">
        <v>0.1803921568627451</v>
      </c>
      <c r="BV574" s="42">
        <v>1225</v>
      </c>
      <c r="BW574" s="42">
        <v>30</v>
      </c>
      <c r="BX574" s="44">
        <v>4.17</v>
      </c>
      <c r="BY574" s="43">
        <v>5.4901960784313725E-2</v>
      </c>
      <c r="BZ574" s="45" t="e">
        <v>#DIV/0!</v>
      </c>
      <c r="CA574" s="43">
        <v>0</v>
      </c>
      <c r="CB574" s="42">
        <v>2082</v>
      </c>
      <c r="CC574" s="42">
        <v>-7.03125</v>
      </c>
      <c r="CD574" s="42">
        <v>54</v>
      </c>
      <c r="CE574" s="31">
        <f t="shared" si="24"/>
        <v>0</v>
      </c>
      <c r="CF574" s="39">
        <f t="shared" si="25"/>
        <v>13.723000000000001</v>
      </c>
    </row>
    <row r="575" spans="1:84" ht="15" customHeight="1">
      <c r="A575" s="30">
        <v>20210708144102</v>
      </c>
      <c r="BQ575" s="42">
        <v>37</v>
      </c>
      <c r="BR575" s="42" t="s">
        <v>191</v>
      </c>
      <c r="BS575" s="42">
        <v>23.024864999999998</v>
      </c>
      <c r="BT575" s="42">
        <v>120.22348999999994</v>
      </c>
      <c r="BU575" s="43">
        <v>0.35294117647058826</v>
      </c>
      <c r="BV575" s="42">
        <v>1262.5</v>
      </c>
      <c r="BW575" s="42">
        <v>26</v>
      </c>
      <c r="BX575" s="44">
        <v>4.42</v>
      </c>
      <c r="BY575" s="43">
        <v>5.4901960784313725E-2</v>
      </c>
      <c r="BZ575" s="45">
        <v>1.1228070175438596</v>
      </c>
      <c r="CA575" s="43">
        <v>0</v>
      </c>
      <c r="CB575" s="42">
        <v>2082</v>
      </c>
      <c r="CC575" s="42">
        <v>-6.25</v>
      </c>
      <c r="CD575" s="42">
        <v>54</v>
      </c>
      <c r="CE575" s="31">
        <f t="shared" si="24"/>
        <v>0</v>
      </c>
      <c r="CF575" s="39">
        <f t="shared" si="25"/>
        <v>14.334</v>
      </c>
    </row>
    <row r="576" spans="1:84" ht="15" customHeight="1">
      <c r="A576" s="30">
        <v>20210708144104</v>
      </c>
      <c r="BQ576" s="42">
        <v>37</v>
      </c>
      <c r="BR576" s="42" t="s">
        <v>261</v>
      </c>
      <c r="BS576" s="42">
        <v>23.024854999999999</v>
      </c>
      <c r="BT576" s="42">
        <v>120.22344999999994</v>
      </c>
      <c r="BU576" s="43">
        <v>0.30980392156862746</v>
      </c>
      <c r="BV576" s="42">
        <v>1037.5</v>
      </c>
      <c r="BW576" s="42">
        <v>24</v>
      </c>
      <c r="BX576" s="44">
        <v>3.99</v>
      </c>
      <c r="BY576" s="43">
        <v>5.0980392156862744E-2</v>
      </c>
      <c r="BZ576" s="45">
        <v>1.1228070175438596</v>
      </c>
      <c r="CA576" s="43">
        <v>0</v>
      </c>
      <c r="CB576" s="42">
        <v>2082</v>
      </c>
      <c r="CC576" s="42">
        <v>-6.25</v>
      </c>
      <c r="CD576" s="42">
        <v>54</v>
      </c>
      <c r="CE576" s="31">
        <f t="shared" si="24"/>
        <v>0</v>
      </c>
      <c r="CF576" s="39">
        <f t="shared" si="25"/>
        <v>14.096</v>
      </c>
    </row>
    <row r="577" spans="1:84" ht="15" customHeight="1">
      <c r="A577" s="30">
        <v>20210708144106</v>
      </c>
      <c r="BQ577" s="42">
        <v>32</v>
      </c>
      <c r="BR577" s="42" t="s">
        <v>233</v>
      </c>
      <c r="BS577" s="42">
        <v>23.024815</v>
      </c>
      <c r="BT577" s="42">
        <v>120.22347999999994</v>
      </c>
      <c r="BU577" s="43">
        <v>0.27843137254901962</v>
      </c>
      <c r="BV577" s="42">
        <v>1037.5</v>
      </c>
      <c r="BW577" s="42">
        <v>20</v>
      </c>
      <c r="BX577" s="44">
        <v>3.34</v>
      </c>
      <c r="BY577" s="43">
        <v>4.7058823529411764E-2</v>
      </c>
      <c r="BZ577" s="45">
        <v>1.1228070175438596</v>
      </c>
      <c r="CA577" s="43">
        <v>0</v>
      </c>
      <c r="CB577" s="42">
        <v>2082</v>
      </c>
      <c r="CC577" s="42">
        <v>-6.25</v>
      </c>
      <c r="CD577" s="42">
        <v>54</v>
      </c>
      <c r="CE577" s="31">
        <f t="shared" si="24"/>
        <v>0</v>
      </c>
      <c r="CF577" s="39">
        <f t="shared" si="25"/>
        <v>13.031000000000001</v>
      </c>
    </row>
    <row r="578" spans="1:84" ht="15" customHeight="1">
      <c r="A578" s="30">
        <v>20210708144108</v>
      </c>
      <c r="BQ578" s="42">
        <v>37</v>
      </c>
      <c r="BR578" s="42" t="s">
        <v>297</v>
      </c>
      <c r="BS578" s="42">
        <v>23.024785000000001</v>
      </c>
      <c r="BT578" s="42">
        <v>120.22344999999994</v>
      </c>
      <c r="BU578" s="43">
        <v>0.32549019607843138</v>
      </c>
      <c r="BV578" s="42">
        <v>662.5</v>
      </c>
      <c r="BW578" s="42">
        <v>0</v>
      </c>
      <c r="BX578" s="44">
        <v>3.1</v>
      </c>
      <c r="BY578" s="43">
        <v>3.9215686274509803E-2</v>
      </c>
      <c r="BZ578" s="45">
        <v>1.024</v>
      </c>
      <c r="CA578" s="43">
        <v>0</v>
      </c>
      <c r="CB578" s="42">
        <v>2079</v>
      </c>
      <c r="CC578" s="42">
        <v>-7.03125</v>
      </c>
      <c r="CD578" s="42">
        <v>51</v>
      </c>
      <c r="CE578" s="31">
        <f t="shared" si="24"/>
        <v>0</v>
      </c>
      <c r="CF578" s="39">
        <f t="shared" si="25"/>
        <v>14.116</v>
      </c>
    </row>
    <row r="579" spans="1:84" ht="15" customHeight="1">
      <c r="A579" s="30">
        <v>20210708144110</v>
      </c>
      <c r="BQ579" s="42">
        <v>33</v>
      </c>
      <c r="BR579" s="42" t="s">
        <v>225</v>
      </c>
      <c r="BS579" s="42">
        <v>23.024735</v>
      </c>
      <c r="BT579" s="42">
        <v>120.22338999999994</v>
      </c>
      <c r="BU579" s="43">
        <v>0.32549019607843138</v>
      </c>
      <c r="BV579" s="42">
        <v>650</v>
      </c>
      <c r="BW579" s="42">
        <v>0</v>
      </c>
      <c r="BX579" s="44">
        <v>2.78</v>
      </c>
      <c r="BY579" s="43">
        <v>3.9215686274509803E-2</v>
      </c>
      <c r="BZ579" s="45">
        <v>1.024</v>
      </c>
      <c r="CA579" s="43">
        <v>0</v>
      </c>
      <c r="CB579" s="42">
        <v>2079</v>
      </c>
      <c r="CC579" s="42">
        <v>-7.03125</v>
      </c>
      <c r="CD579" s="42">
        <v>51</v>
      </c>
      <c r="CE579" s="31">
        <f t="shared" si="24"/>
        <v>0</v>
      </c>
      <c r="CF579" s="39">
        <f t="shared" si="25"/>
        <v>13.279</v>
      </c>
    </row>
    <row r="580" spans="1:84" ht="15" customHeight="1">
      <c r="A580" s="30">
        <v>20210708144112</v>
      </c>
      <c r="BQ580" s="42">
        <v>32</v>
      </c>
      <c r="BR580" s="42" t="s">
        <v>201</v>
      </c>
      <c r="BS580" s="42">
        <v>23.024785000000001</v>
      </c>
      <c r="BT580" s="42">
        <v>120.22332999999993</v>
      </c>
      <c r="BU580" s="43">
        <v>0.32549019607843138</v>
      </c>
      <c r="BV580" s="42">
        <v>662.5</v>
      </c>
      <c r="BW580" s="42">
        <v>0</v>
      </c>
      <c r="BX580" s="44">
        <v>2.87</v>
      </c>
      <c r="BY580" s="43">
        <v>3.9215686274509803E-2</v>
      </c>
      <c r="BZ580" s="45">
        <v>1.024</v>
      </c>
      <c r="CA580" s="43">
        <v>0</v>
      </c>
      <c r="CB580" s="42">
        <v>2079</v>
      </c>
      <c r="CC580" s="42">
        <v>-7.03125</v>
      </c>
      <c r="CD580" s="42">
        <v>51</v>
      </c>
      <c r="CE580" s="31">
        <f t="shared" si="24"/>
        <v>0</v>
      </c>
      <c r="CF580" s="39">
        <f t="shared" si="25"/>
        <v>12.986000000000001</v>
      </c>
    </row>
    <row r="581" spans="1:84" ht="15" customHeight="1">
      <c r="A581" s="30">
        <v>20210708144114</v>
      </c>
      <c r="BQ581" s="42">
        <v>35</v>
      </c>
      <c r="BR581" s="42" t="s">
        <v>280</v>
      </c>
      <c r="BS581" s="42">
        <v>23.024825</v>
      </c>
      <c r="BT581" s="42">
        <v>120.22333999999994</v>
      </c>
      <c r="BU581" s="43">
        <v>0.32549019607843138</v>
      </c>
      <c r="BV581" s="42">
        <v>662.5</v>
      </c>
      <c r="BW581" s="42">
        <v>0</v>
      </c>
      <c r="BX581" s="44">
        <v>3.06</v>
      </c>
      <c r="BY581" s="43">
        <v>3.9215686274509803E-2</v>
      </c>
      <c r="BZ581" s="45">
        <v>1.024</v>
      </c>
      <c r="CA581" s="43">
        <v>0</v>
      </c>
      <c r="CB581" s="42">
        <v>2079</v>
      </c>
      <c r="CC581" s="42">
        <v>-7.03125</v>
      </c>
      <c r="CD581" s="42">
        <v>51</v>
      </c>
      <c r="CE581" s="31">
        <f t="shared" si="24"/>
        <v>0</v>
      </c>
      <c r="CF581" s="39">
        <f t="shared" si="25"/>
        <v>13.606</v>
      </c>
    </row>
    <row r="582" spans="1:84" ht="15" customHeight="1">
      <c r="A582" s="30">
        <v>20210708144116</v>
      </c>
      <c r="BQ582" s="42">
        <v>38</v>
      </c>
      <c r="BR582" s="42" t="s">
        <v>216</v>
      </c>
      <c r="BS582" s="42">
        <v>23.024854999999999</v>
      </c>
      <c r="BT582" s="42">
        <v>120.22327999999993</v>
      </c>
      <c r="BU582" s="43">
        <v>0.32156862745098042</v>
      </c>
      <c r="BV582" s="42">
        <v>650</v>
      </c>
      <c r="BW582" s="42">
        <v>0</v>
      </c>
      <c r="BX582" s="44">
        <v>2.92</v>
      </c>
      <c r="BY582" s="43">
        <v>3.9215686274509803E-2</v>
      </c>
      <c r="BZ582" s="45">
        <v>1.0158730158730158</v>
      </c>
      <c r="CA582" s="43">
        <v>0</v>
      </c>
      <c r="CB582" s="42">
        <v>2079</v>
      </c>
      <c r="CC582" s="42">
        <v>-7.03125</v>
      </c>
      <c r="CD582" s="42">
        <v>51</v>
      </c>
      <c r="CE582" s="31">
        <f t="shared" si="24"/>
        <v>0</v>
      </c>
      <c r="CF582" s="39">
        <f t="shared" si="25"/>
        <v>14.497</v>
      </c>
    </row>
    <row r="583" spans="1:84" ht="15" customHeight="1">
      <c r="A583" s="30">
        <v>20210708144118</v>
      </c>
      <c r="BQ583" s="42">
        <v>36</v>
      </c>
      <c r="BR583" s="42" t="s">
        <v>323</v>
      </c>
      <c r="BS583" s="42">
        <v>23.024825</v>
      </c>
      <c r="BT583" s="42">
        <v>120.22333999999994</v>
      </c>
      <c r="BU583" s="43">
        <v>0.32549019607843138</v>
      </c>
      <c r="BV583" s="42">
        <v>662.5</v>
      </c>
      <c r="BW583" s="42">
        <v>0</v>
      </c>
      <c r="BX583" s="44">
        <v>7.55</v>
      </c>
      <c r="BY583" s="43">
        <v>3.9215686274509803E-2</v>
      </c>
      <c r="BZ583" s="45">
        <v>0.99224806201550386</v>
      </c>
      <c r="CA583" s="43">
        <v>0.18431372549019609</v>
      </c>
      <c r="CB583" s="42">
        <v>2079</v>
      </c>
      <c r="CC583" s="42">
        <v>-5.46875</v>
      </c>
      <c r="CD583" s="42">
        <v>51</v>
      </c>
      <c r="CE583" s="31">
        <f t="shared" si="24"/>
        <v>0</v>
      </c>
      <c r="CF583" s="39">
        <f t="shared" si="25"/>
        <v>13.833</v>
      </c>
    </row>
    <row r="584" spans="1:84" ht="15" customHeight="1">
      <c r="A584" s="30">
        <v>20210708144120</v>
      </c>
      <c r="BQ584" s="42">
        <v>31</v>
      </c>
      <c r="BR584" s="42" t="s">
        <v>145</v>
      </c>
      <c r="BS584" s="42">
        <v>23.024834999999999</v>
      </c>
      <c r="BT584" s="42">
        <v>120.22336999999993</v>
      </c>
      <c r="BU584" s="43">
        <v>0.63921568627450975</v>
      </c>
      <c r="BV584" s="42">
        <v>1387.5</v>
      </c>
      <c r="BW584" s="42">
        <v>0</v>
      </c>
      <c r="BX584" s="44">
        <v>13.59</v>
      </c>
      <c r="BY584" s="43">
        <v>0.11372549019607843</v>
      </c>
      <c r="BZ584" s="45">
        <v>1</v>
      </c>
      <c r="CA584" s="43">
        <v>0.28627450980392155</v>
      </c>
      <c r="CB584" s="42">
        <v>2079</v>
      </c>
      <c r="CC584" s="42">
        <v>-5.46875</v>
      </c>
      <c r="CD584" s="42">
        <v>51</v>
      </c>
      <c r="CE584" s="31">
        <f t="shared" si="24"/>
        <v>0</v>
      </c>
      <c r="CF584" s="39">
        <f t="shared" si="25"/>
        <v>12.571999999999999</v>
      </c>
    </row>
    <row r="585" spans="1:84" ht="15" customHeight="1">
      <c r="A585" s="30">
        <v>20210708144122</v>
      </c>
      <c r="BQ585" s="42">
        <v>35</v>
      </c>
      <c r="BR585" s="42" t="s">
        <v>244</v>
      </c>
      <c r="BS585" s="42">
        <v>23.024895000000001</v>
      </c>
      <c r="BT585" s="42">
        <v>120.22333999999994</v>
      </c>
      <c r="BU585" s="43">
        <v>0.78431372549019607</v>
      </c>
      <c r="BV585" s="42">
        <v>1875</v>
      </c>
      <c r="BW585" s="42">
        <v>14</v>
      </c>
      <c r="BX585" s="44">
        <v>21.1</v>
      </c>
      <c r="BY585" s="43">
        <v>0.22352941176470589</v>
      </c>
      <c r="BZ585" s="45">
        <v>1.0078740157480315</v>
      </c>
      <c r="CA585" s="43">
        <v>0.29411764705882354</v>
      </c>
      <c r="CB585" s="42">
        <v>2079</v>
      </c>
      <c r="CC585" s="42">
        <v>-3.90625</v>
      </c>
      <c r="CD585" s="42">
        <v>51</v>
      </c>
      <c r="CE585" s="31">
        <f t="shared" si="24"/>
        <v>0</v>
      </c>
      <c r="CF585" s="39">
        <f t="shared" si="25"/>
        <v>13.786</v>
      </c>
    </row>
    <row r="586" spans="1:84" ht="15" customHeight="1">
      <c r="A586" s="30">
        <v>20210708144124</v>
      </c>
      <c r="BQ586" s="42">
        <v>31</v>
      </c>
      <c r="BR586" s="42" t="s">
        <v>144</v>
      </c>
      <c r="BS586" s="42">
        <v>23.024934999999999</v>
      </c>
      <c r="BT586" s="42">
        <v>120.22329999999994</v>
      </c>
      <c r="BU586" s="43">
        <v>0.74901960784313726</v>
      </c>
      <c r="BV586" s="42">
        <v>2100</v>
      </c>
      <c r="BW586" s="42">
        <v>22</v>
      </c>
      <c r="BX586" s="44">
        <v>21.9</v>
      </c>
      <c r="BY586" s="43">
        <v>0.2196078431372549</v>
      </c>
      <c r="BZ586" s="45">
        <v>1.0078740157480315</v>
      </c>
      <c r="CA586" s="43">
        <v>0.27843137254901962</v>
      </c>
      <c r="CB586" s="42">
        <v>2079</v>
      </c>
      <c r="CC586" s="42">
        <v>-3.90625</v>
      </c>
      <c r="CD586" s="42">
        <v>51</v>
      </c>
      <c r="CE586" s="31">
        <f t="shared" si="24"/>
        <v>0</v>
      </c>
      <c r="CF586" s="39">
        <f t="shared" si="25"/>
        <v>12.635999999999999</v>
      </c>
    </row>
    <row r="587" spans="1:84" ht="15" customHeight="1">
      <c r="A587" s="30">
        <v>20210708144126</v>
      </c>
      <c r="BQ587" s="42">
        <v>32</v>
      </c>
      <c r="BR587" s="42" t="s">
        <v>179</v>
      </c>
      <c r="BS587" s="42">
        <v>23.024944999999999</v>
      </c>
      <c r="BT587" s="42">
        <v>120.22330999999994</v>
      </c>
      <c r="BU587" s="43">
        <v>0.80784313725490198</v>
      </c>
      <c r="BV587" s="42">
        <v>2075</v>
      </c>
      <c r="BW587" s="42">
        <v>34</v>
      </c>
      <c r="BX587" s="44">
        <v>3.14</v>
      </c>
      <c r="BY587" s="43">
        <v>4.3137254901960784E-2</v>
      </c>
      <c r="BZ587" s="45">
        <v>1</v>
      </c>
      <c r="CA587" s="43">
        <v>0</v>
      </c>
      <c r="CB587" s="42">
        <v>2079</v>
      </c>
      <c r="CC587" s="42">
        <v>-6.25</v>
      </c>
      <c r="CD587" s="42">
        <v>51</v>
      </c>
      <c r="CE587" s="31">
        <f t="shared" si="24"/>
        <v>0</v>
      </c>
      <c r="CF587" s="39">
        <f t="shared" si="25"/>
        <v>13.034000000000001</v>
      </c>
    </row>
    <row r="588" spans="1:84" ht="15" customHeight="1">
      <c r="A588" s="30">
        <v>20210708144128</v>
      </c>
      <c r="BQ588" s="42">
        <v>32</v>
      </c>
      <c r="BR588" s="42" t="s">
        <v>267</v>
      </c>
      <c r="BS588" s="42">
        <v>23.024984999999997</v>
      </c>
      <c r="BT588" s="42">
        <v>120.22325999999994</v>
      </c>
      <c r="BU588" s="43">
        <v>0.13333333333333333</v>
      </c>
      <c r="BV588" s="42">
        <v>1150</v>
      </c>
      <c r="BW588" s="42">
        <v>32</v>
      </c>
      <c r="BX588" s="44">
        <v>2.44</v>
      </c>
      <c r="BY588" s="43">
        <v>2.7450980392156862E-2</v>
      </c>
      <c r="BZ588" s="45">
        <v>0.98461538461538467</v>
      </c>
      <c r="CA588" s="43">
        <v>0</v>
      </c>
      <c r="CB588" s="42">
        <v>2079</v>
      </c>
      <c r="CC588" s="42">
        <v>-7.03125</v>
      </c>
      <c r="CD588" s="42">
        <v>52</v>
      </c>
      <c r="CE588" s="31">
        <f t="shared" si="24"/>
        <v>0</v>
      </c>
      <c r="CF588" s="39">
        <f t="shared" si="25"/>
        <v>12.896000000000001</v>
      </c>
    </row>
    <row r="589" spans="1:84" ht="15" customHeight="1">
      <c r="A589" s="30">
        <v>20210708144130</v>
      </c>
      <c r="BQ589" s="42">
        <v>33</v>
      </c>
      <c r="BR589" s="42" t="s">
        <v>222</v>
      </c>
      <c r="BS589" s="42">
        <v>23.024934999999996</v>
      </c>
      <c r="BT589" s="42">
        <v>120.22321999999994</v>
      </c>
      <c r="BU589" s="43">
        <v>0.19607843137254902</v>
      </c>
      <c r="BV589" s="42">
        <v>887.5</v>
      </c>
      <c r="BW589" s="42">
        <v>26</v>
      </c>
      <c r="BX589" s="44">
        <v>2.36</v>
      </c>
      <c r="BY589" s="43">
        <v>3.1372549019607843E-2</v>
      </c>
      <c r="BZ589" s="45">
        <v>0.99224806201550386</v>
      </c>
      <c r="CA589" s="43">
        <v>0</v>
      </c>
      <c r="CB589" s="42">
        <v>2079</v>
      </c>
      <c r="CC589" s="42">
        <v>-7.03125</v>
      </c>
      <c r="CD589" s="42">
        <v>52</v>
      </c>
      <c r="CE589" s="31">
        <f t="shared" si="24"/>
        <v>0</v>
      </c>
      <c r="CF589" s="39">
        <f t="shared" si="25"/>
        <v>13.218</v>
      </c>
    </row>
    <row r="590" spans="1:84" ht="15" customHeight="1">
      <c r="A590" s="30">
        <v>20210708144132</v>
      </c>
      <c r="BQ590" s="42">
        <v>32</v>
      </c>
      <c r="BR590" s="42" t="s">
        <v>236</v>
      </c>
      <c r="BS590" s="42">
        <v>23.024994999999997</v>
      </c>
      <c r="BT590" s="42">
        <v>120.22316999999994</v>
      </c>
      <c r="BU590" s="43">
        <v>0.20392156862745098</v>
      </c>
      <c r="BV590" s="42">
        <v>850</v>
      </c>
      <c r="BW590" s="42">
        <v>20</v>
      </c>
      <c r="BX590" s="44">
        <v>2.4</v>
      </c>
      <c r="BY590" s="43">
        <v>2.7450980392156862E-2</v>
      </c>
      <c r="BZ590" s="45">
        <v>1</v>
      </c>
      <c r="CA590" s="43">
        <v>0</v>
      </c>
      <c r="CB590" s="42">
        <v>2079</v>
      </c>
      <c r="CC590" s="42">
        <v>-7.03125</v>
      </c>
      <c r="CD590" s="42">
        <v>52</v>
      </c>
      <c r="CE590" s="31">
        <f t="shared" si="24"/>
        <v>0</v>
      </c>
      <c r="CF590" s="39">
        <f t="shared" si="25"/>
        <v>13.003</v>
      </c>
    </row>
    <row r="591" spans="1:84" ht="15" customHeight="1">
      <c r="A591" s="30">
        <v>20210708144134</v>
      </c>
      <c r="BQ591" s="42">
        <v>37</v>
      </c>
      <c r="BR591" s="42" t="s">
        <v>158</v>
      </c>
      <c r="BS591" s="42">
        <v>23.025034999999995</v>
      </c>
      <c r="BT591" s="42">
        <v>120.22321999999994</v>
      </c>
      <c r="BU591" s="43">
        <v>0.2</v>
      </c>
      <c r="BV591" s="42">
        <v>825</v>
      </c>
      <c r="BW591" s="42">
        <v>10</v>
      </c>
      <c r="BX591" s="44">
        <v>2.75</v>
      </c>
      <c r="BY591" s="43">
        <v>3.1372549019607843E-2</v>
      </c>
      <c r="BZ591" s="45">
        <v>1.0078740157480315</v>
      </c>
      <c r="CA591" s="43">
        <v>0</v>
      </c>
      <c r="CB591" s="42">
        <v>2079</v>
      </c>
      <c r="CC591" s="42">
        <v>-7.03125</v>
      </c>
      <c r="CD591" s="42">
        <v>52</v>
      </c>
      <c r="CE591" s="31">
        <f t="shared" si="24"/>
        <v>0</v>
      </c>
      <c r="CF591" s="39">
        <f t="shared" si="25"/>
        <v>14.173</v>
      </c>
    </row>
    <row r="592" spans="1:84" ht="15" customHeight="1">
      <c r="A592" s="30">
        <v>20210708144136</v>
      </c>
      <c r="BQ592" s="42">
        <v>31</v>
      </c>
      <c r="BR592" s="42" t="s">
        <v>131</v>
      </c>
      <c r="BS592" s="42">
        <v>23.025024999999996</v>
      </c>
      <c r="BT592" s="42">
        <v>120.22319999999993</v>
      </c>
      <c r="BU592" s="43">
        <v>0.29803921568627451</v>
      </c>
      <c r="BV592" s="42">
        <v>700</v>
      </c>
      <c r="BW592" s="42">
        <v>4</v>
      </c>
      <c r="BX592" s="44">
        <v>3.73</v>
      </c>
      <c r="BY592" s="43">
        <v>5.0980392156862744E-2</v>
      </c>
      <c r="BZ592" s="45">
        <v>0.99224806201550386</v>
      </c>
      <c r="CA592" s="43">
        <v>0</v>
      </c>
      <c r="CB592" s="42">
        <v>2079</v>
      </c>
      <c r="CC592" s="42">
        <v>-7.03125</v>
      </c>
      <c r="CD592" s="42">
        <v>52</v>
      </c>
      <c r="CE592" s="31">
        <f t="shared" si="24"/>
        <v>0</v>
      </c>
      <c r="CF592" s="39">
        <f t="shared" si="25"/>
        <v>12.739000000000001</v>
      </c>
    </row>
    <row r="593" spans="1:84" ht="15" customHeight="1">
      <c r="A593" s="30">
        <v>20210708144138</v>
      </c>
      <c r="BQ593" s="42">
        <v>34</v>
      </c>
      <c r="BR593" s="42" t="s">
        <v>306</v>
      </c>
      <c r="BS593" s="42">
        <v>23.025004999999997</v>
      </c>
      <c r="BT593" s="42">
        <v>120.22320999999994</v>
      </c>
      <c r="BU593" s="43">
        <v>0.37254901960784315</v>
      </c>
      <c r="BV593" s="42">
        <v>675</v>
      </c>
      <c r="BW593" s="42">
        <v>0</v>
      </c>
      <c r="BX593" s="44">
        <v>3.07</v>
      </c>
      <c r="BY593" s="43">
        <v>4.3137254901960784E-2</v>
      </c>
      <c r="BZ593" s="45">
        <v>1</v>
      </c>
      <c r="CA593" s="43">
        <v>0</v>
      </c>
      <c r="CB593" s="42">
        <v>2079</v>
      </c>
      <c r="CC593" s="42">
        <v>-7.03125</v>
      </c>
      <c r="CD593" s="42">
        <v>52</v>
      </c>
      <c r="CE593" s="31">
        <f t="shared" si="24"/>
        <v>0</v>
      </c>
      <c r="CF593" s="39">
        <f t="shared" si="25"/>
        <v>13.462</v>
      </c>
    </row>
    <row r="594" spans="1:84" ht="15" customHeight="1">
      <c r="A594" s="30">
        <v>20210708144140</v>
      </c>
      <c r="BQ594" s="42">
        <v>36</v>
      </c>
      <c r="BR594" s="42" t="s">
        <v>165</v>
      </c>
      <c r="BS594" s="42">
        <v>23.025024999999996</v>
      </c>
      <c r="BT594" s="42">
        <v>120.22320999999994</v>
      </c>
      <c r="BU594" s="43">
        <v>0.36078431372549019</v>
      </c>
      <c r="BV594" s="42">
        <v>650</v>
      </c>
      <c r="BW594" s="42">
        <v>0</v>
      </c>
      <c r="BX594" s="44">
        <v>3.07</v>
      </c>
      <c r="BY594" s="43">
        <v>4.3137254901960784E-2</v>
      </c>
      <c r="BZ594" s="45">
        <v>1</v>
      </c>
      <c r="CA594" s="43">
        <v>0</v>
      </c>
      <c r="CB594" s="42">
        <v>2079</v>
      </c>
      <c r="CC594" s="42">
        <v>-7.03125</v>
      </c>
      <c r="CD594" s="42">
        <v>52</v>
      </c>
      <c r="CE594" s="31">
        <f t="shared" si="24"/>
        <v>0</v>
      </c>
      <c r="CF594" s="39">
        <f t="shared" si="25"/>
        <v>13.933</v>
      </c>
    </row>
    <row r="595" spans="1:84" ht="15" customHeight="1">
      <c r="A595" s="30">
        <v>20210708144142</v>
      </c>
      <c r="BQ595" s="42">
        <v>35</v>
      </c>
      <c r="BR595" s="42" t="s">
        <v>236</v>
      </c>
      <c r="BS595" s="42">
        <v>23.024994999999997</v>
      </c>
      <c r="BT595" s="42">
        <v>120.22322999999994</v>
      </c>
      <c r="BU595" s="43">
        <v>0.36470588235294116</v>
      </c>
      <c r="BV595" s="42">
        <v>625</v>
      </c>
      <c r="BW595" s="42">
        <v>0</v>
      </c>
      <c r="BX595" s="44">
        <v>3.41</v>
      </c>
      <c r="BY595" s="43">
        <v>4.3137254901960784E-2</v>
      </c>
      <c r="BZ595" s="45">
        <v>1</v>
      </c>
      <c r="CA595" s="43">
        <v>0</v>
      </c>
      <c r="CB595" s="42">
        <v>2079</v>
      </c>
      <c r="CC595" s="42">
        <v>-7.03125</v>
      </c>
      <c r="CD595" s="42">
        <v>52</v>
      </c>
      <c r="CE595" s="31">
        <f t="shared" si="24"/>
        <v>0</v>
      </c>
      <c r="CF595" s="39">
        <f t="shared" si="25"/>
        <v>13.771000000000001</v>
      </c>
    </row>
    <row r="596" spans="1:84" ht="15" customHeight="1">
      <c r="A596" s="30">
        <v>20210708144144</v>
      </c>
      <c r="BQ596" s="42">
        <v>32</v>
      </c>
      <c r="BR596" s="42" t="s">
        <v>285</v>
      </c>
      <c r="BS596" s="42">
        <v>23.024954999999999</v>
      </c>
      <c r="BT596" s="42">
        <v>120.22320999999994</v>
      </c>
      <c r="BU596" s="43">
        <v>0.38823529411764707</v>
      </c>
      <c r="BV596" s="42">
        <v>650</v>
      </c>
      <c r="BW596" s="42">
        <v>0</v>
      </c>
      <c r="BX596" s="44">
        <v>3.54</v>
      </c>
      <c r="BY596" s="43">
        <v>4.7058823529411764E-2</v>
      </c>
      <c r="BZ596" s="45">
        <v>1</v>
      </c>
      <c r="CA596" s="43">
        <v>0</v>
      </c>
      <c r="CB596" s="42">
        <v>2079</v>
      </c>
      <c r="CC596" s="42">
        <v>-7.03125</v>
      </c>
      <c r="CD596" s="42">
        <v>52</v>
      </c>
      <c r="CE596" s="31">
        <f t="shared" si="24"/>
        <v>0</v>
      </c>
      <c r="CF596" s="39">
        <f t="shared" si="25"/>
        <v>12.802</v>
      </c>
    </row>
    <row r="597" spans="1:84" ht="15" customHeight="1">
      <c r="A597" s="30">
        <v>20210708144146</v>
      </c>
      <c r="BQ597" s="42">
        <v>35</v>
      </c>
      <c r="BR597" s="42" t="s">
        <v>324</v>
      </c>
      <c r="BS597" s="42">
        <v>23.024974999999998</v>
      </c>
      <c r="BT597" s="42">
        <v>120.22317999999994</v>
      </c>
      <c r="BU597" s="43">
        <v>0.41176470588235292</v>
      </c>
      <c r="BV597" s="42">
        <v>687.5</v>
      </c>
      <c r="BW597" s="42">
        <v>0</v>
      </c>
      <c r="BX597" s="44">
        <v>4.1100000000000003</v>
      </c>
      <c r="BY597" s="43">
        <v>5.0980392156862744E-2</v>
      </c>
      <c r="BZ597" s="45">
        <v>1</v>
      </c>
      <c r="CA597" s="43">
        <v>0</v>
      </c>
      <c r="CB597" s="42">
        <v>2079</v>
      </c>
      <c r="CC597" s="42">
        <v>-7.03125</v>
      </c>
      <c r="CD597" s="42">
        <v>52</v>
      </c>
      <c r="CE597" s="31">
        <f t="shared" si="24"/>
        <v>0</v>
      </c>
      <c r="CF597" s="39">
        <f t="shared" si="25"/>
        <v>13.637</v>
      </c>
    </row>
    <row r="598" spans="1:84" ht="15" customHeight="1">
      <c r="A598" s="30">
        <v>20210708144148</v>
      </c>
      <c r="BQ598" s="42">
        <v>31</v>
      </c>
      <c r="BR598" s="42" t="s">
        <v>154</v>
      </c>
      <c r="BS598" s="42">
        <v>23.024974999999998</v>
      </c>
      <c r="BT598" s="42">
        <v>120.22319999999995</v>
      </c>
      <c r="BU598" s="43">
        <v>0.42745098039215684</v>
      </c>
      <c r="BV598" s="42">
        <v>712.5</v>
      </c>
      <c r="BW598" s="42">
        <v>0</v>
      </c>
      <c r="BX598" s="44">
        <v>3.81</v>
      </c>
      <c r="BY598" s="43">
        <v>5.0980392156862744E-2</v>
      </c>
      <c r="BZ598" s="45">
        <v>1.0078740157480315</v>
      </c>
      <c r="CA598" s="43">
        <v>0</v>
      </c>
      <c r="CB598" s="42">
        <v>2079</v>
      </c>
      <c r="CC598" s="42">
        <v>-7.03125</v>
      </c>
      <c r="CD598" s="42">
        <v>52</v>
      </c>
      <c r="CE598" s="31">
        <f t="shared" si="24"/>
        <v>0</v>
      </c>
      <c r="CF598" s="39">
        <f t="shared" si="25"/>
        <v>12.638999999999999</v>
      </c>
    </row>
    <row r="599" spans="1:84" ht="15" customHeight="1">
      <c r="A599" s="30">
        <v>20210708144150</v>
      </c>
      <c r="BQ599" s="42">
        <v>32</v>
      </c>
      <c r="BR599" s="42" t="s">
        <v>216</v>
      </c>
      <c r="BS599" s="42">
        <v>23.025034999999999</v>
      </c>
      <c r="BT599" s="42">
        <v>120.22322999999994</v>
      </c>
      <c r="BU599" s="43">
        <v>0.43137254901960786</v>
      </c>
      <c r="BV599" s="42">
        <v>687.5</v>
      </c>
      <c r="BW599" s="42">
        <v>0</v>
      </c>
      <c r="BX599" s="44">
        <v>4.3099999999999996</v>
      </c>
      <c r="BY599" s="43">
        <v>5.0980392156862744E-2</v>
      </c>
      <c r="BZ599" s="45">
        <v>1.0078740157480315</v>
      </c>
      <c r="CA599" s="43">
        <v>0</v>
      </c>
      <c r="CB599" s="42">
        <v>2079</v>
      </c>
      <c r="CC599" s="42">
        <v>-7.03125</v>
      </c>
      <c r="CD599" s="42">
        <v>52</v>
      </c>
      <c r="CE599" s="31">
        <f t="shared" si="24"/>
        <v>0</v>
      </c>
      <c r="CF599" s="39">
        <f t="shared" si="25"/>
        <v>12.961</v>
      </c>
    </row>
    <row r="600" spans="1:84" ht="15" customHeight="1">
      <c r="A600" s="30">
        <v>20210708144152</v>
      </c>
      <c r="BQ600" s="42">
        <v>34</v>
      </c>
      <c r="BR600" s="42" t="s">
        <v>325</v>
      </c>
      <c r="BS600" s="42">
        <v>23.024984999999997</v>
      </c>
      <c r="BT600" s="42">
        <v>120.22320999999994</v>
      </c>
      <c r="BU600" s="43">
        <v>0.43529411764705883</v>
      </c>
      <c r="BV600" s="42">
        <v>725</v>
      </c>
      <c r="BW600" s="42">
        <v>0</v>
      </c>
      <c r="BX600" s="44">
        <v>3.89</v>
      </c>
      <c r="BY600" s="43">
        <v>5.0980392156862744E-2</v>
      </c>
      <c r="BZ600" s="45">
        <v>1.0078740157480315</v>
      </c>
      <c r="CA600" s="43">
        <v>0</v>
      </c>
      <c r="CB600" s="42">
        <v>2079</v>
      </c>
      <c r="CC600" s="42">
        <v>-7.03125</v>
      </c>
      <c r="CD600" s="42">
        <v>52</v>
      </c>
      <c r="CE600" s="31">
        <f t="shared" si="24"/>
        <v>0</v>
      </c>
      <c r="CF600" s="39">
        <f t="shared" si="25"/>
        <v>13.426</v>
      </c>
    </row>
    <row r="601" spans="1:84" ht="15" customHeight="1">
      <c r="A601" s="30">
        <v>20210708144154</v>
      </c>
      <c r="BQ601" s="42">
        <v>33</v>
      </c>
      <c r="BR601" s="42" t="s">
        <v>126</v>
      </c>
      <c r="BS601" s="42">
        <v>23.025004999999997</v>
      </c>
      <c r="BT601" s="42">
        <v>120.22314999999993</v>
      </c>
      <c r="BU601" s="43">
        <v>0.42352941176470588</v>
      </c>
      <c r="BV601" s="42">
        <v>712.5</v>
      </c>
      <c r="BW601" s="42">
        <v>0</v>
      </c>
      <c r="BX601" s="44">
        <v>3.7</v>
      </c>
      <c r="BY601" s="43">
        <v>5.0980392156862744E-2</v>
      </c>
      <c r="BZ601" s="45">
        <v>1</v>
      </c>
      <c r="CA601" s="43">
        <v>0</v>
      </c>
      <c r="CB601" s="42">
        <v>2079</v>
      </c>
      <c r="CC601" s="42">
        <v>-7.03125</v>
      </c>
      <c r="CD601" s="42">
        <v>52</v>
      </c>
      <c r="CE601" s="31">
        <f t="shared" si="24"/>
        <v>0</v>
      </c>
      <c r="CF601" s="39">
        <f t="shared" si="25"/>
        <v>13.118</v>
      </c>
    </row>
    <row r="602" spans="1:84" ht="15" customHeight="1">
      <c r="A602" s="30">
        <v>20210708144156</v>
      </c>
      <c r="BQ602" s="42">
        <v>38</v>
      </c>
      <c r="BR602" s="42" t="s">
        <v>326</v>
      </c>
      <c r="BS602" s="42">
        <v>23.025004999999997</v>
      </c>
      <c r="BT602" s="42">
        <v>120.22308999999993</v>
      </c>
      <c r="BU602" s="43">
        <v>0.41568627450980394</v>
      </c>
      <c r="BV602" s="42">
        <v>712.5</v>
      </c>
      <c r="BW602" s="42">
        <v>0</v>
      </c>
      <c r="BX602" s="44">
        <v>4.07</v>
      </c>
      <c r="BY602" s="43">
        <v>5.0980392156862744E-2</v>
      </c>
      <c r="BZ602" s="45">
        <v>0.99224806201550386</v>
      </c>
      <c r="CA602" s="43">
        <v>0</v>
      </c>
      <c r="CB602" s="42">
        <v>2079</v>
      </c>
      <c r="CC602" s="42">
        <v>-7.03125</v>
      </c>
      <c r="CD602" s="42">
        <v>52</v>
      </c>
      <c r="CE602" s="31">
        <f t="shared" si="24"/>
        <v>0</v>
      </c>
      <c r="CF602" s="39">
        <f t="shared" si="25"/>
        <v>14.401999999999999</v>
      </c>
    </row>
    <row r="603" spans="1:84" ht="15" customHeight="1">
      <c r="A603" s="30">
        <v>20210708144158</v>
      </c>
      <c r="BQ603" s="42">
        <v>37</v>
      </c>
      <c r="BR603" s="42" t="s">
        <v>327</v>
      </c>
      <c r="BS603" s="42">
        <v>23.025044999999995</v>
      </c>
      <c r="BT603" s="42">
        <v>120.22312999999993</v>
      </c>
      <c r="BU603" s="43">
        <v>0.41568627450980394</v>
      </c>
      <c r="BV603" s="42">
        <v>712.5</v>
      </c>
      <c r="BW603" s="42">
        <v>0</v>
      </c>
      <c r="BX603" s="44">
        <v>4.03</v>
      </c>
      <c r="BY603" s="43">
        <v>5.0980392156862744E-2</v>
      </c>
      <c r="BZ603" s="45">
        <v>0.99224806201550386</v>
      </c>
      <c r="CA603" s="43">
        <v>0</v>
      </c>
      <c r="CB603" s="42">
        <v>2079</v>
      </c>
      <c r="CC603" s="42">
        <v>-7.03125</v>
      </c>
      <c r="CD603" s="42">
        <v>52</v>
      </c>
      <c r="CE603" s="31">
        <f t="shared" si="24"/>
        <v>0</v>
      </c>
      <c r="CF603" s="39">
        <f t="shared" si="25"/>
        <v>14.178000000000001</v>
      </c>
    </row>
    <row r="604" spans="1:84" ht="15" customHeight="1">
      <c r="A604" s="30">
        <v>20210708144160</v>
      </c>
      <c r="BQ604" s="42">
        <v>37</v>
      </c>
      <c r="BR604" s="42" t="s">
        <v>328</v>
      </c>
      <c r="BS604" s="42">
        <v>23.025094999999997</v>
      </c>
      <c r="BT604" s="42">
        <v>120.22317999999993</v>
      </c>
      <c r="BU604" s="43">
        <v>0.41568627450980394</v>
      </c>
      <c r="BV604" s="42">
        <v>712.5</v>
      </c>
      <c r="BW604" s="42">
        <v>0</v>
      </c>
      <c r="BX604" s="44">
        <v>3.83</v>
      </c>
      <c r="BY604" s="43">
        <v>5.0980392156862744E-2</v>
      </c>
      <c r="BZ604" s="45">
        <v>1</v>
      </c>
      <c r="CA604" s="43">
        <v>0</v>
      </c>
      <c r="CB604" s="42">
        <v>2079</v>
      </c>
      <c r="CC604" s="42">
        <v>-7.03125</v>
      </c>
      <c r="CD604" s="42">
        <v>52</v>
      </c>
      <c r="CE604" s="31">
        <f t="shared" si="24"/>
        <v>0</v>
      </c>
      <c r="CF604" s="39">
        <f t="shared" si="25"/>
        <v>14.2</v>
      </c>
    </row>
    <row r="605" spans="1:84" ht="15" customHeight="1">
      <c r="A605" s="30">
        <v>20210708144162</v>
      </c>
      <c r="BQ605" s="42">
        <v>34</v>
      </c>
      <c r="BR605" s="42" t="s">
        <v>203</v>
      </c>
      <c r="BS605" s="42">
        <v>23.025124999999996</v>
      </c>
      <c r="BT605" s="42">
        <v>120.22317999999993</v>
      </c>
      <c r="BU605" s="43">
        <v>0.41176470588235292</v>
      </c>
      <c r="BV605" s="42">
        <v>712.5</v>
      </c>
      <c r="BW605" s="42">
        <v>0</v>
      </c>
      <c r="BX605" s="44">
        <v>3.75</v>
      </c>
      <c r="BY605" s="43">
        <v>5.0980392156862744E-2</v>
      </c>
      <c r="BZ605" s="45">
        <v>1</v>
      </c>
      <c r="CA605" s="43">
        <v>0</v>
      </c>
      <c r="CB605" s="42">
        <v>2079</v>
      </c>
      <c r="CC605" s="42">
        <v>-7.03125</v>
      </c>
      <c r="CD605" s="42">
        <v>53</v>
      </c>
      <c r="CE605" s="31">
        <f t="shared" si="24"/>
        <v>0</v>
      </c>
      <c r="CF605" s="39">
        <f t="shared" si="25"/>
        <v>13.528</v>
      </c>
    </row>
    <row r="606" spans="1:84" ht="15" customHeight="1">
      <c r="A606" s="30">
        <v>20210708144164</v>
      </c>
      <c r="BQ606" s="42">
        <v>38</v>
      </c>
      <c r="BR606" s="42" t="s">
        <v>96</v>
      </c>
      <c r="BS606" s="42">
        <v>23.025144999999995</v>
      </c>
      <c r="BT606" s="42">
        <v>120.22317999999993</v>
      </c>
      <c r="BU606" s="43">
        <v>0.41176470588235292</v>
      </c>
      <c r="BV606" s="42">
        <v>712.5</v>
      </c>
      <c r="BW606" s="42">
        <v>0</v>
      </c>
      <c r="BX606" s="44">
        <v>3.81</v>
      </c>
      <c r="BY606" s="43">
        <v>5.0980392156862744E-2</v>
      </c>
      <c r="BZ606" s="45">
        <v>1</v>
      </c>
      <c r="CA606" s="43">
        <v>0</v>
      </c>
      <c r="CB606" s="42">
        <v>2079</v>
      </c>
      <c r="CC606" s="42">
        <v>-7.03125</v>
      </c>
      <c r="CD606" s="42">
        <v>53</v>
      </c>
      <c r="CE606" s="31">
        <f t="shared" si="24"/>
        <v>0</v>
      </c>
      <c r="CF606" s="39">
        <f t="shared" si="25"/>
        <v>14.461</v>
      </c>
    </row>
    <row r="607" spans="1:84" ht="15" customHeight="1">
      <c r="A607" s="30">
        <v>20210708144166</v>
      </c>
      <c r="BQ607" s="42">
        <v>37</v>
      </c>
      <c r="BR607" s="42" t="s">
        <v>258</v>
      </c>
      <c r="BS607" s="42">
        <v>23.025094999999993</v>
      </c>
      <c r="BT607" s="42">
        <v>120.22312999999993</v>
      </c>
      <c r="BU607" s="43">
        <v>0.41176470588235292</v>
      </c>
      <c r="BV607" s="42">
        <v>712.5</v>
      </c>
      <c r="BW607" s="42">
        <v>0</v>
      </c>
      <c r="BX607" s="44">
        <v>3.64</v>
      </c>
      <c r="BY607" s="43">
        <v>5.0980392156862744E-2</v>
      </c>
      <c r="BZ607" s="45">
        <v>1</v>
      </c>
      <c r="CA607" s="43">
        <v>0</v>
      </c>
      <c r="CB607" s="42">
        <v>2079</v>
      </c>
      <c r="CC607" s="42">
        <v>-7.03125</v>
      </c>
      <c r="CD607" s="42">
        <v>53</v>
      </c>
      <c r="CE607" s="31">
        <f t="shared" si="24"/>
        <v>0</v>
      </c>
      <c r="CF607" s="39">
        <f t="shared" si="25"/>
        <v>14.103</v>
      </c>
    </row>
    <row r="608" spans="1:84" ht="15" customHeight="1">
      <c r="A608" s="30">
        <v>20210708144168</v>
      </c>
      <c r="BQ608" s="42">
        <v>31</v>
      </c>
      <c r="BR608" s="42" t="s">
        <v>191</v>
      </c>
      <c r="BS608" s="42">
        <v>23.025094999999993</v>
      </c>
      <c r="BT608" s="42">
        <v>120.22312999999993</v>
      </c>
      <c r="BU608" s="43">
        <v>0.41176470588235292</v>
      </c>
      <c r="BV608" s="42">
        <v>700</v>
      </c>
      <c r="BW608" s="42">
        <v>0</v>
      </c>
      <c r="BX608" s="44">
        <v>3.98</v>
      </c>
      <c r="BY608" s="43">
        <v>5.0980392156862744E-2</v>
      </c>
      <c r="BZ608" s="45">
        <v>1.0078740157480315</v>
      </c>
      <c r="CA608" s="43">
        <v>0</v>
      </c>
      <c r="CB608" s="42">
        <v>2079</v>
      </c>
      <c r="CC608" s="42">
        <v>-7.03125</v>
      </c>
      <c r="CD608" s="42">
        <v>53</v>
      </c>
      <c r="CE608" s="31">
        <f t="shared" si="24"/>
        <v>0</v>
      </c>
      <c r="CF608" s="39">
        <f t="shared" si="25"/>
        <v>12.798</v>
      </c>
    </row>
    <row r="609" spans="1:84" ht="15" customHeight="1">
      <c r="A609" s="30">
        <v>20210708144170</v>
      </c>
      <c r="BQ609" s="42">
        <v>37</v>
      </c>
      <c r="BR609" s="42" t="s">
        <v>275</v>
      </c>
      <c r="BS609" s="42">
        <v>23.025094999999993</v>
      </c>
      <c r="BT609" s="42">
        <v>120.22308999999993</v>
      </c>
      <c r="BU609" s="43">
        <v>0.41176470588235292</v>
      </c>
      <c r="BV609" s="42">
        <v>712.5</v>
      </c>
      <c r="BW609" s="42">
        <v>0</v>
      </c>
      <c r="BX609" s="44">
        <v>4.03</v>
      </c>
      <c r="BY609" s="43">
        <v>5.0980392156862744E-2</v>
      </c>
      <c r="BZ609" s="45">
        <v>1.0078740157480315</v>
      </c>
      <c r="CA609" s="43">
        <v>0</v>
      </c>
      <c r="CB609" s="42">
        <v>2079</v>
      </c>
      <c r="CC609" s="42">
        <v>-7.03125</v>
      </c>
      <c r="CD609" s="42">
        <v>53</v>
      </c>
      <c r="CE609" s="31">
        <f t="shared" si="24"/>
        <v>0</v>
      </c>
      <c r="CF609" s="39">
        <f t="shared" si="25"/>
        <v>14.201000000000001</v>
      </c>
    </row>
    <row r="610" spans="1:84" ht="15" customHeight="1">
      <c r="A610" s="30">
        <v>20210708144172</v>
      </c>
      <c r="BQ610" s="42">
        <v>36</v>
      </c>
      <c r="BR610" s="42" t="s">
        <v>97</v>
      </c>
      <c r="BS610" s="42">
        <v>23.025084999999994</v>
      </c>
      <c r="BT610" s="42">
        <v>120.22304999999993</v>
      </c>
      <c r="BU610" s="43">
        <v>0.3843137254901961</v>
      </c>
      <c r="BV610" s="42">
        <v>762.5</v>
      </c>
      <c r="BW610" s="42">
        <v>0</v>
      </c>
      <c r="BX610" s="44">
        <v>3.19</v>
      </c>
      <c r="BY610" s="43">
        <v>4.3137254901960784E-2</v>
      </c>
      <c r="BZ610" s="45">
        <v>1</v>
      </c>
      <c r="CA610" s="43">
        <v>0</v>
      </c>
      <c r="CB610" s="42">
        <v>2079</v>
      </c>
      <c r="CC610" s="42">
        <v>-7.03125</v>
      </c>
      <c r="CD610" s="42">
        <v>53</v>
      </c>
      <c r="CE610" s="31">
        <f t="shared" si="24"/>
        <v>0</v>
      </c>
      <c r="CF610" s="39">
        <f t="shared" si="25"/>
        <v>13.855</v>
      </c>
    </row>
    <row r="611" spans="1:84" ht="15" customHeight="1">
      <c r="A611" s="30">
        <v>20210708144174</v>
      </c>
      <c r="BQ611" s="42">
        <v>34</v>
      </c>
      <c r="BR611" s="42" t="s">
        <v>137</v>
      </c>
      <c r="BS611" s="42">
        <v>23.025034999999992</v>
      </c>
      <c r="BT611" s="42">
        <v>120.22301999999993</v>
      </c>
      <c r="BU611" s="43">
        <v>0.3411764705882353</v>
      </c>
      <c r="BV611" s="42">
        <v>737.5</v>
      </c>
      <c r="BW611" s="42">
        <v>0</v>
      </c>
      <c r="BX611" s="44">
        <v>3.36</v>
      </c>
      <c r="BY611" s="43">
        <v>4.3137254901960784E-2</v>
      </c>
      <c r="BZ611" s="45">
        <v>1.0078740157480315</v>
      </c>
      <c r="CA611" s="43">
        <v>0</v>
      </c>
      <c r="CB611" s="42">
        <v>2079</v>
      </c>
      <c r="CC611" s="42">
        <v>-7.03125</v>
      </c>
      <c r="CD611" s="42">
        <v>53</v>
      </c>
      <c r="CE611" s="31">
        <f t="shared" si="24"/>
        <v>0</v>
      </c>
      <c r="CF611" s="39">
        <f t="shared" si="25"/>
        <v>13.518000000000001</v>
      </c>
    </row>
    <row r="612" spans="1:84" ht="15" customHeight="1">
      <c r="A612" s="30">
        <v>20210708144176</v>
      </c>
      <c r="BQ612" s="42">
        <v>35</v>
      </c>
      <c r="BR612" s="42" t="s">
        <v>279</v>
      </c>
      <c r="BS612" s="42">
        <v>23.024974999999991</v>
      </c>
      <c r="BT612" s="42">
        <v>120.22303999999994</v>
      </c>
      <c r="BU612" s="43">
        <v>0.32941176470588235</v>
      </c>
      <c r="BV612" s="42">
        <v>725</v>
      </c>
      <c r="BW612" s="42">
        <v>0</v>
      </c>
      <c r="BX612" s="44">
        <v>3.1</v>
      </c>
      <c r="BY612" s="43">
        <v>4.3137254901960784E-2</v>
      </c>
      <c r="BZ612" s="45">
        <v>1.0078740157480315</v>
      </c>
      <c r="CA612" s="43">
        <v>0</v>
      </c>
      <c r="CB612" s="42">
        <v>2079</v>
      </c>
      <c r="CC612" s="42">
        <v>-7.03125</v>
      </c>
      <c r="CD612" s="42">
        <v>54</v>
      </c>
      <c r="CE612" s="31">
        <f t="shared" si="24"/>
        <v>0</v>
      </c>
      <c r="CF612" s="39">
        <f t="shared" si="25"/>
        <v>13.698</v>
      </c>
    </row>
    <row r="613" spans="1:84" ht="15" customHeight="1">
      <c r="A613" s="30">
        <v>20210708144178</v>
      </c>
      <c r="BQ613" s="42">
        <v>34</v>
      </c>
      <c r="BR613" s="42" t="s">
        <v>329</v>
      </c>
      <c r="BS613" s="42">
        <v>23.024944999999992</v>
      </c>
      <c r="BT613" s="42">
        <v>120.22309999999995</v>
      </c>
      <c r="BU613" s="43">
        <v>0.32549019607843138</v>
      </c>
      <c r="BV613" s="42">
        <v>712.5</v>
      </c>
      <c r="BW613" s="42">
        <v>0</v>
      </c>
      <c r="BX613" s="44">
        <v>3.09</v>
      </c>
      <c r="BY613" s="43">
        <v>4.3137254901960784E-2</v>
      </c>
      <c r="BZ613" s="45">
        <v>1.0078740157480315</v>
      </c>
      <c r="CA613" s="43">
        <v>0</v>
      </c>
      <c r="CB613" s="42">
        <v>2079</v>
      </c>
      <c r="CC613" s="42">
        <v>-7.03125</v>
      </c>
      <c r="CD613" s="42">
        <v>54</v>
      </c>
      <c r="CE613" s="31">
        <f t="shared" si="24"/>
        <v>0</v>
      </c>
      <c r="CF613" s="39">
        <f t="shared" si="25"/>
        <v>13.398999999999999</v>
      </c>
    </row>
    <row r="614" spans="1:84" ht="15" customHeight="1">
      <c r="A614" s="30">
        <v>20210708144180</v>
      </c>
      <c r="BQ614" s="42">
        <v>34</v>
      </c>
      <c r="BR614" s="42" t="s">
        <v>293</v>
      </c>
      <c r="BS614" s="42">
        <v>23.024954999999991</v>
      </c>
      <c r="BT614" s="42">
        <v>120.22304999999994</v>
      </c>
      <c r="BU614" s="43">
        <v>0.32941176470588235</v>
      </c>
      <c r="BV614" s="42">
        <v>700</v>
      </c>
      <c r="BW614" s="42">
        <v>0</v>
      </c>
      <c r="BX614" s="44">
        <v>3.09</v>
      </c>
      <c r="BY614" s="43">
        <v>4.3137254901960784E-2</v>
      </c>
      <c r="BZ614" s="45">
        <v>1.0078740157480315</v>
      </c>
      <c r="CA614" s="43">
        <v>0</v>
      </c>
      <c r="CB614" s="42">
        <v>2079</v>
      </c>
      <c r="CC614" s="42">
        <v>-7.03125</v>
      </c>
      <c r="CD614" s="42">
        <v>54</v>
      </c>
      <c r="CE614" s="31">
        <f t="shared" si="24"/>
        <v>0</v>
      </c>
      <c r="CF614" s="39">
        <f t="shared" si="25"/>
        <v>13.449</v>
      </c>
    </row>
    <row r="615" spans="1:84" ht="15" customHeight="1">
      <c r="A615" s="30">
        <v>20210708144182</v>
      </c>
      <c r="BQ615" s="42">
        <v>32</v>
      </c>
      <c r="BR615" s="42" t="s">
        <v>217</v>
      </c>
      <c r="BS615" s="42">
        <v>23.024974999999991</v>
      </c>
      <c r="BT615" s="42">
        <v>120.22310999999995</v>
      </c>
      <c r="BU615" s="43">
        <v>0.32941176470588235</v>
      </c>
      <c r="BV615" s="42">
        <v>700</v>
      </c>
      <c r="BW615" s="42">
        <v>0</v>
      </c>
      <c r="BX615" s="44">
        <v>3.06</v>
      </c>
      <c r="BY615" s="43">
        <v>4.3137254901960784E-2</v>
      </c>
      <c r="BZ615" s="45">
        <v>1.0078740157480315</v>
      </c>
      <c r="CA615" s="43">
        <v>0</v>
      </c>
      <c r="CB615" s="42">
        <v>2079</v>
      </c>
      <c r="CC615" s="42">
        <v>-7.03125</v>
      </c>
      <c r="CD615" s="42">
        <v>54</v>
      </c>
      <c r="CE615" s="31">
        <f t="shared" si="24"/>
        <v>0</v>
      </c>
      <c r="CF615" s="39">
        <f t="shared" si="25"/>
        <v>12.957000000000001</v>
      </c>
    </row>
    <row r="616" spans="1:84" ht="15" customHeight="1">
      <c r="A616" s="30">
        <v>20210708144184</v>
      </c>
      <c r="BQ616" s="42">
        <v>36</v>
      </c>
      <c r="BR616" s="42" t="s">
        <v>286</v>
      </c>
      <c r="BS616" s="42">
        <v>23.025034999999992</v>
      </c>
      <c r="BT616" s="42">
        <v>120.22307999999995</v>
      </c>
      <c r="BU616" s="43">
        <v>0.33333333333333331</v>
      </c>
      <c r="BV616" s="42">
        <v>700</v>
      </c>
      <c r="BW616" s="42">
        <v>0</v>
      </c>
      <c r="BX616" s="44">
        <v>3.29</v>
      </c>
      <c r="BY616" s="43">
        <v>4.3137254901960784E-2</v>
      </c>
      <c r="BZ616" s="45">
        <v>1.0078740157480315</v>
      </c>
      <c r="CA616" s="43">
        <v>0</v>
      </c>
      <c r="CB616" s="42">
        <v>2079</v>
      </c>
      <c r="CC616" s="42">
        <v>-7.03125</v>
      </c>
      <c r="CD616" s="42">
        <v>54</v>
      </c>
      <c r="CE616" s="31">
        <f t="shared" si="24"/>
        <v>0</v>
      </c>
      <c r="CF616" s="39">
        <f t="shared" si="25"/>
        <v>13.913</v>
      </c>
    </row>
    <row r="617" spans="1:84" ht="15" customHeight="1">
      <c r="A617" s="30">
        <v>20210708144186</v>
      </c>
      <c r="BQ617" s="42">
        <v>35</v>
      </c>
      <c r="BR617" s="42" t="s">
        <v>229</v>
      </c>
      <c r="BS617" s="42">
        <v>23.025054999999991</v>
      </c>
      <c r="BT617" s="42">
        <v>120.22311999999995</v>
      </c>
      <c r="BU617" s="43">
        <v>0.33725490196078434</v>
      </c>
      <c r="BV617" s="42">
        <v>700</v>
      </c>
      <c r="BW617" s="42">
        <v>0</v>
      </c>
      <c r="BX617" s="44">
        <v>3.25</v>
      </c>
      <c r="BY617" s="43">
        <v>4.3137254901960784E-2</v>
      </c>
      <c r="BZ617" s="45">
        <v>1.0078740157480315</v>
      </c>
      <c r="CA617" s="43">
        <v>0</v>
      </c>
      <c r="CB617" s="42">
        <v>2079</v>
      </c>
      <c r="CC617" s="42">
        <v>-7.03125</v>
      </c>
      <c r="CD617" s="42">
        <v>54</v>
      </c>
      <c r="CE617" s="31">
        <f t="shared" si="24"/>
        <v>0</v>
      </c>
      <c r="CF617" s="39">
        <f t="shared" si="25"/>
        <v>13.739000000000001</v>
      </c>
    </row>
    <row r="618" spans="1:84" ht="15" customHeight="1">
      <c r="A618" s="30">
        <v>20210708144188</v>
      </c>
      <c r="BQ618" s="42">
        <v>34</v>
      </c>
      <c r="BR618" s="42" t="s">
        <v>330</v>
      </c>
      <c r="BS618" s="42">
        <v>23.025104999999993</v>
      </c>
      <c r="BT618" s="42">
        <v>120.22306999999995</v>
      </c>
      <c r="BU618" s="43">
        <v>0.33725490196078434</v>
      </c>
      <c r="BV618" s="42">
        <v>700</v>
      </c>
      <c r="BW618" s="42">
        <v>0</v>
      </c>
      <c r="BX618" s="44">
        <v>3.16</v>
      </c>
      <c r="BY618" s="43">
        <v>4.3137254901960784E-2</v>
      </c>
      <c r="BZ618" s="45">
        <v>1.0078740157480315</v>
      </c>
      <c r="CA618" s="43">
        <v>0</v>
      </c>
      <c r="CB618" s="42">
        <v>2079</v>
      </c>
      <c r="CC618" s="42">
        <v>-7.03125</v>
      </c>
      <c r="CD618" s="42">
        <v>54</v>
      </c>
      <c r="CE618" s="31">
        <f t="shared" si="24"/>
        <v>0</v>
      </c>
      <c r="CF618" s="39">
        <f t="shared" si="25"/>
        <v>13.416</v>
      </c>
    </row>
    <row r="619" spans="1:84" ht="15" customHeight="1">
      <c r="A619" s="30">
        <v>20210708144190</v>
      </c>
      <c r="BQ619" s="42">
        <v>37</v>
      </c>
      <c r="BR619" s="42" t="s">
        <v>134</v>
      </c>
      <c r="BS619" s="42">
        <v>23.025064999999994</v>
      </c>
      <c r="BT619" s="42">
        <v>120.22311999999995</v>
      </c>
      <c r="BU619" s="43">
        <v>0.33725490196078434</v>
      </c>
      <c r="BV619" s="42">
        <v>700</v>
      </c>
      <c r="BW619" s="42">
        <v>0</v>
      </c>
      <c r="BX619" s="44">
        <v>3.56</v>
      </c>
      <c r="BY619" s="43">
        <v>4.3137254901960784E-2</v>
      </c>
      <c r="BZ619" s="45">
        <v>1.0078740157480315</v>
      </c>
      <c r="CA619" s="43">
        <v>0</v>
      </c>
      <c r="CB619" s="42">
        <v>2079</v>
      </c>
      <c r="CC619" s="42">
        <v>-7.03125</v>
      </c>
      <c r="CD619" s="42">
        <v>54</v>
      </c>
      <c r="CE619" s="31">
        <f t="shared" si="24"/>
        <v>0</v>
      </c>
      <c r="CF619" s="39">
        <f t="shared" si="25"/>
        <v>14.106</v>
      </c>
    </row>
    <row r="620" spans="1:84" ht="15" customHeight="1">
      <c r="A620" s="30">
        <v>20210708144192</v>
      </c>
      <c r="BQ620" s="42">
        <v>35</v>
      </c>
      <c r="BR620" s="42" t="s">
        <v>312</v>
      </c>
      <c r="BS620" s="42">
        <v>23.025004999999993</v>
      </c>
      <c r="BT620" s="42">
        <v>120.22310999999995</v>
      </c>
      <c r="BU620" s="43">
        <v>0.35294117647058826</v>
      </c>
      <c r="BV620" s="42">
        <v>700</v>
      </c>
      <c r="BW620" s="42">
        <v>0</v>
      </c>
      <c r="BX620" s="44">
        <v>3.66</v>
      </c>
      <c r="BY620" s="43">
        <v>4.7058823529411764E-2</v>
      </c>
      <c r="BZ620" s="45">
        <v>1</v>
      </c>
      <c r="CA620" s="43">
        <v>0</v>
      </c>
      <c r="CB620" s="42">
        <v>2079</v>
      </c>
      <c r="CC620" s="42">
        <v>-7.03125</v>
      </c>
      <c r="CD620" s="42">
        <v>54</v>
      </c>
      <c r="CE620" s="31">
        <f t="shared" si="24"/>
        <v>0</v>
      </c>
      <c r="CF620" s="39">
        <f t="shared" si="25"/>
        <v>13.670999999999999</v>
      </c>
    </row>
    <row r="621" spans="1:84" ht="15" customHeight="1">
      <c r="A621" s="30">
        <v>20210708144194</v>
      </c>
      <c r="BQ621" s="42">
        <v>34</v>
      </c>
      <c r="BR621" s="42" t="s">
        <v>165</v>
      </c>
      <c r="BS621" s="42">
        <v>23.024964999999995</v>
      </c>
      <c r="BT621" s="42">
        <v>120.22316999999995</v>
      </c>
      <c r="BU621" s="43">
        <v>0.37647058823529411</v>
      </c>
      <c r="BV621" s="42">
        <v>712.5</v>
      </c>
      <c r="BW621" s="42">
        <v>0</v>
      </c>
      <c r="BX621" s="44">
        <v>3.54</v>
      </c>
      <c r="BY621" s="43">
        <v>4.7058823529411764E-2</v>
      </c>
      <c r="BZ621" s="45">
        <v>1</v>
      </c>
      <c r="CA621" s="43">
        <v>0</v>
      </c>
      <c r="CB621" s="42">
        <v>2079</v>
      </c>
      <c r="CC621" s="42">
        <v>-7.03125</v>
      </c>
      <c r="CD621" s="42">
        <v>54</v>
      </c>
      <c r="CE621" s="31">
        <f t="shared" si="24"/>
        <v>0</v>
      </c>
      <c r="CF621" s="39">
        <f t="shared" si="25"/>
        <v>13.420999999999999</v>
      </c>
    </row>
    <row r="622" spans="1:84" ht="15" customHeight="1">
      <c r="A622" s="30">
        <v>20210708144196</v>
      </c>
      <c r="BQ622" s="42">
        <v>35</v>
      </c>
      <c r="BR622" s="42" t="s">
        <v>96</v>
      </c>
      <c r="BS622" s="42">
        <v>23.024944999999995</v>
      </c>
      <c r="BT622" s="42">
        <v>120.22322999999996</v>
      </c>
      <c r="BU622" s="43">
        <v>0.38039215686274508</v>
      </c>
      <c r="BV622" s="42">
        <v>700</v>
      </c>
      <c r="BW622" s="42">
        <v>0</v>
      </c>
      <c r="BX622" s="44">
        <v>3.66</v>
      </c>
      <c r="BY622" s="43">
        <v>5.0980392156862744E-2</v>
      </c>
      <c r="BZ622" s="45">
        <v>1</v>
      </c>
      <c r="CA622" s="43">
        <v>0</v>
      </c>
      <c r="CB622" s="42">
        <v>2079</v>
      </c>
      <c r="CC622" s="42">
        <v>-7.03125</v>
      </c>
      <c r="CD622" s="42">
        <v>55</v>
      </c>
      <c r="CE622" s="31">
        <f t="shared" si="24"/>
        <v>0</v>
      </c>
      <c r="CF622" s="39">
        <f t="shared" si="25"/>
        <v>13.693</v>
      </c>
    </row>
    <row r="623" spans="1:84" ht="15" customHeight="1">
      <c r="A623" s="30">
        <v>20210708144198</v>
      </c>
      <c r="BQ623" s="42">
        <v>37</v>
      </c>
      <c r="BR623" s="42" t="s">
        <v>254</v>
      </c>
      <c r="BS623" s="42">
        <v>23.024964999999995</v>
      </c>
      <c r="BT623" s="42">
        <v>120.22323999999996</v>
      </c>
      <c r="BU623" s="43">
        <v>0.4</v>
      </c>
      <c r="BV623" s="42">
        <v>712.5</v>
      </c>
      <c r="BW623" s="42">
        <v>0</v>
      </c>
      <c r="BX623" s="44">
        <v>3.69</v>
      </c>
      <c r="BY623" s="43">
        <v>5.0980392156862744E-2</v>
      </c>
      <c r="BZ623" s="45">
        <v>1</v>
      </c>
      <c r="CA623" s="43">
        <v>0</v>
      </c>
      <c r="CB623" s="42">
        <v>2079</v>
      </c>
      <c r="CC623" s="42">
        <v>-7.03125</v>
      </c>
      <c r="CD623" s="42">
        <v>55</v>
      </c>
      <c r="CE623" s="31">
        <f t="shared" si="24"/>
        <v>0</v>
      </c>
      <c r="CF623" s="39">
        <f t="shared" si="25"/>
        <v>14.087999999999999</v>
      </c>
    </row>
    <row r="624" spans="1:84" ht="15" customHeight="1">
      <c r="A624" s="30">
        <v>20210708144200</v>
      </c>
      <c r="BQ624" s="42">
        <v>33</v>
      </c>
      <c r="BR624" s="42" t="s">
        <v>145</v>
      </c>
      <c r="BS624" s="42">
        <v>23.024984999999994</v>
      </c>
      <c r="BT624" s="42">
        <v>120.22321999999996</v>
      </c>
      <c r="BU624" s="43">
        <v>0.41568627450980394</v>
      </c>
      <c r="BV624" s="42">
        <v>700</v>
      </c>
      <c r="BW624" s="42">
        <v>0</v>
      </c>
      <c r="BX624" s="44">
        <v>4.05</v>
      </c>
      <c r="BY624" s="43">
        <v>5.0980392156862744E-2</v>
      </c>
      <c r="BZ624" s="45">
        <v>1.0158730158730158</v>
      </c>
      <c r="CA624" s="43">
        <v>0</v>
      </c>
      <c r="CB624" s="42">
        <v>2079</v>
      </c>
      <c r="CC624" s="42">
        <v>-7.03125</v>
      </c>
      <c r="CD624" s="42">
        <v>55</v>
      </c>
      <c r="CE624" s="31">
        <f t="shared" si="24"/>
        <v>0</v>
      </c>
      <c r="CF624" s="39">
        <f t="shared" si="25"/>
        <v>13.084</v>
      </c>
    </row>
    <row r="625" spans="1:84" ht="15" customHeight="1">
      <c r="A625" s="30">
        <v>20210708144202</v>
      </c>
      <c r="BQ625" s="42">
        <v>31</v>
      </c>
      <c r="BR625" s="42" t="s">
        <v>273</v>
      </c>
      <c r="BS625" s="42">
        <v>23.024994999999993</v>
      </c>
      <c r="BT625" s="42">
        <v>120.22325999999995</v>
      </c>
      <c r="BU625" s="43">
        <v>0.41960784313725491</v>
      </c>
      <c r="BV625" s="42">
        <v>712.5</v>
      </c>
      <c r="BW625" s="42">
        <v>0</v>
      </c>
      <c r="BX625" s="44">
        <v>4.0999999999999996</v>
      </c>
      <c r="BY625" s="43">
        <v>5.0980392156862744E-2</v>
      </c>
      <c r="BZ625" s="45">
        <v>1.0078740157480315</v>
      </c>
      <c r="CA625" s="43">
        <v>0</v>
      </c>
      <c r="CB625" s="42">
        <v>2079</v>
      </c>
      <c r="CC625" s="42">
        <v>-7.03125</v>
      </c>
      <c r="CD625" s="42">
        <v>55</v>
      </c>
      <c r="CE625" s="31">
        <f t="shared" si="24"/>
        <v>0</v>
      </c>
      <c r="CF625" s="39">
        <f t="shared" si="25"/>
        <v>12.558</v>
      </c>
    </row>
    <row r="626" spans="1:84" ht="15" customHeight="1">
      <c r="A626" s="30">
        <v>20210708144204</v>
      </c>
      <c r="BQ626" s="42">
        <v>32</v>
      </c>
      <c r="BR626" s="42" t="s">
        <v>226</v>
      </c>
      <c r="BS626" s="42">
        <v>23.025024999999992</v>
      </c>
      <c r="BT626" s="42">
        <v>120.22327999999996</v>
      </c>
      <c r="BU626" s="43">
        <v>0.43137254901960786</v>
      </c>
      <c r="BV626" s="42">
        <v>700</v>
      </c>
      <c r="BW626" s="42">
        <v>0</v>
      </c>
      <c r="BX626" s="44">
        <v>4.0999999999999996</v>
      </c>
      <c r="BY626" s="43">
        <v>5.0980392156862744E-2</v>
      </c>
      <c r="BZ626" s="45">
        <v>1.0078740157480315</v>
      </c>
      <c r="CA626" s="43">
        <v>0</v>
      </c>
      <c r="CB626" s="42">
        <v>2079</v>
      </c>
      <c r="CC626" s="42">
        <v>-7.03125</v>
      </c>
      <c r="CD626" s="42">
        <v>55</v>
      </c>
      <c r="CE626" s="31">
        <f t="shared" si="24"/>
        <v>0</v>
      </c>
      <c r="CF626" s="39">
        <f t="shared" si="25"/>
        <v>12.965999999999999</v>
      </c>
    </row>
    <row r="627" spans="1:84" ht="15" customHeight="1">
      <c r="A627" s="30">
        <v>20210708144206</v>
      </c>
      <c r="BQ627" s="42">
        <v>36</v>
      </c>
      <c r="BR627" s="42" t="s">
        <v>331</v>
      </c>
      <c r="BS627" s="42">
        <v>23.025084999999994</v>
      </c>
      <c r="BT627" s="42">
        <v>120.22324999999996</v>
      </c>
      <c r="BU627" s="43">
        <v>0.43529411764705883</v>
      </c>
      <c r="BV627" s="42">
        <v>712.5</v>
      </c>
      <c r="BW627" s="42">
        <v>0</v>
      </c>
      <c r="BX627" s="44">
        <v>4.1399999999999997</v>
      </c>
      <c r="BY627" s="43">
        <v>5.4901960784313725E-2</v>
      </c>
      <c r="BZ627" s="45">
        <v>1.0078740157480315</v>
      </c>
      <c r="CA627" s="43">
        <v>0</v>
      </c>
      <c r="CB627" s="42">
        <v>2079</v>
      </c>
      <c r="CC627" s="42">
        <v>-7.03125</v>
      </c>
      <c r="CD627" s="42">
        <v>55</v>
      </c>
      <c r="CE627" s="31">
        <f t="shared" si="24"/>
        <v>0</v>
      </c>
      <c r="CF627" s="39">
        <f t="shared" si="25"/>
        <v>13.856999999999999</v>
      </c>
    </row>
    <row r="628" spans="1:84" ht="15" customHeight="1">
      <c r="A628" s="30">
        <v>20210708144208</v>
      </c>
      <c r="BQ628" s="42">
        <v>37</v>
      </c>
      <c r="BR628" s="42" t="s">
        <v>312</v>
      </c>
      <c r="BS628" s="42">
        <v>23.025114999999992</v>
      </c>
      <c r="BT628" s="42">
        <v>120.22325999999997</v>
      </c>
      <c r="BU628" s="43">
        <v>0.42745098039215684</v>
      </c>
      <c r="BV628" s="42">
        <v>712.5</v>
      </c>
      <c r="BW628" s="42">
        <v>0</v>
      </c>
      <c r="BX628" s="44">
        <v>3.69</v>
      </c>
      <c r="BY628" s="43">
        <v>5.0980392156862744E-2</v>
      </c>
      <c r="BZ628" s="45">
        <v>1.0078740157480315</v>
      </c>
      <c r="CA628" s="43">
        <v>0</v>
      </c>
      <c r="CB628" s="42">
        <v>2079</v>
      </c>
      <c r="CC628" s="42">
        <v>-7.03125</v>
      </c>
      <c r="CD628" s="42">
        <v>55</v>
      </c>
      <c r="CE628" s="31">
        <f t="shared" si="24"/>
        <v>0</v>
      </c>
      <c r="CF628" s="39">
        <f t="shared" si="25"/>
        <v>14.183</v>
      </c>
    </row>
    <row r="629" spans="1:84" ht="15" customHeight="1">
      <c r="A629" s="30">
        <v>20210708144210</v>
      </c>
      <c r="BQ629" s="42">
        <v>31</v>
      </c>
      <c r="BR629" s="42" t="s">
        <v>146</v>
      </c>
      <c r="BS629" s="42">
        <v>23.025124999999992</v>
      </c>
      <c r="BT629" s="42">
        <v>120.22326999999997</v>
      </c>
      <c r="BU629" s="43">
        <v>0.41960784313725491</v>
      </c>
      <c r="BV629" s="42">
        <v>712.5</v>
      </c>
      <c r="BW629" s="42">
        <v>0</v>
      </c>
      <c r="BX629" s="44">
        <v>3.74</v>
      </c>
      <c r="BY629" s="43">
        <v>5.0980392156862744E-2</v>
      </c>
      <c r="BZ629" s="45">
        <v>1.0078740157480315</v>
      </c>
      <c r="CA629" s="43">
        <v>0</v>
      </c>
      <c r="CB629" s="42">
        <v>2079</v>
      </c>
      <c r="CC629" s="42">
        <v>-7.03125</v>
      </c>
      <c r="CD629" s="42">
        <v>55</v>
      </c>
      <c r="CE629" s="31">
        <f t="shared" si="24"/>
        <v>0</v>
      </c>
      <c r="CF629" s="39">
        <f t="shared" si="25"/>
        <v>12.666</v>
      </c>
    </row>
    <row r="630" spans="1:84" ht="15" customHeight="1">
      <c r="A630" s="30">
        <v>20210708144212</v>
      </c>
      <c r="BQ630" s="42">
        <v>32</v>
      </c>
      <c r="BR630" s="42" t="s">
        <v>332</v>
      </c>
      <c r="BS630" s="42">
        <v>23.025144999999991</v>
      </c>
      <c r="BT630" s="42">
        <v>120.22327999999997</v>
      </c>
      <c r="BU630" s="43">
        <v>0.41960784313725491</v>
      </c>
      <c r="BV630" s="42">
        <v>712.5</v>
      </c>
      <c r="BW630" s="42">
        <v>0</v>
      </c>
      <c r="BX630" s="44">
        <v>3.98</v>
      </c>
      <c r="BY630" s="43">
        <v>5.0980392156862744E-2</v>
      </c>
      <c r="BZ630" s="45">
        <v>1.0078740157480315</v>
      </c>
      <c r="CA630" s="43">
        <v>0</v>
      </c>
      <c r="CB630" s="42">
        <v>2079</v>
      </c>
      <c r="CC630" s="42">
        <v>-7.03125</v>
      </c>
      <c r="CD630" s="42">
        <v>55</v>
      </c>
      <c r="CE630" s="31">
        <f t="shared" si="24"/>
        <v>0</v>
      </c>
      <c r="CF630" s="39">
        <f t="shared" si="25"/>
        <v>12.840999999999999</v>
      </c>
    </row>
    <row r="631" spans="1:84" ht="15" customHeight="1">
      <c r="A631" s="30">
        <v>20210708144214</v>
      </c>
      <c r="BQ631" s="42">
        <v>36</v>
      </c>
      <c r="BR631" s="42" t="s">
        <v>105</v>
      </c>
      <c r="BS631" s="42">
        <v>23.02517499999999</v>
      </c>
      <c r="BT631" s="42">
        <v>120.22324999999998</v>
      </c>
      <c r="BU631" s="43">
        <v>0.41568627450980394</v>
      </c>
      <c r="BV631" s="42">
        <v>700</v>
      </c>
      <c r="BW631" s="42">
        <v>0</v>
      </c>
      <c r="BX631" s="44">
        <v>3.81</v>
      </c>
      <c r="BY631" s="43">
        <v>5.0980392156862744E-2</v>
      </c>
      <c r="BZ631" s="45">
        <v>1.0078740157480315</v>
      </c>
      <c r="CA631" s="43">
        <v>0</v>
      </c>
      <c r="CB631" s="42">
        <v>2079</v>
      </c>
      <c r="CC631" s="42">
        <v>-7.03125</v>
      </c>
      <c r="CD631" s="42">
        <v>55</v>
      </c>
      <c r="CE631" s="31">
        <f t="shared" si="24"/>
        <v>0</v>
      </c>
      <c r="CF631" s="39">
        <f t="shared" si="25"/>
        <v>13.871</v>
      </c>
    </row>
    <row r="632" spans="1:84" ht="15" customHeight="1">
      <c r="A632" s="30">
        <v>20210708144216</v>
      </c>
      <c r="BQ632" s="42">
        <v>34</v>
      </c>
      <c r="BR632" s="42" t="s">
        <v>333</v>
      </c>
      <c r="BS632" s="42">
        <v>23.025164999999991</v>
      </c>
      <c r="BT632" s="42">
        <v>120.22322999999997</v>
      </c>
      <c r="BU632" s="43">
        <v>0.41568627450980394</v>
      </c>
      <c r="BV632" s="42">
        <v>712.5</v>
      </c>
      <c r="BW632" s="42">
        <v>0</v>
      </c>
      <c r="BX632" s="44">
        <v>3.72</v>
      </c>
      <c r="BY632" s="43">
        <v>5.0980392156862744E-2</v>
      </c>
      <c r="BZ632" s="45">
        <v>1.0078740157480315</v>
      </c>
      <c r="CA632" s="43">
        <v>0</v>
      </c>
      <c r="CB632" s="42">
        <v>2079</v>
      </c>
      <c r="CC632" s="42">
        <v>-7.03125</v>
      </c>
      <c r="CD632" s="42">
        <v>56</v>
      </c>
      <c r="CE632" s="31">
        <f t="shared" si="24"/>
        <v>0</v>
      </c>
      <c r="CF632" s="39">
        <f t="shared" si="25"/>
        <v>13.443</v>
      </c>
    </row>
    <row r="633" spans="1:84" ht="15" customHeight="1">
      <c r="A633" s="30">
        <v>20210708144218</v>
      </c>
      <c r="BQ633" s="42">
        <v>32</v>
      </c>
      <c r="BR633" s="42" t="s">
        <v>161</v>
      </c>
      <c r="BS633" s="42">
        <v>23.025154999999991</v>
      </c>
      <c r="BT633" s="42">
        <v>120.22316999999997</v>
      </c>
      <c r="BU633" s="43">
        <v>0.41176470588235292</v>
      </c>
      <c r="BV633" s="42">
        <v>712.5</v>
      </c>
      <c r="BW633" s="42">
        <v>0</v>
      </c>
      <c r="BX633" s="44">
        <v>4.01</v>
      </c>
      <c r="BY633" s="43">
        <v>5.0980392156862744E-2</v>
      </c>
      <c r="BZ633" s="45">
        <v>1.0078740157480315</v>
      </c>
      <c r="CA633" s="43">
        <v>0</v>
      </c>
      <c r="CB633" s="42">
        <v>2079</v>
      </c>
      <c r="CC633" s="42">
        <v>-7.03125</v>
      </c>
      <c r="CD633" s="42">
        <v>56</v>
      </c>
      <c r="CE633" s="31">
        <f t="shared" si="24"/>
        <v>0</v>
      </c>
      <c r="CF633" s="39">
        <f t="shared" si="25"/>
        <v>12.99</v>
      </c>
    </row>
    <row r="634" spans="1:84" ht="15" customHeight="1">
      <c r="A634" s="30">
        <v>20210708144220</v>
      </c>
      <c r="BQ634" s="42">
        <v>37</v>
      </c>
      <c r="BR634" s="42" t="s">
        <v>118</v>
      </c>
      <c r="BS634" s="42">
        <v>23.02509499999999</v>
      </c>
      <c r="BT634" s="42">
        <v>120.22319999999996</v>
      </c>
      <c r="BU634" s="43">
        <v>0.41176470588235292</v>
      </c>
      <c r="BV634" s="42">
        <v>712.5</v>
      </c>
      <c r="BW634" s="42">
        <v>0</v>
      </c>
      <c r="BX634" s="44">
        <v>3.73</v>
      </c>
      <c r="BY634" s="43">
        <v>5.0980392156862744E-2</v>
      </c>
      <c r="BZ634" s="45">
        <v>1.0078740157480315</v>
      </c>
      <c r="CA634" s="43">
        <v>0</v>
      </c>
      <c r="CB634" s="42">
        <v>2079</v>
      </c>
      <c r="CC634" s="42">
        <v>-7.03125</v>
      </c>
      <c r="CD634" s="42">
        <v>56</v>
      </c>
      <c r="CE634" s="31">
        <f t="shared" si="24"/>
        <v>0</v>
      </c>
      <c r="CF634" s="39">
        <f t="shared" si="25"/>
        <v>14.159000000000001</v>
      </c>
    </row>
    <row r="635" spans="1:84" ht="15" customHeight="1">
      <c r="A635" s="30">
        <v>20210708144222</v>
      </c>
      <c r="BQ635" s="42">
        <v>34</v>
      </c>
      <c r="BR635" s="42" t="s">
        <v>334</v>
      </c>
      <c r="BS635" s="42">
        <v>23.025044999999988</v>
      </c>
      <c r="BT635" s="42">
        <v>120.22322999999996</v>
      </c>
      <c r="BU635" s="43">
        <v>0.41176470588235292</v>
      </c>
      <c r="BV635" s="42">
        <v>725</v>
      </c>
      <c r="BW635" s="42">
        <v>0</v>
      </c>
      <c r="BX635" s="44">
        <v>3.61</v>
      </c>
      <c r="BY635" s="43">
        <v>5.0980392156862744E-2</v>
      </c>
      <c r="BZ635" s="45">
        <v>1.0078740157480315</v>
      </c>
      <c r="CA635" s="43">
        <v>0</v>
      </c>
      <c r="CB635" s="42">
        <v>2079</v>
      </c>
      <c r="CC635" s="42">
        <v>-7.03125</v>
      </c>
      <c r="CD635" s="42">
        <v>56</v>
      </c>
      <c r="CE635" s="31">
        <f t="shared" si="24"/>
        <v>0</v>
      </c>
      <c r="CF635" s="39">
        <f t="shared" si="25"/>
        <v>13.46</v>
      </c>
    </row>
    <row r="636" spans="1:84" ht="15" customHeight="1">
      <c r="A636" s="30">
        <v>20210708144224</v>
      </c>
      <c r="BQ636" s="42">
        <v>33</v>
      </c>
      <c r="BR636" s="42" t="s">
        <v>173</v>
      </c>
      <c r="BS636" s="42">
        <v>23.025104999999989</v>
      </c>
      <c r="BT636" s="42">
        <v>120.22320999999995</v>
      </c>
      <c r="BU636" s="43">
        <v>0.41176470588235292</v>
      </c>
      <c r="BV636" s="42">
        <v>700</v>
      </c>
      <c r="BW636" s="42">
        <v>0</v>
      </c>
      <c r="BX636" s="44">
        <v>3.58</v>
      </c>
      <c r="BY636" s="43">
        <v>5.0980392156862744E-2</v>
      </c>
      <c r="BZ636" s="45">
        <v>1.0078740157480315</v>
      </c>
      <c r="CA636" s="43">
        <v>0</v>
      </c>
      <c r="CB636" s="42">
        <v>2079</v>
      </c>
      <c r="CC636" s="42">
        <v>-7.03125</v>
      </c>
      <c r="CD636" s="42">
        <v>56</v>
      </c>
      <c r="CE636" s="31">
        <f t="shared" si="24"/>
        <v>0</v>
      </c>
      <c r="CF636" s="39">
        <f t="shared" si="25"/>
        <v>13.083</v>
      </c>
    </row>
    <row r="637" spans="1:84" ht="15" customHeight="1">
      <c r="A637" s="30">
        <v>20210708144226</v>
      </c>
      <c r="BQ637" s="42">
        <v>32</v>
      </c>
      <c r="BR637" s="42" t="s">
        <v>128</v>
      </c>
      <c r="BS637" s="42">
        <v>23.025104999999989</v>
      </c>
      <c r="BT637" s="42">
        <v>120.22321999999996</v>
      </c>
      <c r="BU637" s="43">
        <v>0.40784313725490196</v>
      </c>
      <c r="BV637" s="42">
        <v>700</v>
      </c>
      <c r="BW637" s="42">
        <v>0</v>
      </c>
      <c r="BX637" s="44">
        <v>3.65</v>
      </c>
      <c r="BY637" s="43">
        <v>5.0980392156862744E-2</v>
      </c>
      <c r="BZ637" s="45">
        <v>1.0078740157480315</v>
      </c>
      <c r="CA637" s="43">
        <v>2.7450980392156862E-2</v>
      </c>
      <c r="CB637" s="42">
        <v>2079</v>
      </c>
      <c r="CC637" s="42">
        <v>-7.03125</v>
      </c>
      <c r="CD637" s="42">
        <v>56</v>
      </c>
      <c r="CE637" s="31">
        <f t="shared" si="24"/>
        <v>0</v>
      </c>
      <c r="CF637" s="39">
        <f t="shared" si="25"/>
        <v>13.038</v>
      </c>
    </row>
    <row r="638" spans="1:84" ht="15" customHeight="1">
      <c r="A638" s="30">
        <v>20210708144228</v>
      </c>
      <c r="BQ638" s="42">
        <v>38</v>
      </c>
      <c r="BR638" s="42" t="s">
        <v>224</v>
      </c>
      <c r="BS638" s="42">
        <v>23.025104999999989</v>
      </c>
      <c r="BT638" s="42">
        <v>120.22320999999995</v>
      </c>
      <c r="BU638" s="43">
        <v>0.35294117647058826</v>
      </c>
      <c r="BV638" s="42">
        <v>750</v>
      </c>
      <c r="BW638" s="42">
        <v>2</v>
      </c>
      <c r="BX638" s="44">
        <v>3.24</v>
      </c>
      <c r="BY638" s="43">
        <v>4.3137254901960784E-2</v>
      </c>
      <c r="BZ638" s="45">
        <v>1.0158730158730158</v>
      </c>
      <c r="CA638" s="43">
        <v>3.9215686274509803E-2</v>
      </c>
      <c r="CB638" s="42">
        <v>2079</v>
      </c>
      <c r="CC638" s="42">
        <v>-7.03125</v>
      </c>
      <c r="CD638" s="42">
        <v>56</v>
      </c>
      <c r="CE638" s="31">
        <f t="shared" si="24"/>
        <v>0</v>
      </c>
      <c r="CF638" s="39">
        <f t="shared" si="25"/>
        <v>14.5</v>
      </c>
    </row>
    <row r="639" spans="1:84" ht="15" customHeight="1">
      <c r="A639" s="30">
        <v>20210708144230</v>
      </c>
      <c r="BQ639" s="42">
        <v>36</v>
      </c>
      <c r="BR639" s="42" t="s">
        <v>234</v>
      </c>
      <c r="BS639" s="42">
        <v>23.025064999999991</v>
      </c>
      <c r="BT639" s="42">
        <v>120.22325999999995</v>
      </c>
      <c r="BU639" s="43">
        <v>0.33725490196078434</v>
      </c>
      <c r="BV639" s="42">
        <v>1112.5</v>
      </c>
      <c r="BW639" s="42">
        <v>4</v>
      </c>
      <c r="BX639" s="44">
        <v>6.16</v>
      </c>
      <c r="BY639" s="43">
        <v>7.0588235294117646E-2</v>
      </c>
      <c r="BZ639" s="45">
        <v>1.0158730158730158</v>
      </c>
      <c r="CA639" s="43">
        <v>0.11372549019607843</v>
      </c>
      <c r="CB639" s="42">
        <v>2079</v>
      </c>
      <c r="CC639" s="42">
        <v>-6.25</v>
      </c>
      <c r="CD639" s="42">
        <v>56</v>
      </c>
      <c r="CE639" s="31">
        <f t="shared" si="24"/>
        <v>0</v>
      </c>
      <c r="CF639" s="39">
        <f t="shared" si="25"/>
        <v>13.967000000000001</v>
      </c>
    </row>
    <row r="640" spans="1:84" ht="15" customHeight="1">
      <c r="A640" s="30">
        <v>20210708144232</v>
      </c>
      <c r="BQ640" s="42">
        <v>33</v>
      </c>
      <c r="BR640" s="42" t="s">
        <v>328</v>
      </c>
      <c r="BS640" s="42">
        <v>23.025024999999992</v>
      </c>
      <c r="BT640" s="42">
        <v>120.22324999999995</v>
      </c>
      <c r="BU640" s="43">
        <v>0.40392156862745099</v>
      </c>
      <c r="BV640" s="42">
        <v>1300</v>
      </c>
      <c r="BW640" s="42">
        <v>6</v>
      </c>
      <c r="BX640" s="44">
        <v>9.2200000000000006</v>
      </c>
      <c r="BY640" s="43">
        <v>9.4117647058823528E-2</v>
      </c>
      <c r="BZ640" s="45">
        <v>1.0078740157480315</v>
      </c>
      <c r="CA640" s="43">
        <v>0.14901960784313725</v>
      </c>
      <c r="CB640" s="42">
        <v>2079</v>
      </c>
      <c r="CC640" s="42">
        <v>-6.25</v>
      </c>
      <c r="CD640" s="42">
        <v>56</v>
      </c>
      <c r="CE640" s="31">
        <f t="shared" si="24"/>
        <v>0</v>
      </c>
      <c r="CF640" s="39">
        <f t="shared" si="25"/>
        <v>13.176</v>
      </c>
    </row>
    <row r="641" spans="1:84" ht="15" customHeight="1">
      <c r="A641" s="30">
        <v>20210708144234</v>
      </c>
      <c r="BQ641" s="42">
        <v>34</v>
      </c>
      <c r="BR641" s="42" t="s">
        <v>183</v>
      </c>
      <c r="BS641" s="42">
        <v>23.024994999999993</v>
      </c>
      <c r="BT641" s="42">
        <v>120.22321999999996</v>
      </c>
      <c r="BU641" s="43">
        <v>0.50588235294117645</v>
      </c>
      <c r="BV641" s="42">
        <v>1437.5</v>
      </c>
      <c r="BW641" s="42">
        <v>12</v>
      </c>
      <c r="BX641" s="44">
        <v>10.37</v>
      </c>
      <c r="BY641" s="43">
        <v>0.10980392156862745</v>
      </c>
      <c r="BZ641" s="45">
        <v>1</v>
      </c>
      <c r="CA641" s="43">
        <v>0.15686274509803921</v>
      </c>
      <c r="CB641" s="42">
        <v>2079</v>
      </c>
      <c r="CC641" s="42">
        <v>-5.46875</v>
      </c>
      <c r="CD641" s="42">
        <v>56</v>
      </c>
      <c r="CE641" s="31">
        <f t="shared" si="24"/>
        <v>0</v>
      </c>
      <c r="CF641" s="39">
        <f t="shared" si="25"/>
        <v>13.355</v>
      </c>
    </row>
    <row r="642" spans="1:84" ht="15" customHeight="1">
      <c r="A642" s="30">
        <v>20210708144236</v>
      </c>
      <c r="BQ642" s="42">
        <v>35</v>
      </c>
      <c r="BR642" s="42" t="s">
        <v>117</v>
      </c>
      <c r="BS642" s="42">
        <v>23.024994999999993</v>
      </c>
      <c r="BT642" s="42">
        <v>120.22319999999995</v>
      </c>
      <c r="BU642" s="43">
        <v>0.55686274509803924</v>
      </c>
      <c r="BV642" s="42">
        <v>1425</v>
      </c>
      <c r="BW642" s="42">
        <v>16</v>
      </c>
      <c r="BX642" s="44">
        <v>10.82</v>
      </c>
      <c r="BY642" s="43">
        <v>0.11764705882352941</v>
      </c>
      <c r="BZ642" s="45">
        <v>1</v>
      </c>
      <c r="CA642" s="43">
        <v>0.16078431372549021</v>
      </c>
      <c r="CB642" s="42">
        <v>2079</v>
      </c>
      <c r="CC642" s="42">
        <v>-5.46875</v>
      </c>
      <c r="CD642" s="42">
        <v>56</v>
      </c>
      <c r="CE642" s="31">
        <f t="shared" si="24"/>
        <v>0</v>
      </c>
      <c r="CF642" s="39">
        <f t="shared" si="25"/>
        <v>13.742000000000001</v>
      </c>
    </row>
    <row r="643" spans="1:84" ht="15" customHeight="1">
      <c r="A643" s="30">
        <v>20210708144238</v>
      </c>
      <c r="BQ643" s="42">
        <v>37</v>
      </c>
      <c r="BR643" s="42" t="s">
        <v>150</v>
      </c>
      <c r="BS643" s="42">
        <v>23.024984999999994</v>
      </c>
      <c r="BT643" s="42">
        <v>120.22315999999995</v>
      </c>
      <c r="BU643" s="43">
        <v>0.58039215686274515</v>
      </c>
      <c r="BV643" s="42">
        <v>1387.5</v>
      </c>
      <c r="BW643" s="42">
        <v>20</v>
      </c>
      <c r="BX643" s="44">
        <v>11.02</v>
      </c>
      <c r="BY643" s="43">
        <v>0.12156862745098039</v>
      </c>
      <c r="BZ643" s="45">
        <v>1</v>
      </c>
      <c r="CA643" s="43">
        <v>0.16078431372549021</v>
      </c>
      <c r="CB643" s="42">
        <v>2079</v>
      </c>
      <c r="CC643" s="42">
        <v>-5.46875</v>
      </c>
      <c r="CD643" s="42">
        <v>57</v>
      </c>
      <c r="CE643" s="31">
        <f t="shared" si="24"/>
        <v>0</v>
      </c>
      <c r="CF643" s="39">
        <f t="shared" si="25"/>
        <v>14.252000000000001</v>
      </c>
    </row>
    <row r="644" spans="1:84" ht="15" customHeight="1">
      <c r="A644" s="30">
        <v>20210708144240</v>
      </c>
      <c r="BQ644" s="42">
        <v>33</v>
      </c>
      <c r="BR644" s="42" t="s">
        <v>283</v>
      </c>
      <c r="BS644" s="42">
        <v>23.024954999999995</v>
      </c>
      <c r="BT644" s="42">
        <v>120.22319999999995</v>
      </c>
      <c r="BU644" s="43">
        <v>0.62352941176470589</v>
      </c>
      <c r="BV644" s="42">
        <v>1375</v>
      </c>
      <c r="BW644" s="42">
        <v>22</v>
      </c>
      <c r="BX644" s="44">
        <v>4.07</v>
      </c>
      <c r="BY644" s="43">
        <v>5.8823529411764705E-2</v>
      </c>
      <c r="BZ644" s="45">
        <v>0.99224806201550386</v>
      </c>
      <c r="CA644" s="43">
        <v>0</v>
      </c>
      <c r="CB644" s="42">
        <v>2079</v>
      </c>
      <c r="CC644" s="42">
        <v>-6.25</v>
      </c>
      <c r="CD644" s="42">
        <v>57</v>
      </c>
      <c r="CE644" s="31">
        <f t="shared" si="24"/>
        <v>0</v>
      </c>
      <c r="CF644" s="39">
        <f t="shared" si="25"/>
        <v>13.068</v>
      </c>
    </row>
    <row r="645" spans="1:84" ht="15" customHeight="1">
      <c r="A645" s="30">
        <v>20210708144242</v>
      </c>
      <c r="BQ645" s="42">
        <v>37</v>
      </c>
      <c r="BR645" s="42" t="s">
        <v>335</v>
      </c>
      <c r="BS645" s="42">
        <v>23.024984999999994</v>
      </c>
      <c r="BT645" s="42">
        <v>120.22321999999996</v>
      </c>
      <c r="BU645" s="43">
        <v>0.24313725490196078</v>
      </c>
      <c r="BV645" s="42">
        <v>1150</v>
      </c>
      <c r="BW645" s="42">
        <v>22</v>
      </c>
      <c r="BX645" s="44">
        <v>3.64</v>
      </c>
      <c r="BY645" s="43">
        <v>4.7058823529411764E-2</v>
      </c>
      <c r="BZ645" s="45">
        <v>0.99224806201550386</v>
      </c>
      <c r="CA645" s="43">
        <v>0</v>
      </c>
      <c r="CB645" s="42">
        <v>2079</v>
      </c>
      <c r="CC645" s="42">
        <v>-7.03125</v>
      </c>
      <c r="CD645" s="42">
        <v>57</v>
      </c>
      <c r="CE645" s="31">
        <f t="shared" si="24"/>
        <v>0</v>
      </c>
      <c r="CF645" s="39">
        <f t="shared" si="25"/>
        <v>14.179</v>
      </c>
    </row>
    <row r="646" spans="1:84" ht="15" customHeight="1">
      <c r="A646" s="30">
        <v>20210708144244</v>
      </c>
      <c r="BQ646" s="42">
        <v>32</v>
      </c>
      <c r="BR646" s="42" t="s">
        <v>158</v>
      </c>
      <c r="BS646" s="42">
        <v>23.024934999999992</v>
      </c>
      <c r="BT646" s="42">
        <v>120.22326999999996</v>
      </c>
      <c r="BU646" s="43">
        <v>0.26666666666666666</v>
      </c>
      <c r="BV646" s="42">
        <v>912.5</v>
      </c>
      <c r="BW646" s="42">
        <v>18</v>
      </c>
      <c r="BX646" s="44">
        <v>3.57</v>
      </c>
      <c r="BY646" s="43">
        <v>4.3137254901960784E-2</v>
      </c>
      <c r="BZ646" s="45">
        <v>1.0078740157480315</v>
      </c>
      <c r="CA646" s="43">
        <v>0</v>
      </c>
      <c r="CB646" s="42">
        <v>2079</v>
      </c>
      <c r="CC646" s="42">
        <v>-7.03125</v>
      </c>
      <c r="CD646" s="42">
        <v>57</v>
      </c>
      <c r="CE646" s="31">
        <f t="shared" si="24"/>
        <v>0</v>
      </c>
      <c r="CF646" s="39">
        <f t="shared" si="25"/>
        <v>12.893000000000001</v>
      </c>
    </row>
    <row r="647" spans="1:84" ht="15" customHeight="1">
      <c r="A647" s="30">
        <v>20210708144246</v>
      </c>
      <c r="BQ647" s="42">
        <v>36</v>
      </c>
      <c r="BR647" s="42" t="s">
        <v>294</v>
      </c>
      <c r="BS647" s="42">
        <v>23.02488499999999</v>
      </c>
      <c r="BT647" s="42">
        <v>120.22330999999996</v>
      </c>
      <c r="BU647" s="43">
        <v>0.2627450980392157</v>
      </c>
      <c r="BV647" s="42">
        <v>962.5</v>
      </c>
      <c r="BW647" s="42">
        <v>8</v>
      </c>
      <c r="BX647" s="44">
        <v>3.44</v>
      </c>
      <c r="BY647" s="43">
        <v>4.3137254901960784E-2</v>
      </c>
      <c r="BZ647" s="45">
        <v>1.0078740157480315</v>
      </c>
      <c r="CA647" s="43">
        <v>0</v>
      </c>
      <c r="CB647" s="42">
        <v>2079</v>
      </c>
      <c r="CC647" s="42">
        <v>-7.03125</v>
      </c>
      <c r="CD647" s="42">
        <v>57</v>
      </c>
      <c r="CE647" s="31">
        <f t="shared" si="24"/>
        <v>0</v>
      </c>
      <c r="CF647" s="39">
        <f t="shared" si="25"/>
        <v>13.91</v>
      </c>
    </row>
    <row r="648" spans="1:84" ht="15" customHeight="1">
      <c r="A648" s="30">
        <v>20210708144248</v>
      </c>
      <c r="BQ648" s="42">
        <v>38</v>
      </c>
      <c r="BR648" s="42" t="s">
        <v>267</v>
      </c>
      <c r="BS648" s="42">
        <v>23.024844999999992</v>
      </c>
      <c r="BT648" s="42">
        <v>120.22332999999996</v>
      </c>
      <c r="BU648" s="43">
        <v>0.28235294117647058</v>
      </c>
      <c r="BV648" s="42">
        <v>737.5</v>
      </c>
      <c r="BW648" s="42">
        <v>2</v>
      </c>
      <c r="BX648" s="44">
        <v>3.55</v>
      </c>
      <c r="BY648" s="43">
        <v>4.3137254901960784E-2</v>
      </c>
      <c r="BZ648" s="45">
        <v>1</v>
      </c>
      <c r="CA648" s="43">
        <v>0</v>
      </c>
      <c r="CB648" s="42">
        <v>2079</v>
      </c>
      <c r="CC648" s="42">
        <v>-7.03125</v>
      </c>
      <c r="CD648" s="42">
        <v>57</v>
      </c>
      <c r="CE648" s="31">
        <f t="shared" si="24"/>
        <v>0</v>
      </c>
      <c r="CF648" s="39">
        <f t="shared" si="25"/>
        <v>14.432</v>
      </c>
    </row>
    <row r="649" spans="1:84" ht="15" customHeight="1">
      <c r="A649" s="30">
        <v>20210708144250</v>
      </c>
      <c r="BQ649" s="42">
        <v>36</v>
      </c>
      <c r="BR649" s="42" t="s">
        <v>128</v>
      </c>
      <c r="BS649" s="42">
        <v>23.024894999999994</v>
      </c>
      <c r="BT649" s="42">
        <v>120.22338999999997</v>
      </c>
      <c r="BU649" s="43">
        <v>0.34509803921568627</v>
      </c>
      <c r="BV649" s="42">
        <v>725</v>
      </c>
      <c r="BW649" s="42">
        <v>0</v>
      </c>
      <c r="BX649" s="44">
        <v>3.36</v>
      </c>
      <c r="BY649" s="43">
        <v>4.3137254901960784E-2</v>
      </c>
      <c r="BZ649" s="45">
        <v>1</v>
      </c>
      <c r="CA649" s="43">
        <v>0</v>
      </c>
      <c r="CB649" s="42">
        <v>2079</v>
      </c>
      <c r="CC649" s="42">
        <v>-7.03125</v>
      </c>
      <c r="CD649" s="42">
        <v>57</v>
      </c>
      <c r="CE649" s="31">
        <f t="shared" si="24"/>
        <v>0</v>
      </c>
      <c r="CF649" s="39">
        <f t="shared" si="25"/>
        <v>14.061999999999999</v>
      </c>
    </row>
    <row r="650" spans="1:84" ht="15" customHeight="1">
      <c r="A650" s="30">
        <v>20210708144252</v>
      </c>
      <c r="BQ650" s="42">
        <v>37</v>
      </c>
      <c r="BR650" s="42" t="s">
        <v>336</v>
      </c>
      <c r="BS650" s="42">
        <v>23.024864999999995</v>
      </c>
      <c r="BT650" s="42">
        <v>120.22339999999997</v>
      </c>
      <c r="BU650" s="43">
        <v>0.33333333333333331</v>
      </c>
      <c r="BV650" s="42">
        <v>712.5</v>
      </c>
      <c r="BW650" s="42">
        <v>0</v>
      </c>
      <c r="BX650" s="44">
        <v>3.25</v>
      </c>
      <c r="BY650" s="43">
        <v>4.3137254901960784E-2</v>
      </c>
      <c r="BZ650" s="45">
        <v>1</v>
      </c>
      <c r="CA650" s="43">
        <v>0</v>
      </c>
      <c r="CB650" s="42">
        <v>2079</v>
      </c>
      <c r="CC650" s="42">
        <v>-7.03125</v>
      </c>
      <c r="CD650" s="42">
        <v>57</v>
      </c>
      <c r="CE650" s="31">
        <f t="shared" si="24"/>
        <v>0</v>
      </c>
      <c r="CF650" s="39">
        <f t="shared" si="25"/>
        <v>14.105</v>
      </c>
    </row>
    <row r="651" spans="1:84" ht="15" customHeight="1">
      <c r="A651" s="30">
        <v>20210708144254</v>
      </c>
      <c r="BQ651" s="42">
        <v>35</v>
      </c>
      <c r="BR651" s="42" t="s">
        <v>171</v>
      </c>
      <c r="BS651" s="42">
        <v>23.024834999999996</v>
      </c>
      <c r="BT651" s="42">
        <v>120.22345999999997</v>
      </c>
      <c r="BU651" s="43">
        <v>0.33725490196078434</v>
      </c>
      <c r="BV651" s="42">
        <v>712.5</v>
      </c>
      <c r="BW651" s="42">
        <v>0</v>
      </c>
      <c r="BX651" s="44">
        <v>3.36</v>
      </c>
      <c r="BY651" s="43">
        <v>4.3137254901960784E-2</v>
      </c>
      <c r="BZ651" s="45">
        <v>1</v>
      </c>
      <c r="CA651" s="43">
        <v>0</v>
      </c>
      <c r="CB651" s="42">
        <v>2079</v>
      </c>
      <c r="CC651" s="42">
        <v>-7.03125</v>
      </c>
      <c r="CD651" s="42">
        <v>57</v>
      </c>
      <c r="CE651" s="31">
        <f t="shared" si="24"/>
        <v>0</v>
      </c>
      <c r="CF651" s="39">
        <f t="shared" si="25"/>
        <v>13.797000000000001</v>
      </c>
    </row>
    <row r="652" spans="1:84" ht="15" customHeight="1">
      <c r="A652" s="30">
        <v>20210708144256</v>
      </c>
      <c r="BQ652" s="42">
        <v>34</v>
      </c>
      <c r="BR652" s="42" t="s">
        <v>131</v>
      </c>
      <c r="BS652" s="42">
        <v>23.024794999999997</v>
      </c>
      <c r="BT652" s="42">
        <v>120.22339999999997</v>
      </c>
      <c r="BU652" s="43">
        <v>0.3411764705882353</v>
      </c>
      <c r="BV652" s="42">
        <v>700</v>
      </c>
      <c r="BW652" s="42">
        <v>0</v>
      </c>
      <c r="BX652" s="44">
        <v>3.07</v>
      </c>
      <c r="BY652" s="43">
        <v>4.3137254901960784E-2</v>
      </c>
      <c r="BZ652" s="45">
        <v>1.0078740157480315</v>
      </c>
      <c r="CA652" s="43">
        <v>0</v>
      </c>
      <c r="CB652" s="42">
        <v>2079</v>
      </c>
      <c r="CC652" s="42">
        <v>-7.03125</v>
      </c>
      <c r="CD652" s="42">
        <v>57</v>
      </c>
      <c r="CE652" s="31">
        <f t="shared" si="24"/>
        <v>0</v>
      </c>
      <c r="CF652" s="39">
        <f t="shared" si="25"/>
        <v>13.507</v>
      </c>
    </row>
    <row r="653" spans="1:84" ht="15" customHeight="1">
      <c r="A653" s="30">
        <v>20210708144258</v>
      </c>
      <c r="BQ653" s="42">
        <v>38</v>
      </c>
      <c r="BR653" s="42" t="s">
        <v>329</v>
      </c>
      <c r="BS653" s="42">
        <v>23.024764999999999</v>
      </c>
      <c r="BT653" s="42">
        <v>120.22345999999997</v>
      </c>
      <c r="BU653" s="43">
        <v>0.3411764705882353</v>
      </c>
      <c r="BV653" s="42">
        <v>700</v>
      </c>
      <c r="BW653" s="42">
        <v>0</v>
      </c>
      <c r="BX653" s="44">
        <v>3.14</v>
      </c>
      <c r="BY653" s="43">
        <v>4.3137254901960784E-2</v>
      </c>
      <c r="BZ653" s="45">
        <v>1.0078740157480315</v>
      </c>
      <c r="CA653" s="43">
        <v>0</v>
      </c>
      <c r="CB653" s="42">
        <v>2079</v>
      </c>
      <c r="CC653" s="42">
        <v>-7.03125</v>
      </c>
      <c r="CD653" s="42">
        <v>57</v>
      </c>
      <c r="CE653" s="31">
        <f t="shared" si="24"/>
        <v>0</v>
      </c>
      <c r="CF653" s="39">
        <f t="shared" si="25"/>
        <v>14.423</v>
      </c>
    </row>
    <row r="654" spans="1:84" ht="15" customHeight="1">
      <c r="A654" s="30">
        <v>20210708144260</v>
      </c>
      <c r="BQ654" s="42">
        <v>36</v>
      </c>
      <c r="BR654" s="42" t="s">
        <v>177</v>
      </c>
      <c r="BS654" s="42">
        <v>23.024735</v>
      </c>
      <c r="BT654" s="42">
        <v>120.22348999999997</v>
      </c>
      <c r="BU654" s="43">
        <v>0.33725490196078434</v>
      </c>
      <c r="BV654" s="42">
        <v>700</v>
      </c>
      <c r="BW654" s="42">
        <v>0</v>
      </c>
      <c r="BX654" s="44">
        <v>3.46</v>
      </c>
      <c r="BY654" s="43">
        <v>4.3137254901960784E-2</v>
      </c>
      <c r="BZ654" s="45">
        <v>1.0078740157480315</v>
      </c>
      <c r="CA654" s="43">
        <v>0</v>
      </c>
      <c r="CB654" s="42">
        <v>2079</v>
      </c>
      <c r="CC654" s="42">
        <v>-7.03125</v>
      </c>
      <c r="CD654" s="42">
        <v>57</v>
      </c>
      <c r="CE654" s="31">
        <f t="shared" si="24"/>
        <v>0</v>
      </c>
      <c r="CF654" s="39">
        <f t="shared" si="25"/>
        <v>14.074999999999999</v>
      </c>
    </row>
    <row r="655" spans="1:84" ht="15" customHeight="1">
      <c r="A655" s="30">
        <v>20210708144262</v>
      </c>
      <c r="BQ655" s="42">
        <v>36</v>
      </c>
      <c r="BR655" s="42" t="s">
        <v>314</v>
      </c>
      <c r="BS655" s="42">
        <v>23.024705000000001</v>
      </c>
      <c r="BT655" s="42">
        <v>120.22349999999997</v>
      </c>
      <c r="BU655" s="43">
        <v>0.34509803921568627</v>
      </c>
      <c r="BV655" s="42">
        <v>712.5</v>
      </c>
      <c r="BW655" s="42">
        <v>0</v>
      </c>
      <c r="BX655" s="44">
        <v>3.29</v>
      </c>
      <c r="BY655" s="43">
        <v>4.3137254901960784E-2</v>
      </c>
      <c r="BZ655" s="45">
        <v>1.0078740157480315</v>
      </c>
      <c r="CA655" s="43">
        <v>0</v>
      </c>
      <c r="CB655" s="42">
        <v>2079</v>
      </c>
      <c r="CC655" s="42">
        <v>-7.03125</v>
      </c>
      <c r="CD655" s="42">
        <v>57</v>
      </c>
      <c r="CE655" s="31">
        <f t="shared" si="24"/>
        <v>0</v>
      </c>
      <c r="CF655" s="39">
        <f t="shared" si="25"/>
        <v>13.831</v>
      </c>
    </row>
    <row r="656" spans="1:84" ht="15" customHeight="1">
      <c r="A656" s="30">
        <v>20210708144264</v>
      </c>
      <c r="BQ656" s="42">
        <v>36</v>
      </c>
      <c r="BR656" s="42" t="s">
        <v>105</v>
      </c>
      <c r="BS656" s="42">
        <v>23.024725</v>
      </c>
      <c r="BT656" s="42">
        <v>120.22348999999997</v>
      </c>
      <c r="BU656" s="43">
        <v>0.35294117647058826</v>
      </c>
      <c r="BV656" s="42">
        <v>700</v>
      </c>
      <c r="BW656" s="42">
        <v>0</v>
      </c>
      <c r="BX656" s="44">
        <v>3.5</v>
      </c>
      <c r="BY656" s="43">
        <v>4.7058823529411764E-2</v>
      </c>
      <c r="BZ656" s="45">
        <v>1</v>
      </c>
      <c r="CA656" s="43">
        <v>0</v>
      </c>
      <c r="CB656" s="42">
        <v>2079</v>
      </c>
      <c r="CC656" s="42">
        <v>-7.03125</v>
      </c>
      <c r="CD656" s="42">
        <v>57</v>
      </c>
      <c r="CE656" s="31">
        <f t="shared" si="24"/>
        <v>0</v>
      </c>
      <c r="CF656" s="39">
        <f t="shared" si="25"/>
        <v>13.871</v>
      </c>
    </row>
    <row r="657" spans="1:84" ht="15" customHeight="1">
      <c r="A657" s="30">
        <v>20210708144266</v>
      </c>
      <c r="BQ657" s="42">
        <v>31</v>
      </c>
      <c r="BR657" s="42" t="s">
        <v>173</v>
      </c>
      <c r="BS657" s="42">
        <v>23.024674999999998</v>
      </c>
      <c r="BT657" s="42">
        <v>120.22345999999997</v>
      </c>
      <c r="BU657" s="43">
        <v>0.37254901960784315</v>
      </c>
      <c r="BV657" s="42">
        <v>687.5</v>
      </c>
      <c r="BW657" s="42">
        <v>0</v>
      </c>
      <c r="BX657" s="44">
        <v>3.76</v>
      </c>
      <c r="BY657" s="43">
        <v>4.7058823529411764E-2</v>
      </c>
      <c r="BZ657" s="45">
        <v>1</v>
      </c>
      <c r="CA657" s="43">
        <v>0</v>
      </c>
      <c r="CB657" s="42">
        <v>2079</v>
      </c>
      <c r="CC657" s="42">
        <v>-7.03125</v>
      </c>
      <c r="CD657" s="42">
        <v>57</v>
      </c>
      <c r="CE657" s="31">
        <f t="shared" si="24"/>
        <v>0</v>
      </c>
      <c r="CF657" s="39">
        <f t="shared" si="25"/>
        <v>12.571</v>
      </c>
    </row>
    <row r="658" spans="1:84" ht="15" customHeight="1">
      <c r="A658" s="30">
        <v>20210708144268</v>
      </c>
      <c r="BQ658" s="42">
        <v>36</v>
      </c>
      <c r="BR658" s="42" t="s">
        <v>177</v>
      </c>
      <c r="BS658" s="42">
        <v>23.024725</v>
      </c>
      <c r="BT658" s="42">
        <v>120.22340999999997</v>
      </c>
      <c r="BU658" s="43">
        <v>0.38039215686274508</v>
      </c>
      <c r="BV658" s="42">
        <v>687.5</v>
      </c>
      <c r="BW658" s="42">
        <v>0</v>
      </c>
      <c r="BX658" s="44">
        <v>3.59</v>
      </c>
      <c r="BY658" s="43">
        <v>4.7058823529411764E-2</v>
      </c>
      <c r="BZ658" s="45">
        <v>1</v>
      </c>
      <c r="CA658" s="43">
        <v>0</v>
      </c>
      <c r="CB658" s="42">
        <v>2079</v>
      </c>
      <c r="CC658" s="42">
        <v>-7.03125</v>
      </c>
      <c r="CD658" s="42">
        <v>57</v>
      </c>
      <c r="CE658" s="31">
        <f t="shared" si="24"/>
        <v>0</v>
      </c>
      <c r="CF658" s="39">
        <f t="shared" si="25"/>
        <v>14.074999999999999</v>
      </c>
    </row>
    <row r="659" spans="1:84" ht="15" customHeight="1">
      <c r="A659" s="30">
        <v>20210708144270</v>
      </c>
      <c r="BQ659" s="42">
        <v>31</v>
      </c>
      <c r="BR659" s="42" t="s">
        <v>202</v>
      </c>
      <c r="BS659" s="42">
        <v>23.024744999999999</v>
      </c>
      <c r="BT659" s="42">
        <v>120.22335999999997</v>
      </c>
      <c r="BU659" s="43">
        <v>0.4</v>
      </c>
      <c r="BV659" s="42">
        <v>712.5</v>
      </c>
      <c r="BW659" s="42">
        <v>0</v>
      </c>
      <c r="BX659" s="44">
        <v>3.71</v>
      </c>
      <c r="BY659" s="43">
        <v>5.0980392156862744E-2</v>
      </c>
      <c r="BZ659" s="45">
        <v>1.0078740157480315</v>
      </c>
      <c r="CA659" s="43">
        <v>0</v>
      </c>
      <c r="CB659" s="42">
        <v>2079</v>
      </c>
      <c r="CC659" s="42">
        <v>-7.03125</v>
      </c>
      <c r="CD659" s="42">
        <v>57</v>
      </c>
      <c r="CE659" s="31">
        <f t="shared" si="24"/>
        <v>0</v>
      </c>
      <c r="CF659" s="39">
        <f t="shared" si="25"/>
        <v>12.667999999999999</v>
      </c>
    </row>
    <row r="660" spans="1:84" ht="15" customHeight="1">
      <c r="A660" s="30">
        <v>20210708144272</v>
      </c>
      <c r="BQ660" s="42">
        <v>38</v>
      </c>
      <c r="BR660" s="42" t="s">
        <v>276</v>
      </c>
      <c r="BS660" s="42">
        <v>23.024764999999999</v>
      </c>
      <c r="BT660" s="42">
        <v>120.22330999999997</v>
      </c>
      <c r="BU660" s="43">
        <v>0.4</v>
      </c>
      <c r="BV660" s="42">
        <v>700</v>
      </c>
      <c r="BW660" s="42">
        <v>0</v>
      </c>
      <c r="BX660" s="44">
        <v>3.92</v>
      </c>
      <c r="BY660" s="43">
        <v>5.0980392156862744E-2</v>
      </c>
      <c r="BZ660" s="45">
        <v>0.99224806201550386</v>
      </c>
      <c r="CA660" s="43">
        <v>0</v>
      </c>
      <c r="CB660" s="42">
        <v>2079</v>
      </c>
      <c r="CC660" s="42">
        <v>-7.03125</v>
      </c>
      <c r="CD660" s="42">
        <v>57</v>
      </c>
      <c r="CE660" s="31">
        <f t="shared" si="24"/>
        <v>0</v>
      </c>
      <c r="CF660" s="39">
        <f t="shared" si="25"/>
        <v>14.441000000000001</v>
      </c>
    </row>
    <row r="661" spans="1:84" ht="15" customHeight="1">
      <c r="A661" s="30">
        <v>20210708144274</v>
      </c>
      <c r="BQ661" s="42">
        <v>32</v>
      </c>
      <c r="BR661" s="42" t="s">
        <v>314</v>
      </c>
      <c r="BS661" s="42">
        <v>23.024804999999997</v>
      </c>
      <c r="BT661" s="42">
        <v>120.22336999999997</v>
      </c>
      <c r="BU661" s="43">
        <v>0.41568627450980394</v>
      </c>
      <c r="BV661" s="42">
        <v>700</v>
      </c>
      <c r="BW661" s="42">
        <v>0</v>
      </c>
      <c r="BX661" s="44">
        <v>3.66</v>
      </c>
      <c r="BY661" s="43">
        <v>5.0980392156862744E-2</v>
      </c>
      <c r="BZ661" s="45">
        <v>1</v>
      </c>
      <c r="CA661" s="43">
        <v>0</v>
      </c>
      <c r="CB661" s="42">
        <v>2079</v>
      </c>
      <c r="CC661" s="42">
        <v>-7.03125</v>
      </c>
      <c r="CD661" s="42">
        <v>57</v>
      </c>
      <c r="CE661" s="31">
        <f t="shared" si="24"/>
        <v>0</v>
      </c>
      <c r="CF661" s="39">
        <f t="shared" si="25"/>
        <v>12.807</v>
      </c>
    </row>
    <row r="662" spans="1:84" ht="15" customHeight="1">
      <c r="A662" s="30">
        <v>20210708144276</v>
      </c>
      <c r="BQ662" s="42">
        <v>32</v>
      </c>
      <c r="BR662" s="42" t="s">
        <v>230</v>
      </c>
      <c r="BS662" s="42">
        <v>23.024834999999996</v>
      </c>
      <c r="BT662" s="42">
        <v>120.22334999999997</v>
      </c>
      <c r="BU662" s="43">
        <v>0.41960784313725491</v>
      </c>
      <c r="BV662" s="42">
        <v>700</v>
      </c>
      <c r="BW662" s="42">
        <v>0</v>
      </c>
      <c r="BX662" s="44">
        <v>4.09</v>
      </c>
      <c r="BY662" s="43">
        <v>5.0980392156862744E-2</v>
      </c>
      <c r="BZ662" s="45">
        <v>1</v>
      </c>
      <c r="CA662" s="43">
        <v>0</v>
      </c>
      <c r="CB662" s="42">
        <v>2079</v>
      </c>
      <c r="CC662" s="42">
        <v>-7.03125</v>
      </c>
      <c r="CD662" s="42">
        <v>57</v>
      </c>
      <c r="CE662" s="31">
        <f t="shared" si="24"/>
        <v>0</v>
      </c>
      <c r="CF662" s="39">
        <f t="shared" si="25"/>
        <v>13.015000000000001</v>
      </c>
    </row>
    <row r="663" spans="1:84" ht="15" customHeight="1">
      <c r="A663" s="30">
        <v>20210708144278</v>
      </c>
      <c r="BQ663" s="42">
        <v>34</v>
      </c>
      <c r="BR663" s="42" t="s">
        <v>259</v>
      </c>
      <c r="BS663" s="42">
        <v>23.024894999999997</v>
      </c>
      <c r="BT663" s="42">
        <v>120.22340999999997</v>
      </c>
      <c r="BU663" s="43">
        <v>0.42745098039215684</v>
      </c>
      <c r="BV663" s="42">
        <v>712.5</v>
      </c>
      <c r="BW663" s="42">
        <v>0</v>
      </c>
      <c r="BX663" s="44">
        <v>4.1500000000000004</v>
      </c>
      <c r="BY663" s="43">
        <v>5.0980392156862744E-2</v>
      </c>
      <c r="BZ663" s="45">
        <v>1</v>
      </c>
      <c r="CA663" s="43">
        <v>0</v>
      </c>
      <c r="CB663" s="42">
        <v>2079</v>
      </c>
      <c r="CC663" s="42">
        <v>-7.03125</v>
      </c>
      <c r="CD663" s="42">
        <v>57</v>
      </c>
      <c r="CE663" s="31">
        <f t="shared" si="24"/>
        <v>0</v>
      </c>
      <c r="CF663" s="39">
        <f t="shared" si="25"/>
        <v>13.393000000000001</v>
      </c>
    </row>
    <row r="664" spans="1:84" ht="15" customHeight="1">
      <c r="A664" s="30">
        <v>20210708144280</v>
      </c>
      <c r="BQ664" s="42">
        <v>38</v>
      </c>
      <c r="BR664" s="42" t="s">
        <v>337</v>
      </c>
      <c r="BS664" s="42">
        <v>23.024884999999998</v>
      </c>
      <c r="BT664" s="42">
        <v>120.22337999999998</v>
      </c>
      <c r="BU664" s="43">
        <v>0.41568627450980394</v>
      </c>
      <c r="BV664" s="42">
        <v>700</v>
      </c>
      <c r="BW664" s="42">
        <v>0</v>
      </c>
      <c r="BX664" s="44">
        <v>3.66</v>
      </c>
      <c r="BY664" s="43">
        <v>5.0980392156862744E-2</v>
      </c>
      <c r="BZ664" s="45">
        <v>1</v>
      </c>
      <c r="CA664" s="43">
        <v>0</v>
      </c>
      <c r="CB664" s="42">
        <v>2079</v>
      </c>
      <c r="CC664" s="42">
        <v>-7.03125</v>
      </c>
      <c r="CD664" s="42">
        <v>57</v>
      </c>
      <c r="CE664" s="31">
        <f t="shared" si="24"/>
        <v>0</v>
      </c>
      <c r="CF664" s="39">
        <f t="shared" si="25"/>
        <v>14.385999999999999</v>
      </c>
    </row>
    <row r="665" spans="1:84" ht="15" customHeight="1">
      <c r="A665" s="30">
        <v>20210708144282</v>
      </c>
      <c r="BQ665" s="42">
        <v>35</v>
      </c>
      <c r="BR665" s="42" t="s">
        <v>109</v>
      </c>
      <c r="BS665" s="42">
        <v>23.024824999999996</v>
      </c>
      <c r="BT665" s="42">
        <v>120.22343999999998</v>
      </c>
      <c r="BU665" s="43">
        <v>0.41960784313725491</v>
      </c>
      <c r="BV665" s="42">
        <v>700</v>
      </c>
      <c r="BW665" s="42">
        <v>0</v>
      </c>
      <c r="BX665" s="44">
        <v>3.68</v>
      </c>
      <c r="BY665" s="43">
        <v>5.0980392156862744E-2</v>
      </c>
      <c r="BZ665" s="45">
        <v>1</v>
      </c>
      <c r="CA665" s="43">
        <v>0</v>
      </c>
      <c r="CB665" s="42">
        <v>2079</v>
      </c>
      <c r="CC665" s="42">
        <v>-7.03125</v>
      </c>
      <c r="CD665" s="42">
        <v>58</v>
      </c>
      <c r="CE665" s="31">
        <f t="shared" si="24"/>
        <v>0</v>
      </c>
      <c r="CF665" s="39">
        <f t="shared" si="25"/>
        <v>13.794</v>
      </c>
    </row>
    <row r="666" spans="1:84" ht="15" customHeight="1">
      <c r="A666" s="30">
        <v>20210708144284</v>
      </c>
      <c r="BQ666" s="42">
        <v>33</v>
      </c>
      <c r="BR666" s="42" t="s">
        <v>260</v>
      </c>
      <c r="BS666" s="42">
        <v>23.024864999999995</v>
      </c>
      <c r="BT666" s="42">
        <v>120.22337999999998</v>
      </c>
      <c r="BU666" s="43">
        <v>0.41568627450980394</v>
      </c>
      <c r="BV666" s="42">
        <v>712.5</v>
      </c>
      <c r="BW666" s="42">
        <v>0</v>
      </c>
      <c r="BX666" s="44">
        <v>5.22</v>
      </c>
      <c r="BY666" s="43">
        <v>5.8823529411764705E-2</v>
      </c>
      <c r="BZ666" s="45">
        <v>1.0078740157480315</v>
      </c>
      <c r="CA666" s="43">
        <v>7.8431372549019607E-2</v>
      </c>
      <c r="CB666" s="42">
        <v>2079</v>
      </c>
      <c r="CC666" s="42">
        <v>-7.03125</v>
      </c>
      <c r="CD666" s="42">
        <v>58</v>
      </c>
      <c r="CE666" s="31">
        <f t="shared" si="24"/>
        <v>0</v>
      </c>
      <c r="CF666" s="39">
        <f t="shared" si="25"/>
        <v>13.128</v>
      </c>
    </row>
    <row r="667" spans="1:84" ht="15" customHeight="1">
      <c r="A667" s="30">
        <v>20210708144286</v>
      </c>
      <c r="BQ667" s="42">
        <v>33</v>
      </c>
      <c r="BR667" s="42" t="s">
        <v>163</v>
      </c>
      <c r="BS667" s="42">
        <v>23.024894999999994</v>
      </c>
      <c r="BT667" s="42">
        <v>120.22343999999998</v>
      </c>
      <c r="BU667" s="43">
        <v>0.45490196078431372</v>
      </c>
      <c r="BV667" s="42">
        <v>1037.5</v>
      </c>
      <c r="BW667" s="42">
        <v>2</v>
      </c>
      <c r="BX667" s="44">
        <v>6.85</v>
      </c>
      <c r="BY667" s="43">
        <v>7.8431372549019607E-2</v>
      </c>
      <c r="BZ667" s="45">
        <v>1.0078740157480315</v>
      </c>
      <c r="CA667" s="43">
        <v>0.10980392156862745</v>
      </c>
      <c r="CB667" s="42">
        <v>2079</v>
      </c>
      <c r="CC667" s="42">
        <v>-6.25</v>
      </c>
      <c r="CD667" s="42">
        <v>58</v>
      </c>
      <c r="CE667" s="31">
        <f t="shared" si="24"/>
        <v>0</v>
      </c>
      <c r="CF667" s="39">
        <f t="shared" si="25"/>
        <v>13.231999999999999</v>
      </c>
    </row>
    <row r="668" spans="1:84" ht="15" customHeight="1">
      <c r="A668" s="30">
        <v>20210708144288</v>
      </c>
      <c r="BQ668" s="42">
        <v>38</v>
      </c>
      <c r="BR668" s="42" t="s">
        <v>271</v>
      </c>
      <c r="BS668" s="42">
        <v>23.024914999999993</v>
      </c>
      <c r="BT668" s="42">
        <v>120.22337999999998</v>
      </c>
      <c r="BU668" s="43">
        <v>0.44313725490196076</v>
      </c>
      <c r="BV668" s="42">
        <v>1212.5</v>
      </c>
      <c r="BW668" s="42">
        <v>8</v>
      </c>
      <c r="BX668" s="44">
        <v>12.49</v>
      </c>
      <c r="BY668" s="43">
        <v>0.14509803921568629</v>
      </c>
      <c r="BZ668" s="45">
        <v>1.0078740157480315</v>
      </c>
      <c r="CA668" s="43">
        <v>0.27450980392156865</v>
      </c>
      <c r="CB668" s="42">
        <v>2079</v>
      </c>
      <c r="CC668" s="42">
        <v>-3.90625</v>
      </c>
      <c r="CD668" s="42">
        <v>58</v>
      </c>
      <c r="CE668" s="31">
        <f t="shared" si="24"/>
        <v>0</v>
      </c>
      <c r="CF668" s="39">
        <f t="shared" si="25"/>
        <v>14.451000000000001</v>
      </c>
    </row>
    <row r="669" spans="1:84" ht="15" customHeight="1">
      <c r="A669" s="30">
        <v>20210708144290</v>
      </c>
      <c r="BQ669" s="42">
        <v>31</v>
      </c>
      <c r="BR669" s="42" t="s">
        <v>274</v>
      </c>
      <c r="BS669" s="42">
        <v>23.024864999999991</v>
      </c>
      <c r="BT669" s="42">
        <v>120.22338999999998</v>
      </c>
      <c r="BU669" s="43">
        <v>0.66274509803921566</v>
      </c>
      <c r="BV669" s="42">
        <v>1787.5</v>
      </c>
      <c r="BW669" s="42">
        <v>14</v>
      </c>
      <c r="BX669" s="44">
        <v>17.649999999999999</v>
      </c>
      <c r="BY669" s="43">
        <v>0.16470588235294117</v>
      </c>
      <c r="BZ669" s="45">
        <v>1</v>
      </c>
      <c r="CA669" s="43">
        <v>0.25098039215686274</v>
      </c>
      <c r="CB669" s="42">
        <v>2079</v>
      </c>
      <c r="CC669" s="42">
        <v>-3.90625</v>
      </c>
      <c r="CD669" s="42">
        <v>58</v>
      </c>
      <c r="CE669" s="31">
        <f t="shared" si="24"/>
        <v>0</v>
      </c>
      <c r="CF669" s="39">
        <f t="shared" si="25"/>
        <v>12.565</v>
      </c>
    </row>
    <row r="670" spans="1:84" ht="15" customHeight="1">
      <c r="A670" s="30">
        <v>20210708144292</v>
      </c>
      <c r="BQ670" s="42">
        <v>36</v>
      </c>
      <c r="BR670" s="42" t="s">
        <v>239</v>
      </c>
      <c r="BS670" s="42">
        <v>23.024844999999992</v>
      </c>
      <c r="BT670" s="42">
        <v>120.22332999999998</v>
      </c>
      <c r="BU670" s="43">
        <v>0.66666666666666663</v>
      </c>
      <c r="BV670" s="42">
        <v>2037.5</v>
      </c>
      <c r="BW670" s="42">
        <v>24</v>
      </c>
      <c r="BX670" s="44">
        <v>20.46</v>
      </c>
      <c r="BY670" s="43">
        <v>0.19607843137254902</v>
      </c>
      <c r="BZ670" s="45">
        <v>1</v>
      </c>
      <c r="CA670" s="43">
        <v>0.26666666666666666</v>
      </c>
      <c r="CB670" s="42">
        <v>2080</v>
      </c>
      <c r="CC670" s="42">
        <v>-3.90625</v>
      </c>
      <c r="CD670" s="42">
        <v>58</v>
      </c>
      <c r="CE670" s="31">
        <f t="shared" si="24"/>
        <v>0</v>
      </c>
      <c r="CF670" s="39">
        <f t="shared" si="25"/>
        <v>13.992000000000001</v>
      </c>
    </row>
    <row r="671" spans="1:84" ht="15" customHeight="1">
      <c r="A671" s="30">
        <v>20210708144294</v>
      </c>
      <c r="BQ671" s="42">
        <v>37</v>
      </c>
      <c r="BR671" s="42" t="s">
        <v>123</v>
      </c>
      <c r="BS671" s="42">
        <v>23.024864999999991</v>
      </c>
      <c r="BT671" s="42">
        <v>120.22326999999997</v>
      </c>
      <c r="BU671" s="43">
        <v>0.792156862745098</v>
      </c>
      <c r="BV671" s="42">
        <v>2062.5</v>
      </c>
      <c r="BW671" s="42">
        <v>28</v>
      </c>
      <c r="BX671" s="44">
        <v>24.65</v>
      </c>
      <c r="BY671" s="43">
        <v>0.29411764705882354</v>
      </c>
      <c r="BZ671" s="45">
        <v>1.0078740157480315</v>
      </c>
      <c r="CA671" s="43">
        <v>0.29411764705882354</v>
      </c>
      <c r="CB671" s="42">
        <v>2080</v>
      </c>
      <c r="CC671" s="42">
        <v>-2.34375</v>
      </c>
      <c r="CD671" s="42">
        <v>58</v>
      </c>
      <c r="CE671" s="31">
        <f t="shared" si="24"/>
        <v>0</v>
      </c>
      <c r="CF671" s="39">
        <f t="shared" si="25"/>
        <v>14.28</v>
      </c>
    </row>
    <row r="672" spans="1:84" ht="15" customHeight="1">
      <c r="A672" s="30">
        <v>20210708144296</v>
      </c>
      <c r="BQ672" s="42">
        <v>32</v>
      </c>
      <c r="BR672" s="42" t="s">
        <v>168</v>
      </c>
      <c r="BS672" s="42">
        <v>23.024824999999993</v>
      </c>
      <c r="BT672" s="42">
        <v>120.22328999999998</v>
      </c>
      <c r="BU672" s="43">
        <v>0.83921568627450982</v>
      </c>
      <c r="BV672" s="42">
        <v>2150</v>
      </c>
      <c r="BW672" s="42">
        <v>38</v>
      </c>
      <c r="BX672" s="44">
        <v>21.15</v>
      </c>
      <c r="BY672" s="43">
        <v>0.21568627450980393</v>
      </c>
      <c r="BZ672" s="45">
        <v>1</v>
      </c>
      <c r="CA672" s="43">
        <v>0.18431372549019609</v>
      </c>
      <c r="CB672" s="42">
        <v>2080</v>
      </c>
      <c r="CC672" s="42">
        <v>-3.90625</v>
      </c>
      <c r="CD672" s="42">
        <v>57</v>
      </c>
      <c r="CE672" s="31">
        <f t="shared" si="24"/>
        <v>0</v>
      </c>
      <c r="CF672" s="39">
        <f t="shared" si="25"/>
        <v>12.911</v>
      </c>
    </row>
    <row r="673" spans="1:84" ht="15" customHeight="1">
      <c r="A673" s="30">
        <v>20210708144298</v>
      </c>
      <c r="BQ673" s="42">
        <v>33</v>
      </c>
      <c r="BR673" s="42" t="s">
        <v>263</v>
      </c>
      <c r="BS673" s="42">
        <v>23.024834999999992</v>
      </c>
      <c r="BT673" s="42">
        <v>120.22328999999998</v>
      </c>
      <c r="BU673" s="43">
        <v>0.61568627450980395</v>
      </c>
      <c r="BV673" s="42">
        <v>1862.5</v>
      </c>
      <c r="BW673" s="42">
        <v>40</v>
      </c>
      <c r="BX673" s="44">
        <v>8.5299999999999994</v>
      </c>
      <c r="BY673" s="43">
        <v>0.10588235294117647</v>
      </c>
      <c r="BZ673" s="45">
        <v>0.99224806201550386</v>
      </c>
      <c r="CA673" s="43">
        <v>0.12156862745098039</v>
      </c>
      <c r="CB673" s="42">
        <v>2080</v>
      </c>
      <c r="CC673" s="42">
        <v>-5.46875</v>
      </c>
      <c r="CD673" s="42">
        <v>57</v>
      </c>
      <c r="CE673" s="31">
        <f t="shared" si="24"/>
        <v>0</v>
      </c>
      <c r="CF673" s="39">
        <f t="shared" si="25"/>
        <v>13.209</v>
      </c>
    </row>
    <row r="674" spans="1:84" ht="15" customHeight="1">
      <c r="A674" s="30">
        <v>20210708144300</v>
      </c>
      <c r="BQ674" s="42">
        <v>33</v>
      </c>
      <c r="BR674" s="42" t="s">
        <v>202</v>
      </c>
      <c r="BS674" s="42">
        <v>23.024874999999991</v>
      </c>
      <c r="BT674" s="42">
        <v>120.22328999999998</v>
      </c>
      <c r="BU674" s="43">
        <v>0.45882352941176469</v>
      </c>
      <c r="BV674" s="42">
        <v>1425</v>
      </c>
      <c r="BW674" s="42">
        <v>42</v>
      </c>
      <c r="BX674" s="44">
        <v>15.78</v>
      </c>
      <c r="BY674" s="43">
        <v>0.16470588235294117</v>
      </c>
      <c r="BZ674" s="45">
        <v>1.0158730158730158</v>
      </c>
      <c r="CA674" s="43">
        <v>0.18823529411764706</v>
      </c>
      <c r="CB674" s="42">
        <v>2080</v>
      </c>
      <c r="CC674" s="42">
        <v>-3.90625</v>
      </c>
      <c r="CD674" s="42">
        <v>56</v>
      </c>
      <c r="CE674" s="31">
        <f t="shared" si="24"/>
        <v>0</v>
      </c>
      <c r="CF674" s="39">
        <f t="shared" si="25"/>
        <v>13.18</v>
      </c>
    </row>
    <row r="675" spans="1:84" ht="15" customHeight="1">
      <c r="A675" s="30">
        <v>20210708144302</v>
      </c>
      <c r="BQ675" s="42">
        <v>35</v>
      </c>
      <c r="BR675" s="42" t="s">
        <v>293</v>
      </c>
      <c r="BS675" s="42">
        <v>23.024854999999992</v>
      </c>
      <c r="BT675" s="42">
        <v>120.22322999999997</v>
      </c>
      <c r="BU675" s="43">
        <v>0.73333333333333328</v>
      </c>
      <c r="BV675" s="42">
        <v>1537.5</v>
      </c>
      <c r="BW675" s="42">
        <v>46</v>
      </c>
      <c r="BX675" s="44">
        <v>15.56</v>
      </c>
      <c r="BY675" s="43">
        <v>0.17647058823529413</v>
      </c>
      <c r="BZ675" s="45">
        <v>1.0078740157480315</v>
      </c>
      <c r="CA675" s="43">
        <v>0.18823529411764706</v>
      </c>
      <c r="CB675" s="42">
        <v>2080</v>
      </c>
      <c r="CC675" s="42">
        <v>-5.46875</v>
      </c>
      <c r="CD675" s="42">
        <v>55</v>
      </c>
      <c r="CE675" s="31">
        <f t="shared" si="24"/>
        <v>0</v>
      </c>
      <c r="CF675" s="39">
        <f t="shared" si="25"/>
        <v>13.705</v>
      </c>
    </row>
    <row r="676" spans="1:84" ht="15" customHeight="1">
      <c r="A676" s="30">
        <v>20210708144304</v>
      </c>
      <c r="BQ676" s="42">
        <v>37</v>
      </c>
      <c r="BR676" s="42" t="s">
        <v>218</v>
      </c>
      <c r="BS676" s="42">
        <v>23.024854999999992</v>
      </c>
      <c r="BT676" s="42">
        <v>120.22323999999998</v>
      </c>
      <c r="BU676" s="43">
        <v>0.74509803921568629</v>
      </c>
      <c r="BV676" s="42">
        <v>1512.5</v>
      </c>
      <c r="BW676" s="42">
        <v>48</v>
      </c>
      <c r="BX676" s="44">
        <v>14</v>
      </c>
      <c r="BY676" s="43">
        <v>0.15686274509803921</v>
      </c>
      <c r="BZ676" s="45">
        <v>1.0078740157480315</v>
      </c>
      <c r="CA676" s="43">
        <v>0.16470588235294117</v>
      </c>
      <c r="CB676" s="42">
        <v>2080</v>
      </c>
      <c r="CC676" s="42">
        <v>-5.46875</v>
      </c>
      <c r="CD676" s="42">
        <v>54</v>
      </c>
      <c r="CE676" s="31">
        <f t="shared" si="24"/>
        <v>0</v>
      </c>
      <c r="CF676" s="39">
        <f t="shared" si="25"/>
        <v>14.315</v>
      </c>
    </row>
    <row r="677" spans="1:84" ht="15" customHeight="1">
      <c r="A677" s="30">
        <v>20210708144306</v>
      </c>
      <c r="BQ677" s="42">
        <v>32</v>
      </c>
      <c r="BR677" s="42" t="s">
        <v>338</v>
      </c>
      <c r="BS677" s="42">
        <v>23.024874999999991</v>
      </c>
      <c r="BT677" s="42">
        <v>120.22317999999997</v>
      </c>
      <c r="BU677" s="43">
        <v>0.72549019607843135</v>
      </c>
      <c r="BV677" s="42">
        <v>1400</v>
      </c>
      <c r="BW677" s="42">
        <v>48</v>
      </c>
      <c r="BX677" s="44">
        <v>12.31</v>
      </c>
      <c r="BY677" s="43">
        <v>0.15686274509803921</v>
      </c>
      <c r="BZ677" s="45">
        <v>1.0078740157480315</v>
      </c>
      <c r="CA677" s="43">
        <v>5.4901960784313725E-2</v>
      </c>
      <c r="CB677" s="42">
        <v>2080</v>
      </c>
      <c r="CC677" s="42">
        <v>-5.46875</v>
      </c>
      <c r="CD677" s="42">
        <v>54</v>
      </c>
      <c r="CE677" s="31">
        <f t="shared" si="24"/>
        <v>0</v>
      </c>
      <c r="CF677" s="39">
        <f t="shared" si="25"/>
        <v>12.885</v>
      </c>
    </row>
    <row r="678" spans="1:84" ht="15" customHeight="1">
      <c r="A678" s="30">
        <v>20210708144308</v>
      </c>
      <c r="BQ678" s="42">
        <v>38</v>
      </c>
      <c r="BR678" s="42" t="s">
        <v>177</v>
      </c>
      <c r="BS678" s="42">
        <v>23.024924999999993</v>
      </c>
      <c r="BT678" s="42">
        <v>120.22314999999998</v>
      </c>
      <c r="BU678" s="43">
        <v>0.69411764705882351</v>
      </c>
      <c r="BV678" s="42">
        <v>1200</v>
      </c>
      <c r="BW678" s="42">
        <v>50</v>
      </c>
      <c r="BX678" s="44">
        <v>4.3099999999999996</v>
      </c>
      <c r="BY678" s="43">
        <v>5.0980392156862744E-2</v>
      </c>
      <c r="BZ678" s="45" t="e">
        <v>#DIV/0!</v>
      </c>
      <c r="CA678" s="43">
        <v>0</v>
      </c>
      <c r="CB678" s="42">
        <v>2080</v>
      </c>
      <c r="CC678" s="42">
        <v>-6.25</v>
      </c>
      <c r="CD678" s="42">
        <v>54</v>
      </c>
      <c r="CE678" s="31">
        <f t="shared" si="24"/>
        <v>0</v>
      </c>
      <c r="CF678" s="39">
        <f t="shared" si="25"/>
        <v>14.587</v>
      </c>
    </row>
    <row r="679" spans="1:84" ht="15" customHeight="1">
      <c r="A679" s="30">
        <v>20210708144310</v>
      </c>
      <c r="BQ679" s="42">
        <v>31</v>
      </c>
      <c r="BR679" s="42" t="s">
        <v>236</v>
      </c>
      <c r="BS679" s="42">
        <v>23.024934999999992</v>
      </c>
      <c r="BT679" s="42">
        <v>120.22312999999997</v>
      </c>
      <c r="BU679" s="43">
        <v>0.24705882352941178</v>
      </c>
      <c r="BV679" s="42">
        <v>1200</v>
      </c>
      <c r="BW679" s="42">
        <v>48</v>
      </c>
      <c r="BX679" s="44">
        <v>4.0599999999999996</v>
      </c>
      <c r="BY679" s="43">
        <v>5.0980392156862744E-2</v>
      </c>
      <c r="BZ679" s="45" t="e">
        <v>#DIV/0!</v>
      </c>
      <c r="CA679" s="43">
        <v>0</v>
      </c>
      <c r="CB679" s="42">
        <v>2080</v>
      </c>
      <c r="CC679" s="42">
        <v>-6.25</v>
      </c>
      <c r="CD679" s="42">
        <v>54</v>
      </c>
      <c r="CE679" s="31">
        <f t="shared" si="24"/>
        <v>0</v>
      </c>
      <c r="CF679" s="39">
        <f t="shared" si="25"/>
        <v>12.747</v>
      </c>
    </row>
    <row r="680" spans="1:84" ht="15" customHeight="1">
      <c r="A680" s="30">
        <v>20210708144312</v>
      </c>
      <c r="BQ680" s="42">
        <v>32</v>
      </c>
      <c r="BR680" s="42" t="s">
        <v>236</v>
      </c>
      <c r="BS680" s="42">
        <v>23.024874999999991</v>
      </c>
      <c r="BT680" s="42">
        <v>120.22311999999997</v>
      </c>
      <c r="BU680" s="43">
        <v>0.23921568627450981</v>
      </c>
      <c r="BV680" s="42">
        <v>1237.5</v>
      </c>
      <c r="BW680" s="42">
        <v>44</v>
      </c>
      <c r="BX680" s="44">
        <v>4.0599999999999996</v>
      </c>
      <c r="BY680" s="43">
        <v>5.0980392156862744E-2</v>
      </c>
      <c r="BZ680" s="45" t="e">
        <v>#DIV/0!</v>
      </c>
      <c r="CA680" s="43">
        <v>0</v>
      </c>
      <c r="CB680" s="42">
        <v>2080</v>
      </c>
      <c r="CC680" s="42">
        <v>-6.25</v>
      </c>
      <c r="CD680" s="42">
        <v>54</v>
      </c>
      <c r="CE680" s="31">
        <f t="shared" si="24"/>
        <v>0</v>
      </c>
      <c r="CF680" s="39">
        <f t="shared" si="25"/>
        <v>13.003</v>
      </c>
    </row>
    <row r="681" spans="1:84" ht="15" customHeight="1">
      <c r="A681" s="30">
        <v>20210708144314</v>
      </c>
      <c r="BQ681" s="42">
        <v>37</v>
      </c>
      <c r="BR681" s="42" t="s">
        <v>99</v>
      </c>
      <c r="BS681" s="42">
        <v>23.02490499999999</v>
      </c>
      <c r="BT681" s="42">
        <v>120.22316999999997</v>
      </c>
      <c r="BU681" s="43">
        <v>0.23137254901960785</v>
      </c>
      <c r="BV681" s="42">
        <v>1237.5</v>
      </c>
      <c r="BW681" s="42">
        <v>44</v>
      </c>
      <c r="BX681" s="44">
        <v>4.17</v>
      </c>
      <c r="BY681" s="43">
        <v>5.0980392156862744E-2</v>
      </c>
      <c r="BZ681" s="45" t="e">
        <v>#DIV/0!</v>
      </c>
      <c r="CA681" s="43">
        <v>0</v>
      </c>
      <c r="CB681" s="42">
        <v>2080</v>
      </c>
      <c r="CC681" s="42">
        <v>-6.25</v>
      </c>
      <c r="CD681" s="42">
        <v>54</v>
      </c>
      <c r="CE681" s="31">
        <f t="shared" si="24"/>
        <v>0</v>
      </c>
      <c r="CF681" s="39">
        <f t="shared" si="25"/>
        <v>14.170999999999999</v>
      </c>
    </row>
    <row r="682" spans="1:84" ht="15" customHeight="1">
      <c r="A682" s="30">
        <v>20210708144316</v>
      </c>
      <c r="BQ682" s="42">
        <v>31</v>
      </c>
      <c r="BR682" s="42" t="s">
        <v>202</v>
      </c>
      <c r="BS682" s="42">
        <v>23.024944999999988</v>
      </c>
      <c r="BT682" s="42">
        <v>120.22320999999997</v>
      </c>
      <c r="BU682" s="43">
        <v>0.22745098039215686</v>
      </c>
      <c r="BV682" s="42">
        <v>1250</v>
      </c>
      <c r="BW682" s="42">
        <v>40</v>
      </c>
      <c r="BX682" s="44">
        <v>4.05</v>
      </c>
      <c r="BY682" s="43">
        <v>5.0980392156862744E-2</v>
      </c>
      <c r="BZ682" s="45" t="e">
        <v>#DIV/0!</v>
      </c>
      <c r="CA682" s="43">
        <v>0</v>
      </c>
      <c r="CB682" s="42">
        <v>2080</v>
      </c>
      <c r="CC682" s="42">
        <v>-6.25</v>
      </c>
      <c r="CD682" s="42">
        <v>54</v>
      </c>
      <c r="CE682" s="31">
        <f t="shared" si="24"/>
        <v>0</v>
      </c>
      <c r="CF682" s="39">
        <f t="shared" si="25"/>
        <v>12.667999999999999</v>
      </c>
    </row>
    <row r="683" spans="1:84" ht="15" customHeight="1">
      <c r="A683" s="30">
        <v>20210708144318</v>
      </c>
      <c r="BQ683" s="42">
        <v>35</v>
      </c>
      <c r="BR683" s="42" t="s">
        <v>197</v>
      </c>
      <c r="BS683" s="42">
        <v>23.024894999999987</v>
      </c>
      <c r="BT683" s="42">
        <v>120.22321999999997</v>
      </c>
      <c r="BU683" s="43">
        <v>0.22745098039215686</v>
      </c>
      <c r="BV683" s="42">
        <v>1250</v>
      </c>
      <c r="BW683" s="42">
        <v>38</v>
      </c>
      <c r="BX683" s="44">
        <v>4.16</v>
      </c>
      <c r="BY683" s="43">
        <v>5.0980392156862744E-2</v>
      </c>
      <c r="BZ683" s="45" t="e">
        <v>#DIV/0!</v>
      </c>
      <c r="CA683" s="43">
        <v>0</v>
      </c>
      <c r="CB683" s="42">
        <v>2080</v>
      </c>
      <c r="CC683" s="42">
        <v>-6.25</v>
      </c>
      <c r="CD683" s="42">
        <v>54</v>
      </c>
      <c r="CE683" s="31">
        <f t="shared" si="24"/>
        <v>0</v>
      </c>
      <c r="CF683" s="39">
        <f t="shared" si="25"/>
        <v>13.772</v>
      </c>
    </row>
    <row r="684" spans="1:84" ht="15" customHeight="1">
      <c r="A684" s="30">
        <v>20210708144320</v>
      </c>
      <c r="BQ684" s="42">
        <v>32</v>
      </c>
      <c r="BR684" s="42" t="s">
        <v>339</v>
      </c>
      <c r="BS684" s="42">
        <v>23.024904999999986</v>
      </c>
      <c r="BT684" s="42">
        <v>120.22319999999996</v>
      </c>
      <c r="BU684" s="43">
        <v>0.23137254901960785</v>
      </c>
      <c r="BV684" s="42">
        <v>1250</v>
      </c>
      <c r="BW684" s="42">
        <v>32</v>
      </c>
      <c r="BX684" s="44">
        <v>4.08</v>
      </c>
      <c r="BY684" s="43">
        <v>5.0980392156862744E-2</v>
      </c>
      <c r="BZ684" s="45">
        <v>0.87074829931972786</v>
      </c>
      <c r="CA684" s="43">
        <v>0</v>
      </c>
      <c r="CB684" s="42">
        <v>2080</v>
      </c>
      <c r="CC684" s="42">
        <v>-6.25</v>
      </c>
      <c r="CD684" s="42">
        <v>54</v>
      </c>
      <c r="CE684" s="31">
        <f t="shared" si="24"/>
        <v>0</v>
      </c>
      <c r="CF684" s="39">
        <f t="shared" si="25"/>
        <v>12.945</v>
      </c>
    </row>
    <row r="685" spans="1:84" ht="15" customHeight="1">
      <c r="A685" s="30">
        <v>20210708144322</v>
      </c>
      <c r="BQ685" s="42">
        <v>37</v>
      </c>
      <c r="BR685" s="42" t="s">
        <v>109</v>
      </c>
      <c r="BS685" s="42">
        <v>23.024884999999987</v>
      </c>
      <c r="BT685" s="42">
        <v>120.22318999999996</v>
      </c>
      <c r="BU685" s="43">
        <v>0.27450980392156865</v>
      </c>
      <c r="BV685" s="42">
        <v>912.5</v>
      </c>
      <c r="BW685" s="42">
        <v>32</v>
      </c>
      <c r="BX685" s="44">
        <v>3.81</v>
      </c>
      <c r="BY685" s="43">
        <v>5.0980392156862744E-2</v>
      </c>
      <c r="BZ685" s="45">
        <v>1.1228070175438596</v>
      </c>
      <c r="CA685" s="43">
        <v>0</v>
      </c>
      <c r="CB685" s="42">
        <v>2080</v>
      </c>
      <c r="CC685" s="42">
        <v>-7.03125</v>
      </c>
      <c r="CD685" s="42">
        <v>54</v>
      </c>
      <c r="CE685" s="31">
        <f t="shared" si="24"/>
        <v>0</v>
      </c>
      <c r="CF685" s="39">
        <f t="shared" si="25"/>
        <v>14.305999999999999</v>
      </c>
    </row>
    <row r="686" spans="1:84" ht="15" customHeight="1">
      <c r="A686" s="30">
        <v>20210708144324</v>
      </c>
      <c r="BQ686" s="42">
        <v>37</v>
      </c>
      <c r="BR686" s="42" t="s">
        <v>306</v>
      </c>
      <c r="BS686" s="42">
        <v>23.024924999999985</v>
      </c>
      <c r="BT686" s="42">
        <v>120.22315999999996</v>
      </c>
      <c r="BU686" s="43">
        <v>0.30588235294117649</v>
      </c>
      <c r="BV686" s="42">
        <v>1025</v>
      </c>
      <c r="BW686" s="42">
        <v>32</v>
      </c>
      <c r="BX686" s="44">
        <v>3.42</v>
      </c>
      <c r="BY686" s="43">
        <v>4.3137254901960784E-2</v>
      </c>
      <c r="BZ686" s="45">
        <v>1.1228070175438596</v>
      </c>
      <c r="CA686" s="43">
        <v>0</v>
      </c>
      <c r="CB686" s="42">
        <v>2080</v>
      </c>
      <c r="CC686" s="42">
        <v>-6.25</v>
      </c>
      <c r="CD686" s="42">
        <v>54</v>
      </c>
      <c r="CE686" s="31">
        <f t="shared" si="24"/>
        <v>0</v>
      </c>
      <c r="CF686" s="39">
        <f t="shared" si="25"/>
        <v>14.23</v>
      </c>
    </row>
    <row r="687" spans="1:84" ht="15" customHeight="1">
      <c r="A687" s="30">
        <v>20210708144326</v>
      </c>
      <c r="BQ687" s="42">
        <v>33</v>
      </c>
      <c r="BR687" s="42" t="s">
        <v>225</v>
      </c>
      <c r="BS687" s="42">
        <v>23.024944999999985</v>
      </c>
      <c r="BT687" s="42">
        <v>120.22321999999997</v>
      </c>
      <c r="BU687" s="43">
        <v>0.22745098039215686</v>
      </c>
      <c r="BV687" s="42">
        <v>1112.5</v>
      </c>
      <c r="BW687" s="42">
        <v>30</v>
      </c>
      <c r="BX687" s="44">
        <v>7.35</v>
      </c>
      <c r="BY687" s="43">
        <v>6.2745098039215685E-2</v>
      </c>
      <c r="BZ687" s="45">
        <v>1.1228070175438596</v>
      </c>
      <c r="CA687" s="43">
        <v>9.0196078431372548E-2</v>
      </c>
      <c r="CB687" s="42">
        <v>2080</v>
      </c>
      <c r="CC687" s="42">
        <v>-6.25</v>
      </c>
      <c r="CD687" s="42">
        <v>54</v>
      </c>
      <c r="CE687" s="31">
        <f t="shared" si="24"/>
        <v>0</v>
      </c>
      <c r="CF687" s="39">
        <f t="shared" si="25"/>
        <v>13.279</v>
      </c>
    </row>
    <row r="688" spans="1:84" ht="15" customHeight="1">
      <c r="A688" s="30">
        <v>20210708144328</v>
      </c>
      <c r="BQ688" s="42">
        <v>31</v>
      </c>
      <c r="BR688" s="42" t="s">
        <v>284</v>
      </c>
      <c r="BS688" s="42">
        <v>23.024934999999985</v>
      </c>
      <c r="BT688" s="42">
        <v>120.22326999999997</v>
      </c>
      <c r="BU688" s="43">
        <v>0.27843137254901962</v>
      </c>
      <c r="BV688" s="42">
        <v>1062.5</v>
      </c>
      <c r="BW688" s="42">
        <v>30</v>
      </c>
      <c r="BX688" s="44">
        <v>3.66</v>
      </c>
      <c r="BY688" s="43">
        <v>4.7058823529411764E-2</v>
      </c>
      <c r="BZ688" s="45">
        <v>0.99224806201550386</v>
      </c>
      <c r="CA688" s="43">
        <v>0</v>
      </c>
      <c r="CB688" s="42">
        <v>2080</v>
      </c>
      <c r="CC688" s="42">
        <v>-7.03125</v>
      </c>
      <c r="CD688" s="42">
        <v>54</v>
      </c>
      <c r="CE688" s="31">
        <f t="shared" si="24"/>
        <v>0</v>
      </c>
      <c r="CF688" s="39">
        <f t="shared" si="25"/>
        <v>12.548999999999999</v>
      </c>
    </row>
    <row r="689" spans="1:84" ht="15" customHeight="1">
      <c r="A689" s="30">
        <v>20210708144330</v>
      </c>
      <c r="BQ689" s="42">
        <v>37</v>
      </c>
      <c r="BR689" s="42" t="s">
        <v>129</v>
      </c>
      <c r="BS689" s="42">
        <v>23.024884999999983</v>
      </c>
      <c r="BT689" s="42">
        <v>120.22326999999997</v>
      </c>
      <c r="BU689" s="43">
        <v>0.29411764705882354</v>
      </c>
      <c r="BV689" s="42">
        <v>950</v>
      </c>
      <c r="BW689" s="42">
        <v>30</v>
      </c>
      <c r="BX689" s="44">
        <v>3.14</v>
      </c>
      <c r="BY689" s="43">
        <v>4.3137254901960784E-2</v>
      </c>
      <c r="BZ689" s="45">
        <v>0.99224806201550386</v>
      </c>
      <c r="CA689" s="43">
        <v>0</v>
      </c>
      <c r="CB689" s="42">
        <v>2080</v>
      </c>
      <c r="CC689" s="42">
        <v>-7.03125</v>
      </c>
      <c r="CD689" s="42">
        <v>54</v>
      </c>
      <c r="CE689" s="31">
        <f t="shared" si="24"/>
        <v>0</v>
      </c>
      <c r="CF689" s="39">
        <f t="shared" si="25"/>
        <v>14.154999999999999</v>
      </c>
    </row>
    <row r="690" spans="1:84" ht="15" customHeight="1">
      <c r="A690" s="30">
        <v>20210708144332</v>
      </c>
      <c r="BQ690" s="42">
        <v>35</v>
      </c>
      <c r="BR690" s="42" t="s">
        <v>228</v>
      </c>
      <c r="BS690" s="42">
        <v>23.024824999999982</v>
      </c>
      <c r="BT690" s="42">
        <v>120.22331999999997</v>
      </c>
      <c r="BU690" s="43">
        <v>0.25490196078431371</v>
      </c>
      <c r="BV690" s="42">
        <v>950</v>
      </c>
      <c r="BW690" s="42">
        <v>26</v>
      </c>
      <c r="BX690" s="44">
        <v>3.38</v>
      </c>
      <c r="BY690" s="43">
        <v>4.3137254901960784E-2</v>
      </c>
      <c r="BZ690" s="45">
        <v>1</v>
      </c>
      <c r="CA690" s="43">
        <v>0</v>
      </c>
      <c r="CB690" s="42">
        <v>2080</v>
      </c>
      <c r="CC690" s="42">
        <v>-7.03125</v>
      </c>
      <c r="CD690" s="42">
        <v>54</v>
      </c>
      <c r="CE690" s="31">
        <f t="shared" si="24"/>
        <v>0</v>
      </c>
      <c r="CF690" s="39">
        <f t="shared" si="25"/>
        <v>13.75</v>
      </c>
    </row>
    <row r="691" spans="1:84" ht="15" customHeight="1">
      <c r="A691" s="30">
        <v>20210708144334</v>
      </c>
      <c r="BQ691" s="42">
        <v>36</v>
      </c>
      <c r="BR691" s="42" t="s">
        <v>180</v>
      </c>
      <c r="BS691" s="42">
        <v>23.024804999999983</v>
      </c>
      <c r="BT691" s="42">
        <v>120.22330999999997</v>
      </c>
      <c r="BU691" s="43">
        <v>0.25098039215686274</v>
      </c>
      <c r="BV691" s="42">
        <v>950</v>
      </c>
      <c r="BW691" s="42">
        <v>24</v>
      </c>
      <c r="BX691" s="44">
        <v>3.15</v>
      </c>
      <c r="BY691" s="43">
        <v>4.3137254901960784E-2</v>
      </c>
      <c r="BZ691" s="45">
        <v>1.0078740157480315</v>
      </c>
      <c r="CA691" s="43">
        <v>0</v>
      </c>
      <c r="CB691" s="42">
        <v>2080</v>
      </c>
      <c r="CC691" s="42">
        <v>-7.03125</v>
      </c>
      <c r="CD691" s="42">
        <v>54</v>
      </c>
      <c r="CE691" s="31">
        <f t="shared" si="24"/>
        <v>0</v>
      </c>
      <c r="CF691" s="39">
        <f t="shared" si="25"/>
        <v>13.887</v>
      </c>
    </row>
    <row r="692" spans="1:84" ht="15" customHeight="1">
      <c r="A692" s="30">
        <v>20210708144336</v>
      </c>
      <c r="BQ692" s="42">
        <v>37</v>
      </c>
      <c r="BR692" s="42" t="s">
        <v>331</v>
      </c>
      <c r="BS692" s="42">
        <v>23.024824999999982</v>
      </c>
      <c r="BT692" s="42">
        <v>120.22327999999997</v>
      </c>
      <c r="BU692" s="43">
        <v>0.25490196078431371</v>
      </c>
      <c r="BV692" s="42">
        <v>925</v>
      </c>
      <c r="BW692" s="42">
        <v>18</v>
      </c>
      <c r="BX692" s="44">
        <v>8.8699999999999992</v>
      </c>
      <c r="BY692" s="43">
        <v>4.3137254901960784E-2</v>
      </c>
      <c r="BZ692" s="45">
        <v>1.0078740157480315</v>
      </c>
      <c r="CA692" s="43">
        <v>0.15686274509803921</v>
      </c>
      <c r="CB692" s="42">
        <v>2080</v>
      </c>
      <c r="CC692" s="42">
        <v>-6.25</v>
      </c>
      <c r="CD692" s="42">
        <v>54</v>
      </c>
      <c r="CE692" s="31">
        <f t="shared" si="24"/>
        <v>0</v>
      </c>
      <c r="CF692" s="39">
        <f t="shared" si="25"/>
        <v>14.113</v>
      </c>
    </row>
    <row r="693" spans="1:84" ht="15" customHeight="1">
      <c r="A693" s="30">
        <v>20210708144338</v>
      </c>
      <c r="BQ693" s="42">
        <v>36</v>
      </c>
      <c r="BR693" s="42" t="s">
        <v>156</v>
      </c>
      <c r="BS693" s="42">
        <v>23.024794999999983</v>
      </c>
      <c r="BT693" s="42">
        <v>120.22327999999997</v>
      </c>
      <c r="BU693" s="43">
        <v>0.45882352941176469</v>
      </c>
      <c r="BV693" s="42">
        <v>1525</v>
      </c>
      <c r="BW693" s="42">
        <v>20</v>
      </c>
      <c r="BX693" s="44">
        <v>4.5</v>
      </c>
      <c r="BY693" s="43">
        <v>0.12156862745098039</v>
      </c>
      <c r="BZ693" s="45">
        <v>0.99224806201550386</v>
      </c>
      <c r="CA693" s="43">
        <v>0</v>
      </c>
      <c r="CB693" s="42">
        <v>2080</v>
      </c>
      <c r="CC693" s="42">
        <v>-6.25</v>
      </c>
      <c r="CD693" s="42">
        <v>54</v>
      </c>
      <c r="CE693" s="31">
        <f t="shared" si="24"/>
        <v>0</v>
      </c>
      <c r="CF693" s="39">
        <f t="shared" si="25"/>
        <v>13.964</v>
      </c>
    </row>
    <row r="694" spans="1:84" ht="15" customHeight="1">
      <c r="A694" s="30">
        <v>20210708144340</v>
      </c>
      <c r="BQ694" s="42">
        <v>36</v>
      </c>
      <c r="BR694" s="42" t="s">
        <v>340</v>
      </c>
      <c r="BS694" s="42">
        <v>23.024754999999985</v>
      </c>
      <c r="BT694" s="42">
        <v>120.22330999999997</v>
      </c>
      <c r="BU694" s="43">
        <v>0.29411764705882354</v>
      </c>
      <c r="BV694" s="42">
        <v>875</v>
      </c>
      <c r="BW694" s="42">
        <v>20</v>
      </c>
      <c r="BX694" s="44">
        <v>3.77</v>
      </c>
      <c r="BY694" s="43">
        <v>5.0980392156862744E-2</v>
      </c>
      <c r="BZ694" s="45">
        <v>0.99224806201550386</v>
      </c>
      <c r="CA694" s="43">
        <v>0</v>
      </c>
      <c r="CB694" s="42">
        <v>2080</v>
      </c>
      <c r="CC694" s="42">
        <v>-6.25</v>
      </c>
      <c r="CD694" s="42">
        <v>54</v>
      </c>
      <c r="CE694" s="31">
        <f t="shared" si="24"/>
        <v>0</v>
      </c>
      <c r="CF694" s="39">
        <f t="shared" si="25"/>
        <v>13.907999999999999</v>
      </c>
    </row>
    <row r="695" spans="1:84" ht="15" customHeight="1">
      <c r="A695" s="30">
        <v>20210708144342</v>
      </c>
      <c r="BQ695" s="42">
        <v>35</v>
      </c>
      <c r="BR695" s="42" t="s">
        <v>116</v>
      </c>
      <c r="BS695" s="42">
        <v>23.024694999999983</v>
      </c>
      <c r="BT695" s="42">
        <v>120.22331999999997</v>
      </c>
      <c r="BU695" s="43">
        <v>0.27450980392156865</v>
      </c>
      <c r="BV695" s="42">
        <v>1000</v>
      </c>
      <c r="BW695" s="42">
        <v>16</v>
      </c>
      <c r="BX695" s="44">
        <v>3.56</v>
      </c>
      <c r="BY695" s="43">
        <v>4.3137254901960784E-2</v>
      </c>
      <c r="BZ695" s="45">
        <v>1</v>
      </c>
      <c r="CA695" s="43">
        <v>0</v>
      </c>
      <c r="CB695" s="42">
        <v>2080</v>
      </c>
      <c r="CC695" s="42">
        <v>-7.03125</v>
      </c>
      <c r="CD695" s="42">
        <v>55</v>
      </c>
      <c r="CE695" s="31">
        <f t="shared" si="24"/>
        <v>0</v>
      </c>
      <c r="CF695" s="39">
        <f t="shared" si="25"/>
        <v>13.78</v>
      </c>
    </row>
    <row r="696" spans="1:84" ht="15" customHeight="1">
      <c r="A696" s="30">
        <v>20210708144344</v>
      </c>
      <c r="BQ696" s="42">
        <v>37</v>
      </c>
      <c r="BR696" s="42" t="s">
        <v>308</v>
      </c>
      <c r="BS696" s="42">
        <v>23.024734999999982</v>
      </c>
      <c r="BT696" s="42">
        <v>120.22330999999997</v>
      </c>
      <c r="BU696" s="43">
        <v>0.2627450980392157</v>
      </c>
      <c r="BV696" s="42">
        <v>1225</v>
      </c>
      <c r="BW696" s="42">
        <v>16</v>
      </c>
      <c r="BX696" s="44">
        <v>6.96</v>
      </c>
      <c r="BY696" s="43">
        <v>7.0588235294117646E-2</v>
      </c>
      <c r="BZ696" s="45">
        <v>1.0078740157480315</v>
      </c>
      <c r="CA696" s="43">
        <v>0.13725490196078433</v>
      </c>
      <c r="CB696" s="42">
        <v>2080</v>
      </c>
      <c r="CC696" s="42">
        <v>-6.25</v>
      </c>
      <c r="CD696" s="42">
        <v>55</v>
      </c>
      <c r="CE696" s="31">
        <f t="shared" si="24"/>
        <v>0</v>
      </c>
      <c r="CF696" s="39">
        <f t="shared" si="25"/>
        <v>14.117000000000001</v>
      </c>
    </row>
    <row r="697" spans="1:84" ht="15" customHeight="1">
      <c r="A697" s="30">
        <v>20210708144346</v>
      </c>
      <c r="BQ697" s="42">
        <v>34</v>
      </c>
      <c r="BR697" s="42" t="s">
        <v>236</v>
      </c>
      <c r="BS697" s="42">
        <v>23.024784999999984</v>
      </c>
      <c r="BT697" s="42">
        <v>120.22327999999997</v>
      </c>
      <c r="BU697" s="43">
        <v>0.48627450980392156</v>
      </c>
      <c r="BV697" s="42">
        <v>1687.5</v>
      </c>
      <c r="BW697" s="42">
        <v>16</v>
      </c>
      <c r="BX697" s="44">
        <v>11.84</v>
      </c>
      <c r="BY697" s="43">
        <v>0.12549019607843137</v>
      </c>
      <c r="BZ697" s="45">
        <v>0.99224806201550386</v>
      </c>
      <c r="CA697" s="43">
        <v>0.17647058823529413</v>
      </c>
      <c r="CB697" s="42">
        <v>2080</v>
      </c>
      <c r="CC697" s="42">
        <v>-3.90625</v>
      </c>
      <c r="CD697" s="42">
        <v>54</v>
      </c>
      <c r="CE697" s="31">
        <f t="shared" si="24"/>
        <v>0</v>
      </c>
      <c r="CF697" s="39">
        <f t="shared" si="25"/>
        <v>13.515000000000001</v>
      </c>
    </row>
    <row r="698" spans="1:84" ht="15" customHeight="1">
      <c r="A698" s="30">
        <v>20210708144348</v>
      </c>
      <c r="BQ698" s="42">
        <v>37</v>
      </c>
      <c r="BR698" s="42" t="s">
        <v>194</v>
      </c>
      <c r="BS698" s="42">
        <v>23.024774999999984</v>
      </c>
      <c r="BT698" s="42">
        <v>120.22324999999998</v>
      </c>
      <c r="BU698" s="43">
        <v>0.46666666666666667</v>
      </c>
      <c r="BV698" s="42">
        <v>1612.5</v>
      </c>
      <c r="BW698" s="42">
        <v>24</v>
      </c>
      <c r="BX698" s="44">
        <v>3.47</v>
      </c>
      <c r="BY698" s="43">
        <v>0.10588235294117647</v>
      </c>
      <c r="BZ698" s="45">
        <v>1</v>
      </c>
      <c r="CA698" s="43">
        <v>4.7058823529411764E-2</v>
      </c>
      <c r="CB698" s="42">
        <v>2080</v>
      </c>
      <c r="CC698" s="42">
        <v>-6.25</v>
      </c>
      <c r="CD698" s="42">
        <v>55</v>
      </c>
      <c r="CE698" s="31">
        <f t="shared" si="24"/>
        <v>0</v>
      </c>
      <c r="CF698" s="39">
        <f t="shared" si="25"/>
        <v>14.263999999999999</v>
      </c>
    </row>
    <row r="699" spans="1:84" ht="15" customHeight="1">
      <c r="A699" s="30">
        <v>20210708144350</v>
      </c>
      <c r="BQ699" s="42">
        <v>37</v>
      </c>
      <c r="BR699" s="42" t="s">
        <v>236</v>
      </c>
      <c r="BS699" s="42">
        <v>23.024724999999982</v>
      </c>
      <c r="BT699" s="42">
        <v>120.22327999999997</v>
      </c>
      <c r="BU699" s="43">
        <v>0.21568627450980393</v>
      </c>
      <c r="BV699" s="42">
        <v>1200</v>
      </c>
      <c r="BW699" s="42">
        <v>24</v>
      </c>
      <c r="BX699" s="44">
        <v>3.28</v>
      </c>
      <c r="BY699" s="43">
        <v>3.9215686274509803E-2</v>
      </c>
      <c r="BZ699" s="45" t="e">
        <v>#DIV/0!</v>
      </c>
      <c r="CA699" s="43">
        <v>0</v>
      </c>
      <c r="CB699" s="42">
        <v>2080</v>
      </c>
      <c r="CC699" s="42">
        <v>-6.25</v>
      </c>
      <c r="CD699" s="42">
        <v>55</v>
      </c>
      <c r="CE699" s="31">
        <f t="shared" si="24"/>
        <v>0</v>
      </c>
      <c r="CF699" s="39">
        <f t="shared" si="25"/>
        <v>14.282999999999999</v>
      </c>
    </row>
    <row r="700" spans="1:84" ht="15" customHeight="1">
      <c r="A700" s="30">
        <v>20210708144352</v>
      </c>
      <c r="BQ700" s="42">
        <v>35</v>
      </c>
      <c r="BR700" s="42" t="s">
        <v>177</v>
      </c>
      <c r="BS700" s="42">
        <v>23.024714999999983</v>
      </c>
      <c r="BT700" s="42">
        <v>120.22332999999998</v>
      </c>
      <c r="BU700" s="43">
        <v>0.21568627450980393</v>
      </c>
      <c r="BV700" s="42">
        <v>1100</v>
      </c>
      <c r="BW700" s="42">
        <v>20</v>
      </c>
      <c r="BX700" s="44">
        <v>4.2300000000000004</v>
      </c>
      <c r="BY700" s="43">
        <v>5.4901960784313725E-2</v>
      </c>
      <c r="BZ700" s="45">
        <v>1.0158730158730158</v>
      </c>
      <c r="CA700" s="43">
        <v>0</v>
      </c>
      <c r="CB700" s="42">
        <v>2080</v>
      </c>
      <c r="CC700" s="42">
        <v>-6.25</v>
      </c>
      <c r="CD700" s="42">
        <v>55</v>
      </c>
      <c r="CE700" s="31">
        <f t="shared" si="24"/>
        <v>0</v>
      </c>
      <c r="CF700" s="39">
        <f t="shared" si="25"/>
        <v>13.819000000000001</v>
      </c>
    </row>
    <row r="701" spans="1:84" ht="15" customHeight="1">
      <c r="A701" s="30">
        <v>20210708144354</v>
      </c>
      <c r="BQ701" s="42">
        <v>34</v>
      </c>
      <c r="BR701" s="42" t="s">
        <v>341</v>
      </c>
      <c r="BS701" s="42">
        <v>23.024664999999981</v>
      </c>
      <c r="BT701" s="42">
        <v>120.22326999999997</v>
      </c>
      <c r="BU701" s="43">
        <v>0.27058823529411763</v>
      </c>
      <c r="BV701" s="42">
        <v>1037.5</v>
      </c>
      <c r="BW701" s="42">
        <v>16</v>
      </c>
      <c r="BX701" s="44">
        <v>3.64</v>
      </c>
      <c r="BY701" s="43">
        <v>5.0980392156862744E-2</v>
      </c>
      <c r="BZ701" s="45">
        <v>1.0158730158730158</v>
      </c>
      <c r="CA701" s="43">
        <v>0</v>
      </c>
      <c r="CB701" s="42">
        <v>2080</v>
      </c>
      <c r="CC701" s="42">
        <v>-7.03125</v>
      </c>
      <c r="CD701" s="42">
        <v>55</v>
      </c>
      <c r="CE701" s="31">
        <f t="shared" si="24"/>
        <v>0</v>
      </c>
      <c r="CF701" s="39">
        <f t="shared" si="25"/>
        <v>13.382999999999999</v>
      </c>
    </row>
    <row r="702" spans="1:84" ht="15" customHeight="1">
      <c r="A702" s="30">
        <v>20210708144356</v>
      </c>
      <c r="BQ702" s="42">
        <v>34</v>
      </c>
      <c r="BR702" s="42" t="s">
        <v>122</v>
      </c>
      <c r="BS702" s="42">
        <v>23.024724999999982</v>
      </c>
      <c r="BT702" s="42">
        <v>120.22321999999997</v>
      </c>
      <c r="BU702" s="43">
        <v>0.31372549019607843</v>
      </c>
      <c r="BV702" s="42">
        <v>775</v>
      </c>
      <c r="BW702" s="42">
        <v>6</v>
      </c>
      <c r="BX702" s="44">
        <v>3.56</v>
      </c>
      <c r="BY702" s="43">
        <v>4.7058823529411764E-2</v>
      </c>
      <c r="BZ702" s="45">
        <v>1</v>
      </c>
      <c r="CA702" s="43">
        <v>0</v>
      </c>
      <c r="CB702" s="42">
        <v>2080</v>
      </c>
      <c r="CC702" s="42">
        <v>-7.03125</v>
      </c>
      <c r="CD702" s="42">
        <v>56</v>
      </c>
      <c r="CE702" s="31">
        <f t="shared" si="24"/>
        <v>0</v>
      </c>
      <c r="CF702" s="39">
        <f t="shared" si="25"/>
        <v>13.493</v>
      </c>
    </row>
    <row r="703" spans="1:84" ht="15" customHeight="1">
      <c r="A703" s="30">
        <v>20210708144358</v>
      </c>
      <c r="BQ703" s="42">
        <v>32</v>
      </c>
      <c r="BR703" s="42" t="s">
        <v>254</v>
      </c>
      <c r="BS703" s="42">
        <v>23.024704999999983</v>
      </c>
      <c r="BT703" s="42">
        <v>120.22322999999997</v>
      </c>
      <c r="BU703" s="43">
        <v>0.36470588235294116</v>
      </c>
      <c r="BV703" s="42">
        <v>737.5</v>
      </c>
      <c r="BW703" s="42">
        <v>4</v>
      </c>
      <c r="BX703" s="44">
        <v>3.39</v>
      </c>
      <c r="BY703" s="43">
        <v>4.7058823529411764E-2</v>
      </c>
      <c r="BZ703" s="45">
        <v>1.0078740157480315</v>
      </c>
      <c r="CA703" s="43">
        <v>0</v>
      </c>
      <c r="CB703" s="42">
        <v>2080</v>
      </c>
      <c r="CC703" s="42">
        <v>-7.03125</v>
      </c>
      <c r="CD703" s="42">
        <v>56</v>
      </c>
      <c r="CE703" s="31">
        <f t="shared" si="24"/>
        <v>0</v>
      </c>
      <c r="CF703" s="39">
        <f t="shared" si="25"/>
        <v>12.808</v>
      </c>
    </row>
    <row r="704" spans="1:84" ht="15" customHeight="1">
      <c r="A704" s="30">
        <v>20210708144360</v>
      </c>
      <c r="BQ704" s="42">
        <v>36</v>
      </c>
      <c r="BR704" s="42" t="s">
        <v>167</v>
      </c>
      <c r="BS704" s="42">
        <v>23.024764999999984</v>
      </c>
      <c r="BT704" s="42">
        <v>120.22321999999997</v>
      </c>
      <c r="BU704" s="43">
        <v>0.34901960784313724</v>
      </c>
      <c r="BV704" s="42">
        <v>725</v>
      </c>
      <c r="BW704" s="42">
        <v>0</v>
      </c>
      <c r="BX704" s="44">
        <v>3.48</v>
      </c>
      <c r="BY704" s="43">
        <v>4.3137254901960784E-2</v>
      </c>
      <c r="BZ704" s="45">
        <v>1.0078740157480315</v>
      </c>
      <c r="CA704" s="43">
        <v>0</v>
      </c>
      <c r="CB704" s="42">
        <v>2080</v>
      </c>
      <c r="CC704" s="42">
        <v>-7.03125</v>
      </c>
      <c r="CD704" s="42">
        <v>56</v>
      </c>
      <c r="CE704" s="31">
        <f t="shared" si="24"/>
        <v>0</v>
      </c>
      <c r="CF704" s="39">
        <f t="shared" si="25"/>
        <v>13.984</v>
      </c>
    </row>
    <row r="705" spans="1:84" ht="15" customHeight="1">
      <c r="A705" s="30">
        <v>20210708144362</v>
      </c>
      <c r="BQ705" s="42">
        <v>33</v>
      </c>
      <c r="BR705" s="42" t="s">
        <v>243</v>
      </c>
      <c r="BS705" s="42">
        <v>23.024814999999986</v>
      </c>
      <c r="BT705" s="42">
        <v>120.22324999999996</v>
      </c>
      <c r="BU705" s="43">
        <v>0.3411764705882353</v>
      </c>
      <c r="BV705" s="42">
        <v>712.5</v>
      </c>
      <c r="BW705" s="42">
        <v>0</v>
      </c>
      <c r="BX705" s="44">
        <v>3.3</v>
      </c>
      <c r="BY705" s="43">
        <v>4.3137254901960784E-2</v>
      </c>
      <c r="BZ705" s="45">
        <v>1.0078740157480315</v>
      </c>
      <c r="CA705" s="43">
        <v>0</v>
      </c>
      <c r="CB705" s="42">
        <v>2080</v>
      </c>
      <c r="CC705" s="42">
        <v>-7.03125</v>
      </c>
      <c r="CD705" s="42">
        <v>56</v>
      </c>
      <c r="CE705" s="31">
        <f t="shared" si="24"/>
        <v>0</v>
      </c>
      <c r="CF705" s="39">
        <f t="shared" si="25"/>
        <v>13.308</v>
      </c>
    </row>
    <row r="706" spans="1:84" ht="15" customHeight="1">
      <c r="A706" s="30">
        <v>20210708144364</v>
      </c>
      <c r="BQ706" s="42">
        <v>31</v>
      </c>
      <c r="BR706" s="42" t="s">
        <v>266</v>
      </c>
      <c r="BS706" s="42">
        <v>23.024814999999986</v>
      </c>
      <c r="BT706" s="42">
        <v>120.22330999999997</v>
      </c>
      <c r="BU706" s="43">
        <v>0.33333333333333331</v>
      </c>
      <c r="BV706" s="42">
        <v>700</v>
      </c>
      <c r="BW706" s="42">
        <v>0</v>
      </c>
      <c r="BX706" s="44">
        <v>3.25</v>
      </c>
      <c r="BY706" s="43">
        <v>4.3137254901960784E-2</v>
      </c>
      <c r="BZ706" s="45">
        <v>1.0078740157480315</v>
      </c>
      <c r="CA706" s="43">
        <v>0</v>
      </c>
      <c r="CB706" s="42">
        <v>2080</v>
      </c>
      <c r="CC706" s="42">
        <v>-7.03125</v>
      </c>
      <c r="CD706" s="42">
        <v>56</v>
      </c>
      <c r="CE706" s="31">
        <f t="shared" si="24"/>
        <v>0</v>
      </c>
      <c r="CF706" s="39">
        <f t="shared" si="25"/>
        <v>12.624000000000001</v>
      </c>
    </row>
    <row r="707" spans="1:84" ht="15" customHeight="1">
      <c r="A707" s="30">
        <v>20210708144366</v>
      </c>
      <c r="BQ707" s="42">
        <v>33</v>
      </c>
      <c r="BR707" s="42" t="s">
        <v>270</v>
      </c>
      <c r="BS707" s="42">
        <v>23.024754999999985</v>
      </c>
      <c r="BT707" s="42">
        <v>120.22330999999997</v>
      </c>
      <c r="BU707" s="43">
        <v>0.33333333333333331</v>
      </c>
      <c r="BV707" s="42">
        <v>712.5</v>
      </c>
      <c r="BW707" s="42">
        <v>0</v>
      </c>
      <c r="BX707" s="44">
        <v>3.18</v>
      </c>
      <c r="BY707" s="43">
        <v>4.3137254901960784E-2</v>
      </c>
      <c r="BZ707" s="45">
        <v>1.024</v>
      </c>
      <c r="CA707" s="43">
        <v>0</v>
      </c>
      <c r="CB707" s="42">
        <v>2080</v>
      </c>
      <c r="CC707" s="42">
        <v>-7.03125</v>
      </c>
      <c r="CD707" s="42">
        <v>56</v>
      </c>
      <c r="CE707" s="31">
        <f t="shared" si="24"/>
        <v>0</v>
      </c>
      <c r="CF707" s="39">
        <f t="shared" si="25"/>
        <v>13.122999999999999</v>
      </c>
    </row>
    <row r="708" spans="1:84" ht="15" customHeight="1">
      <c r="A708" s="30">
        <v>20210708144368</v>
      </c>
      <c r="BQ708" s="42">
        <v>36</v>
      </c>
      <c r="BR708" s="42" t="s">
        <v>156</v>
      </c>
      <c r="BS708" s="42">
        <v>23.024734999999986</v>
      </c>
      <c r="BT708" s="42">
        <v>120.22325999999997</v>
      </c>
      <c r="BU708" s="43">
        <v>0.33333333333333331</v>
      </c>
      <c r="BV708" s="42">
        <v>700</v>
      </c>
      <c r="BW708" s="42">
        <v>0</v>
      </c>
      <c r="BX708" s="44">
        <v>3.13</v>
      </c>
      <c r="BY708" s="43">
        <v>4.3137254901960784E-2</v>
      </c>
      <c r="BZ708" s="45">
        <v>1.024</v>
      </c>
      <c r="CA708" s="43">
        <v>0</v>
      </c>
      <c r="CB708" s="42">
        <v>2080</v>
      </c>
      <c r="CC708" s="42">
        <v>-7.03125</v>
      </c>
      <c r="CD708" s="42">
        <v>56</v>
      </c>
      <c r="CE708" s="31">
        <f t="shared" si="24"/>
        <v>0</v>
      </c>
      <c r="CF708" s="39">
        <f t="shared" si="25"/>
        <v>13.964</v>
      </c>
    </row>
    <row r="709" spans="1:84" ht="15" customHeight="1">
      <c r="A709" s="30">
        <v>20210708144370</v>
      </c>
      <c r="BQ709" s="42">
        <v>38</v>
      </c>
      <c r="BR709" s="42" t="s">
        <v>107</v>
      </c>
      <c r="BS709" s="42">
        <v>23.024754999999985</v>
      </c>
      <c r="BT709" s="42">
        <v>120.22331999999997</v>
      </c>
      <c r="BU709" s="43">
        <v>0.33333333333333331</v>
      </c>
      <c r="BV709" s="42">
        <v>700</v>
      </c>
      <c r="BW709" s="42">
        <v>0</v>
      </c>
      <c r="BX709" s="44">
        <v>3.15</v>
      </c>
      <c r="BY709" s="43">
        <v>4.3137254901960784E-2</v>
      </c>
      <c r="BZ709" s="45">
        <v>1.024</v>
      </c>
      <c r="CA709" s="43">
        <v>0</v>
      </c>
      <c r="CB709" s="42">
        <v>2080</v>
      </c>
      <c r="CC709" s="42">
        <v>-7.03125</v>
      </c>
      <c r="CD709" s="42">
        <v>56</v>
      </c>
      <c r="CE709" s="31">
        <f t="shared" si="24"/>
        <v>0</v>
      </c>
      <c r="CF709" s="39">
        <f t="shared" si="25"/>
        <v>14.548999999999999</v>
      </c>
    </row>
    <row r="710" spans="1:84" ht="15" customHeight="1">
      <c r="A710" s="30">
        <v>20210708144372</v>
      </c>
      <c r="BQ710" s="42">
        <v>37</v>
      </c>
      <c r="BR710" s="42" t="s">
        <v>149</v>
      </c>
      <c r="BS710" s="42">
        <v>23.024764999999984</v>
      </c>
      <c r="BT710" s="42">
        <v>120.22337999999998</v>
      </c>
      <c r="BU710" s="43">
        <v>0.33725490196078434</v>
      </c>
      <c r="BV710" s="42">
        <v>700</v>
      </c>
      <c r="BW710" s="42">
        <v>0</v>
      </c>
      <c r="BX710" s="44">
        <v>3.02</v>
      </c>
      <c r="BY710" s="43">
        <v>4.3137254901960784E-2</v>
      </c>
      <c r="BZ710" s="45">
        <v>1.024</v>
      </c>
      <c r="CA710" s="43">
        <v>0</v>
      </c>
      <c r="CB710" s="42">
        <v>2080</v>
      </c>
      <c r="CC710" s="42">
        <v>-7.03125</v>
      </c>
      <c r="CD710" s="42">
        <v>56</v>
      </c>
      <c r="CE710" s="31">
        <f t="shared" si="24"/>
        <v>0</v>
      </c>
      <c r="CF710" s="39">
        <f t="shared" si="25"/>
        <v>14.26</v>
      </c>
    </row>
    <row r="711" spans="1:84" ht="15" customHeight="1">
      <c r="A711" s="30">
        <v>20210708144374</v>
      </c>
      <c r="BQ711" s="42">
        <v>37</v>
      </c>
      <c r="BR711" s="42" t="s">
        <v>194</v>
      </c>
      <c r="BS711" s="42">
        <v>23.024744999999985</v>
      </c>
      <c r="BT711" s="42">
        <v>120.22338999999998</v>
      </c>
      <c r="BU711" s="43">
        <v>0.33725490196078434</v>
      </c>
      <c r="BV711" s="42">
        <v>700</v>
      </c>
      <c r="BW711" s="42">
        <v>0</v>
      </c>
      <c r="BX711" s="44">
        <v>3.12</v>
      </c>
      <c r="BY711" s="43">
        <v>4.3137254901960784E-2</v>
      </c>
      <c r="BZ711" s="45">
        <v>1.024</v>
      </c>
      <c r="CA711" s="43">
        <v>0</v>
      </c>
      <c r="CB711" s="42">
        <v>2080</v>
      </c>
      <c r="CC711" s="42">
        <v>-7.03125</v>
      </c>
      <c r="CD711" s="42">
        <v>56</v>
      </c>
      <c r="CE711" s="31">
        <f t="shared" si="24"/>
        <v>0</v>
      </c>
      <c r="CF711" s="39">
        <f t="shared" si="25"/>
        <v>14.263999999999999</v>
      </c>
    </row>
    <row r="712" spans="1:84" ht="15" customHeight="1">
      <c r="A712" s="30">
        <v>20210708144376</v>
      </c>
      <c r="BQ712" s="42">
        <v>38</v>
      </c>
      <c r="BR712" s="42" t="s">
        <v>220</v>
      </c>
      <c r="BS712" s="42">
        <v>23.024714999999986</v>
      </c>
      <c r="BT712" s="42">
        <v>120.22338999999998</v>
      </c>
      <c r="BU712" s="43">
        <v>0.33725490196078434</v>
      </c>
      <c r="BV712" s="42">
        <v>700</v>
      </c>
      <c r="BW712" s="42">
        <v>0</v>
      </c>
      <c r="BX712" s="44">
        <v>3.14</v>
      </c>
      <c r="BY712" s="43">
        <v>4.3137254901960784E-2</v>
      </c>
      <c r="BZ712" s="45">
        <v>1.024</v>
      </c>
      <c r="CA712" s="43">
        <v>0</v>
      </c>
      <c r="CB712" s="42">
        <v>2080</v>
      </c>
      <c r="CC712" s="42">
        <v>-7.03125</v>
      </c>
      <c r="CD712" s="42">
        <v>56</v>
      </c>
      <c r="CE712" s="31">
        <f t="shared" si="24"/>
        <v>0</v>
      </c>
      <c r="CF712" s="39">
        <f t="shared" si="25"/>
        <v>14.381</v>
      </c>
    </row>
    <row r="713" spans="1:84" ht="15" customHeight="1">
      <c r="A713" s="30">
        <v>20210708144378</v>
      </c>
      <c r="BQ713" s="42">
        <v>32</v>
      </c>
      <c r="BR713" s="42" t="s">
        <v>194</v>
      </c>
      <c r="BS713" s="42">
        <v>23.024704999999987</v>
      </c>
      <c r="BT713" s="42">
        <v>120.22342999999998</v>
      </c>
      <c r="BU713" s="43">
        <v>0.3411764705882353</v>
      </c>
      <c r="BV713" s="42">
        <v>712.5</v>
      </c>
      <c r="BW713" s="42">
        <v>0</v>
      </c>
      <c r="BX713" s="44">
        <v>3.32</v>
      </c>
      <c r="BY713" s="43">
        <v>4.3137254901960784E-2</v>
      </c>
      <c r="BZ713" s="45">
        <v>1.024</v>
      </c>
      <c r="CA713" s="43">
        <v>0</v>
      </c>
      <c r="CB713" s="42">
        <v>2080</v>
      </c>
      <c r="CC713" s="42">
        <v>-7.03125</v>
      </c>
      <c r="CD713" s="42">
        <v>56</v>
      </c>
      <c r="CE713" s="31">
        <f t="shared" si="24"/>
        <v>0</v>
      </c>
      <c r="CF713" s="39">
        <f t="shared" si="25"/>
        <v>12.984</v>
      </c>
    </row>
    <row r="714" spans="1:84" ht="15" customHeight="1">
      <c r="A714" s="30">
        <v>20210708144380</v>
      </c>
      <c r="BQ714" s="42">
        <v>34</v>
      </c>
      <c r="BR714" s="42" t="s">
        <v>191</v>
      </c>
      <c r="BS714" s="42">
        <v>23.024764999999988</v>
      </c>
      <c r="BT714" s="42">
        <v>120.22342999999998</v>
      </c>
      <c r="BU714" s="43">
        <v>0.3411764705882353</v>
      </c>
      <c r="BV714" s="42">
        <v>700</v>
      </c>
      <c r="BW714" s="42">
        <v>0</v>
      </c>
      <c r="BX714" s="44">
        <v>3.09</v>
      </c>
      <c r="BY714" s="43">
        <v>4.3137254901960784E-2</v>
      </c>
      <c r="BZ714" s="45">
        <v>1.024</v>
      </c>
      <c r="CA714" s="43">
        <v>0</v>
      </c>
      <c r="CB714" s="42">
        <v>2080</v>
      </c>
      <c r="CC714" s="42">
        <v>-7.03125</v>
      </c>
      <c r="CD714" s="42">
        <v>56</v>
      </c>
      <c r="CE714" s="31">
        <f t="shared" si="24"/>
        <v>0</v>
      </c>
      <c r="CF714" s="39">
        <f t="shared" si="25"/>
        <v>13.566000000000001</v>
      </c>
    </row>
    <row r="715" spans="1:84" ht="15" customHeight="1">
      <c r="A715" s="30">
        <v>20210708144382</v>
      </c>
      <c r="BQ715" s="42">
        <v>38</v>
      </c>
      <c r="BR715" s="42" t="s">
        <v>275</v>
      </c>
      <c r="BS715" s="42">
        <v>23.024794999999987</v>
      </c>
      <c r="BT715" s="42">
        <v>120.22345999999997</v>
      </c>
      <c r="BU715" s="43">
        <v>0.3411764705882353</v>
      </c>
      <c r="BV715" s="42">
        <v>712.5</v>
      </c>
      <c r="BW715" s="42">
        <v>0</v>
      </c>
      <c r="BX715" s="44">
        <v>3.28</v>
      </c>
      <c r="BY715" s="43">
        <v>4.3137254901960784E-2</v>
      </c>
      <c r="BZ715" s="45">
        <v>1.024</v>
      </c>
      <c r="CA715" s="43">
        <v>0</v>
      </c>
      <c r="CB715" s="42">
        <v>2080</v>
      </c>
      <c r="CC715" s="42">
        <v>-7.03125</v>
      </c>
      <c r="CD715" s="42">
        <v>57</v>
      </c>
      <c r="CE715" s="31">
        <f t="shared" si="24"/>
        <v>0</v>
      </c>
      <c r="CF715" s="39">
        <f t="shared" si="25"/>
        <v>14.457000000000001</v>
      </c>
    </row>
    <row r="716" spans="1:84" ht="15" customHeight="1">
      <c r="A716" s="30">
        <v>20210708144384</v>
      </c>
      <c r="BQ716" s="42">
        <v>33</v>
      </c>
      <c r="BR716" s="42" t="s">
        <v>242</v>
      </c>
      <c r="BS716" s="42">
        <v>23.024734999999986</v>
      </c>
      <c r="BT716" s="42">
        <v>120.22351999999998</v>
      </c>
      <c r="BU716" s="43">
        <v>0.35294117647058826</v>
      </c>
      <c r="BV716" s="42">
        <v>687.5</v>
      </c>
      <c r="BW716" s="42">
        <v>0</v>
      </c>
      <c r="BX716" s="44">
        <v>8.1999999999999993</v>
      </c>
      <c r="BY716" s="43">
        <v>4.7058823529411764E-2</v>
      </c>
      <c r="BZ716" s="45">
        <v>1.024</v>
      </c>
      <c r="CA716" s="43">
        <v>0.17254901960784313</v>
      </c>
      <c r="CB716" s="42">
        <v>2080</v>
      </c>
      <c r="CC716" s="42">
        <v>-5.46875</v>
      </c>
      <c r="CD716" s="42">
        <v>56</v>
      </c>
      <c r="CE716" s="31">
        <f t="shared" si="24"/>
        <v>0</v>
      </c>
      <c r="CF716" s="39">
        <f t="shared" si="25"/>
        <v>13.305999999999999</v>
      </c>
    </row>
    <row r="717" spans="1:84" ht="15" customHeight="1">
      <c r="A717" s="30">
        <v>20210708144386</v>
      </c>
      <c r="BQ717" s="42">
        <v>36</v>
      </c>
      <c r="BR717" s="42" t="s">
        <v>122</v>
      </c>
      <c r="BS717" s="42">
        <v>23.024734999999986</v>
      </c>
      <c r="BT717" s="42">
        <v>120.22350999999998</v>
      </c>
      <c r="BU717" s="43">
        <v>0.65490196078431373</v>
      </c>
      <c r="BV717" s="42">
        <v>1587.5</v>
      </c>
      <c r="BW717" s="42">
        <v>8</v>
      </c>
      <c r="BX717" s="44">
        <v>12.41</v>
      </c>
      <c r="BY717" s="43">
        <v>0.12941176470588237</v>
      </c>
      <c r="BZ717" s="45">
        <v>0.99224806201550386</v>
      </c>
      <c r="CA717" s="43">
        <v>0.2196078431372549</v>
      </c>
      <c r="CB717" s="42">
        <v>2080</v>
      </c>
      <c r="CC717" s="42">
        <v>-3.90625</v>
      </c>
      <c r="CD717" s="42">
        <v>57</v>
      </c>
      <c r="CE717" s="31">
        <f t="shared" si="24"/>
        <v>0</v>
      </c>
      <c r="CF717" s="39">
        <f t="shared" si="25"/>
        <v>14.005000000000001</v>
      </c>
    </row>
    <row r="718" spans="1:84" ht="15" customHeight="1">
      <c r="A718" s="30">
        <v>20210708144388</v>
      </c>
      <c r="BQ718" s="42">
        <v>35</v>
      </c>
      <c r="BR718" s="42" t="s">
        <v>124</v>
      </c>
      <c r="BS718" s="42">
        <v>23.024794999999987</v>
      </c>
      <c r="BT718" s="42">
        <v>120.22344999999997</v>
      </c>
      <c r="BU718" s="43">
        <v>0.61176470588235299</v>
      </c>
      <c r="BV718" s="42">
        <v>1600</v>
      </c>
      <c r="BW718" s="42">
        <v>12</v>
      </c>
      <c r="BX718" s="44">
        <v>14.51</v>
      </c>
      <c r="BY718" s="43">
        <v>0.14117647058823529</v>
      </c>
      <c r="BZ718" s="45">
        <v>1</v>
      </c>
      <c r="CA718" s="43">
        <v>0.2196078431372549</v>
      </c>
      <c r="CB718" s="42">
        <v>2080</v>
      </c>
      <c r="CC718" s="42">
        <v>-3.90625</v>
      </c>
      <c r="CD718" s="42">
        <v>57</v>
      </c>
      <c r="CE718" s="31">
        <f t="shared" si="24"/>
        <v>0</v>
      </c>
      <c r="CF718" s="39">
        <f t="shared" si="25"/>
        <v>13.644</v>
      </c>
    </row>
    <row r="719" spans="1:84" ht="15" customHeight="1">
      <c r="A719" s="30">
        <v>20210708144390</v>
      </c>
      <c r="BQ719" s="42">
        <v>35</v>
      </c>
      <c r="BR719" s="42" t="s">
        <v>342</v>
      </c>
      <c r="BS719" s="42">
        <v>23.024784999999987</v>
      </c>
      <c r="BT719" s="42">
        <v>120.22346999999998</v>
      </c>
      <c r="BU719" s="43">
        <v>0.65098039215686276</v>
      </c>
      <c r="BV719" s="42">
        <v>1612.5</v>
      </c>
      <c r="BW719" s="42">
        <v>22</v>
      </c>
      <c r="BX719" s="44">
        <v>16.52</v>
      </c>
      <c r="BY719" s="43">
        <v>0.17647058823529413</v>
      </c>
      <c r="BZ719" s="45">
        <v>1</v>
      </c>
      <c r="CA719" s="43">
        <v>0.23921568627450981</v>
      </c>
      <c r="CB719" s="42">
        <v>2080</v>
      </c>
      <c r="CC719" s="42">
        <v>-3.90625</v>
      </c>
      <c r="CD719" s="42">
        <v>57</v>
      </c>
      <c r="CE719" s="31">
        <f t="shared" si="24"/>
        <v>0</v>
      </c>
      <c r="CF719" s="39">
        <f t="shared" si="25"/>
        <v>13.696999999999999</v>
      </c>
    </row>
    <row r="720" spans="1:84" ht="15" customHeight="1">
      <c r="A720" s="30">
        <v>20210708144392</v>
      </c>
      <c r="BQ720" s="42">
        <v>31</v>
      </c>
      <c r="BR720" s="42" t="s">
        <v>236</v>
      </c>
      <c r="BS720" s="42">
        <v>23.024764999999988</v>
      </c>
      <c r="BT720" s="42">
        <v>120.22345999999997</v>
      </c>
      <c r="BU720" s="43">
        <v>0.7803921568627451</v>
      </c>
      <c r="BV720" s="42">
        <v>1675</v>
      </c>
      <c r="BW720" s="42">
        <v>26</v>
      </c>
      <c r="BX720" s="44">
        <v>18.079999999999998</v>
      </c>
      <c r="BY720" s="43">
        <v>0.2</v>
      </c>
      <c r="BZ720" s="45">
        <v>1</v>
      </c>
      <c r="CA720" s="43">
        <v>7.8431372549019607E-3</v>
      </c>
      <c r="CB720" s="42">
        <v>2080</v>
      </c>
      <c r="CC720" s="42">
        <v>-6.25</v>
      </c>
      <c r="CD720" s="42">
        <v>57</v>
      </c>
      <c r="CE720" s="31">
        <f t="shared" si="24"/>
        <v>0</v>
      </c>
      <c r="CF720" s="39">
        <f t="shared" si="25"/>
        <v>12.747</v>
      </c>
    </row>
    <row r="721" spans="1:84" ht="15" customHeight="1">
      <c r="A721" s="30">
        <v>20210708144394</v>
      </c>
      <c r="BQ721" s="42">
        <v>35</v>
      </c>
      <c r="BR721" s="42" t="s">
        <v>244</v>
      </c>
      <c r="BS721" s="42">
        <v>23.024724999999989</v>
      </c>
      <c r="BT721" s="42">
        <v>120.22349999999997</v>
      </c>
      <c r="BU721" s="43">
        <v>0.80392156862745101</v>
      </c>
      <c r="BV721" s="42">
        <v>1150</v>
      </c>
      <c r="BW721" s="42">
        <v>30</v>
      </c>
      <c r="BX721" s="44">
        <v>4.09</v>
      </c>
      <c r="BY721" s="43">
        <v>5.0980392156862744E-2</v>
      </c>
      <c r="BZ721" s="45">
        <v>0.99224806201550386</v>
      </c>
      <c r="CA721" s="43">
        <v>0</v>
      </c>
      <c r="CB721" s="42">
        <v>2080</v>
      </c>
      <c r="CC721" s="42">
        <v>-7.03125</v>
      </c>
      <c r="CD721" s="42">
        <v>58</v>
      </c>
      <c r="CE721" s="31">
        <f t="shared" si="24"/>
        <v>0</v>
      </c>
      <c r="CF721" s="39">
        <f t="shared" si="25"/>
        <v>13.786</v>
      </c>
    </row>
    <row r="722" spans="1:84" ht="15" customHeight="1">
      <c r="A722" s="30">
        <v>20210708144396</v>
      </c>
      <c r="BQ722" s="42">
        <v>31</v>
      </c>
      <c r="BR722" s="42" t="s">
        <v>239</v>
      </c>
      <c r="BS722" s="42">
        <v>23.02470499999999</v>
      </c>
      <c r="BT722" s="42">
        <v>120.22343999999997</v>
      </c>
      <c r="BU722" s="43">
        <v>0.3411764705882353</v>
      </c>
      <c r="BV722" s="42">
        <v>850</v>
      </c>
      <c r="BW722" s="42">
        <v>30</v>
      </c>
      <c r="BX722" s="44">
        <v>3.99</v>
      </c>
      <c r="BY722" s="43">
        <v>5.0980392156862744E-2</v>
      </c>
      <c r="BZ722" s="45">
        <v>0.99224806201550386</v>
      </c>
      <c r="CA722" s="43">
        <v>0</v>
      </c>
      <c r="CB722" s="42">
        <v>2080</v>
      </c>
      <c r="CC722" s="42">
        <v>-7.03125</v>
      </c>
      <c r="CD722" s="42">
        <v>58</v>
      </c>
      <c r="CE722" s="31">
        <f t="shared" si="24"/>
        <v>0</v>
      </c>
      <c r="CF722" s="39">
        <f t="shared" si="25"/>
        <v>12.712</v>
      </c>
    </row>
    <row r="723" spans="1:84" ht="15" customHeight="1">
      <c r="A723" s="30">
        <v>20210708144398</v>
      </c>
      <c r="BQ723" s="42">
        <v>33</v>
      </c>
      <c r="BR723" s="42" t="s">
        <v>153</v>
      </c>
      <c r="BS723" s="42">
        <v>23.02470499999999</v>
      </c>
      <c r="BT723" s="42">
        <v>120.22347999999997</v>
      </c>
      <c r="BU723" s="43">
        <v>0.32156862745098042</v>
      </c>
      <c r="BV723" s="42">
        <v>925</v>
      </c>
      <c r="BW723" s="42">
        <v>26</v>
      </c>
      <c r="BX723" s="44">
        <v>3.92</v>
      </c>
      <c r="BY723" s="43">
        <v>5.0980392156862744E-2</v>
      </c>
      <c r="BZ723" s="45">
        <v>1</v>
      </c>
      <c r="CA723" s="43">
        <v>0</v>
      </c>
      <c r="CB723" s="42">
        <v>2080</v>
      </c>
      <c r="CC723" s="42">
        <v>-7.03125</v>
      </c>
      <c r="CD723" s="42">
        <v>58</v>
      </c>
      <c r="CE723" s="31">
        <f t="shared" si="24"/>
        <v>0</v>
      </c>
      <c r="CF723" s="39">
        <f t="shared" si="25"/>
        <v>13.257999999999999</v>
      </c>
    </row>
    <row r="724" spans="1:84" ht="15" customHeight="1">
      <c r="A724" s="30">
        <v>20210708144400</v>
      </c>
      <c r="BQ724" s="42">
        <v>36</v>
      </c>
      <c r="BR724" s="42" t="s">
        <v>226</v>
      </c>
      <c r="BS724" s="42">
        <v>23.024734999999989</v>
      </c>
      <c r="BT724" s="42">
        <v>120.22350999999996</v>
      </c>
      <c r="BU724" s="43">
        <v>0.32549019607843138</v>
      </c>
      <c r="BV724" s="42">
        <v>937.5</v>
      </c>
      <c r="BW724" s="42">
        <v>24</v>
      </c>
      <c r="BX724" s="44">
        <v>3.92</v>
      </c>
      <c r="BY724" s="43">
        <v>5.0980392156862744E-2</v>
      </c>
      <c r="BZ724" s="45">
        <v>1</v>
      </c>
      <c r="CA724" s="43">
        <v>0</v>
      </c>
      <c r="CB724" s="42">
        <v>2080</v>
      </c>
      <c r="CC724" s="42">
        <v>-7.03125</v>
      </c>
      <c r="CD724" s="42">
        <v>58</v>
      </c>
      <c r="CE724" s="31">
        <f t="shared" si="24"/>
        <v>0</v>
      </c>
      <c r="CF724" s="39">
        <f t="shared" si="25"/>
        <v>13.99</v>
      </c>
    </row>
    <row r="725" spans="1:84" ht="15" customHeight="1">
      <c r="A725" s="30">
        <v>20210708144402</v>
      </c>
      <c r="BQ725" s="42">
        <v>37</v>
      </c>
      <c r="BR725" s="42" t="s">
        <v>300</v>
      </c>
      <c r="BS725" s="42">
        <v>23.024684999999987</v>
      </c>
      <c r="BT725" s="42">
        <v>120.22354999999996</v>
      </c>
      <c r="BU725" s="43">
        <v>0.32156862745098042</v>
      </c>
      <c r="BV725" s="42">
        <v>887.5</v>
      </c>
      <c r="BW725" s="42">
        <v>16</v>
      </c>
      <c r="BX725" s="44">
        <v>3.79</v>
      </c>
      <c r="BY725" s="43">
        <v>5.0980392156862744E-2</v>
      </c>
      <c r="BZ725" s="45">
        <v>1.0078740157480315</v>
      </c>
      <c r="CA725" s="43">
        <v>0</v>
      </c>
      <c r="CB725" s="42">
        <v>2080</v>
      </c>
      <c r="CC725" s="42">
        <v>-7.03125</v>
      </c>
      <c r="CD725" s="42">
        <v>58</v>
      </c>
      <c r="CE725" s="31">
        <f t="shared" si="24"/>
        <v>0</v>
      </c>
      <c r="CF725" s="39">
        <f t="shared" si="25"/>
        <v>14.084</v>
      </c>
    </row>
    <row r="726" spans="1:84" ht="15" customHeight="1">
      <c r="A726" s="30">
        <v>20210708144404</v>
      </c>
      <c r="BQ726" s="42">
        <v>38</v>
      </c>
      <c r="BR726" s="42" t="s">
        <v>213</v>
      </c>
      <c r="BS726" s="42">
        <v>23.024624999999986</v>
      </c>
      <c r="BT726" s="42">
        <v>120.22358999999996</v>
      </c>
      <c r="BU726" s="43">
        <v>0.32156862745098042</v>
      </c>
      <c r="BV726" s="42">
        <v>900</v>
      </c>
      <c r="BW726" s="42">
        <v>12</v>
      </c>
      <c r="BX726" s="44">
        <v>4.1100000000000003</v>
      </c>
      <c r="BY726" s="43">
        <v>5.0980392156862744E-2</v>
      </c>
      <c r="BZ726" s="45">
        <v>1.0078740157480315</v>
      </c>
      <c r="CA726" s="43">
        <v>0</v>
      </c>
      <c r="CB726" s="42">
        <v>2080</v>
      </c>
      <c r="CC726" s="42">
        <v>-7.03125</v>
      </c>
      <c r="CD726" s="42">
        <v>58</v>
      </c>
      <c r="CE726" s="31">
        <f t="shared" si="24"/>
        <v>0</v>
      </c>
      <c r="CF726" s="39">
        <f t="shared" si="25"/>
        <v>14.503</v>
      </c>
    </row>
    <row r="727" spans="1:84" ht="15" customHeight="1">
      <c r="A727" s="30">
        <v>20210708144406</v>
      </c>
      <c r="BQ727" s="42">
        <v>36</v>
      </c>
      <c r="BR727" s="42" t="s">
        <v>187</v>
      </c>
      <c r="BS727" s="42">
        <v>23.024604999999987</v>
      </c>
      <c r="BT727" s="42">
        <v>120.22358999999996</v>
      </c>
      <c r="BU727" s="43">
        <v>0.35294117647058826</v>
      </c>
      <c r="BV727" s="42">
        <v>825</v>
      </c>
      <c r="BW727" s="42">
        <v>4</v>
      </c>
      <c r="BX727" s="44">
        <v>4.09</v>
      </c>
      <c r="BY727" s="43">
        <v>5.4901960784313725E-2</v>
      </c>
      <c r="BZ727" s="45">
        <v>1</v>
      </c>
      <c r="CA727" s="43">
        <v>0</v>
      </c>
      <c r="CB727" s="42">
        <v>2080</v>
      </c>
      <c r="CC727" s="42">
        <v>-7.03125</v>
      </c>
      <c r="CD727" s="42">
        <v>58</v>
      </c>
      <c r="CE727" s="31">
        <f t="shared" si="24"/>
        <v>0</v>
      </c>
      <c r="CF727" s="39">
        <f t="shared" si="25"/>
        <v>13.965</v>
      </c>
    </row>
    <row r="728" spans="1:84" ht="15" customHeight="1">
      <c r="A728" s="30">
        <v>20210708144408</v>
      </c>
      <c r="BQ728" s="42">
        <v>35</v>
      </c>
      <c r="BR728" s="42" t="s">
        <v>150</v>
      </c>
      <c r="BS728" s="42">
        <v>23.024584999999988</v>
      </c>
      <c r="BT728" s="42">
        <v>120.22357999999996</v>
      </c>
      <c r="BU728" s="43">
        <v>0.44313725490196076</v>
      </c>
      <c r="BV728" s="42">
        <v>725</v>
      </c>
      <c r="BW728" s="42">
        <v>2</v>
      </c>
      <c r="BX728" s="44">
        <v>3.72</v>
      </c>
      <c r="BY728" s="43">
        <v>5.4901960784313725E-2</v>
      </c>
      <c r="BZ728" s="45">
        <v>1.0078740157480315</v>
      </c>
      <c r="CA728" s="43">
        <v>0</v>
      </c>
      <c r="CB728" s="42">
        <v>2080</v>
      </c>
      <c r="CC728" s="42">
        <v>-7.03125</v>
      </c>
      <c r="CD728" s="42">
        <v>58</v>
      </c>
      <c r="CE728" s="31">
        <f t="shared" si="24"/>
        <v>0</v>
      </c>
      <c r="CF728" s="39">
        <f t="shared" si="25"/>
        <v>13.74</v>
      </c>
    </row>
    <row r="729" spans="1:84" ht="15" customHeight="1">
      <c r="A729" s="30">
        <v>20210708144410</v>
      </c>
      <c r="BQ729" s="42">
        <v>35</v>
      </c>
      <c r="BR729" s="42" t="s">
        <v>277</v>
      </c>
      <c r="BS729" s="42">
        <v>23.024604999999987</v>
      </c>
      <c r="BT729" s="42">
        <v>120.22359999999996</v>
      </c>
      <c r="BU729" s="43">
        <v>0.36078431372549019</v>
      </c>
      <c r="BV729" s="42">
        <v>750</v>
      </c>
      <c r="BW729" s="42">
        <v>0</v>
      </c>
      <c r="BX729" s="44">
        <v>3.43</v>
      </c>
      <c r="BY729" s="43">
        <v>4.7058823529411764E-2</v>
      </c>
      <c r="BZ729" s="45">
        <v>1.0078740157480315</v>
      </c>
      <c r="CA729" s="43">
        <v>0</v>
      </c>
      <c r="CB729" s="42">
        <v>2080</v>
      </c>
      <c r="CC729" s="42">
        <v>-7.03125</v>
      </c>
      <c r="CD729" s="42">
        <v>58</v>
      </c>
      <c r="CE729" s="31">
        <f t="shared" si="24"/>
        <v>0</v>
      </c>
      <c r="CF729" s="39">
        <f t="shared" si="25"/>
        <v>13.587999999999999</v>
      </c>
    </row>
    <row r="730" spans="1:84" ht="15" customHeight="1">
      <c r="A730" s="30">
        <v>20210708144412</v>
      </c>
      <c r="BQ730" s="42">
        <v>33</v>
      </c>
      <c r="BR730" s="42" t="s">
        <v>138</v>
      </c>
      <c r="BS730" s="42">
        <v>23.024594999999987</v>
      </c>
      <c r="BT730" s="42">
        <v>120.22355999999996</v>
      </c>
      <c r="BU730" s="43">
        <v>0.34901960784313724</v>
      </c>
      <c r="BV730" s="42">
        <v>750</v>
      </c>
      <c r="BW730" s="42">
        <v>0</v>
      </c>
      <c r="BX730" s="44">
        <v>3.33</v>
      </c>
      <c r="BY730" s="43">
        <v>4.3137254901960784E-2</v>
      </c>
      <c r="BZ730" s="45">
        <v>1.0078740157480315</v>
      </c>
      <c r="CA730" s="43">
        <v>0</v>
      </c>
      <c r="CB730" s="42">
        <v>2080</v>
      </c>
      <c r="CC730" s="42">
        <v>-7.03125</v>
      </c>
      <c r="CD730" s="42">
        <v>58</v>
      </c>
      <c r="CE730" s="31">
        <f t="shared" si="24"/>
        <v>0</v>
      </c>
      <c r="CF730" s="39">
        <f t="shared" si="25"/>
        <v>13.3</v>
      </c>
    </row>
    <row r="731" spans="1:84" ht="15" customHeight="1">
      <c r="A731" s="30">
        <v>20210708144414</v>
      </c>
      <c r="BQ731" s="42">
        <v>33</v>
      </c>
      <c r="BR731" s="42" t="s">
        <v>195</v>
      </c>
      <c r="BS731" s="42">
        <v>23.024574999999988</v>
      </c>
      <c r="BT731" s="42">
        <v>120.22360999999997</v>
      </c>
      <c r="BU731" s="43">
        <v>0.34509803921568627</v>
      </c>
      <c r="BV731" s="42">
        <v>725</v>
      </c>
      <c r="BW731" s="42">
        <v>0</v>
      </c>
      <c r="BX731" s="44">
        <v>3.33</v>
      </c>
      <c r="BY731" s="43">
        <v>4.3137254901960784E-2</v>
      </c>
      <c r="BZ731" s="45">
        <v>1.0078740157480315</v>
      </c>
      <c r="CA731" s="43">
        <v>0</v>
      </c>
      <c r="CB731" s="42">
        <v>2080</v>
      </c>
      <c r="CC731" s="42">
        <v>-7.03125</v>
      </c>
      <c r="CD731" s="42">
        <v>58</v>
      </c>
      <c r="CE731" s="31">
        <f t="shared" si="24"/>
        <v>0</v>
      </c>
      <c r="CF731" s="39">
        <f t="shared" si="25"/>
        <v>13.249000000000001</v>
      </c>
    </row>
    <row r="732" spans="1:84" ht="15" customHeight="1">
      <c r="A732" s="30">
        <v>20210708144416</v>
      </c>
      <c r="BQ732" s="42">
        <v>34</v>
      </c>
      <c r="BR732" s="42" t="s">
        <v>341</v>
      </c>
      <c r="BS732" s="42">
        <v>23.024584999999988</v>
      </c>
      <c r="BT732" s="42">
        <v>120.22356999999997</v>
      </c>
      <c r="BU732" s="43">
        <v>0.3411764705882353</v>
      </c>
      <c r="BV732" s="42">
        <v>700</v>
      </c>
      <c r="BW732" s="42">
        <v>0</v>
      </c>
      <c r="BX732" s="44">
        <v>3.2</v>
      </c>
      <c r="BY732" s="43">
        <v>4.3137254901960784E-2</v>
      </c>
      <c r="BZ732" s="45">
        <v>1.0078740157480315</v>
      </c>
      <c r="CA732" s="43">
        <v>0</v>
      </c>
      <c r="CB732" s="42">
        <v>2080</v>
      </c>
      <c r="CC732" s="42">
        <v>-7.03125</v>
      </c>
      <c r="CD732" s="42">
        <v>58</v>
      </c>
      <c r="CE732" s="31">
        <f t="shared" si="24"/>
        <v>0</v>
      </c>
      <c r="CF732" s="39">
        <f t="shared" si="25"/>
        <v>13.382999999999999</v>
      </c>
    </row>
    <row r="733" spans="1:84" ht="15" customHeight="1">
      <c r="A733" s="30">
        <v>20210708144418</v>
      </c>
      <c r="BQ733" s="42">
        <v>32</v>
      </c>
      <c r="BR733" s="42" t="s">
        <v>254</v>
      </c>
      <c r="BS733" s="42">
        <v>23.024574999999988</v>
      </c>
      <c r="BT733" s="42">
        <v>120.22360999999997</v>
      </c>
      <c r="BU733" s="43">
        <v>0.33725490196078434</v>
      </c>
      <c r="BV733" s="42">
        <v>700</v>
      </c>
      <c r="BW733" s="42">
        <v>0</v>
      </c>
      <c r="BX733" s="44">
        <v>3.24</v>
      </c>
      <c r="BY733" s="43">
        <v>4.3137254901960784E-2</v>
      </c>
      <c r="BZ733" s="45">
        <v>1.0078740157480315</v>
      </c>
      <c r="CA733" s="43">
        <v>0</v>
      </c>
      <c r="CB733" s="42">
        <v>2080</v>
      </c>
      <c r="CC733" s="42">
        <v>-7.03125</v>
      </c>
      <c r="CD733" s="42">
        <v>58</v>
      </c>
      <c r="CE733" s="31">
        <f t="shared" si="24"/>
        <v>0</v>
      </c>
      <c r="CF733" s="39">
        <f t="shared" si="25"/>
        <v>12.808</v>
      </c>
    </row>
    <row r="734" spans="1:84" ht="15" customHeight="1">
      <c r="A734" s="30">
        <v>20210708144420</v>
      </c>
      <c r="BQ734" s="42">
        <v>34</v>
      </c>
      <c r="BR734" s="42" t="s">
        <v>343</v>
      </c>
      <c r="BS734" s="42">
        <v>23.024574999999988</v>
      </c>
      <c r="BT734" s="42">
        <v>120.22362999999997</v>
      </c>
      <c r="BU734" s="43">
        <v>0.3411764705882353</v>
      </c>
      <c r="BV734" s="42">
        <v>700</v>
      </c>
      <c r="BW734" s="42">
        <v>0</v>
      </c>
      <c r="BX734" s="44">
        <v>3.43</v>
      </c>
      <c r="BY734" s="43">
        <v>4.3137254901960784E-2</v>
      </c>
      <c r="BZ734" s="45">
        <v>1.0078740157480315</v>
      </c>
      <c r="CA734" s="43">
        <v>0</v>
      </c>
      <c r="CB734" s="42">
        <v>2080</v>
      </c>
      <c r="CC734" s="42">
        <v>-7.03125</v>
      </c>
      <c r="CD734" s="42">
        <v>58</v>
      </c>
      <c r="CE734" s="31">
        <f t="shared" si="24"/>
        <v>0</v>
      </c>
      <c r="CF734" s="39">
        <f t="shared" si="25"/>
        <v>13.412000000000001</v>
      </c>
    </row>
    <row r="735" spans="1:84" ht="15" customHeight="1">
      <c r="A735" s="30">
        <v>20210708144422</v>
      </c>
      <c r="BQ735" s="42">
        <v>35</v>
      </c>
      <c r="BR735" s="42" t="s">
        <v>150</v>
      </c>
      <c r="BS735" s="42">
        <v>23.024514999999987</v>
      </c>
      <c r="BT735" s="42">
        <v>120.22363999999997</v>
      </c>
      <c r="BU735" s="43">
        <v>0.34509803921568627</v>
      </c>
      <c r="BV735" s="42">
        <v>700</v>
      </c>
      <c r="BW735" s="42">
        <v>0</v>
      </c>
      <c r="BX735" s="44">
        <v>3.31</v>
      </c>
      <c r="BY735" s="43">
        <v>4.3137254901960784E-2</v>
      </c>
      <c r="BZ735" s="45">
        <v>1.0078740157480315</v>
      </c>
      <c r="CA735" s="43">
        <v>0</v>
      </c>
      <c r="CB735" s="42">
        <v>2080</v>
      </c>
      <c r="CC735" s="42">
        <v>-7.03125</v>
      </c>
      <c r="CD735" s="42">
        <v>58</v>
      </c>
      <c r="CE735" s="31">
        <f t="shared" si="24"/>
        <v>0</v>
      </c>
      <c r="CF735" s="39">
        <f t="shared" si="25"/>
        <v>13.74</v>
      </c>
    </row>
    <row r="736" spans="1:84" ht="15" customHeight="1">
      <c r="A736" s="30">
        <v>20210708144424</v>
      </c>
      <c r="BQ736" s="42">
        <v>38</v>
      </c>
      <c r="BR736" s="42" t="s">
        <v>146</v>
      </c>
      <c r="BS736" s="42">
        <v>23.024474999999988</v>
      </c>
      <c r="BT736" s="42">
        <v>120.22362999999997</v>
      </c>
      <c r="BU736" s="43">
        <v>0.34901960784313724</v>
      </c>
      <c r="BV736" s="42">
        <v>700</v>
      </c>
      <c r="BW736" s="42">
        <v>0</v>
      </c>
      <c r="BX736" s="44">
        <v>3.1</v>
      </c>
      <c r="BY736" s="43">
        <v>4.3137254901960784E-2</v>
      </c>
      <c r="BZ736" s="45">
        <v>0.99224806201550386</v>
      </c>
      <c r="CA736" s="43">
        <v>0</v>
      </c>
      <c r="CB736" s="42">
        <v>2080</v>
      </c>
      <c r="CC736" s="42">
        <v>-7.03125</v>
      </c>
      <c r="CD736" s="42">
        <v>58</v>
      </c>
      <c r="CE736" s="31">
        <f t="shared" si="24"/>
        <v>0</v>
      </c>
      <c r="CF736" s="39">
        <f t="shared" si="25"/>
        <v>14.458</v>
      </c>
    </row>
    <row r="737" spans="1:84" ht="15" customHeight="1">
      <c r="A737" s="30">
        <v>20210708144426</v>
      </c>
      <c r="BQ737" s="42">
        <v>32</v>
      </c>
      <c r="BR737" s="42" t="s">
        <v>165</v>
      </c>
      <c r="BS737" s="42">
        <v>23.02453499999999</v>
      </c>
      <c r="BT737" s="42">
        <v>120.22361999999997</v>
      </c>
      <c r="BU737" s="43">
        <v>0.34901960784313724</v>
      </c>
      <c r="BV737" s="42">
        <v>712.5</v>
      </c>
      <c r="BW737" s="42">
        <v>0</v>
      </c>
      <c r="BX737" s="44">
        <v>3.31</v>
      </c>
      <c r="BY737" s="43">
        <v>4.3137254901960784E-2</v>
      </c>
      <c r="BZ737" s="45">
        <v>0.99224806201550386</v>
      </c>
      <c r="CA737" s="43">
        <v>0</v>
      </c>
      <c r="CB737" s="42">
        <v>2080</v>
      </c>
      <c r="CC737" s="42">
        <v>-7.03125</v>
      </c>
      <c r="CD737" s="42">
        <v>58</v>
      </c>
      <c r="CE737" s="31">
        <f t="shared" si="24"/>
        <v>0</v>
      </c>
      <c r="CF737" s="39">
        <f t="shared" si="25"/>
        <v>12.909000000000001</v>
      </c>
    </row>
    <row r="738" spans="1:84" ht="15" customHeight="1">
      <c r="A738" s="30">
        <v>20210708144428</v>
      </c>
      <c r="BQ738" s="42">
        <v>35</v>
      </c>
      <c r="BR738" s="42" t="s">
        <v>329</v>
      </c>
      <c r="BS738" s="42">
        <v>23.024474999999988</v>
      </c>
      <c r="BT738" s="42">
        <v>120.22364999999996</v>
      </c>
      <c r="BU738" s="43">
        <v>0.36078431372549019</v>
      </c>
      <c r="BV738" s="42">
        <v>712.5</v>
      </c>
      <c r="BW738" s="42">
        <v>0</v>
      </c>
      <c r="BX738" s="44">
        <v>3.39</v>
      </c>
      <c r="BY738" s="43">
        <v>4.7058823529411764E-2</v>
      </c>
      <c r="BZ738" s="45">
        <v>1</v>
      </c>
      <c r="CA738" s="43">
        <v>0</v>
      </c>
      <c r="CB738" s="42">
        <v>2080</v>
      </c>
      <c r="CC738" s="42">
        <v>-7.03125</v>
      </c>
      <c r="CD738" s="42">
        <v>58</v>
      </c>
      <c r="CE738" s="31">
        <f t="shared" si="24"/>
        <v>0</v>
      </c>
      <c r="CF738" s="39">
        <f t="shared" si="25"/>
        <v>13.654999999999999</v>
      </c>
    </row>
    <row r="739" spans="1:84" ht="15" customHeight="1">
      <c r="A739" s="30">
        <v>20210708144430</v>
      </c>
      <c r="BQ739" s="42">
        <v>36</v>
      </c>
      <c r="BR739" s="42" t="s">
        <v>144</v>
      </c>
      <c r="BS739" s="42">
        <v>23.02443499999999</v>
      </c>
      <c r="BT739" s="42">
        <v>120.22368999999996</v>
      </c>
      <c r="BU739" s="43">
        <v>0.38039215686274508</v>
      </c>
      <c r="BV739" s="42">
        <v>700</v>
      </c>
      <c r="BW739" s="42">
        <v>0</v>
      </c>
      <c r="BX739" s="44">
        <v>6.03</v>
      </c>
      <c r="BY739" s="43">
        <v>4.7058823529411764E-2</v>
      </c>
      <c r="BZ739" s="45">
        <v>1</v>
      </c>
      <c r="CA739" s="43">
        <v>9.8039215686274508E-2</v>
      </c>
      <c r="CB739" s="42">
        <v>2080</v>
      </c>
      <c r="CC739" s="42">
        <v>-7.8125</v>
      </c>
      <c r="CD739" s="42">
        <v>58</v>
      </c>
      <c r="CE739" s="31">
        <f t="shared" si="24"/>
        <v>0</v>
      </c>
      <c r="CF739" s="39">
        <f t="shared" si="25"/>
        <v>13.916</v>
      </c>
    </row>
    <row r="740" spans="1:84" ht="15" customHeight="1">
      <c r="A740" s="30">
        <v>20210708144432</v>
      </c>
      <c r="BQ740" s="42">
        <v>36</v>
      </c>
      <c r="BR740" s="42" t="s">
        <v>243</v>
      </c>
      <c r="BS740" s="42">
        <v>23.024474999999988</v>
      </c>
      <c r="BT740" s="42">
        <v>120.22369999999997</v>
      </c>
      <c r="BU740" s="43">
        <v>0.50196078431372548</v>
      </c>
      <c r="BV740" s="42">
        <v>1250</v>
      </c>
      <c r="BW740" s="42">
        <v>4</v>
      </c>
      <c r="BX740" s="44">
        <v>10.7</v>
      </c>
      <c r="BY740" s="43">
        <v>0.10196078431372549</v>
      </c>
      <c r="BZ740" s="45">
        <v>1.0078740157480315</v>
      </c>
      <c r="CA740" s="43">
        <v>0.27450980392156865</v>
      </c>
      <c r="CB740" s="42">
        <v>2080</v>
      </c>
      <c r="CC740" s="42">
        <v>-5.46875</v>
      </c>
      <c r="CD740" s="42">
        <v>58</v>
      </c>
      <c r="CE740" s="31">
        <f t="shared" si="24"/>
        <v>0</v>
      </c>
      <c r="CF740" s="39">
        <f t="shared" si="25"/>
        <v>14.076000000000001</v>
      </c>
    </row>
    <row r="741" spans="1:84" ht="15" customHeight="1">
      <c r="A741" s="30">
        <v>20210708144434</v>
      </c>
      <c r="BQ741" s="42">
        <v>32</v>
      </c>
      <c r="BR741" s="42" t="s">
        <v>204</v>
      </c>
      <c r="BS741" s="42">
        <v>23.024454999999989</v>
      </c>
      <c r="BT741" s="42">
        <v>120.22364999999996</v>
      </c>
      <c r="BU741" s="43">
        <v>0.69803921568627447</v>
      </c>
      <c r="BV741" s="42">
        <v>1900</v>
      </c>
      <c r="BW741" s="42">
        <v>16</v>
      </c>
      <c r="BX741" s="44">
        <v>18.59</v>
      </c>
      <c r="BY741" s="43">
        <v>0.18823529411764706</v>
      </c>
      <c r="BZ741" s="45">
        <v>1</v>
      </c>
      <c r="CA741" s="43">
        <v>0.26666666666666666</v>
      </c>
      <c r="CB741" s="42">
        <v>2080</v>
      </c>
      <c r="CC741" s="42">
        <v>-3.90625</v>
      </c>
      <c r="CD741" s="42">
        <v>59</v>
      </c>
      <c r="CE741" s="31">
        <f t="shared" si="24"/>
        <v>0</v>
      </c>
      <c r="CF741" s="39">
        <f t="shared" si="25"/>
        <v>12.877000000000001</v>
      </c>
    </row>
    <row r="742" spans="1:84" ht="15" customHeight="1">
      <c r="A742" s="30">
        <v>20210708144436</v>
      </c>
      <c r="BQ742" s="42">
        <v>33</v>
      </c>
      <c r="BR742" s="42" t="s">
        <v>281</v>
      </c>
      <c r="BS742" s="42">
        <v>23.024414999999991</v>
      </c>
      <c r="BT742" s="42">
        <v>120.22368999999996</v>
      </c>
      <c r="BU742" s="43">
        <v>0.72941176470588232</v>
      </c>
      <c r="BV742" s="42">
        <v>2025</v>
      </c>
      <c r="BW742" s="42">
        <v>22</v>
      </c>
      <c r="BX742" s="44">
        <v>21.37</v>
      </c>
      <c r="BY742" s="43">
        <v>0.20784313725490197</v>
      </c>
      <c r="BZ742" s="45">
        <v>1</v>
      </c>
      <c r="CA742" s="43">
        <v>0.2627450980392157</v>
      </c>
      <c r="CB742" s="42">
        <v>2080</v>
      </c>
      <c r="CC742" s="42">
        <v>-3.90625</v>
      </c>
      <c r="CD742" s="42">
        <v>59</v>
      </c>
      <c r="CE742" s="31">
        <f t="shared" si="24"/>
        <v>0</v>
      </c>
      <c r="CF742" s="39">
        <f t="shared" si="25"/>
        <v>13.09</v>
      </c>
    </row>
    <row r="743" spans="1:84" ht="15" customHeight="1">
      <c r="A743" s="30">
        <v>20210708144438</v>
      </c>
      <c r="BQ743" s="42">
        <v>32</v>
      </c>
      <c r="BR743" s="42" t="s">
        <v>205</v>
      </c>
      <c r="BS743" s="42">
        <v>23.024444999999989</v>
      </c>
      <c r="BT743" s="42">
        <v>120.22365999999997</v>
      </c>
      <c r="BU743" s="43">
        <v>0.75686274509803919</v>
      </c>
      <c r="BV743" s="42">
        <v>2062.5</v>
      </c>
      <c r="BW743" s="42">
        <v>32</v>
      </c>
      <c r="BX743" s="44">
        <v>20.59</v>
      </c>
      <c r="BY743" s="43">
        <v>0.23529411764705882</v>
      </c>
      <c r="BZ743" s="45">
        <v>0.99224806201550386</v>
      </c>
      <c r="CA743" s="43">
        <v>0.16078431372549021</v>
      </c>
      <c r="CB743" s="42">
        <v>2080</v>
      </c>
      <c r="CC743" s="42">
        <v>-3.90625</v>
      </c>
      <c r="CD743" s="42">
        <v>59</v>
      </c>
      <c r="CE743" s="31">
        <f t="shared" si="24"/>
        <v>0</v>
      </c>
      <c r="CF743" s="39">
        <f t="shared" si="25"/>
        <v>13.053000000000001</v>
      </c>
    </row>
    <row r="744" spans="1:84" ht="15" customHeight="1">
      <c r="A744" s="30">
        <v>20210708144440</v>
      </c>
      <c r="BQ744" s="42">
        <v>37</v>
      </c>
      <c r="BR744" s="42" t="s">
        <v>191</v>
      </c>
      <c r="BS744" s="42">
        <v>23.024494999999991</v>
      </c>
      <c r="BT744" s="42">
        <v>120.22368999999996</v>
      </c>
      <c r="BU744" s="43">
        <v>0.50196078431372548</v>
      </c>
      <c r="BV744" s="42">
        <v>1762.5</v>
      </c>
      <c r="BW744" s="42">
        <v>36</v>
      </c>
      <c r="BX744" s="44">
        <v>12.29</v>
      </c>
      <c r="BY744" s="43">
        <v>9.8039215686274508E-2</v>
      </c>
      <c r="BZ744" s="45">
        <v>1</v>
      </c>
      <c r="CA744" s="43">
        <v>0.16862745098039217</v>
      </c>
      <c r="CB744" s="42">
        <v>2080</v>
      </c>
      <c r="CC744" s="42">
        <v>-4.6875</v>
      </c>
      <c r="CD744" s="42">
        <v>59</v>
      </c>
      <c r="CE744" s="31">
        <f t="shared" si="24"/>
        <v>0</v>
      </c>
      <c r="CF744" s="39">
        <f t="shared" si="25"/>
        <v>14.334</v>
      </c>
    </row>
    <row r="745" spans="1:84" ht="15" customHeight="1">
      <c r="A745" s="30">
        <v>20210708144442</v>
      </c>
      <c r="BQ745" s="42">
        <v>38</v>
      </c>
      <c r="BR745" s="42" t="s">
        <v>344</v>
      </c>
      <c r="BS745" s="42">
        <v>23.024504999999991</v>
      </c>
      <c r="BT745" s="42">
        <v>120.22373999999996</v>
      </c>
      <c r="BU745" s="43">
        <v>0.74117647058823533</v>
      </c>
      <c r="BV745" s="42">
        <v>1587.5</v>
      </c>
      <c r="BW745" s="42">
        <v>38</v>
      </c>
      <c r="BX745" s="44">
        <v>14.11</v>
      </c>
      <c r="BY745" s="43">
        <v>0.15686274509803921</v>
      </c>
      <c r="BZ745" s="45">
        <v>1.0078740157480315</v>
      </c>
      <c r="CA745" s="43">
        <v>0.17254901960784313</v>
      </c>
      <c r="CB745" s="42">
        <v>2080</v>
      </c>
      <c r="CC745" s="42">
        <v>-5.46875</v>
      </c>
      <c r="CD745" s="42">
        <v>58</v>
      </c>
      <c r="CE745" s="31">
        <f t="shared" si="24"/>
        <v>0</v>
      </c>
      <c r="CF745" s="39">
        <f t="shared" si="25"/>
        <v>14.436999999999999</v>
      </c>
    </row>
    <row r="746" spans="1:84" ht="15" customHeight="1">
      <c r="A746" s="30">
        <v>20210708144444</v>
      </c>
      <c r="BQ746" s="42">
        <v>33</v>
      </c>
      <c r="BR746" s="42" t="s">
        <v>199</v>
      </c>
      <c r="BS746" s="42">
        <v>23.02451499999999</v>
      </c>
      <c r="BT746" s="42">
        <v>120.22379999999997</v>
      </c>
      <c r="BU746" s="43">
        <v>0.72941176470588232</v>
      </c>
      <c r="BV746" s="42">
        <v>1437.5</v>
      </c>
      <c r="BW746" s="42">
        <v>40</v>
      </c>
      <c r="BX746" s="44">
        <v>12.45</v>
      </c>
      <c r="BY746" s="43">
        <v>0.16078431372549021</v>
      </c>
      <c r="BZ746" s="45">
        <v>1.0078740157480315</v>
      </c>
      <c r="CA746" s="43">
        <v>7.4509803921568626E-2</v>
      </c>
      <c r="CB746" s="42">
        <v>2080</v>
      </c>
      <c r="CC746" s="42">
        <v>-6.25</v>
      </c>
      <c r="CD746" s="42">
        <v>58</v>
      </c>
      <c r="CE746" s="31">
        <f t="shared" si="24"/>
        <v>0</v>
      </c>
      <c r="CF746" s="39">
        <f t="shared" si="25"/>
        <v>13.273</v>
      </c>
    </row>
    <row r="747" spans="1:84" ht="15" customHeight="1">
      <c r="A747" s="30">
        <v>20210708144446</v>
      </c>
      <c r="BQ747" s="42">
        <v>31</v>
      </c>
      <c r="BR747" s="42" t="s">
        <v>338</v>
      </c>
      <c r="BS747" s="42">
        <v>23.02453499999999</v>
      </c>
      <c r="BT747" s="42">
        <v>120.22377999999996</v>
      </c>
      <c r="BU747" s="43">
        <v>0.71764705882352942</v>
      </c>
      <c r="BV747" s="42">
        <v>1237.5</v>
      </c>
      <c r="BW747" s="42">
        <v>42</v>
      </c>
      <c r="BX747" s="44">
        <v>8.1</v>
      </c>
      <c r="BY747" s="43">
        <v>9.4117647058823528E-2</v>
      </c>
      <c r="BZ747" s="45">
        <v>1</v>
      </c>
      <c r="CA747" s="43">
        <v>0.10196078431372549</v>
      </c>
      <c r="CB747" s="42">
        <v>2080</v>
      </c>
      <c r="CC747" s="42">
        <v>-6.25</v>
      </c>
      <c r="CD747" s="42">
        <v>58</v>
      </c>
      <c r="CE747" s="31">
        <f t="shared" si="24"/>
        <v>0</v>
      </c>
      <c r="CF747" s="39">
        <f t="shared" si="25"/>
        <v>12.629</v>
      </c>
    </row>
    <row r="748" spans="1:84" ht="15" customHeight="1">
      <c r="A748" s="30">
        <v>20210708144448</v>
      </c>
      <c r="BQ748" s="42">
        <v>32</v>
      </c>
      <c r="BR748" s="42" t="s">
        <v>176</v>
      </c>
      <c r="BS748" s="42">
        <v>23.024494999999991</v>
      </c>
      <c r="BT748" s="42">
        <v>120.22373999999996</v>
      </c>
      <c r="BU748" s="43">
        <v>0.47058823529411764</v>
      </c>
      <c r="BV748" s="42">
        <v>1212.5</v>
      </c>
      <c r="BW748" s="42">
        <v>42</v>
      </c>
      <c r="BX748" s="44">
        <v>13.68</v>
      </c>
      <c r="BY748" s="43">
        <v>9.4117647058823528E-2</v>
      </c>
      <c r="BZ748" s="45">
        <v>1.0078740157480315</v>
      </c>
      <c r="CA748" s="43">
        <v>0.23137254901960785</v>
      </c>
      <c r="CB748" s="42">
        <v>2080</v>
      </c>
      <c r="CC748" s="42">
        <v>-5.46875</v>
      </c>
      <c r="CD748" s="42">
        <v>57</v>
      </c>
      <c r="CE748" s="31">
        <f t="shared" si="24"/>
        <v>0</v>
      </c>
      <c r="CF748" s="39">
        <f t="shared" si="25"/>
        <v>12.843999999999999</v>
      </c>
    </row>
    <row r="749" spans="1:84" ht="15" customHeight="1">
      <c r="A749" s="30">
        <v>20210708144450</v>
      </c>
      <c r="BQ749" s="42">
        <v>31</v>
      </c>
      <c r="BR749" s="42" t="s">
        <v>170</v>
      </c>
      <c r="BS749" s="42">
        <v>23.024444999999989</v>
      </c>
      <c r="BT749" s="42">
        <v>120.22377999999996</v>
      </c>
      <c r="BU749" s="43">
        <v>0.72156862745098038</v>
      </c>
      <c r="BV749" s="42">
        <v>1650</v>
      </c>
      <c r="BW749" s="42">
        <v>46</v>
      </c>
      <c r="BX749" s="44">
        <v>17.88</v>
      </c>
      <c r="BY749" s="43">
        <v>0.20392156862745098</v>
      </c>
      <c r="BZ749" s="45">
        <v>1</v>
      </c>
      <c r="CA749" s="43">
        <v>0.16862745098039217</v>
      </c>
      <c r="CB749" s="42">
        <v>2080</v>
      </c>
      <c r="CC749" s="42">
        <v>-3.90625</v>
      </c>
      <c r="CD749" s="42">
        <v>57</v>
      </c>
      <c r="CE749" s="31">
        <f t="shared" si="24"/>
        <v>0</v>
      </c>
      <c r="CF749" s="39">
        <f t="shared" si="25"/>
        <v>12.718999999999999</v>
      </c>
    </row>
    <row r="750" spans="1:84" ht="15" customHeight="1">
      <c r="A750" s="30">
        <v>20210708144452</v>
      </c>
      <c r="BQ750" s="42">
        <v>35</v>
      </c>
      <c r="BR750" s="42" t="s">
        <v>328</v>
      </c>
      <c r="BS750" s="42">
        <v>23.024414999999991</v>
      </c>
      <c r="BT750" s="42">
        <v>120.22375999999996</v>
      </c>
      <c r="BU750" s="43">
        <v>0.3843137254901961</v>
      </c>
      <c r="BV750" s="42">
        <v>1462.5</v>
      </c>
      <c r="BW750" s="42">
        <v>48</v>
      </c>
      <c r="BX750" s="44">
        <v>6.98</v>
      </c>
      <c r="BY750" s="43">
        <v>4.3137254901960784E-2</v>
      </c>
      <c r="BZ750" s="45">
        <v>0.99224806201550386</v>
      </c>
      <c r="CA750" s="43">
        <v>0.13725490196078433</v>
      </c>
      <c r="CB750" s="42">
        <v>2080</v>
      </c>
      <c r="CC750" s="42">
        <v>-5.46875</v>
      </c>
      <c r="CD750" s="42">
        <v>57</v>
      </c>
      <c r="CE750" s="31">
        <f t="shared" si="24"/>
        <v>0</v>
      </c>
      <c r="CF750" s="39">
        <f t="shared" si="25"/>
        <v>13.688000000000001</v>
      </c>
    </row>
    <row r="751" spans="1:84" ht="15" customHeight="1">
      <c r="A751" s="30">
        <v>20210708144454</v>
      </c>
      <c r="BQ751" s="42">
        <v>36</v>
      </c>
      <c r="BR751" s="42" t="s">
        <v>163</v>
      </c>
      <c r="BS751" s="42">
        <v>23.024364999999989</v>
      </c>
      <c r="BT751" s="42">
        <v>120.22371999999996</v>
      </c>
      <c r="BU751" s="43">
        <v>0.28235294117647058</v>
      </c>
      <c r="BV751" s="42">
        <v>1287.5</v>
      </c>
      <c r="BW751" s="42">
        <v>48</v>
      </c>
      <c r="BX751" s="44">
        <v>13.9</v>
      </c>
      <c r="BY751" s="43">
        <v>0.15294117647058825</v>
      </c>
      <c r="BZ751" s="45">
        <v>1.0078740157480315</v>
      </c>
      <c r="CA751" s="43">
        <v>0.23921568627450981</v>
      </c>
      <c r="CB751" s="42">
        <v>2080</v>
      </c>
      <c r="CC751" s="42">
        <v>-5.46875</v>
      </c>
      <c r="CD751" s="42">
        <v>56</v>
      </c>
      <c r="CE751" s="31">
        <f t="shared" si="24"/>
        <v>0</v>
      </c>
      <c r="CF751" s="39">
        <f t="shared" si="25"/>
        <v>14</v>
      </c>
    </row>
    <row r="752" spans="1:84" ht="15" customHeight="1">
      <c r="A752" s="30">
        <v>20210708144456</v>
      </c>
      <c r="BQ752" s="42">
        <v>36</v>
      </c>
      <c r="BR752" s="42" t="s">
        <v>185</v>
      </c>
      <c r="BS752" s="42">
        <v>23.024314999999987</v>
      </c>
      <c r="BT752" s="42">
        <v>120.22376999999996</v>
      </c>
      <c r="BU752" s="43">
        <v>0.90588235294117647</v>
      </c>
      <c r="BV752" s="42">
        <v>1500</v>
      </c>
      <c r="BW752" s="42">
        <v>50</v>
      </c>
      <c r="BX752" s="44">
        <v>21.08</v>
      </c>
      <c r="BY752" s="43">
        <v>0.29019607843137257</v>
      </c>
      <c r="BZ752" s="45">
        <v>0.99224806201550386</v>
      </c>
      <c r="CA752" s="43">
        <v>0.29019607843137257</v>
      </c>
      <c r="CB752" s="42">
        <v>2080</v>
      </c>
      <c r="CC752" s="42">
        <v>-2.34375</v>
      </c>
      <c r="CD752" s="42">
        <v>55</v>
      </c>
      <c r="CE752" s="31">
        <f t="shared" si="24"/>
        <v>0</v>
      </c>
      <c r="CF752" s="39">
        <f t="shared" si="25"/>
        <v>14.057</v>
      </c>
    </row>
    <row r="753" spans="1:84" ht="15" customHeight="1">
      <c r="A753" s="30">
        <v>20210708144458</v>
      </c>
      <c r="BQ753" s="42">
        <v>33</v>
      </c>
      <c r="BR753" s="42" t="s">
        <v>159</v>
      </c>
      <c r="BS753" s="42">
        <v>23.024254999999986</v>
      </c>
      <c r="BT753" s="42">
        <v>120.22374999999995</v>
      </c>
      <c r="BU753" s="43">
        <v>0.89411764705882357</v>
      </c>
      <c r="BV753" s="42">
        <v>1712.5</v>
      </c>
      <c r="BW753" s="42">
        <v>54</v>
      </c>
      <c r="BX753" s="44">
        <v>14.89</v>
      </c>
      <c r="BY753" s="43">
        <v>0.15294117647058825</v>
      </c>
      <c r="BZ753" s="45">
        <v>1.0078740157480315</v>
      </c>
      <c r="CA753" s="43">
        <v>0.16862745098039217</v>
      </c>
      <c r="CB753" s="42">
        <v>2080</v>
      </c>
      <c r="CC753" s="42">
        <v>-5.46875</v>
      </c>
      <c r="CD753" s="42">
        <v>55</v>
      </c>
      <c r="CE753" s="31">
        <f t="shared" si="24"/>
        <v>0</v>
      </c>
      <c r="CF753" s="39">
        <f t="shared" si="25"/>
        <v>13.252000000000001</v>
      </c>
    </row>
    <row r="754" spans="1:84" ht="15" customHeight="1">
      <c r="A754" s="30">
        <v>20210708144460</v>
      </c>
      <c r="BQ754" s="42">
        <v>35</v>
      </c>
      <c r="BR754" s="42" t="s">
        <v>129</v>
      </c>
      <c r="BS754" s="42">
        <v>23.024274999999985</v>
      </c>
      <c r="BT754" s="42">
        <v>120.22379999999995</v>
      </c>
      <c r="BU754" s="43">
        <v>0.72156862745098038</v>
      </c>
      <c r="BV754" s="42">
        <v>1412.5</v>
      </c>
      <c r="BW754" s="42">
        <v>56</v>
      </c>
      <c r="BX754" s="44">
        <v>4.3499999999999996</v>
      </c>
      <c r="BY754" s="43">
        <v>5.0980392156862744E-2</v>
      </c>
      <c r="BZ754" s="45" t="e">
        <v>#DIV/0!</v>
      </c>
      <c r="CA754" s="43">
        <v>1.5686274509803921E-2</v>
      </c>
      <c r="CB754" s="42">
        <v>2080</v>
      </c>
      <c r="CC754" s="42">
        <v>-6.25</v>
      </c>
      <c r="CD754" s="42">
        <v>55</v>
      </c>
      <c r="CE754" s="31">
        <f t="shared" si="24"/>
        <v>0</v>
      </c>
      <c r="CF754" s="39">
        <f t="shared" si="25"/>
        <v>13.643000000000001</v>
      </c>
    </row>
    <row r="755" spans="1:84" ht="15" customHeight="1">
      <c r="A755" s="30">
        <v>20210708144462</v>
      </c>
      <c r="BQ755" s="42">
        <v>34</v>
      </c>
      <c r="BR755" s="42" t="s">
        <v>330</v>
      </c>
      <c r="BS755" s="42">
        <v>23.024284999999985</v>
      </c>
      <c r="BT755" s="42">
        <v>120.22375999999996</v>
      </c>
      <c r="BU755" s="43">
        <v>0.27058823529411763</v>
      </c>
      <c r="BV755" s="42">
        <v>962.5</v>
      </c>
      <c r="BW755" s="42">
        <v>56</v>
      </c>
      <c r="BX755" s="44">
        <v>4.51</v>
      </c>
      <c r="BY755" s="43">
        <v>6.6666666666666666E-2</v>
      </c>
      <c r="BZ755" s="45">
        <v>1.024</v>
      </c>
      <c r="CA755" s="43">
        <v>7.8431372549019607E-3</v>
      </c>
      <c r="CB755" s="42">
        <v>2080</v>
      </c>
      <c r="CC755" s="42">
        <v>-6.25</v>
      </c>
      <c r="CD755" s="42">
        <v>55</v>
      </c>
      <c r="CE755" s="31">
        <f t="shared" si="24"/>
        <v>0</v>
      </c>
      <c r="CF755" s="39">
        <f t="shared" si="25"/>
        <v>13.416</v>
      </c>
    </row>
    <row r="756" spans="1:84" ht="15" customHeight="1">
      <c r="A756" s="30">
        <v>20210708144464</v>
      </c>
      <c r="BQ756" s="42">
        <v>35</v>
      </c>
      <c r="BR756" s="42" t="s">
        <v>253</v>
      </c>
      <c r="BS756" s="42">
        <v>23.024264999999986</v>
      </c>
      <c r="BT756" s="42">
        <v>120.22369999999995</v>
      </c>
      <c r="BU756" s="43">
        <v>0.27843137254901962</v>
      </c>
      <c r="BV756" s="42">
        <v>1025</v>
      </c>
      <c r="BW756" s="42">
        <v>54</v>
      </c>
      <c r="BX756" s="44">
        <v>3.95</v>
      </c>
      <c r="BY756" s="43">
        <v>5.0980392156862744E-2</v>
      </c>
      <c r="BZ756" s="45">
        <v>1.024</v>
      </c>
      <c r="CA756" s="43">
        <v>0</v>
      </c>
      <c r="CB756" s="42">
        <v>2080</v>
      </c>
      <c r="CC756" s="42">
        <v>-6.25</v>
      </c>
      <c r="CD756" s="42">
        <v>55</v>
      </c>
      <c r="CE756" s="31">
        <f t="shared" si="24"/>
        <v>0</v>
      </c>
      <c r="CF756" s="39">
        <f t="shared" si="25"/>
        <v>13.619</v>
      </c>
    </row>
    <row r="757" spans="1:84" ht="15" customHeight="1">
      <c r="A757" s="30">
        <v>20210708144466</v>
      </c>
      <c r="BQ757" s="42">
        <v>38</v>
      </c>
      <c r="BR757" s="42" t="s">
        <v>328</v>
      </c>
      <c r="BS757" s="42">
        <v>23.024244999999986</v>
      </c>
      <c r="BT757" s="42">
        <v>120.22366999999996</v>
      </c>
      <c r="BU757" s="43">
        <v>0.30588235294117649</v>
      </c>
      <c r="BV757" s="42">
        <v>1050</v>
      </c>
      <c r="BW757" s="42">
        <v>52</v>
      </c>
      <c r="BX757" s="44">
        <v>3.33</v>
      </c>
      <c r="BY757" s="43">
        <v>4.3137254901960784E-2</v>
      </c>
      <c r="BZ757" s="45">
        <v>1.024</v>
      </c>
      <c r="CA757" s="43">
        <v>0</v>
      </c>
      <c r="CB757" s="42">
        <v>2080</v>
      </c>
      <c r="CC757" s="42">
        <v>-6.25</v>
      </c>
      <c r="CD757" s="42">
        <v>55</v>
      </c>
      <c r="CE757" s="31">
        <f t="shared" si="24"/>
        <v>0</v>
      </c>
      <c r="CF757" s="39">
        <f t="shared" si="25"/>
        <v>14.456</v>
      </c>
    </row>
    <row r="758" spans="1:84" ht="15" customHeight="1">
      <c r="A758" s="30">
        <v>20210708144468</v>
      </c>
      <c r="BQ758" s="42">
        <v>31</v>
      </c>
      <c r="BR758" s="42" t="s">
        <v>327</v>
      </c>
      <c r="BS758" s="42">
        <v>23.024244999999986</v>
      </c>
      <c r="BT758" s="42">
        <v>120.22370999999995</v>
      </c>
      <c r="BU758" s="43">
        <v>0.24313725490196078</v>
      </c>
      <c r="BV758" s="42">
        <v>1012.5</v>
      </c>
      <c r="BW758" s="42">
        <v>52</v>
      </c>
      <c r="BX758" s="44">
        <v>3.52</v>
      </c>
      <c r="BY758" s="43">
        <v>4.3137254901960784E-2</v>
      </c>
      <c r="BZ758" s="45">
        <v>1.024</v>
      </c>
      <c r="CA758" s="43">
        <v>0</v>
      </c>
      <c r="CB758" s="42">
        <v>2080</v>
      </c>
      <c r="CC758" s="42">
        <v>-6.25</v>
      </c>
      <c r="CD758" s="42">
        <v>55</v>
      </c>
      <c r="CE758" s="31">
        <f t="shared" si="24"/>
        <v>0</v>
      </c>
      <c r="CF758" s="39">
        <f t="shared" si="25"/>
        <v>12.641999999999999</v>
      </c>
    </row>
    <row r="759" spans="1:84" ht="15" customHeight="1">
      <c r="A759" s="30">
        <v>20210708144470</v>
      </c>
      <c r="BQ759" s="42">
        <v>35</v>
      </c>
      <c r="BR759" s="42" t="s">
        <v>210</v>
      </c>
      <c r="BS759" s="42">
        <v>23.024204999999988</v>
      </c>
      <c r="BT759" s="42">
        <v>120.22368999999995</v>
      </c>
      <c r="BU759" s="43">
        <v>0.23921568627450981</v>
      </c>
      <c r="BV759" s="42">
        <v>1025</v>
      </c>
      <c r="BW759" s="42">
        <v>50</v>
      </c>
      <c r="BX759" s="44">
        <v>3.41</v>
      </c>
      <c r="BY759" s="43">
        <v>4.3137254901960784E-2</v>
      </c>
      <c r="BZ759" s="45">
        <v>1.024</v>
      </c>
      <c r="CA759" s="43">
        <v>0</v>
      </c>
      <c r="CB759" s="42">
        <v>2080</v>
      </c>
      <c r="CC759" s="42">
        <v>-6.25</v>
      </c>
      <c r="CD759" s="42">
        <v>55</v>
      </c>
      <c r="CE759" s="31">
        <f t="shared" si="24"/>
        <v>0</v>
      </c>
      <c r="CF759" s="39">
        <f t="shared" si="25"/>
        <v>13.808999999999999</v>
      </c>
    </row>
    <row r="760" spans="1:84" ht="15" customHeight="1">
      <c r="A760" s="30">
        <v>20210708144472</v>
      </c>
      <c r="BQ760" s="42">
        <v>33</v>
      </c>
      <c r="BR760" s="42" t="s">
        <v>321</v>
      </c>
      <c r="BS760" s="42">
        <v>23.024214999999987</v>
      </c>
      <c r="BT760" s="42">
        <v>120.22362999999994</v>
      </c>
      <c r="BU760" s="43">
        <v>0.23921568627450981</v>
      </c>
      <c r="BV760" s="42">
        <v>1012.5</v>
      </c>
      <c r="BW760" s="42">
        <v>50</v>
      </c>
      <c r="BX760" s="44">
        <v>3.38</v>
      </c>
      <c r="BY760" s="43">
        <v>4.3137254901960784E-2</v>
      </c>
      <c r="BZ760" s="45">
        <v>1.024</v>
      </c>
      <c r="CA760" s="43">
        <v>0</v>
      </c>
      <c r="CB760" s="42">
        <v>2080</v>
      </c>
      <c r="CC760" s="42">
        <v>-6.25</v>
      </c>
      <c r="CD760" s="42">
        <v>55</v>
      </c>
      <c r="CE760" s="31">
        <f t="shared" si="24"/>
        <v>0</v>
      </c>
      <c r="CF760" s="39">
        <f t="shared" si="25"/>
        <v>13.202</v>
      </c>
    </row>
    <row r="761" spans="1:84" ht="15" customHeight="1">
      <c r="A761" s="30">
        <v>20210708144474</v>
      </c>
      <c r="BQ761" s="42">
        <v>37</v>
      </c>
      <c r="BR761" s="42" t="s">
        <v>312</v>
      </c>
      <c r="BS761" s="42">
        <v>23.024184999999989</v>
      </c>
      <c r="BT761" s="42">
        <v>120.22360999999994</v>
      </c>
      <c r="BU761" s="43">
        <v>0.24313725490196078</v>
      </c>
      <c r="BV761" s="42">
        <v>1000</v>
      </c>
      <c r="BW761" s="42">
        <v>48</v>
      </c>
      <c r="BX761" s="44">
        <v>3.44</v>
      </c>
      <c r="BY761" s="43">
        <v>4.3137254901960784E-2</v>
      </c>
      <c r="BZ761" s="45">
        <v>1.024</v>
      </c>
      <c r="CA761" s="43">
        <v>0</v>
      </c>
      <c r="CB761" s="42">
        <v>2081</v>
      </c>
      <c r="CC761" s="42">
        <v>-6.25</v>
      </c>
      <c r="CD761" s="42">
        <v>56</v>
      </c>
      <c r="CE761" s="31">
        <f t="shared" si="24"/>
        <v>0</v>
      </c>
      <c r="CF761" s="39">
        <f t="shared" si="25"/>
        <v>14.183</v>
      </c>
    </row>
    <row r="762" spans="1:84" ht="15" customHeight="1">
      <c r="A762" s="30">
        <v>20210708144476</v>
      </c>
      <c r="BQ762" s="42">
        <v>35</v>
      </c>
      <c r="BR762" s="42" t="s">
        <v>136</v>
      </c>
      <c r="BS762" s="42">
        <v>23.02414499999999</v>
      </c>
      <c r="BT762" s="42">
        <v>120.22356999999994</v>
      </c>
      <c r="BU762" s="43">
        <v>0.24313725490196078</v>
      </c>
      <c r="BV762" s="42">
        <v>1012.5</v>
      </c>
      <c r="BW762" s="42">
        <v>48</v>
      </c>
      <c r="BX762" s="44">
        <v>5.87</v>
      </c>
      <c r="BY762" s="43">
        <v>4.3137254901960784E-2</v>
      </c>
      <c r="BZ762" s="45">
        <v>1.024</v>
      </c>
      <c r="CA762" s="43">
        <v>8.2352941176470587E-2</v>
      </c>
      <c r="CB762" s="42">
        <v>2081</v>
      </c>
      <c r="CC762" s="42">
        <v>-6.25</v>
      </c>
      <c r="CD762" s="42">
        <v>55</v>
      </c>
      <c r="CE762" s="31">
        <f t="shared" si="24"/>
        <v>0</v>
      </c>
      <c r="CF762" s="39">
        <f t="shared" si="25"/>
        <v>13.629</v>
      </c>
    </row>
    <row r="763" spans="1:84" ht="15" customHeight="1">
      <c r="A763" s="30">
        <v>20210708144478</v>
      </c>
      <c r="BQ763" s="42">
        <v>34</v>
      </c>
      <c r="BR763" s="42" t="s">
        <v>115</v>
      </c>
      <c r="BS763" s="42">
        <v>23.024114999999991</v>
      </c>
      <c r="BT763" s="42">
        <v>120.22350999999993</v>
      </c>
      <c r="BU763" s="43">
        <v>0.29019607843137257</v>
      </c>
      <c r="BV763" s="42">
        <v>1925</v>
      </c>
      <c r="BW763" s="42">
        <v>48</v>
      </c>
      <c r="BX763" s="44">
        <v>21.25</v>
      </c>
      <c r="BY763" s="43">
        <v>0.23921568627450981</v>
      </c>
      <c r="BZ763" s="45">
        <v>0.99224806201550386</v>
      </c>
      <c r="CA763" s="43">
        <v>0.25098039215686274</v>
      </c>
      <c r="CB763" s="42">
        <v>2081</v>
      </c>
      <c r="CC763" s="42">
        <v>-3.90625</v>
      </c>
      <c r="CD763" s="42">
        <v>55</v>
      </c>
      <c r="CE763" s="31">
        <f t="shared" si="24"/>
        <v>0</v>
      </c>
      <c r="CF763" s="39">
        <f t="shared" si="25"/>
        <v>13.475</v>
      </c>
    </row>
    <row r="764" spans="1:84" ht="15" customHeight="1">
      <c r="A764" s="30">
        <v>20210708144480</v>
      </c>
      <c r="BQ764" s="42">
        <v>34</v>
      </c>
      <c r="BR764" s="42" t="s">
        <v>314</v>
      </c>
      <c r="BS764" s="42">
        <v>23.024164999999993</v>
      </c>
      <c r="BT764" s="42">
        <v>120.22344999999993</v>
      </c>
      <c r="BU764" s="43">
        <v>0.67450980392156867</v>
      </c>
      <c r="BV764" s="42">
        <v>1787.5</v>
      </c>
      <c r="BW764" s="42">
        <v>50</v>
      </c>
      <c r="BX764" s="44">
        <v>7.66</v>
      </c>
      <c r="BY764" s="43">
        <v>0.10588235294117647</v>
      </c>
      <c r="BZ764" s="45">
        <v>1</v>
      </c>
      <c r="CA764" s="43">
        <v>8.2352941176470587E-2</v>
      </c>
      <c r="CB764" s="42">
        <v>2081</v>
      </c>
      <c r="CC764" s="42">
        <v>-5.46875</v>
      </c>
      <c r="CD764" s="42">
        <v>54</v>
      </c>
      <c r="CE764" s="31">
        <f t="shared" si="24"/>
        <v>0</v>
      </c>
      <c r="CF764" s="39">
        <f t="shared" si="25"/>
        <v>13.319000000000001</v>
      </c>
    </row>
    <row r="765" spans="1:84" ht="15" customHeight="1">
      <c r="A765" s="30">
        <v>20210708144482</v>
      </c>
      <c r="BQ765" s="42">
        <v>38</v>
      </c>
      <c r="BR765" s="42" t="s">
        <v>121</v>
      </c>
      <c r="BS765" s="42">
        <v>23.024174999999993</v>
      </c>
      <c r="BT765" s="42">
        <v>120.22342999999992</v>
      </c>
      <c r="BU765" s="43">
        <v>0.46666666666666667</v>
      </c>
      <c r="BV765" s="42">
        <v>1025</v>
      </c>
      <c r="BW765" s="42">
        <v>50</v>
      </c>
      <c r="BX765" s="44">
        <v>12.18</v>
      </c>
      <c r="BY765" s="43">
        <v>0.17254901960784313</v>
      </c>
      <c r="BZ765" s="45">
        <v>1</v>
      </c>
      <c r="CA765" s="43">
        <v>0.2196078431372549</v>
      </c>
      <c r="CB765" s="42">
        <v>2081</v>
      </c>
      <c r="CC765" s="42">
        <v>-4.6875</v>
      </c>
      <c r="CD765" s="42">
        <v>54</v>
      </c>
      <c r="CE765" s="31">
        <f t="shared" si="24"/>
        <v>0</v>
      </c>
      <c r="CF765" s="39">
        <f t="shared" si="25"/>
        <v>14.576000000000001</v>
      </c>
    </row>
    <row r="766" spans="1:84" ht="15" customHeight="1">
      <c r="A766" s="30">
        <v>20210708144484</v>
      </c>
      <c r="BQ766" s="42">
        <v>34</v>
      </c>
      <c r="BR766" s="42" t="s">
        <v>345</v>
      </c>
      <c r="BS766" s="42">
        <v>23.024224999999994</v>
      </c>
      <c r="BT766" s="42">
        <v>120.22348999999993</v>
      </c>
      <c r="BU766" s="43">
        <v>0.87058823529411766</v>
      </c>
      <c r="BV766" s="42">
        <v>1387.5</v>
      </c>
      <c r="BW766" s="42">
        <v>52</v>
      </c>
      <c r="BX766" s="44">
        <v>4.42</v>
      </c>
      <c r="BY766" s="43">
        <v>0.16078431372549021</v>
      </c>
      <c r="BZ766" s="45" t="e">
        <v>#DIV/0!</v>
      </c>
      <c r="CA766" s="43">
        <v>0</v>
      </c>
      <c r="CB766" s="42">
        <v>2081</v>
      </c>
      <c r="CC766" s="42">
        <v>-6.25</v>
      </c>
      <c r="CD766" s="42">
        <v>54</v>
      </c>
      <c r="CE766" s="31">
        <f t="shared" si="24"/>
        <v>0</v>
      </c>
      <c r="CF766" s="39">
        <f t="shared" si="25"/>
        <v>13.323</v>
      </c>
    </row>
    <row r="767" spans="1:84" ht="15" customHeight="1">
      <c r="A767" s="30">
        <v>20210708144486</v>
      </c>
      <c r="BQ767" s="42">
        <v>36</v>
      </c>
      <c r="BR767" s="42" t="s">
        <v>230</v>
      </c>
      <c r="BS767" s="42">
        <v>23.024284999999995</v>
      </c>
      <c r="BT767" s="42">
        <v>120.22349999999993</v>
      </c>
      <c r="BU767" s="43">
        <v>0.34509803921568627</v>
      </c>
      <c r="BV767" s="42">
        <v>1050</v>
      </c>
      <c r="BW767" s="42">
        <v>50</v>
      </c>
      <c r="BX767" s="44">
        <v>3.96</v>
      </c>
      <c r="BY767" s="43">
        <v>5.4901960784313725E-2</v>
      </c>
      <c r="BZ767" s="45">
        <v>1.024</v>
      </c>
      <c r="CA767" s="43">
        <v>0</v>
      </c>
      <c r="CB767" s="42">
        <v>2081</v>
      </c>
      <c r="CC767" s="42">
        <v>-6.25</v>
      </c>
      <c r="CD767" s="42">
        <v>54</v>
      </c>
      <c r="CE767" s="31">
        <f t="shared" ref="CE767:CE1001" si="26">HEX2DEC(BH767)</f>
        <v>0</v>
      </c>
      <c r="CF767" s="39">
        <f t="shared" si="25"/>
        <v>14.039</v>
      </c>
    </row>
    <row r="768" spans="1:84" ht="15" customHeight="1">
      <c r="A768" s="30">
        <v>20210708144488</v>
      </c>
      <c r="BQ768" s="42">
        <v>37</v>
      </c>
      <c r="BR768" s="42" t="s">
        <v>307</v>
      </c>
      <c r="BS768" s="42">
        <v>23.024244999999997</v>
      </c>
      <c r="BT768" s="42">
        <v>120.22354999999993</v>
      </c>
      <c r="BU768" s="43">
        <v>0.28627450980392155</v>
      </c>
      <c r="BV768" s="42">
        <v>1012.5</v>
      </c>
      <c r="BW768" s="42">
        <v>50</v>
      </c>
      <c r="BX768" s="44">
        <v>3.54</v>
      </c>
      <c r="BY768" s="43">
        <v>4.7058823529411764E-2</v>
      </c>
      <c r="BZ768" s="45">
        <v>1.024</v>
      </c>
      <c r="CA768" s="43">
        <v>0</v>
      </c>
      <c r="CB768" s="42">
        <v>2081</v>
      </c>
      <c r="CC768" s="42">
        <v>-6.25</v>
      </c>
      <c r="CD768" s="42">
        <v>54</v>
      </c>
      <c r="CE768" s="31">
        <f t="shared" si="26"/>
        <v>0</v>
      </c>
      <c r="CF768" s="39">
        <f t="shared" ref="CF768:CF1001" si="27">(HEX2DEC(BQ768)*256+HEX2DEC(BR768))/1000</f>
        <v>14.227</v>
      </c>
    </row>
    <row r="769" spans="1:84" ht="15" customHeight="1">
      <c r="A769" s="30">
        <v>20210708144490</v>
      </c>
      <c r="BQ769" s="42">
        <v>34</v>
      </c>
      <c r="BR769" s="42" t="s">
        <v>202</v>
      </c>
      <c r="BS769" s="42">
        <v>23.024204999999998</v>
      </c>
      <c r="BT769" s="42">
        <v>120.22356999999994</v>
      </c>
      <c r="BU769" s="43">
        <v>0.2196078431372549</v>
      </c>
      <c r="BV769" s="42">
        <v>1087.5</v>
      </c>
      <c r="BW769" s="42">
        <v>40</v>
      </c>
      <c r="BX769" s="44">
        <v>2.52</v>
      </c>
      <c r="BY769" s="43">
        <v>3.1372549019607843E-2</v>
      </c>
      <c r="BZ769" s="45">
        <v>1.024</v>
      </c>
      <c r="CA769" s="43">
        <v>0</v>
      </c>
      <c r="CB769" s="42">
        <v>2081</v>
      </c>
      <c r="CC769" s="42">
        <v>-6.25</v>
      </c>
      <c r="CD769" s="42">
        <v>55</v>
      </c>
      <c r="CE769" s="31">
        <f t="shared" si="26"/>
        <v>0</v>
      </c>
      <c r="CF769" s="39">
        <f t="shared" si="27"/>
        <v>13.436</v>
      </c>
    </row>
    <row r="770" spans="1:84" ht="15" customHeight="1">
      <c r="A770" s="30">
        <v>20210708144492</v>
      </c>
      <c r="BQ770" s="42">
        <v>31</v>
      </c>
      <c r="BR770" s="42" t="s">
        <v>292</v>
      </c>
      <c r="BS770" s="42">
        <v>23.024244999999997</v>
      </c>
      <c r="BT770" s="42">
        <v>120.22359999999993</v>
      </c>
      <c r="BU770" s="43">
        <v>0.17254901960784313</v>
      </c>
      <c r="BV770" s="42">
        <v>987.5</v>
      </c>
      <c r="BW770" s="42">
        <v>30</v>
      </c>
      <c r="BX770" s="44">
        <v>2.68</v>
      </c>
      <c r="BY770" s="43">
        <v>3.1372549019607843E-2</v>
      </c>
      <c r="BZ770" s="45">
        <v>1.024</v>
      </c>
      <c r="CA770" s="43">
        <v>0</v>
      </c>
      <c r="CB770" s="42">
        <v>2081</v>
      </c>
      <c r="CC770" s="42">
        <v>-6.25</v>
      </c>
      <c r="CD770" s="42">
        <v>55</v>
      </c>
      <c r="CE770" s="31">
        <f t="shared" si="26"/>
        <v>0</v>
      </c>
      <c r="CF770" s="39">
        <f t="shared" si="27"/>
        <v>12.576000000000001</v>
      </c>
    </row>
    <row r="771" spans="1:84" ht="15" customHeight="1">
      <c r="A771" s="30">
        <v>20210708144494</v>
      </c>
      <c r="BQ771" s="42">
        <v>32</v>
      </c>
      <c r="BR771" s="42" t="s">
        <v>147</v>
      </c>
      <c r="BS771" s="42">
        <v>23.024184999999996</v>
      </c>
      <c r="BT771" s="42">
        <v>120.22361999999994</v>
      </c>
      <c r="BU771" s="43">
        <v>0.18823529411764706</v>
      </c>
      <c r="BV771" s="42">
        <v>975</v>
      </c>
      <c r="BW771" s="42">
        <v>22</v>
      </c>
      <c r="BX771" s="44">
        <v>2.82</v>
      </c>
      <c r="BY771" s="43">
        <v>3.1372549019607843E-2</v>
      </c>
      <c r="BZ771" s="45">
        <v>1.024</v>
      </c>
      <c r="CA771" s="43">
        <v>0</v>
      </c>
      <c r="CB771" s="42">
        <v>2081</v>
      </c>
      <c r="CC771" s="42">
        <v>-7.03125</v>
      </c>
      <c r="CD771" s="42">
        <v>55</v>
      </c>
      <c r="CE771" s="31">
        <f t="shared" si="26"/>
        <v>0</v>
      </c>
      <c r="CF771" s="39">
        <f t="shared" si="27"/>
        <v>13.022</v>
      </c>
    </row>
    <row r="772" spans="1:84" ht="15" customHeight="1">
      <c r="A772" s="30">
        <v>20210708144496</v>
      </c>
      <c r="BQ772" s="42">
        <v>35</v>
      </c>
      <c r="BR772" s="42" t="s">
        <v>172</v>
      </c>
      <c r="BS772" s="42">
        <v>23.024244999999997</v>
      </c>
      <c r="BT772" s="42">
        <v>120.22362999999994</v>
      </c>
      <c r="BU772" s="43">
        <v>0.20392156862745098</v>
      </c>
      <c r="BV772" s="42">
        <v>962.5</v>
      </c>
      <c r="BW772" s="42">
        <v>10</v>
      </c>
      <c r="BX772" s="44">
        <v>4.5999999999999996</v>
      </c>
      <c r="BY772" s="43">
        <v>5.4901960784313725E-2</v>
      </c>
      <c r="BZ772" s="45">
        <v>1.024</v>
      </c>
      <c r="CA772" s="43">
        <v>5.0980392156862744E-2</v>
      </c>
      <c r="CB772" s="42">
        <v>2081</v>
      </c>
      <c r="CC772" s="42">
        <v>-7.03125</v>
      </c>
      <c r="CD772" s="42">
        <v>55</v>
      </c>
      <c r="CE772" s="31">
        <f t="shared" si="26"/>
        <v>0</v>
      </c>
      <c r="CF772" s="39">
        <f t="shared" si="27"/>
        <v>13.815</v>
      </c>
    </row>
    <row r="773" spans="1:84" ht="15" customHeight="1">
      <c r="A773" s="30">
        <v>20210708144498</v>
      </c>
      <c r="BQ773" s="42">
        <v>32</v>
      </c>
      <c r="BR773" s="42" t="s">
        <v>199</v>
      </c>
      <c r="BS773" s="42">
        <v>23.024294999999999</v>
      </c>
      <c r="BT773" s="42">
        <v>120.22362999999994</v>
      </c>
      <c r="BU773" s="43">
        <v>0.32156862745098042</v>
      </c>
      <c r="BV773" s="42">
        <v>1012.5</v>
      </c>
      <c r="BW773" s="42">
        <v>10</v>
      </c>
      <c r="BX773" s="44">
        <v>7.09</v>
      </c>
      <c r="BY773" s="43">
        <v>5.8823529411764705E-2</v>
      </c>
      <c r="BZ773" s="45">
        <v>1.024</v>
      </c>
      <c r="CA773" s="43">
        <v>0.15686274509803921</v>
      </c>
      <c r="CB773" s="42">
        <v>2081</v>
      </c>
      <c r="CC773" s="42">
        <v>-5.46875</v>
      </c>
      <c r="CD773" s="42">
        <v>55</v>
      </c>
      <c r="CE773" s="31">
        <f t="shared" si="26"/>
        <v>0</v>
      </c>
      <c r="CF773" s="39">
        <f t="shared" si="27"/>
        <v>13.016999999999999</v>
      </c>
    </row>
    <row r="774" spans="1:84" ht="15" customHeight="1">
      <c r="A774" s="30">
        <v>20210708144500</v>
      </c>
      <c r="BQ774" s="42">
        <v>34</v>
      </c>
      <c r="BR774" s="42" t="s">
        <v>346</v>
      </c>
      <c r="BS774" s="42">
        <v>23.024355</v>
      </c>
      <c r="BT774" s="42">
        <v>120.22367999999994</v>
      </c>
      <c r="BU774" s="43">
        <v>0.44313725490196076</v>
      </c>
      <c r="BV774" s="42">
        <v>1987.5</v>
      </c>
      <c r="BW774" s="42">
        <v>14</v>
      </c>
      <c r="BX774" s="44">
        <v>16.77</v>
      </c>
      <c r="BY774" s="43">
        <v>0.15686274509803921</v>
      </c>
      <c r="BZ774" s="45">
        <v>1.024</v>
      </c>
      <c r="CA774" s="43">
        <v>0.24705882352941178</v>
      </c>
      <c r="CB774" s="42">
        <v>2081</v>
      </c>
      <c r="CC774" s="42">
        <v>-3.90625</v>
      </c>
      <c r="CD774" s="42">
        <v>55</v>
      </c>
      <c r="CE774" s="31">
        <f t="shared" si="26"/>
        <v>0</v>
      </c>
      <c r="CF774" s="39">
        <f t="shared" si="27"/>
        <v>13.461</v>
      </c>
    </row>
    <row r="775" spans="1:84" ht="15" customHeight="1">
      <c r="A775" s="30">
        <v>20210708144502</v>
      </c>
      <c r="BQ775" s="42">
        <v>31</v>
      </c>
      <c r="BR775" s="42" t="s">
        <v>206</v>
      </c>
      <c r="BS775" s="42">
        <v>23.024394999999998</v>
      </c>
      <c r="BT775" s="42">
        <v>120.22361999999994</v>
      </c>
      <c r="BU775" s="43">
        <v>0.59215686274509804</v>
      </c>
      <c r="BV775" s="42">
        <v>2175</v>
      </c>
      <c r="BW775" s="42">
        <v>18</v>
      </c>
      <c r="BX775" s="44">
        <v>18.420000000000002</v>
      </c>
      <c r="BY775" s="43">
        <v>0.16862745098039217</v>
      </c>
      <c r="BZ775" s="45">
        <v>1</v>
      </c>
      <c r="CA775" s="43">
        <v>0.23529411764705882</v>
      </c>
      <c r="CB775" s="42">
        <v>2081</v>
      </c>
      <c r="CC775" s="42">
        <v>-3.90625</v>
      </c>
      <c r="CD775" s="42">
        <v>55</v>
      </c>
      <c r="CE775" s="31">
        <f t="shared" si="26"/>
        <v>0</v>
      </c>
      <c r="CF775" s="39">
        <f t="shared" si="27"/>
        <v>12.723000000000001</v>
      </c>
    </row>
    <row r="776" spans="1:84" ht="15" customHeight="1">
      <c r="A776" s="30">
        <v>20210708144504</v>
      </c>
      <c r="BQ776" s="42">
        <v>33</v>
      </c>
      <c r="BR776" s="42" t="s">
        <v>298</v>
      </c>
      <c r="BS776" s="42">
        <v>23.024445</v>
      </c>
      <c r="BT776" s="42">
        <v>120.22356999999994</v>
      </c>
      <c r="BU776" s="43">
        <v>0.63529411764705879</v>
      </c>
      <c r="BV776" s="42">
        <v>2037.5</v>
      </c>
      <c r="BW776" s="42">
        <v>24</v>
      </c>
      <c r="BX776" s="44">
        <v>3.61</v>
      </c>
      <c r="BY776" s="43">
        <v>7.0588235294117646E-2</v>
      </c>
      <c r="BZ776" s="45">
        <v>0.99224806201550386</v>
      </c>
      <c r="CA776" s="43">
        <v>0</v>
      </c>
      <c r="CB776" s="42">
        <v>2081</v>
      </c>
      <c r="CC776" s="42">
        <v>-6.25</v>
      </c>
      <c r="CD776" s="42">
        <v>55</v>
      </c>
      <c r="CE776" s="31">
        <f t="shared" si="26"/>
        <v>0</v>
      </c>
      <c r="CF776" s="39">
        <f t="shared" si="27"/>
        <v>13.169</v>
      </c>
    </row>
    <row r="777" spans="1:84" ht="15" customHeight="1">
      <c r="A777" s="30">
        <v>20210708144506</v>
      </c>
      <c r="BQ777" s="42">
        <v>33</v>
      </c>
      <c r="BR777" s="42" t="s">
        <v>124</v>
      </c>
      <c r="BS777" s="42">
        <v>23.024405000000002</v>
      </c>
      <c r="BT777" s="42">
        <v>120.22358999999994</v>
      </c>
      <c r="BU777" s="43">
        <v>0.29019607843137257</v>
      </c>
      <c r="BV777" s="42">
        <v>837.5</v>
      </c>
      <c r="BW777" s="42">
        <v>22</v>
      </c>
      <c r="BX777" s="44">
        <v>3.56</v>
      </c>
      <c r="BY777" s="43">
        <v>4.3137254901960784E-2</v>
      </c>
      <c r="BZ777" s="45">
        <v>1</v>
      </c>
      <c r="CA777" s="43">
        <v>0</v>
      </c>
      <c r="CB777" s="42">
        <v>2081</v>
      </c>
      <c r="CC777" s="42">
        <v>-7.03125</v>
      </c>
      <c r="CD777" s="42">
        <v>55</v>
      </c>
      <c r="CE777" s="31">
        <f t="shared" si="26"/>
        <v>0</v>
      </c>
      <c r="CF777" s="39">
        <f t="shared" si="27"/>
        <v>13.132</v>
      </c>
    </row>
    <row r="778" spans="1:84" ht="15" customHeight="1">
      <c r="A778" s="30">
        <v>20210708144508</v>
      </c>
      <c r="BQ778" s="42">
        <v>35</v>
      </c>
      <c r="BR778" s="42" t="s">
        <v>130</v>
      </c>
      <c r="BS778" s="42">
        <v>23.024395000000002</v>
      </c>
      <c r="BT778" s="42">
        <v>120.22358999999994</v>
      </c>
      <c r="BU778" s="43">
        <v>0.29019607843137257</v>
      </c>
      <c r="BV778" s="42">
        <v>900</v>
      </c>
      <c r="BW778" s="42">
        <v>16</v>
      </c>
      <c r="BX778" s="44">
        <v>2.73</v>
      </c>
      <c r="BY778" s="43">
        <v>3.5294117647058823E-2</v>
      </c>
      <c r="BZ778" s="45">
        <v>1.0078740157480315</v>
      </c>
      <c r="CA778" s="43">
        <v>0</v>
      </c>
      <c r="CB778" s="42">
        <v>2081</v>
      </c>
      <c r="CC778" s="42">
        <v>-7.03125</v>
      </c>
      <c r="CD778" s="42">
        <v>56</v>
      </c>
      <c r="CE778" s="31">
        <f t="shared" si="26"/>
        <v>0</v>
      </c>
      <c r="CF778" s="39">
        <f t="shared" si="27"/>
        <v>13.691000000000001</v>
      </c>
    </row>
    <row r="779" spans="1:84" ht="15" customHeight="1">
      <c r="A779" s="30">
        <v>20210708144510</v>
      </c>
      <c r="BQ779" s="42">
        <v>34</v>
      </c>
      <c r="BR779" s="42" t="s">
        <v>97</v>
      </c>
      <c r="BS779" s="42">
        <v>23.024405000000002</v>
      </c>
      <c r="BT779" s="42">
        <v>120.22361999999994</v>
      </c>
      <c r="BU779" s="43">
        <v>0.25490196078431371</v>
      </c>
      <c r="BV779" s="42">
        <v>625</v>
      </c>
      <c r="BW779" s="42">
        <v>0</v>
      </c>
      <c r="BX779" s="44">
        <v>2.87</v>
      </c>
      <c r="BY779" s="43">
        <v>3.5294117647058823E-2</v>
      </c>
      <c r="BZ779" s="45">
        <v>1</v>
      </c>
      <c r="CA779" s="43">
        <v>0</v>
      </c>
      <c r="CB779" s="42">
        <v>2081</v>
      </c>
      <c r="CC779" s="42">
        <v>-7.03125</v>
      </c>
      <c r="CD779" s="42">
        <v>56</v>
      </c>
      <c r="CE779" s="31">
        <f t="shared" si="26"/>
        <v>0</v>
      </c>
      <c r="CF779" s="39">
        <f t="shared" si="27"/>
        <v>13.343</v>
      </c>
    </row>
    <row r="780" spans="1:84" ht="15" customHeight="1">
      <c r="A780" s="30">
        <v>20210708144512</v>
      </c>
      <c r="BQ780" s="42">
        <v>32</v>
      </c>
      <c r="BR780" s="42" t="s">
        <v>303</v>
      </c>
      <c r="BS780" s="42">
        <v>23.024455000000003</v>
      </c>
      <c r="BT780" s="42">
        <v>120.22360999999994</v>
      </c>
      <c r="BU780" s="43">
        <v>0.28627450980392155</v>
      </c>
      <c r="BV780" s="42">
        <v>675</v>
      </c>
      <c r="BW780" s="42">
        <v>0</v>
      </c>
      <c r="BX780" s="44">
        <v>2.79</v>
      </c>
      <c r="BY780" s="43">
        <v>3.5294117647058823E-2</v>
      </c>
      <c r="BZ780" s="45">
        <v>1.0078740157480315</v>
      </c>
      <c r="CA780" s="43">
        <v>0</v>
      </c>
      <c r="CB780" s="42">
        <v>2081</v>
      </c>
      <c r="CC780" s="42">
        <v>-7.03125</v>
      </c>
      <c r="CD780" s="42">
        <v>56</v>
      </c>
      <c r="CE780" s="31">
        <f t="shared" si="26"/>
        <v>0</v>
      </c>
      <c r="CF780" s="39">
        <f t="shared" si="27"/>
        <v>12.932</v>
      </c>
    </row>
    <row r="781" spans="1:84" ht="15" customHeight="1">
      <c r="A781" s="30">
        <v>20210708144514</v>
      </c>
      <c r="BQ781" s="42">
        <v>37</v>
      </c>
      <c r="BR781" s="42" t="s">
        <v>140</v>
      </c>
      <c r="BS781" s="42">
        <v>23.024485000000002</v>
      </c>
      <c r="BT781" s="42">
        <v>120.22362999999994</v>
      </c>
      <c r="BU781" s="43">
        <v>0.29803921568627451</v>
      </c>
      <c r="BV781" s="42">
        <v>700</v>
      </c>
      <c r="BW781" s="42">
        <v>0</v>
      </c>
      <c r="BX781" s="44">
        <v>4.51</v>
      </c>
      <c r="BY781" s="43">
        <v>5.4901960784313725E-2</v>
      </c>
      <c r="BZ781" s="45">
        <v>0.99224806201550386</v>
      </c>
      <c r="CA781" s="43">
        <v>0</v>
      </c>
      <c r="CB781" s="42">
        <v>2081</v>
      </c>
      <c r="CC781" s="42">
        <v>-7.03125</v>
      </c>
      <c r="CD781" s="42">
        <v>56</v>
      </c>
      <c r="CE781" s="31">
        <f t="shared" si="26"/>
        <v>0</v>
      </c>
      <c r="CF781" s="39">
        <f t="shared" si="27"/>
        <v>14.138</v>
      </c>
    </row>
    <row r="782" spans="1:84" ht="15" customHeight="1">
      <c r="A782" s="30">
        <v>20210708144516</v>
      </c>
      <c r="BQ782" s="42">
        <v>31</v>
      </c>
      <c r="BR782" s="42" t="s">
        <v>256</v>
      </c>
      <c r="BS782" s="42">
        <v>23.024435</v>
      </c>
      <c r="BT782" s="42">
        <v>120.22368999999995</v>
      </c>
      <c r="BU782" s="43">
        <v>0.44313725490196076</v>
      </c>
      <c r="BV782" s="42">
        <v>737.5</v>
      </c>
      <c r="BW782" s="42">
        <v>0</v>
      </c>
      <c r="BX782" s="44">
        <v>3.76</v>
      </c>
      <c r="BY782" s="43">
        <v>5.0980392156862744E-2</v>
      </c>
      <c r="BZ782" s="45">
        <v>1</v>
      </c>
      <c r="CA782" s="43">
        <v>0</v>
      </c>
      <c r="CB782" s="42">
        <v>2081</v>
      </c>
      <c r="CC782" s="42">
        <v>-7.03125</v>
      </c>
      <c r="CD782" s="42">
        <v>56</v>
      </c>
      <c r="CE782" s="31">
        <f t="shared" si="26"/>
        <v>0</v>
      </c>
      <c r="CF782" s="39">
        <f t="shared" si="27"/>
        <v>12.547000000000001</v>
      </c>
    </row>
    <row r="783" spans="1:84" ht="15" customHeight="1">
      <c r="A783" s="30">
        <v>20210708144518</v>
      </c>
      <c r="BQ783" s="42">
        <v>34</v>
      </c>
      <c r="BR783" s="42" t="s">
        <v>215</v>
      </c>
      <c r="BS783" s="42">
        <v>23.024384999999999</v>
      </c>
      <c r="BT783" s="42">
        <v>120.22371999999994</v>
      </c>
      <c r="BU783" s="43">
        <v>0.41960784313725491</v>
      </c>
      <c r="BV783" s="42">
        <v>700</v>
      </c>
      <c r="BW783" s="42">
        <v>0</v>
      </c>
      <c r="BX783" s="44">
        <v>3.68</v>
      </c>
      <c r="BY783" s="43">
        <v>5.0980392156862744E-2</v>
      </c>
      <c r="BZ783" s="45">
        <v>1</v>
      </c>
      <c r="CA783" s="43">
        <v>0</v>
      </c>
      <c r="CB783" s="42">
        <v>2081</v>
      </c>
      <c r="CC783" s="42">
        <v>-7.03125</v>
      </c>
      <c r="CD783" s="42">
        <v>56</v>
      </c>
      <c r="CE783" s="31">
        <f t="shared" si="26"/>
        <v>0</v>
      </c>
      <c r="CF783" s="39">
        <f t="shared" si="27"/>
        <v>13.481999999999999</v>
      </c>
    </row>
    <row r="784" spans="1:84" ht="15" customHeight="1">
      <c r="A784" s="30">
        <v>20210708144520</v>
      </c>
      <c r="BQ784" s="42">
        <v>32</v>
      </c>
      <c r="BR784" s="42" t="s">
        <v>205</v>
      </c>
      <c r="BS784" s="42">
        <v>23.024324999999997</v>
      </c>
      <c r="BT784" s="42">
        <v>120.22369999999994</v>
      </c>
      <c r="BU784" s="43">
        <v>0.42352941176470588</v>
      </c>
      <c r="BV784" s="42">
        <v>675</v>
      </c>
      <c r="BW784" s="42">
        <v>0</v>
      </c>
      <c r="BX784" s="44">
        <v>6.31</v>
      </c>
      <c r="BY784" s="43">
        <v>5.0980392156862744E-2</v>
      </c>
      <c r="BZ784" s="45">
        <v>1.0078740157480315</v>
      </c>
      <c r="CA784" s="43">
        <v>0.12941176470588237</v>
      </c>
      <c r="CB784" s="42">
        <v>2081</v>
      </c>
      <c r="CC784" s="42">
        <v>-7.8125</v>
      </c>
      <c r="CD784" s="42">
        <v>56</v>
      </c>
      <c r="CE784" s="31">
        <f t="shared" si="26"/>
        <v>0</v>
      </c>
      <c r="CF784" s="39">
        <f t="shared" si="27"/>
        <v>13.053000000000001</v>
      </c>
    </row>
    <row r="785" spans="1:84" ht="15" customHeight="1">
      <c r="A785" s="30">
        <v>20210708144522</v>
      </c>
      <c r="BQ785" s="42">
        <v>38</v>
      </c>
      <c r="BR785" s="42" t="s">
        <v>191</v>
      </c>
      <c r="BS785" s="42">
        <v>23.024344999999997</v>
      </c>
      <c r="BT785" s="42">
        <v>120.22370999999994</v>
      </c>
      <c r="BU785" s="43">
        <v>0.63921568627450975</v>
      </c>
      <c r="BV785" s="42">
        <v>1275</v>
      </c>
      <c r="BW785" s="42">
        <v>0</v>
      </c>
      <c r="BX785" s="44">
        <v>11.23</v>
      </c>
      <c r="BY785" s="43">
        <v>9.8039215686274508E-2</v>
      </c>
      <c r="BZ785" s="45">
        <v>1.0158730158730158</v>
      </c>
      <c r="CA785" s="43">
        <v>0.22352941176470589</v>
      </c>
      <c r="CB785" s="42">
        <v>2081</v>
      </c>
      <c r="CC785" s="42">
        <v>-5.46875</v>
      </c>
      <c r="CD785" s="42">
        <v>56</v>
      </c>
      <c r="CE785" s="31">
        <f t="shared" si="26"/>
        <v>0</v>
      </c>
      <c r="CF785" s="39">
        <f t="shared" si="27"/>
        <v>14.59</v>
      </c>
    </row>
    <row r="786" spans="1:84" ht="15" customHeight="1">
      <c r="A786" s="30">
        <v>20210708144524</v>
      </c>
      <c r="BQ786" s="42">
        <v>36</v>
      </c>
      <c r="BR786" s="42" t="s">
        <v>140</v>
      </c>
      <c r="BS786" s="42">
        <v>23.024294999999995</v>
      </c>
      <c r="BT786" s="42">
        <v>120.22373999999994</v>
      </c>
      <c r="BU786" s="43">
        <v>0.65490196078431373</v>
      </c>
      <c r="BV786" s="42">
        <v>1675</v>
      </c>
      <c r="BW786" s="42">
        <v>12</v>
      </c>
      <c r="BX786" s="44">
        <v>16.28</v>
      </c>
      <c r="BY786" s="43">
        <v>0.16078431372549021</v>
      </c>
      <c r="BZ786" s="45">
        <v>1</v>
      </c>
      <c r="CA786" s="43">
        <v>0.24705882352941178</v>
      </c>
      <c r="CB786" s="42">
        <v>2081</v>
      </c>
      <c r="CC786" s="42">
        <v>-3.90625</v>
      </c>
      <c r="CD786" s="42">
        <v>56</v>
      </c>
      <c r="CE786" s="31">
        <f t="shared" si="26"/>
        <v>0</v>
      </c>
      <c r="CF786" s="39">
        <f t="shared" si="27"/>
        <v>13.882</v>
      </c>
    </row>
    <row r="787" spans="1:84" ht="15" customHeight="1">
      <c r="A787" s="30">
        <v>20210708144526</v>
      </c>
      <c r="BQ787" s="42">
        <v>35</v>
      </c>
      <c r="BR787" s="42" t="s">
        <v>306</v>
      </c>
      <c r="BS787" s="42">
        <v>23.024324999999994</v>
      </c>
      <c r="BT787" s="42">
        <v>120.22375999999994</v>
      </c>
      <c r="BU787" s="43">
        <v>0.6588235294117647</v>
      </c>
      <c r="BV787" s="42">
        <v>1887.5</v>
      </c>
      <c r="BW787" s="42">
        <v>18</v>
      </c>
      <c r="BX787" s="44">
        <v>19.11</v>
      </c>
      <c r="BY787" s="43">
        <v>0.17254901960784313</v>
      </c>
      <c r="BZ787" s="45">
        <v>1</v>
      </c>
      <c r="CA787" s="43">
        <v>0.24705882352941178</v>
      </c>
      <c r="CB787" s="42">
        <v>2081</v>
      </c>
      <c r="CC787" s="42">
        <v>-3.90625</v>
      </c>
      <c r="CD787" s="42">
        <v>57</v>
      </c>
      <c r="CE787" s="31">
        <f t="shared" si="26"/>
        <v>0</v>
      </c>
      <c r="CF787" s="39">
        <f t="shared" si="27"/>
        <v>13.718</v>
      </c>
    </row>
    <row r="788" spans="1:84" ht="15" customHeight="1">
      <c r="A788" s="30">
        <v>20210708144528</v>
      </c>
      <c r="BQ788" s="42">
        <v>33</v>
      </c>
      <c r="BR788" s="42" t="s">
        <v>201</v>
      </c>
      <c r="BS788" s="42">
        <v>23.024374999999996</v>
      </c>
      <c r="BT788" s="42">
        <v>120.22375999999994</v>
      </c>
      <c r="BU788" s="43">
        <v>0.72156862745098038</v>
      </c>
      <c r="BV788" s="42">
        <v>2050</v>
      </c>
      <c r="BW788" s="42">
        <v>28</v>
      </c>
      <c r="BX788" s="44">
        <v>16.489999999999998</v>
      </c>
      <c r="BY788" s="43">
        <v>0.18431372549019609</v>
      </c>
      <c r="BZ788" s="45">
        <v>0.99224806201550386</v>
      </c>
      <c r="CA788" s="43">
        <v>0.18431372549019609</v>
      </c>
      <c r="CB788" s="42">
        <v>2081</v>
      </c>
      <c r="CC788" s="42">
        <v>-3.90625</v>
      </c>
      <c r="CD788" s="42">
        <v>57</v>
      </c>
      <c r="CE788" s="31">
        <f t="shared" si="26"/>
        <v>0</v>
      </c>
      <c r="CF788" s="39">
        <f t="shared" si="27"/>
        <v>13.242000000000001</v>
      </c>
    </row>
    <row r="789" spans="1:84" ht="15" customHeight="1">
      <c r="A789" s="30">
        <v>20210708144530</v>
      </c>
      <c r="BQ789" s="42">
        <v>37</v>
      </c>
      <c r="BR789" s="42" t="s">
        <v>200</v>
      </c>
      <c r="BS789" s="42">
        <v>23.024394999999995</v>
      </c>
      <c r="BT789" s="42">
        <v>120.22381999999995</v>
      </c>
      <c r="BU789" s="43">
        <v>0.6</v>
      </c>
      <c r="BV789" s="42">
        <v>1825</v>
      </c>
      <c r="BW789" s="42">
        <v>30</v>
      </c>
      <c r="BX789" s="44">
        <v>14.9</v>
      </c>
      <c r="BY789" s="43">
        <v>0.14901960784313725</v>
      </c>
      <c r="BZ789" s="45">
        <v>0.99224806201550386</v>
      </c>
      <c r="CA789" s="43">
        <v>0.18431372549019609</v>
      </c>
      <c r="CB789" s="42">
        <v>2081</v>
      </c>
      <c r="CC789" s="42">
        <v>-5.46875</v>
      </c>
      <c r="CD789" s="42">
        <v>57</v>
      </c>
      <c r="CE789" s="31">
        <f t="shared" si="26"/>
        <v>0</v>
      </c>
      <c r="CF789" s="39">
        <f t="shared" si="27"/>
        <v>14.239000000000001</v>
      </c>
    </row>
    <row r="790" spans="1:84" ht="15" customHeight="1">
      <c r="A790" s="30">
        <v>20210708144532</v>
      </c>
      <c r="BQ790" s="42">
        <v>36</v>
      </c>
      <c r="BR790" s="42" t="s">
        <v>278</v>
      </c>
      <c r="BS790" s="42">
        <v>23.024364999999996</v>
      </c>
      <c r="BT790" s="42">
        <v>120.22382999999995</v>
      </c>
      <c r="BU790" s="43">
        <v>0.71764705882352942</v>
      </c>
      <c r="BV790" s="42">
        <v>1525</v>
      </c>
      <c r="BW790" s="42">
        <v>36</v>
      </c>
      <c r="BX790" s="44">
        <v>14.99</v>
      </c>
      <c r="BY790" s="43">
        <v>0.16862745098039217</v>
      </c>
      <c r="BZ790" s="45">
        <v>1</v>
      </c>
      <c r="CA790" s="43">
        <v>0.18431372549019609</v>
      </c>
      <c r="CB790" s="42">
        <v>2081</v>
      </c>
      <c r="CC790" s="42">
        <v>-5.46875</v>
      </c>
      <c r="CD790" s="42">
        <v>56</v>
      </c>
      <c r="CE790" s="31">
        <f t="shared" si="26"/>
        <v>0</v>
      </c>
      <c r="CF790" s="39">
        <f t="shared" si="27"/>
        <v>13.96</v>
      </c>
    </row>
    <row r="791" spans="1:84" ht="15" customHeight="1">
      <c r="A791" s="30">
        <v>20210708144534</v>
      </c>
      <c r="BQ791" s="42">
        <v>38</v>
      </c>
      <c r="BR791" s="42" t="s">
        <v>313</v>
      </c>
      <c r="BS791" s="42">
        <v>23.024384999999995</v>
      </c>
      <c r="BT791" s="42">
        <v>120.22386999999995</v>
      </c>
      <c r="BU791" s="43">
        <v>0.74509803921568629</v>
      </c>
      <c r="BV791" s="42">
        <v>1512.5</v>
      </c>
      <c r="BW791" s="42">
        <v>38</v>
      </c>
      <c r="BX791" s="44">
        <v>15.22</v>
      </c>
      <c r="BY791" s="43">
        <v>0.16470588235294117</v>
      </c>
      <c r="BZ791" s="45">
        <v>1</v>
      </c>
      <c r="CA791" s="43">
        <v>0.13725490196078433</v>
      </c>
      <c r="CB791" s="42">
        <v>2081</v>
      </c>
      <c r="CC791" s="42">
        <v>-5.46875</v>
      </c>
      <c r="CD791" s="42">
        <v>56</v>
      </c>
      <c r="CE791" s="31">
        <f t="shared" si="26"/>
        <v>0</v>
      </c>
      <c r="CF791" s="39">
        <f t="shared" si="27"/>
        <v>14.468999999999999</v>
      </c>
    </row>
    <row r="792" spans="1:84" ht="15" customHeight="1">
      <c r="A792" s="30">
        <v>20210708144536</v>
      </c>
      <c r="BQ792" s="42">
        <v>37</v>
      </c>
      <c r="BR792" s="42" t="s">
        <v>284</v>
      </c>
      <c r="BS792" s="42">
        <v>23.024424999999994</v>
      </c>
      <c r="BT792" s="42">
        <v>120.22389999999994</v>
      </c>
      <c r="BU792" s="43">
        <v>0.39215686274509803</v>
      </c>
      <c r="BV792" s="42">
        <v>1237.5</v>
      </c>
      <c r="BW792" s="42">
        <v>40</v>
      </c>
      <c r="BX792" s="44">
        <v>8.23</v>
      </c>
      <c r="BY792" s="43">
        <v>8.2352941176470587E-2</v>
      </c>
      <c r="BZ792" s="45">
        <v>0.99224806201550386</v>
      </c>
      <c r="CA792" s="43">
        <v>9.4117647058823528E-2</v>
      </c>
      <c r="CB792" s="42">
        <v>2081</v>
      </c>
      <c r="CC792" s="42">
        <v>-5.46875</v>
      </c>
      <c r="CD792" s="42">
        <v>56</v>
      </c>
      <c r="CE792" s="31">
        <f t="shared" si="26"/>
        <v>0</v>
      </c>
      <c r="CF792" s="39">
        <f t="shared" si="27"/>
        <v>14.085000000000001</v>
      </c>
    </row>
    <row r="793" spans="1:84" ht="15" customHeight="1">
      <c r="A793" s="30">
        <v>20210708144538</v>
      </c>
      <c r="BQ793" s="42">
        <v>37</v>
      </c>
      <c r="BR793" s="42" t="s">
        <v>287</v>
      </c>
      <c r="BS793" s="42">
        <v>23.024384999999995</v>
      </c>
      <c r="BT793" s="42">
        <v>120.22392999999994</v>
      </c>
      <c r="BU793" s="43">
        <v>0.52156862745098043</v>
      </c>
      <c r="BV793" s="42">
        <v>1225</v>
      </c>
      <c r="BW793" s="42">
        <v>40</v>
      </c>
      <c r="BX793" s="44">
        <v>8.9600000000000009</v>
      </c>
      <c r="BY793" s="43">
        <v>0.10588235294117647</v>
      </c>
      <c r="BZ793" s="45">
        <v>1.0078740157480315</v>
      </c>
      <c r="CA793" s="43">
        <v>0.11764705882352941</v>
      </c>
      <c r="CB793" s="42">
        <v>2081</v>
      </c>
      <c r="CC793" s="42">
        <v>-5.46875</v>
      </c>
      <c r="CD793" s="42">
        <v>55</v>
      </c>
      <c r="CE793" s="31">
        <f t="shared" si="26"/>
        <v>0</v>
      </c>
      <c r="CF793" s="39">
        <f t="shared" si="27"/>
        <v>14.148</v>
      </c>
    </row>
    <row r="794" spans="1:84" ht="15" customHeight="1">
      <c r="A794" s="30">
        <v>20210708144540</v>
      </c>
      <c r="BQ794" s="42">
        <v>32</v>
      </c>
      <c r="BR794" s="42" t="s">
        <v>302</v>
      </c>
      <c r="BS794" s="42">
        <v>23.024424999999994</v>
      </c>
      <c r="BT794" s="42">
        <v>120.22398999999994</v>
      </c>
      <c r="BU794" s="43">
        <v>0.55686274509803924</v>
      </c>
      <c r="BV794" s="42">
        <v>1262.5</v>
      </c>
      <c r="BW794" s="42">
        <v>42</v>
      </c>
      <c r="BX794" s="44">
        <v>8.73</v>
      </c>
      <c r="BY794" s="43">
        <v>0.10196078431372549</v>
      </c>
      <c r="BZ794" s="45">
        <v>1.0078740157480315</v>
      </c>
      <c r="CA794" s="43">
        <v>0.11372549019607843</v>
      </c>
      <c r="CB794" s="42">
        <v>2081</v>
      </c>
      <c r="CC794" s="42">
        <v>-5.46875</v>
      </c>
      <c r="CD794" s="42">
        <v>55</v>
      </c>
      <c r="CE794" s="31">
        <f t="shared" si="26"/>
        <v>0</v>
      </c>
      <c r="CF794" s="39">
        <f t="shared" si="27"/>
        <v>12.882</v>
      </c>
    </row>
    <row r="795" spans="1:84" ht="15" customHeight="1">
      <c r="A795" s="30">
        <v>20210708144542</v>
      </c>
      <c r="BQ795" s="42">
        <v>35</v>
      </c>
      <c r="BR795" s="42" t="s">
        <v>233</v>
      </c>
      <c r="BS795" s="42">
        <v>23.024424999999994</v>
      </c>
      <c r="BT795" s="42">
        <v>120.22398999999994</v>
      </c>
      <c r="BU795" s="43">
        <v>0.52156862745098043</v>
      </c>
      <c r="BV795" s="42">
        <v>1262.5</v>
      </c>
      <c r="BW795" s="42">
        <v>44</v>
      </c>
      <c r="BX795" s="44">
        <v>5.63</v>
      </c>
      <c r="BY795" s="43">
        <v>9.8039215686274508E-2</v>
      </c>
      <c r="BZ795" s="45">
        <v>1.0158730158730158</v>
      </c>
      <c r="CA795" s="43">
        <v>7.8431372549019607E-3</v>
      </c>
      <c r="CB795" s="42">
        <v>2081</v>
      </c>
      <c r="CC795" s="42">
        <v>-6.25</v>
      </c>
      <c r="CD795" s="42">
        <v>55</v>
      </c>
      <c r="CE795" s="31">
        <f t="shared" si="26"/>
        <v>0</v>
      </c>
      <c r="CF795" s="39">
        <f t="shared" si="27"/>
        <v>13.798999999999999</v>
      </c>
    </row>
    <row r="796" spans="1:84" ht="15" customHeight="1">
      <c r="A796" s="30">
        <v>20210708144544</v>
      </c>
      <c r="BQ796" s="42">
        <v>36</v>
      </c>
      <c r="BR796" s="42" t="s">
        <v>169</v>
      </c>
      <c r="BS796" s="42">
        <v>23.024414999999994</v>
      </c>
      <c r="BT796" s="42">
        <v>120.22399999999995</v>
      </c>
      <c r="BU796" s="43">
        <v>0.27450980392156865</v>
      </c>
      <c r="BV796" s="42">
        <v>1250</v>
      </c>
      <c r="BW796" s="42">
        <v>42</v>
      </c>
      <c r="BX796" s="44">
        <v>4.9400000000000004</v>
      </c>
      <c r="BY796" s="43">
        <v>3.9215686274509803E-2</v>
      </c>
      <c r="BZ796" s="45" t="e">
        <v>#DIV/0!</v>
      </c>
      <c r="CA796" s="43">
        <v>0</v>
      </c>
      <c r="CB796" s="42">
        <v>2081</v>
      </c>
      <c r="CC796" s="42">
        <v>-6.25</v>
      </c>
      <c r="CD796" s="42">
        <v>55</v>
      </c>
      <c r="CE796" s="31">
        <f t="shared" si="26"/>
        <v>0</v>
      </c>
      <c r="CF796" s="39">
        <f t="shared" si="27"/>
        <v>13.933999999999999</v>
      </c>
    </row>
    <row r="797" spans="1:84" ht="15" customHeight="1">
      <c r="A797" s="30">
        <v>20210708144546</v>
      </c>
      <c r="BQ797" s="42">
        <v>33</v>
      </c>
      <c r="BR797" s="42" t="s">
        <v>207</v>
      </c>
      <c r="BS797" s="42">
        <v>23.024374999999996</v>
      </c>
      <c r="BT797" s="42">
        <v>120.22394999999995</v>
      </c>
      <c r="BU797" s="43">
        <v>0.27843137254901962</v>
      </c>
      <c r="BV797" s="42">
        <v>1237.5</v>
      </c>
      <c r="BW797" s="42">
        <v>38</v>
      </c>
      <c r="BX797" s="44">
        <v>4.68</v>
      </c>
      <c r="BY797" s="43">
        <v>5.4901960784313725E-2</v>
      </c>
      <c r="BZ797" s="45" t="e">
        <v>#DIV/0!</v>
      </c>
      <c r="CA797" s="43">
        <v>0</v>
      </c>
      <c r="CB797" s="42">
        <v>2081</v>
      </c>
      <c r="CC797" s="42">
        <v>-6.25</v>
      </c>
      <c r="CD797" s="42">
        <v>55</v>
      </c>
      <c r="CE797" s="31">
        <f t="shared" si="26"/>
        <v>0</v>
      </c>
      <c r="CF797" s="39">
        <f t="shared" si="27"/>
        <v>13.292999999999999</v>
      </c>
    </row>
    <row r="798" spans="1:84" ht="15" customHeight="1">
      <c r="A798" s="30">
        <v>20210708144548</v>
      </c>
      <c r="BQ798" s="42">
        <v>37</v>
      </c>
      <c r="BR798" s="42" t="s">
        <v>243</v>
      </c>
      <c r="BS798" s="42">
        <v>23.024424999999997</v>
      </c>
      <c r="BT798" s="42">
        <v>120.22393999999994</v>
      </c>
      <c r="BU798" s="43">
        <v>0.2627450980392157</v>
      </c>
      <c r="BV798" s="42">
        <v>1200</v>
      </c>
      <c r="BW798" s="42">
        <v>34</v>
      </c>
      <c r="BX798" s="44">
        <v>4.54</v>
      </c>
      <c r="BY798" s="43">
        <v>5.4901960784313725E-2</v>
      </c>
      <c r="BZ798" s="45">
        <v>0.87074829931972786</v>
      </c>
      <c r="CA798" s="43">
        <v>0.13725490196078433</v>
      </c>
      <c r="CB798" s="42">
        <v>2081</v>
      </c>
      <c r="CC798" s="42">
        <v>-6.25</v>
      </c>
      <c r="CD798" s="42">
        <v>55</v>
      </c>
      <c r="CE798" s="31">
        <f t="shared" si="26"/>
        <v>0</v>
      </c>
      <c r="CF798" s="39">
        <f t="shared" si="27"/>
        <v>14.332000000000001</v>
      </c>
    </row>
    <row r="799" spans="1:84" ht="15" customHeight="1">
      <c r="A799" s="30">
        <v>20210708144550</v>
      </c>
      <c r="BQ799" s="42">
        <v>33</v>
      </c>
      <c r="BR799" s="42" t="s">
        <v>179</v>
      </c>
      <c r="BS799" s="42">
        <v>23.024434999999997</v>
      </c>
      <c r="BT799" s="42">
        <v>120.22394999999995</v>
      </c>
      <c r="BU799" s="43">
        <v>0.19215686274509805</v>
      </c>
      <c r="BV799" s="42">
        <v>1325</v>
      </c>
      <c r="BW799" s="42">
        <v>34</v>
      </c>
      <c r="BX799" s="44">
        <v>3.76</v>
      </c>
      <c r="BY799" s="43">
        <v>0.12549019607843137</v>
      </c>
      <c r="BZ799" s="45">
        <v>1.1228070175438596</v>
      </c>
      <c r="CA799" s="43">
        <v>0</v>
      </c>
      <c r="CB799" s="42">
        <v>2081</v>
      </c>
      <c r="CC799" s="42">
        <v>-6.25</v>
      </c>
      <c r="CD799" s="42">
        <v>54</v>
      </c>
      <c r="CE799" s="31">
        <f t="shared" si="26"/>
        <v>0</v>
      </c>
      <c r="CF799" s="39">
        <f t="shared" si="27"/>
        <v>13.29</v>
      </c>
    </row>
    <row r="800" spans="1:84" ht="15" customHeight="1">
      <c r="A800" s="30">
        <v>20210708144552</v>
      </c>
      <c r="BQ800" s="42">
        <v>32</v>
      </c>
      <c r="BR800" s="42" t="s">
        <v>329</v>
      </c>
      <c r="BS800" s="42">
        <v>23.024474999999995</v>
      </c>
      <c r="BT800" s="42">
        <v>120.22396999999995</v>
      </c>
      <c r="BU800" s="43">
        <v>0.21176470588235294</v>
      </c>
      <c r="BV800" s="42">
        <v>1225</v>
      </c>
      <c r="BW800" s="42">
        <v>34</v>
      </c>
      <c r="BX800" s="44">
        <v>4.7699999999999996</v>
      </c>
      <c r="BY800" s="43">
        <v>3.9215686274509803E-2</v>
      </c>
      <c r="BZ800" s="45" t="e">
        <v>#DIV/0!</v>
      </c>
      <c r="CA800" s="43">
        <v>0</v>
      </c>
      <c r="CB800" s="42">
        <v>2081</v>
      </c>
      <c r="CC800" s="42">
        <v>-7.03125</v>
      </c>
      <c r="CD800" s="42">
        <v>54</v>
      </c>
      <c r="CE800" s="31">
        <f t="shared" si="26"/>
        <v>0</v>
      </c>
      <c r="CF800" s="39">
        <f t="shared" si="27"/>
        <v>12.887</v>
      </c>
    </row>
    <row r="801" spans="1:84" ht="15" customHeight="1">
      <c r="A801" s="30">
        <v>20210708144554</v>
      </c>
      <c r="BQ801" s="42">
        <v>31</v>
      </c>
      <c r="BR801" s="42" t="s">
        <v>185</v>
      </c>
      <c r="BS801" s="42">
        <v>23.024504999999994</v>
      </c>
      <c r="BT801" s="42">
        <v>120.22396999999995</v>
      </c>
      <c r="BU801" s="43">
        <v>0.25490196078431371</v>
      </c>
      <c r="BV801" s="42">
        <v>1062.5</v>
      </c>
      <c r="BW801" s="42">
        <v>24</v>
      </c>
      <c r="BX801" s="44">
        <v>4.32</v>
      </c>
      <c r="BY801" s="43">
        <v>5.4901960784313725E-2</v>
      </c>
      <c r="BZ801" s="45">
        <v>1.024</v>
      </c>
      <c r="CA801" s="43">
        <v>0</v>
      </c>
      <c r="CB801" s="42">
        <v>2081</v>
      </c>
      <c r="CC801" s="42">
        <v>-7.03125</v>
      </c>
      <c r="CD801" s="42">
        <v>54</v>
      </c>
      <c r="CE801" s="31">
        <f t="shared" si="26"/>
        <v>0</v>
      </c>
      <c r="CF801" s="39">
        <f t="shared" si="27"/>
        <v>12.776999999999999</v>
      </c>
    </row>
    <row r="802" spans="1:84" ht="15" customHeight="1">
      <c r="A802" s="30">
        <v>20210708144556</v>
      </c>
      <c r="BQ802" s="42">
        <v>35</v>
      </c>
      <c r="BR802" s="42" t="s">
        <v>191</v>
      </c>
      <c r="BS802" s="42">
        <v>23.024474999999995</v>
      </c>
      <c r="BT802" s="42">
        <v>120.22399999999995</v>
      </c>
      <c r="BU802" s="43">
        <v>0.32156862745098042</v>
      </c>
      <c r="BV802" s="42">
        <v>950</v>
      </c>
      <c r="BW802" s="42">
        <v>18</v>
      </c>
      <c r="BX802" s="44">
        <v>3.77</v>
      </c>
      <c r="BY802" s="43">
        <v>4.7058823529411764E-2</v>
      </c>
      <c r="BZ802" s="45">
        <v>1.024</v>
      </c>
      <c r="CA802" s="43">
        <v>0</v>
      </c>
      <c r="CB802" s="42">
        <v>2081</v>
      </c>
      <c r="CC802" s="42">
        <v>-7.03125</v>
      </c>
      <c r="CD802" s="42">
        <v>54</v>
      </c>
      <c r="CE802" s="31">
        <f t="shared" si="26"/>
        <v>0</v>
      </c>
      <c r="CF802" s="39">
        <f t="shared" si="27"/>
        <v>13.821999999999999</v>
      </c>
    </row>
    <row r="803" spans="1:84" ht="15" customHeight="1">
      <c r="A803" s="30">
        <v>20210708144558</v>
      </c>
      <c r="BQ803" s="42">
        <v>35</v>
      </c>
      <c r="BR803" s="42" t="s">
        <v>205</v>
      </c>
      <c r="BS803" s="42">
        <v>23.024424999999994</v>
      </c>
      <c r="BT803" s="42">
        <v>120.22405999999995</v>
      </c>
      <c r="BU803" s="43">
        <v>0.30588235294117649</v>
      </c>
      <c r="BV803" s="42">
        <v>712.5</v>
      </c>
      <c r="BW803" s="42">
        <v>4</v>
      </c>
      <c r="BX803" s="44">
        <v>3.21</v>
      </c>
      <c r="BY803" s="43">
        <v>3.9215686274509803E-2</v>
      </c>
      <c r="BZ803" s="45">
        <v>1.024</v>
      </c>
      <c r="CA803" s="43">
        <v>0</v>
      </c>
      <c r="CB803" s="42">
        <v>2081</v>
      </c>
      <c r="CC803" s="42">
        <v>-7.03125</v>
      </c>
      <c r="CD803" s="42">
        <v>54</v>
      </c>
      <c r="CE803" s="31">
        <f t="shared" si="26"/>
        <v>0</v>
      </c>
      <c r="CF803" s="39">
        <f t="shared" si="27"/>
        <v>13.821</v>
      </c>
    </row>
    <row r="804" spans="1:84" ht="15" customHeight="1">
      <c r="A804" s="30">
        <v>20210708144560</v>
      </c>
      <c r="BQ804" s="42">
        <v>33</v>
      </c>
      <c r="BR804" s="42" t="s">
        <v>264</v>
      </c>
      <c r="BS804" s="42">
        <v>23.024474999999995</v>
      </c>
      <c r="BT804" s="42">
        <v>120.22402999999996</v>
      </c>
      <c r="BU804" s="43">
        <v>0.33333333333333331</v>
      </c>
      <c r="BV804" s="42">
        <v>712.5</v>
      </c>
      <c r="BW804" s="42">
        <v>2</v>
      </c>
      <c r="BX804" s="44">
        <v>7.9</v>
      </c>
      <c r="BY804" s="43">
        <v>4.3137254901960784E-2</v>
      </c>
      <c r="BZ804" s="45">
        <v>1.024</v>
      </c>
      <c r="CA804" s="43">
        <v>0.14901960784313725</v>
      </c>
      <c r="CB804" s="42">
        <v>2081</v>
      </c>
      <c r="CC804" s="42">
        <v>-6.25</v>
      </c>
      <c r="CD804" s="42">
        <v>54</v>
      </c>
      <c r="CE804" s="31">
        <f t="shared" si="26"/>
        <v>0</v>
      </c>
      <c r="CF804" s="39">
        <f t="shared" si="27"/>
        <v>13.19</v>
      </c>
    </row>
    <row r="805" spans="1:84" ht="15" customHeight="1">
      <c r="A805" s="30">
        <v>20210708144562</v>
      </c>
      <c r="BQ805" s="42">
        <v>32</v>
      </c>
      <c r="BR805" s="42" t="s">
        <v>321</v>
      </c>
      <c r="BS805" s="42">
        <v>23.024434999999997</v>
      </c>
      <c r="BT805" s="42">
        <v>120.22405999999995</v>
      </c>
      <c r="BU805" s="43">
        <v>0.4823529411764706</v>
      </c>
      <c r="BV805" s="42">
        <v>1762.5</v>
      </c>
      <c r="BW805" s="42">
        <v>8</v>
      </c>
      <c r="BX805" s="44">
        <v>16.66</v>
      </c>
      <c r="BY805" s="43">
        <v>0.16470588235294117</v>
      </c>
      <c r="BZ805" s="45">
        <v>1.024</v>
      </c>
      <c r="CA805" s="43">
        <v>0.29019607843137257</v>
      </c>
      <c r="CB805" s="42">
        <v>2081</v>
      </c>
      <c r="CC805" s="42">
        <v>-3.90625</v>
      </c>
      <c r="CD805" s="42">
        <v>54</v>
      </c>
      <c r="CE805" s="31">
        <f t="shared" si="26"/>
        <v>0</v>
      </c>
      <c r="CF805" s="39">
        <f t="shared" si="27"/>
        <v>12.946</v>
      </c>
    </row>
    <row r="806" spans="1:84" ht="15" customHeight="1">
      <c r="A806" s="30">
        <v>20210708144564</v>
      </c>
      <c r="BQ806" s="42">
        <v>35</v>
      </c>
      <c r="BR806" s="42" t="s">
        <v>288</v>
      </c>
      <c r="BS806" s="42">
        <v>23.024414999999998</v>
      </c>
      <c r="BT806" s="42">
        <v>120.22401999999995</v>
      </c>
      <c r="BU806" s="43">
        <v>0.65490196078431373</v>
      </c>
      <c r="BV806" s="42">
        <v>2225</v>
      </c>
      <c r="BW806" s="42">
        <v>14</v>
      </c>
      <c r="BX806" s="44">
        <v>24.73</v>
      </c>
      <c r="BY806" s="43">
        <v>0.20784313725490197</v>
      </c>
      <c r="BZ806" s="45">
        <v>1</v>
      </c>
      <c r="CA806" s="43">
        <v>0.30196078431372547</v>
      </c>
      <c r="CB806" s="42">
        <v>2081</v>
      </c>
      <c r="CC806" s="42">
        <v>-2.34375</v>
      </c>
      <c r="CD806" s="42">
        <v>54</v>
      </c>
      <c r="CE806" s="31">
        <f t="shared" si="26"/>
        <v>0</v>
      </c>
      <c r="CF806" s="39">
        <f t="shared" si="27"/>
        <v>13.622</v>
      </c>
    </row>
    <row r="807" spans="1:84" ht="15" customHeight="1">
      <c r="A807" s="30">
        <v>20210708144566</v>
      </c>
      <c r="BQ807" s="42">
        <v>31</v>
      </c>
      <c r="BR807" s="42" t="s">
        <v>128</v>
      </c>
      <c r="BS807" s="42">
        <v>23.024394999999998</v>
      </c>
      <c r="BT807" s="42">
        <v>120.22399999999995</v>
      </c>
      <c r="BU807" s="43">
        <v>0.73333333333333328</v>
      </c>
      <c r="BV807" s="42">
        <v>2412.5</v>
      </c>
      <c r="BW807" s="42">
        <v>26</v>
      </c>
      <c r="BX807" s="44">
        <v>25.71</v>
      </c>
      <c r="BY807" s="43">
        <v>0.24705882352941178</v>
      </c>
      <c r="BZ807" s="45">
        <v>1</v>
      </c>
      <c r="CA807" s="43">
        <v>0.27450980392156865</v>
      </c>
      <c r="CB807" s="42">
        <v>2081</v>
      </c>
      <c r="CC807" s="42">
        <v>-3.90625</v>
      </c>
      <c r="CD807" s="42">
        <v>55</v>
      </c>
      <c r="CE807" s="31">
        <f t="shared" si="26"/>
        <v>0</v>
      </c>
      <c r="CF807" s="39">
        <f t="shared" si="27"/>
        <v>12.782</v>
      </c>
    </row>
    <row r="808" spans="1:84" ht="15" customHeight="1">
      <c r="A808" s="30">
        <v>20210708144568</v>
      </c>
      <c r="BQ808" s="42">
        <v>34</v>
      </c>
      <c r="BR808" s="42" t="s">
        <v>315</v>
      </c>
      <c r="BS808" s="42">
        <v>23.024355</v>
      </c>
      <c r="BT808" s="42">
        <v>120.22396999999995</v>
      </c>
      <c r="BU808" s="43">
        <v>0.76470588235294112</v>
      </c>
      <c r="BV808" s="42">
        <v>1775</v>
      </c>
      <c r="BW808" s="42">
        <v>36</v>
      </c>
      <c r="BX808" s="44">
        <v>15.9</v>
      </c>
      <c r="BY808" s="43">
        <v>0.16862745098039217</v>
      </c>
      <c r="BZ808" s="45">
        <v>1</v>
      </c>
      <c r="CA808" s="43">
        <v>0.19215686274509805</v>
      </c>
      <c r="CB808" s="42">
        <v>2081</v>
      </c>
      <c r="CC808" s="42">
        <v>-3.90625</v>
      </c>
      <c r="CD808" s="42">
        <v>55</v>
      </c>
      <c r="CE808" s="31">
        <f t="shared" si="26"/>
        <v>0</v>
      </c>
      <c r="CF808" s="39">
        <f t="shared" si="27"/>
        <v>13.327</v>
      </c>
    </row>
    <row r="809" spans="1:84" ht="15" customHeight="1">
      <c r="A809" s="30">
        <v>20210708144570</v>
      </c>
      <c r="BQ809" s="42">
        <v>36</v>
      </c>
      <c r="BR809" s="42" t="s">
        <v>226</v>
      </c>
      <c r="BS809" s="42">
        <v>23.024365</v>
      </c>
      <c r="BT809" s="42">
        <v>120.22392999999995</v>
      </c>
      <c r="BU809" s="43">
        <v>0.63137254901960782</v>
      </c>
      <c r="BV809" s="42">
        <v>1462.5</v>
      </c>
      <c r="BW809" s="42">
        <v>38</v>
      </c>
      <c r="BX809" s="44">
        <v>4.5199999999999996</v>
      </c>
      <c r="BY809" s="43">
        <v>5.4901960784313725E-2</v>
      </c>
      <c r="BZ809" s="45">
        <v>1</v>
      </c>
      <c r="CA809" s="43">
        <v>0</v>
      </c>
      <c r="CB809" s="42">
        <v>2081</v>
      </c>
      <c r="CC809" s="42">
        <v>-7.03125</v>
      </c>
      <c r="CD809" s="42">
        <v>55</v>
      </c>
      <c r="CE809" s="31">
        <f t="shared" si="26"/>
        <v>0</v>
      </c>
      <c r="CF809" s="39">
        <f t="shared" si="27"/>
        <v>13.99</v>
      </c>
    </row>
    <row r="810" spans="1:84" ht="15" customHeight="1">
      <c r="A810" s="30">
        <v>20210708144572</v>
      </c>
      <c r="BQ810" s="42">
        <v>36</v>
      </c>
      <c r="BR810" s="42" t="s">
        <v>133</v>
      </c>
      <c r="BS810" s="42">
        <v>23.024415000000001</v>
      </c>
      <c r="BT810" s="42">
        <v>120.22388999999995</v>
      </c>
      <c r="BU810" s="43">
        <v>0.27058823529411763</v>
      </c>
      <c r="BV810" s="42">
        <v>925</v>
      </c>
      <c r="BW810" s="42">
        <v>36</v>
      </c>
      <c r="BX810" s="44">
        <v>3.79</v>
      </c>
      <c r="BY810" s="43">
        <v>4.7058823529411764E-2</v>
      </c>
      <c r="BZ810" s="45">
        <v>0.99224806201550386</v>
      </c>
      <c r="CA810" s="43">
        <v>0</v>
      </c>
      <c r="CB810" s="42">
        <v>2081</v>
      </c>
      <c r="CC810" s="42">
        <v>-7.03125</v>
      </c>
      <c r="CD810" s="42">
        <v>55</v>
      </c>
      <c r="CE810" s="31">
        <f t="shared" si="26"/>
        <v>0</v>
      </c>
      <c r="CF810" s="39">
        <f t="shared" si="27"/>
        <v>14.032</v>
      </c>
    </row>
    <row r="811" spans="1:84" ht="15" customHeight="1">
      <c r="A811" s="30">
        <v>20210708144574</v>
      </c>
      <c r="BQ811" s="42">
        <v>32</v>
      </c>
      <c r="BR811" s="42" t="s">
        <v>164</v>
      </c>
      <c r="BS811" s="42">
        <v>23.024355</v>
      </c>
      <c r="BT811" s="42">
        <v>120.22386999999995</v>
      </c>
      <c r="BU811" s="43">
        <v>0.25882352941176473</v>
      </c>
      <c r="BV811" s="42">
        <v>1025</v>
      </c>
      <c r="BW811" s="42">
        <v>34</v>
      </c>
      <c r="BX811" s="44">
        <v>3.38</v>
      </c>
      <c r="BY811" s="43">
        <v>4.3137254901960784E-2</v>
      </c>
      <c r="BZ811" s="45">
        <v>1</v>
      </c>
      <c r="CA811" s="43">
        <v>0</v>
      </c>
      <c r="CB811" s="42">
        <v>2081</v>
      </c>
      <c r="CC811" s="42">
        <v>-7.03125</v>
      </c>
      <c r="CD811" s="42">
        <v>55</v>
      </c>
      <c r="CE811" s="31">
        <f t="shared" si="26"/>
        <v>0</v>
      </c>
      <c r="CF811" s="39">
        <f t="shared" si="27"/>
        <v>12.988</v>
      </c>
    </row>
    <row r="812" spans="1:84" ht="15" customHeight="1">
      <c r="A812" s="30">
        <v>20210708144576</v>
      </c>
      <c r="BQ812" s="42">
        <v>31</v>
      </c>
      <c r="BR812" s="42" t="s">
        <v>241</v>
      </c>
      <c r="BS812" s="42">
        <v>23.024315000000001</v>
      </c>
      <c r="BT812" s="42">
        <v>120.22391999999995</v>
      </c>
      <c r="BU812" s="43">
        <v>0.25882352941176473</v>
      </c>
      <c r="BV812" s="42">
        <v>950</v>
      </c>
      <c r="BW812" s="42">
        <v>26</v>
      </c>
      <c r="BX812" s="44">
        <v>3.52</v>
      </c>
      <c r="BY812" s="43">
        <v>4.3137254901960784E-2</v>
      </c>
      <c r="BZ812" s="45">
        <v>1.0078740157480315</v>
      </c>
      <c r="CA812" s="43">
        <v>0</v>
      </c>
      <c r="CB812" s="42">
        <v>2081</v>
      </c>
      <c r="CC812" s="42">
        <v>-7.03125</v>
      </c>
      <c r="CD812" s="42">
        <v>55</v>
      </c>
      <c r="CE812" s="31">
        <f t="shared" si="26"/>
        <v>0</v>
      </c>
      <c r="CF812" s="39">
        <f t="shared" si="27"/>
        <v>12.792999999999999</v>
      </c>
    </row>
    <row r="813" spans="1:84" ht="15" customHeight="1">
      <c r="A813" s="30">
        <v>20210708144578</v>
      </c>
      <c r="BQ813" s="42">
        <v>32</v>
      </c>
      <c r="BR813" s="42" t="s">
        <v>126</v>
      </c>
      <c r="BS813" s="42">
        <v>23.024365000000003</v>
      </c>
      <c r="BT813" s="42">
        <v>120.22388999999995</v>
      </c>
      <c r="BU813" s="43">
        <v>0.25882352941176473</v>
      </c>
      <c r="BV813" s="42">
        <v>950</v>
      </c>
      <c r="BW813" s="42">
        <v>18</v>
      </c>
      <c r="BX813" s="44">
        <v>3.31</v>
      </c>
      <c r="BY813" s="43">
        <v>4.3137254901960784E-2</v>
      </c>
      <c r="BZ813" s="45">
        <v>1.0078740157480315</v>
      </c>
      <c r="CA813" s="43">
        <v>0</v>
      </c>
      <c r="CB813" s="42">
        <v>2081</v>
      </c>
      <c r="CC813" s="42">
        <v>-7.03125</v>
      </c>
      <c r="CD813" s="42">
        <v>55</v>
      </c>
      <c r="CE813" s="31">
        <f t="shared" si="26"/>
        <v>0</v>
      </c>
      <c r="CF813" s="39">
        <f t="shared" si="27"/>
        <v>12.862</v>
      </c>
    </row>
    <row r="814" spans="1:84" ht="15" customHeight="1">
      <c r="A814" s="30">
        <v>20210708144580</v>
      </c>
      <c r="BQ814" s="42">
        <v>31</v>
      </c>
      <c r="BR814" s="42" t="s">
        <v>166</v>
      </c>
      <c r="BS814" s="42">
        <v>23.024305000000002</v>
      </c>
      <c r="BT814" s="42">
        <v>120.22385999999996</v>
      </c>
      <c r="BU814" s="43">
        <v>0.27058823529411763</v>
      </c>
      <c r="BV814" s="42">
        <v>787.5</v>
      </c>
      <c r="BW814" s="42">
        <v>6</v>
      </c>
      <c r="BX814" s="44">
        <v>3.68</v>
      </c>
      <c r="BY814" s="43">
        <v>4.7058823529411764E-2</v>
      </c>
      <c r="BZ814" s="45">
        <v>0.99224806201550386</v>
      </c>
      <c r="CA814" s="43">
        <v>0</v>
      </c>
      <c r="CB814" s="42">
        <v>2081</v>
      </c>
      <c r="CC814" s="42">
        <v>-7.03125</v>
      </c>
      <c r="CD814" s="42">
        <v>55</v>
      </c>
      <c r="CE814" s="31">
        <f t="shared" si="26"/>
        <v>0</v>
      </c>
      <c r="CF814" s="39">
        <f t="shared" si="27"/>
        <v>12.786</v>
      </c>
    </row>
    <row r="815" spans="1:84" ht="15" customHeight="1">
      <c r="A815" s="30">
        <v>20210708144582</v>
      </c>
      <c r="BQ815" s="42">
        <v>31</v>
      </c>
      <c r="BR815" s="42" t="s">
        <v>191</v>
      </c>
      <c r="BS815" s="42">
        <v>23.024355000000003</v>
      </c>
      <c r="BT815" s="42">
        <v>120.22383999999995</v>
      </c>
      <c r="BU815" s="43">
        <v>0.36078431372549019</v>
      </c>
      <c r="BV815" s="42">
        <v>737.5</v>
      </c>
      <c r="BW815" s="42">
        <v>0</v>
      </c>
      <c r="BX815" s="44">
        <v>3.3</v>
      </c>
      <c r="BY815" s="43">
        <v>4.3137254901960784E-2</v>
      </c>
      <c r="BZ815" s="45">
        <v>1</v>
      </c>
      <c r="CA815" s="43">
        <v>0</v>
      </c>
      <c r="CB815" s="42">
        <v>2081</v>
      </c>
      <c r="CC815" s="42">
        <v>-7.03125</v>
      </c>
      <c r="CD815" s="42">
        <v>55</v>
      </c>
      <c r="CE815" s="31">
        <f t="shared" si="26"/>
        <v>0</v>
      </c>
      <c r="CF815" s="39">
        <f t="shared" si="27"/>
        <v>12.798</v>
      </c>
    </row>
    <row r="816" spans="1:84" ht="15" customHeight="1">
      <c r="A816" s="30">
        <v>20210708144584</v>
      </c>
      <c r="BQ816" s="42">
        <v>32</v>
      </c>
      <c r="BR816" s="42" t="s">
        <v>161</v>
      </c>
      <c r="BS816" s="42">
        <v>23.024405000000005</v>
      </c>
      <c r="BT816" s="42">
        <v>120.22389999999996</v>
      </c>
      <c r="BU816" s="43">
        <v>0.3411764705882353</v>
      </c>
      <c r="BV816" s="42">
        <v>725</v>
      </c>
      <c r="BW816" s="42">
        <v>0</v>
      </c>
      <c r="BX816" s="44">
        <v>3.17</v>
      </c>
      <c r="BY816" s="43">
        <v>4.3137254901960784E-2</v>
      </c>
      <c r="BZ816" s="45">
        <v>1</v>
      </c>
      <c r="CA816" s="43">
        <v>0</v>
      </c>
      <c r="CB816" s="42">
        <v>2081</v>
      </c>
      <c r="CC816" s="42">
        <v>-7.03125</v>
      </c>
      <c r="CD816" s="42">
        <v>55</v>
      </c>
      <c r="CE816" s="31">
        <f t="shared" si="26"/>
        <v>0</v>
      </c>
      <c r="CF816" s="39">
        <f t="shared" si="27"/>
        <v>12.99</v>
      </c>
    </row>
    <row r="817" spans="1:84" ht="15" customHeight="1">
      <c r="A817" s="30">
        <v>20210708144586</v>
      </c>
      <c r="BQ817" s="42">
        <v>33</v>
      </c>
      <c r="BR817" s="42" t="s">
        <v>300</v>
      </c>
      <c r="BS817" s="42">
        <v>23.024405000000005</v>
      </c>
      <c r="BT817" s="42">
        <v>120.22389999999996</v>
      </c>
      <c r="BU817" s="43">
        <v>0.3411764705882353</v>
      </c>
      <c r="BV817" s="42">
        <v>712.5</v>
      </c>
      <c r="BW817" s="42">
        <v>0</v>
      </c>
      <c r="BX817" s="44">
        <v>3.34</v>
      </c>
      <c r="BY817" s="43">
        <v>4.3137254901960784E-2</v>
      </c>
      <c r="BZ817" s="45">
        <v>1.0078740157480315</v>
      </c>
      <c r="CA817" s="43">
        <v>0</v>
      </c>
      <c r="CB817" s="42">
        <v>2081</v>
      </c>
      <c r="CC817" s="42">
        <v>-7.03125</v>
      </c>
      <c r="CD817" s="42">
        <v>55</v>
      </c>
      <c r="CE817" s="31">
        <f t="shared" si="26"/>
        <v>0</v>
      </c>
      <c r="CF817" s="39">
        <f t="shared" si="27"/>
        <v>13.06</v>
      </c>
    </row>
    <row r="818" spans="1:84" ht="15" customHeight="1">
      <c r="A818" s="30">
        <v>20210708144588</v>
      </c>
      <c r="BQ818" s="42">
        <v>38</v>
      </c>
      <c r="BR818" s="42" t="s">
        <v>195</v>
      </c>
      <c r="BS818" s="42">
        <v>23.024395000000005</v>
      </c>
      <c r="BT818" s="42">
        <v>120.22388999999995</v>
      </c>
      <c r="BU818" s="43">
        <v>0.3411764705882353</v>
      </c>
      <c r="BV818" s="42">
        <v>700</v>
      </c>
      <c r="BW818" s="42">
        <v>0</v>
      </c>
      <c r="BX818" s="44">
        <v>3.19</v>
      </c>
      <c r="BY818" s="43">
        <v>4.3137254901960784E-2</v>
      </c>
      <c r="BZ818" s="45">
        <v>1.0078740157480315</v>
      </c>
      <c r="CA818" s="43">
        <v>0</v>
      </c>
      <c r="CB818" s="42">
        <v>2081</v>
      </c>
      <c r="CC818" s="42">
        <v>-7.03125</v>
      </c>
      <c r="CD818" s="42">
        <v>55</v>
      </c>
      <c r="CE818" s="31">
        <f t="shared" si="26"/>
        <v>0</v>
      </c>
      <c r="CF818" s="39">
        <f t="shared" si="27"/>
        <v>14.529</v>
      </c>
    </row>
    <row r="819" spans="1:84" ht="15" customHeight="1">
      <c r="A819" s="30">
        <v>20210708144590</v>
      </c>
      <c r="BQ819" s="42">
        <v>38</v>
      </c>
      <c r="BR819" s="42" t="s">
        <v>147</v>
      </c>
      <c r="BS819" s="42">
        <v>23.024425000000004</v>
      </c>
      <c r="BT819" s="42">
        <v>120.22382999999995</v>
      </c>
      <c r="BU819" s="43">
        <v>0.3411764705882353</v>
      </c>
      <c r="BV819" s="42">
        <v>712.5</v>
      </c>
      <c r="BW819" s="42">
        <v>0</v>
      </c>
      <c r="BX819" s="44">
        <v>3.13</v>
      </c>
      <c r="BY819" s="43">
        <v>4.3137254901960784E-2</v>
      </c>
      <c r="BZ819" s="45">
        <v>1.0078740157480315</v>
      </c>
      <c r="CA819" s="43">
        <v>0</v>
      </c>
      <c r="CB819" s="42">
        <v>2081</v>
      </c>
      <c r="CC819" s="42">
        <v>-7.03125</v>
      </c>
      <c r="CD819" s="42">
        <v>55</v>
      </c>
      <c r="CE819" s="31">
        <f t="shared" si="26"/>
        <v>0</v>
      </c>
      <c r="CF819" s="39">
        <f t="shared" si="27"/>
        <v>14.558</v>
      </c>
    </row>
    <row r="820" spans="1:84" ht="15" customHeight="1">
      <c r="A820" s="30">
        <v>20210708144592</v>
      </c>
      <c r="BQ820" s="42">
        <v>33</v>
      </c>
      <c r="BR820" s="42" t="s">
        <v>249</v>
      </c>
      <c r="BS820" s="42">
        <v>23.024385000000006</v>
      </c>
      <c r="BT820" s="42">
        <v>120.22386999999995</v>
      </c>
      <c r="BU820" s="43">
        <v>0.3411764705882353</v>
      </c>
      <c r="BV820" s="42">
        <v>712.5</v>
      </c>
      <c r="BW820" s="42">
        <v>0</v>
      </c>
      <c r="BX820" s="44">
        <v>9.17</v>
      </c>
      <c r="BY820" s="43">
        <v>9.4117647058823528E-2</v>
      </c>
      <c r="BZ820" s="45">
        <v>1</v>
      </c>
      <c r="CA820" s="43">
        <v>0.20784313725490197</v>
      </c>
      <c r="CB820" s="42">
        <v>2081</v>
      </c>
      <c r="CC820" s="42">
        <v>-5.46875</v>
      </c>
      <c r="CD820" s="42">
        <v>55</v>
      </c>
      <c r="CE820" s="31">
        <f t="shared" si="26"/>
        <v>0</v>
      </c>
      <c r="CF820" s="39">
        <f t="shared" si="27"/>
        <v>13.069000000000001</v>
      </c>
    </row>
    <row r="821" spans="1:84" ht="15" customHeight="1">
      <c r="A821" s="30">
        <v>20210708144594</v>
      </c>
      <c r="BQ821" s="42">
        <v>31</v>
      </c>
      <c r="BR821" s="42" t="s">
        <v>331</v>
      </c>
      <c r="BS821" s="42">
        <v>23.024395000000005</v>
      </c>
      <c r="BT821" s="42">
        <v>120.22381999999995</v>
      </c>
      <c r="BU821" s="43">
        <v>0.6</v>
      </c>
      <c r="BV821" s="42">
        <v>1350</v>
      </c>
      <c r="BW821" s="42">
        <v>4</v>
      </c>
      <c r="BX821" s="44">
        <v>14.23</v>
      </c>
      <c r="BY821" s="43">
        <v>0.13725490196078433</v>
      </c>
      <c r="BZ821" s="45">
        <v>1</v>
      </c>
      <c r="CA821" s="43">
        <v>0.28235294117647058</v>
      </c>
      <c r="CB821" s="42">
        <v>2081</v>
      </c>
      <c r="CC821" s="42">
        <v>-3.90625</v>
      </c>
      <c r="CD821" s="42">
        <v>55</v>
      </c>
      <c r="CE821" s="31">
        <f t="shared" si="26"/>
        <v>0</v>
      </c>
      <c r="CF821" s="39">
        <f t="shared" si="27"/>
        <v>12.577</v>
      </c>
    </row>
    <row r="822" spans="1:84" ht="15" customHeight="1">
      <c r="A822" s="30">
        <v>20210708144596</v>
      </c>
      <c r="BQ822" s="42">
        <v>38</v>
      </c>
      <c r="BR822" s="42" t="s">
        <v>236</v>
      </c>
      <c r="BS822" s="42">
        <v>23.024375000000006</v>
      </c>
      <c r="BT822" s="42">
        <v>120.22378999999995</v>
      </c>
      <c r="BU822" s="43">
        <v>0.70588235294117652</v>
      </c>
      <c r="BV822" s="42">
        <v>1825</v>
      </c>
      <c r="BW822" s="42">
        <v>16</v>
      </c>
      <c r="BX822" s="44">
        <v>4.78</v>
      </c>
      <c r="BY822" s="43">
        <v>5.8823529411764705E-2</v>
      </c>
      <c r="BZ822" s="45">
        <v>0.99224806201550386</v>
      </c>
      <c r="CA822" s="43">
        <v>0</v>
      </c>
      <c r="CB822" s="42">
        <v>2081</v>
      </c>
      <c r="CC822" s="42">
        <v>-6.25</v>
      </c>
      <c r="CD822" s="42">
        <v>55</v>
      </c>
      <c r="CE822" s="31">
        <f t="shared" si="26"/>
        <v>0</v>
      </c>
      <c r="CF822" s="39">
        <f t="shared" si="27"/>
        <v>14.539</v>
      </c>
    </row>
    <row r="823" spans="1:84" ht="15" customHeight="1">
      <c r="A823" s="30">
        <v>20210708144598</v>
      </c>
      <c r="BQ823" s="42">
        <v>32</v>
      </c>
      <c r="BR823" s="42" t="s">
        <v>347</v>
      </c>
      <c r="BS823" s="42">
        <v>23.024375000000006</v>
      </c>
      <c r="BT823" s="42">
        <v>120.22372999999995</v>
      </c>
      <c r="BU823" s="43">
        <v>0.21568627450980393</v>
      </c>
      <c r="BV823" s="42">
        <v>1100</v>
      </c>
      <c r="BW823" s="42">
        <v>16</v>
      </c>
      <c r="BX823" s="44">
        <v>4.4800000000000004</v>
      </c>
      <c r="BY823" s="43">
        <v>5.0980392156862744E-2</v>
      </c>
      <c r="BZ823" s="45">
        <v>0.99224806201550386</v>
      </c>
      <c r="CA823" s="43">
        <v>0</v>
      </c>
      <c r="CB823" s="42">
        <v>2081</v>
      </c>
      <c r="CC823" s="42">
        <v>-7.03125</v>
      </c>
      <c r="CD823" s="42">
        <v>56</v>
      </c>
      <c r="CE823" s="31">
        <f t="shared" si="26"/>
        <v>0</v>
      </c>
      <c r="CF823" s="39">
        <f t="shared" si="27"/>
        <v>12.864000000000001</v>
      </c>
    </row>
    <row r="824" spans="1:84" ht="15" customHeight="1">
      <c r="A824" s="30">
        <v>20210708144600</v>
      </c>
      <c r="BQ824" s="42">
        <v>38</v>
      </c>
      <c r="BR824" s="42" t="s">
        <v>235</v>
      </c>
      <c r="BS824" s="42">
        <v>23.024355000000007</v>
      </c>
      <c r="BT824" s="42">
        <v>120.22375999999994</v>
      </c>
      <c r="BU824" s="43">
        <v>0.3843137254901961</v>
      </c>
      <c r="BV824" s="42">
        <v>1237.5</v>
      </c>
      <c r="BW824" s="42">
        <v>12</v>
      </c>
      <c r="BX824" s="44">
        <v>6.65</v>
      </c>
      <c r="BY824" s="43">
        <v>7.4509803921568626E-2</v>
      </c>
      <c r="BZ824" s="45">
        <v>1</v>
      </c>
      <c r="CA824" s="43">
        <v>9.0196078431372548E-2</v>
      </c>
      <c r="CB824" s="42">
        <v>2081</v>
      </c>
      <c r="CC824" s="42">
        <v>-6.25</v>
      </c>
      <c r="CD824" s="42">
        <v>56</v>
      </c>
      <c r="CE824" s="31">
        <f t="shared" si="26"/>
        <v>0</v>
      </c>
      <c r="CF824" s="39">
        <f t="shared" si="27"/>
        <v>14.555</v>
      </c>
    </row>
    <row r="825" spans="1:84" ht="15" customHeight="1">
      <c r="A825" s="30">
        <v>20210708144602</v>
      </c>
      <c r="BQ825" s="42">
        <v>32</v>
      </c>
      <c r="BR825" s="42" t="s">
        <v>270</v>
      </c>
      <c r="BS825" s="42">
        <v>23.024325000000008</v>
      </c>
      <c r="BT825" s="42">
        <v>120.22379999999994</v>
      </c>
      <c r="BU825" s="43">
        <v>0.396078431372549</v>
      </c>
      <c r="BV825" s="42">
        <v>1225</v>
      </c>
      <c r="BW825" s="42">
        <v>10</v>
      </c>
      <c r="BX825" s="44">
        <v>4.28</v>
      </c>
      <c r="BY825" s="43">
        <v>9.8039215686274508E-2</v>
      </c>
      <c r="BZ825" s="45">
        <v>0.99224806201550386</v>
      </c>
      <c r="CA825" s="43">
        <v>0</v>
      </c>
      <c r="CB825" s="42">
        <v>2081</v>
      </c>
      <c r="CC825" s="42">
        <v>-6.25</v>
      </c>
      <c r="CD825" s="42">
        <v>56</v>
      </c>
      <c r="CE825" s="31">
        <f t="shared" si="26"/>
        <v>0</v>
      </c>
      <c r="CF825" s="39">
        <f t="shared" si="27"/>
        <v>12.867000000000001</v>
      </c>
    </row>
    <row r="826" spans="1:84" ht="15" customHeight="1">
      <c r="A826" s="30">
        <v>20210708144604</v>
      </c>
      <c r="BQ826" s="42">
        <v>32</v>
      </c>
      <c r="BR826" s="42" t="s">
        <v>255</v>
      </c>
      <c r="BS826" s="42">
        <v>23.024265000000007</v>
      </c>
      <c r="BT826" s="42">
        <v>120.22377999999993</v>
      </c>
      <c r="BU826" s="43">
        <v>0.27843137254901962</v>
      </c>
      <c r="BV826" s="42">
        <v>1000</v>
      </c>
      <c r="BW826" s="42">
        <v>8</v>
      </c>
      <c r="BX826" s="44">
        <v>4.16</v>
      </c>
      <c r="BY826" s="43">
        <v>5.0980392156862744E-2</v>
      </c>
      <c r="BZ826" s="45">
        <v>0.99224806201550386</v>
      </c>
      <c r="CA826" s="43">
        <v>0</v>
      </c>
      <c r="CB826" s="42">
        <v>2081</v>
      </c>
      <c r="CC826" s="42">
        <v>-7.03125</v>
      </c>
      <c r="CD826" s="42">
        <v>56</v>
      </c>
      <c r="CE826" s="31">
        <f t="shared" si="26"/>
        <v>0</v>
      </c>
      <c r="CF826" s="39">
        <f t="shared" si="27"/>
        <v>12.872999999999999</v>
      </c>
    </row>
    <row r="827" spans="1:84" ht="15" customHeight="1">
      <c r="A827" s="30">
        <v>20210708144606</v>
      </c>
      <c r="BQ827" s="42">
        <v>34</v>
      </c>
      <c r="BR827" s="42" t="s">
        <v>128</v>
      </c>
      <c r="BS827" s="42">
        <v>23.024275000000006</v>
      </c>
      <c r="BT827" s="42">
        <v>120.22371999999993</v>
      </c>
      <c r="BU827" s="43">
        <v>0.34509803921568627</v>
      </c>
      <c r="BV827" s="42">
        <v>862.5</v>
      </c>
      <c r="BW827" s="42">
        <v>4</v>
      </c>
      <c r="BX827" s="44">
        <v>5.24</v>
      </c>
      <c r="BY827" s="43">
        <v>5.0980392156862744E-2</v>
      </c>
      <c r="BZ827" s="45">
        <v>1</v>
      </c>
      <c r="CA827" s="43">
        <v>9.4117647058823528E-2</v>
      </c>
      <c r="CB827" s="42">
        <v>2081</v>
      </c>
      <c r="CC827" s="42">
        <v>-7.03125</v>
      </c>
      <c r="CD827" s="42">
        <v>56</v>
      </c>
      <c r="CE827" s="31">
        <f t="shared" si="26"/>
        <v>0</v>
      </c>
      <c r="CF827" s="39">
        <f t="shared" si="27"/>
        <v>13.55</v>
      </c>
    </row>
    <row r="828" spans="1:84" ht="15" customHeight="1">
      <c r="A828" s="30">
        <v>20210708144608</v>
      </c>
      <c r="BQ828" s="42">
        <v>33</v>
      </c>
      <c r="BR828" s="42" t="s">
        <v>325</v>
      </c>
      <c r="BS828" s="42">
        <v>23.024295000000006</v>
      </c>
      <c r="BT828" s="42">
        <v>120.22373999999994</v>
      </c>
      <c r="BU828" s="43">
        <v>0.40392156862745099</v>
      </c>
      <c r="BV828" s="42">
        <v>1175</v>
      </c>
      <c r="BW828" s="42">
        <v>6</v>
      </c>
      <c r="BX828" s="44">
        <v>6.75</v>
      </c>
      <c r="BY828" s="43">
        <v>7.8431372549019607E-2</v>
      </c>
      <c r="BZ828" s="45">
        <v>1.0078740157480315</v>
      </c>
      <c r="CA828" s="43">
        <v>9.8039215686274508E-2</v>
      </c>
      <c r="CB828" s="42">
        <v>2081</v>
      </c>
      <c r="CC828" s="42">
        <v>-6.25</v>
      </c>
      <c r="CD828" s="42">
        <v>56</v>
      </c>
      <c r="CE828" s="31">
        <f t="shared" si="26"/>
        <v>0</v>
      </c>
      <c r="CF828" s="39">
        <f t="shared" si="27"/>
        <v>13.17</v>
      </c>
    </row>
    <row r="829" spans="1:84" ht="15" customHeight="1">
      <c r="A829" s="30">
        <v>20210708144610</v>
      </c>
      <c r="BQ829" s="42">
        <v>31</v>
      </c>
      <c r="BR829" s="42" t="s">
        <v>306</v>
      </c>
      <c r="BS829" s="42">
        <v>23.024295000000006</v>
      </c>
      <c r="BT829" s="42">
        <v>120.22370999999994</v>
      </c>
      <c r="BU829" s="43">
        <v>0.39215686274509803</v>
      </c>
      <c r="BV829" s="42">
        <v>1325</v>
      </c>
      <c r="BW829" s="42">
        <v>8</v>
      </c>
      <c r="BX829" s="44">
        <v>7.36</v>
      </c>
      <c r="BY829" s="43">
        <v>8.2352941176470587E-2</v>
      </c>
      <c r="BZ829" s="45">
        <v>1.0158730158730158</v>
      </c>
      <c r="CA829" s="43">
        <v>0.10980392156862745</v>
      </c>
      <c r="CB829" s="42">
        <v>2081</v>
      </c>
      <c r="CC829" s="42">
        <v>-6.25</v>
      </c>
      <c r="CD829" s="42">
        <v>56</v>
      </c>
      <c r="CE829" s="31">
        <f t="shared" si="26"/>
        <v>0</v>
      </c>
      <c r="CF829" s="39">
        <f t="shared" si="27"/>
        <v>12.694000000000001</v>
      </c>
    </row>
    <row r="830" spans="1:84" ht="15" customHeight="1">
      <c r="A830" s="30">
        <v>20210708144612</v>
      </c>
      <c r="BQ830" s="42">
        <v>32</v>
      </c>
      <c r="BR830" s="42" t="s">
        <v>276</v>
      </c>
      <c r="BS830" s="42">
        <v>23.024275000000006</v>
      </c>
      <c r="BT830" s="42">
        <v>120.22370999999994</v>
      </c>
      <c r="BU830" s="43">
        <v>0.38039215686274508</v>
      </c>
      <c r="BV830" s="42">
        <v>1475</v>
      </c>
      <c r="BW830" s="42">
        <v>12</v>
      </c>
      <c r="BX830" s="44">
        <v>10.18</v>
      </c>
      <c r="BY830" s="43">
        <v>0.10980392156862745</v>
      </c>
      <c r="BZ830" s="45">
        <v>1.0078740157480315</v>
      </c>
      <c r="CA830" s="43">
        <v>0.18823529411764706</v>
      </c>
      <c r="CB830" s="42">
        <v>2081</v>
      </c>
      <c r="CC830" s="42">
        <v>-5.46875</v>
      </c>
      <c r="CD830" s="42">
        <v>56</v>
      </c>
      <c r="CE830" s="31">
        <f t="shared" si="26"/>
        <v>0</v>
      </c>
      <c r="CF830" s="39">
        <f t="shared" si="27"/>
        <v>12.904999999999999</v>
      </c>
    </row>
    <row r="831" spans="1:84" ht="15" customHeight="1">
      <c r="A831" s="30">
        <v>20210708144614</v>
      </c>
      <c r="BQ831" s="42">
        <v>36</v>
      </c>
      <c r="BR831" s="42" t="s">
        <v>204</v>
      </c>
      <c r="BS831" s="42">
        <v>23.024215000000005</v>
      </c>
      <c r="BT831" s="42">
        <v>120.22365999999994</v>
      </c>
      <c r="BU831" s="43">
        <v>0.58039215686274515</v>
      </c>
      <c r="BV831" s="42">
        <v>1562.5</v>
      </c>
      <c r="BW831" s="42">
        <v>14</v>
      </c>
      <c r="BX831" s="44">
        <v>14.62</v>
      </c>
      <c r="BY831" s="43">
        <v>0.13725490196078433</v>
      </c>
      <c r="BZ831" s="45">
        <v>1</v>
      </c>
      <c r="CA831" s="43">
        <v>0.21176470588235294</v>
      </c>
      <c r="CB831" s="42">
        <v>2081</v>
      </c>
      <c r="CC831" s="42">
        <v>-3.90625</v>
      </c>
      <c r="CD831" s="42">
        <v>56</v>
      </c>
      <c r="CE831" s="31">
        <f t="shared" si="26"/>
        <v>0</v>
      </c>
      <c r="CF831" s="39">
        <f t="shared" si="27"/>
        <v>13.901</v>
      </c>
    </row>
    <row r="832" spans="1:84" ht="15" customHeight="1">
      <c r="A832" s="30">
        <v>20210708144616</v>
      </c>
      <c r="BQ832" s="42">
        <v>34</v>
      </c>
      <c r="BR832" s="42" t="s">
        <v>217</v>
      </c>
      <c r="BS832" s="42">
        <v>23.024195000000006</v>
      </c>
      <c r="BT832" s="42">
        <v>120.22370999999994</v>
      </c>
      <c r="BU832" s="43">
        <v>0.64313725490196083</v>
      </c>
      <c r="BV832" s="42">
        <v>1675</v>
      </c>
      <c r="BW832" s="42">
        <v>24</v>
      </c>
      <c r="BX832" s="44">
        <v>8.89</v>
      </c>
      <c r="BY832" s="43">
        <v>0.12156862745098039</v>
      </c>
      <c r="BZ832" s="45">
        <v>1</v>
      </c>
      <c r="CA832" s="43">
        <v>1.9607843137254902E-2</v>
      </c>
      <c r="CB832" s="42">
        <v>2081</v>
      </c>
      <c r="CC832" s="42">
        <v>-6.25</v>
      </c>
      <c r="CD832" s="42">
        <v>56</v>
      </c>
      <c r="CE832" s="31">
        <f t="shared" si="26"/>
        <v>0</v>
      </c>
      <c r="CF832" s="39">
        <f t="shared" si="27"/>
        <v>13.468999999999999</v>
      </c>
    </row>
    <row r="833" spans="1:84" ht="15" customHeight="1">
      <c r="A833" s="30">
        <v>20210708144618</v>
      </c>
      <c r="BQ833" s="42">
        <v>35</v>
      </c>
      <c r="BR833" s="42" t="s">
        <v>105</v>
      </c>
      <c r="BS833" s="42">
        <v>23.024155000000007</v>
      </c>
      <c r="BT833" s="42">
        <v>120.22364999999994</v>
      </c>
      <c r="BU833" s="43">
        <v>0.15686274509803921</v>
      </c>
      <c r="BV833" s="42">
        <v>1175</v>
      </c>
      <c r="BW833" s="42">
        <v>22</v>
      </c>
      <c r="BX833" s="44">
        <v>2.85</v>
      </c>
      <c r="BY833" s="43">
        <v>3.5294117647058823E-2</v>
      </c>
      <c r="BZ833" s="45">
        <v>0.87074829931972786</v>
      </c>
      <c r="CA833" s="43">
        <v>0</v>
      </c>
      <c r="CB833" s="42">
        <v>2081</v>
      </c>
      <c r="CC833" s="42">
        <v>-7.03125</v>
      </c>
      <c r="CD833" s="42">
        <v>57</v>
      </c>
      <c r="CE833" s="31">
        <f t="shared" si="26"/>
        <v>0</v>
      </c>
      <c r="CF833" s="39">
        <f t="shared" si="27"/>
        <v>13.615</v>
      </c>
    </row>
    <row r="834" spans="1:84" ht="15" customHeight="1">
      <c r="A834" s="30">
        <v>20210708144620</v>
      </c>
      <c r="BQ834" s="42">
        <v>38</v>
      </c>
      <c r="BR834" s="42" t="s">
        <v>295</v>
      </c>
      <c r="BS834" s="42">
        <v>23.024125000000009</v>
      </c>
      <c r="BT834" s="42">
        <v>120.22358999999993</v>
      </c>
      <c r="BU834" s="43">
        <v>0.25098039215686274</v>
      </c>
      <c r="BV834" s="42">
        <v>1100</v>
      </c>
      <c r="BW834" s="42">
        <v>20</v>
      </c>
      <c r="BX834" s="44">
        <v>2.84</v>
      </c>
      <c r="BY834" s="43">
        <v>3.5294117647058823E-2</v>
      </c>
      <c r="BZ834" s="45">
        <v>1.024</v>
      </c>
      <c r="CA834" s="43">
        <v>9.4117647058823528E-2</v>
      </c>
      <c r="CB834" s="42">
        <v>2081</v>
      </c>
      <c r="CC834" s="42">
        <v>-6.25</v>
      </c>
      <c r="CD834" s="42">
        <v>57</v>
      </c>
      <c r="CE834" s="31">
        <f t="shared" si="26"/>
        <v>0</v>
      </c>
      <c r="CF834" s="39">
        <f t="shared" si="27"/>
        <v>14.454000000000001</v>
      </c>
    </row>
    <row r="835" spans="1:84" ht="15" customHeight="1">
      <c r="A835" s="30">
        <v>20210708144622</v>
      </c>
      <c r="BQ835" s="42">
        <v>35</v>
      </c>
      <c r="BR835" s="42" t="s">
        <v>213</v>
      </c>
      <c r="BS835" s="42">
        <v>23.024145000000008</v>
      </c>
      <c r="BT835" s="42">
        <v>120.22362999999993</v>
      </c>
      <c r="BU835" s="43">
        <v>0.2</v>
      </c>
      <c r="BV835" s="42">
        <v>1575</v>
      </c>
      <c r="BW835" s="42">
        <v>20</v>
      </c>
      <c r="BX835" s="44">
        <v>12.06</v>
      </c>
      <c r="BY835" s="43">
        <v>0.12549019607843137</v>
      </c>
      <c r="BZ835" s="45">
        <v>1.024</v>
      </c>
      <c r="CA835" s="43">
        <v>0.17254901960784313</v>
      </c>
      <c r="CB835" s="42">
        <v>2081</v>
      </c>
      <c r="CC835" s="42">
        <v>-3.90625</v>
      </c>
      <c r="CD835" s="42">
        <v>56</v>
      </c>
      <c r="CE835" s="31">
        <f t="shared" si="26"/>
        <v>0</v>
      </c>
      <c r="CF835" s="39">
        <f t="shared" si="27"/>
        <v>13.734999999999999</v>
      </c>
    </row>
    <row r="836" spans="1:84" ht="15" customHeight="1">
      <c r="A836" s="30">
        <v>20210708144624</v>
      </c>
      <c r="BQ836" s="42">
        <v>34</v>
      </c>
      <c r="BR836" s="42" t="s">
        <v>344</v>
      </c>
      <c r="BS836" s="42">
        <v>23.024145000000008</v>
      </c>
      <c r="BT836" s="42">
        <v>120.22359999999993</v>
      </c>
      <c r="BU836" s="43">
        <v>0.55686274509803924</v>
      </c>
      <c r="BV836" s="42">
        <v>1512.5</v>
      </c>
      <c r="BW836" s="42">
        <v>22</v>
      </c>
      <c r="BX836" s="44">
        <v>12.22</v>
      </c>
      <c r="BY836" s="43">
        <v>0.12941176470588237</v>
      </c>
      <c r="BZ836" s="45">
        <v>1.024</v>
      </c>
      <c r="CA836" s="43">
        <v>0.17647058823529413</v>
      </c>
      <c r="CB836" s="42">
        <v>2081</v>
      </c>
      <c r="CC836" s="42">
        <v>-5.46875</v>
      </c>
      <c r="CD836" s="42">
        <v>55</v>
      </c>
      <c r="CE836" s="31">
        <f t="shared" si="26"/>
        <v>0</v>
      </c>
      <c r="CF836" s="39">
        <f t="shared" si="27"/>
        <v>13.413</v>
      </c>
    </row>
    <row r="837" spans="1:84" ht="15" customHeight="1">
      <c r="A837" s="30">
        <v>20210708144626</v>
      </c>
      <c r="BQ837" s="42">
        <v>35</v>
      </c>
      <c r="BR837" s="42" t="s">
        <v>328</v>
      </c>
      <c r="BS837" s="42">
        <v>23.024165000000007</v>
      </c>
      <c r="BT837" s="42">
        <v>120.22353999999993</v>
      </c>
      <c r="BU837" s="43">
        <v>0.58431372549019611</v>
      </c>
      <c r="BV837" s="42">
        <v>1537.5</v>
      </c>
      <c r="BW837" s="42">
        <v>26</v>
      </c>
      <c r="BX837" s="44">
        <v>3.01</v>
      </c>
      <c r="BY837" s="43">
        <v>3.9215686274509803E-2</v>
      </c>
      <c r="BZ837" s="45">
        <v>1.024</v>
      </c>
      <c r="CA837" s="43">
        <v>0</v>
      </c>
      <c r="CB837" s="42">
        <v>2081</v>
      </c>
      <c r="CC837" s="42">
        <v>-6.25</v>
      </c>
      <c r="CD837" s="42">
        <v>55</v>
      </c>
      <c r="CE837" s="31">
        <f t="shared" si="26"/>
        <v>0</v>
      </c>
      <c r="CF837" s="39">
        <f t="shared" si="27"/>
        <v>13.688000000000001</v>
      </c>
    </row>
    <row r="838" spans="1:84" ht="15" customHeight="1">
      <c r="A838" s="30">
        <v>20210708144628</v>
      </c>
      <c r="BQ838" s="42">
        <v>36</v>
      </c>
      <c r="BR838" s="42" t="s">
        <v>141</v>
      </c>
      <c r="BS838" s="42">
        <v>23.024215000000009</v>
      </c>
      <c r="BT838" s="42">
        <v>120.22357999999993</v>
      </c>
      <c r="BU838" s="43">
        <v>0.16078431372549021</v>
      </c>
      <c r="BV838" s="42">
        <v>1500</v>
      </c>
      <c r="BW838" s="42">
        <v>26</v>
      </c>
      <c r="BX838" s="44">
        <v>3.15</v>
      </c>
      <c r="BY838" s="43">
        <v>3.9215686274509803E-2</v>
      </c>
      <c r="BZ838" s="45" t="e">
        <v>#DIV/0!</v>
      </c>
      <c r="CA838" s="43">
        <v>0</v>
      </c>
      <c r="CB838" s="42">
        <v>2081</v>
      </c>
      <c r="CC838" s="42">
        <v>-6.25</v>
      </c>
      <c r="CD838" s="42">
        <v>55</v>
      </c>
      <c r="CE838" s="31">
        <f t="shared" si="26"/>
        <v>0</v>
      </c>
      <c r="CF838" s="39">
        <f t="shared" si="27"/>
        <v>14.071999999999999</v>
      </c>
    </row>
    <row r="839" spans="1:84" ht="15" customHeight="1">
      <c r="A839" s="30">
        <v>20210708144630</v>
      </c>
      <c r="BQ839" s="42">
        <v>32</v>
      </c>
      <c r="BR839" s="42" t="s">
        <v>159</v>
      </c>
      <c r="BS839" s="42">
        <v>23.024155000000007</v>
      </c>
      <c r="BT839" s="42">
        <v>120.22362999999993</v>
      </c>
      <c r="BU839" s="43">
        <v>0.15686274509803921</v>
      </c>
      <c r="BV839" s="42">
        <v>1087.5</v>
      </c>
      <c r="BW839" s="42">
        <v>28</v>
      </c>
      <c r="BX839" s="44">
        <v>5.51</v>
      </c>
      <c r="BY839" s="43">
        <v>6.6666666666666666E-2</v>
      </c>
      <c r="BZ839" s="45">
        <v>1.1228070175438596</v>
      </c>
      <c r="CA839" s="43">
        <v>0</v>
      </c>
      <c r="CB839" s="42">
        <v>2081</v>
      </c>
      <c r="CC839" s="42">
        <v>-6.25</v>
      </c>
      <c r="CD839" s="42">
        <v>55</v>
      </c>
      <c r="CE839" s="31">
        <f t="shared" si="26"/>
        <v>0</v>
      </c>
      <c r="CF839" s="39">
        <f t="shared" si="27"/>
        <v>12.996</v>
      </c>
    </row>
    <row r="840" spans="1:84" ht="15" customHeight="1">
      <c r="A840" s="30">
        <v>20210708144632</v>
      </c>
      <c r="BQ840" s="42">
        <v>38</v>
      </c>
      <c r="BR840" s="42" t="s">
        <v>226</v>
      </c>
      <c r="BS840" s="42">
        <v>23.024165000000007</v>
      </c>
      <c r="BT840" s="42">
        <v>120.22368999999993</v>
      </c>
      <c r="BU840" s="43">
        <v>0.29803921568627451</v>
      </c>
      <c r="BV840" s="42">
        <v>1050</v>
      </c>
      <c r="BW840" s="42">
        <v>22</v>
      </c>
      <c r="BX840" s="44">
        <v>4.25</v>
      </c>
      <c r="BY840" s="43">
        <v>5.4901960784313725E-2</v>
      </c>
      <c r="BZ840" s="45">
        <v>1.1228070175438596</v>
      </c>
      <c r="CA840" s="43">
        <v>0</v>
      </c>
      <c r="CB840" s="42">
        <v>2081</v>
      </c>
      <c r="CC840" s="42">
        <v>-6.25</v>
      </c>
      <c r="CD840" s="42">
        <v>55</v>
      </c>
      <c r="CE840" s="31">
        <f t="shared" si="26"/>
        <v>0</v>
      </c>
      <c r="CF840" s="39">
        <f t="shared" si="27"/>
        <v>14.502000000000001</v>
      </c>
    </row>
    <row r="841" spans="1:84" ht="15" customHeight="1">
      <c r="A841" s="30">
        <v>20210708144634</v>
      </c>
      <c r="BQ841" s="42">
        <v>31</v>
      </c>
      <c r="BR841" s="42" t="s">
        <v>254</v>
      </c>
      <c r="BS841" s="42">
        <v>23.024135000000008</v>
      </c>
      <c r="BT841" s="42">
        <v>120.22365999999994</v>
      </c>
      <c r="BU841" s="43">
        <v>0.30588235294117649</v>
      </c>
      <c r="BV841" s="42">
        <v>962.5</v>
      </c>
      <c r="BW841" s="42">
        <v>12</v>
      </c>
      <c r="BX841" s="44">
        <v>5.36</v>
      </c>
      <c r="BY841" s="43">
        <v>6.2745098039215685E-2</v>
      </c>
      <c r="BZ841" s="45">
        <v>1.1228070175438596</v>
      </c>
      <c r="CA841" s="43">
        <v>0.14509803921568629</v>
      </c>
      <c r="CB841" s="42">
        <v>2081</v>
      </c>
      <c r="CC841" s="42">
        <v>-6.25</v>
      </c>
      <c r="CD841" s="42">
        <v>55</v>
      </c>
      <c r="CE841" s="31">
        <f t="shared" si="26"/>
        <v>0</v>
      </c>
      <c r="CF841" s="39">
        <f t="shared" si="27"/>
        <v>12.552</v>
      </c>
    </row>
    <row r="842" spans="1:84" ht="15" customHeight="1">
      <c r="A842" s="30">
        <v>20210708144636</v>
      </c>
      <c r="BQ842" s="42">
        <v>35</v>
      </c>
      <c r="BR842" s="42" t="s">
        <v>340</v>
      </c>
      <c r="BS842" s="42">
        <v>23.024145000000008</v>
      </c>
      <c r="BT842" s="42">
        <v>120.22361999999994</v>
      </c>
      <c r="BU842" s="43">
        <v>0.52156862745098043</v>
      </c>
      <c r="BV842" s="42">
        <v>1837.5</v>
      </c>
      <c r="BW842" s="42">
        <v>12</v>
      </c>
      <c r="BX842" s="44">
        <v>15.91</v>
      </c>
      <c r="BY842" s="43">
        <v>0.13725490196078433</v>
      </c>
      <c r="BZ842" s="45">
        <v>0.99224806201550386</v>
      </c>
      <c r="CA842" s="43">
        <v>0.23137254901960785</v>
      </c>
      <c r="CB842" s="42">
        <v>2081</v>
      </c>
      <c r="CC842" s="42">
        <v>-3.90625</v>
      </c>
      <c r="CD842" s="42">
        <v>54</v>
      </c>
      <c r="CE842" s="31">
        <f t="shared" si="26"/>
        <v>0</v>
      </c>
      <c r="CF842" s="39">
        <f t="shared" si="27"/>
        <v>13.651999999999999</v>
      </c>
    </row>
    <row r="843" spans="1:84" ht="15" customHeight="1">
      <c r="A843" s="30">
        <v>20210708144638</v>
      </c>
      <c r="BQ843" s="42">
        <v>36</v>
      </c>
      <c r="BR843" s="42" t="s">
        <v>215</v>
      </c>
      <c r="BS843" s="42">
        <v>23.024105000000009</v>
      </c>
      <c r="BT843" s="42">
        <v>120.22366999999994</v>
      </c>
      <c r="BU843" s="43">
        <v>0.58823529411764708</v>
      </c>
      <c r="BV843" s="42">
        <v>2137.5</v>
      </c>
      <c r="BW843" s="42">
        <v>22</v>
      </c>
      <c r="BX843" s="44">
        <v>18.420000000000002</v>
      </c>
      <c r="BY843" s="43">
        <v>0.16862745098039217</v>
      </c>
      <c r="BZ843" s="45">
        <v>0.99224806201550386</v>
      </c>
      <c r="CA843" s="43">
        <v>0.20784313725490197</v>
      </c>
      <c r="CB843" s="42">
        <v>2081</v>
      </c>
      <c r="CC843" s="42">
        <v>-3.90625</v>
      </c>
      <c r="CD843" s="42">
        <v>54</v>
      </c>
      <c r="CE843" s="31">
        <f t="shared" si="26"/>
        <v>0</v>
      </c>
      <c r="CF843" s="39">
        <f t="shared" si="27"/>
        <v>13.994</v>
      </c>
    </row>
    <row r="844" spans="1:84" ht="15" customHeight="1">
      <c r="A844" s="30">
        <v>20210708144640</v>
      </c>
      <c r="BQ844" s="42">
        <v>31</v>
      </c>
      <c r="BR844" s="42" t="s">
        <v>175</v>
      </c>
      <c r="BS844" s="42">
        <v>23.024055000000008</v>
      </c>
      <c r="BT844" s="42">
        <v>120.22360999999994</v>
      </c>
      <c r="BU844" s="43">
        <v>0.5490196078431373</v>
      </c>
      <c r="BV844" s="42">
        <v>1825</v>
      </c>
      <c r="BW844" s="42">
        <v>26</v>
      </c>
      <c r="BX844" s="44">
        <v>5.43</v>
      </c>
      <c r="BY844" s="43">
        <v>0.13333333333333333</v>
      </c>
      <c r="BZ844" s="45">
        <v>0.99224806201550386</v>
      </c>
      <c r="CA844" s="43">
        <v>1.5686274509803921E-2</v>
      </c>
      <c r="CB844" s="42">
        <v>2081</v>
      </c>
      <c r="CC844" s="42">
        <v>-6.25</v>
      </c>
      <c r="CD844" s="42">
        <v>54</v>
      </c>
      <c r="CE844" s="31">
        <f t="shared" si="26"/>
        <v>0</v>
      </c>
      <c r="CF844" s="39">
        <f t="shared" si="27"/>
        <v>12.765000000000001</v>
      </c>
    </row>
    <row r="845" spans="1:84" ht="15" customHeight="1">
      <c r="A845" s="30">
        <v>20210708144642</v>
      </c>
      <c r="BQ845" s="42">
        <v>33</v>
      </c>
      <c r="BR845" s="42" t="s">
        <v>314</v>
      </c>
      <c r="BS845" s="42">
        <v>23.023995000000006</v>
      </c>
      <c r="BT845" s="42">
        <v>120.22358999999993</v>
      </c>
      <c r="BU845" s="43">
        <v>0.30980392156862746</v>
      </c>
      <c r="BV845" s="42">
        <v>1262.5</v>
      </c>
      <c r="BW845" s="42">
        <v>26</v>
      </c>
      <c r="BX845" s="44">
        <v>5.58</v>
      </c>
      <c r="BY845" s="43">
        <v>6.2745098039215685E-2</v>
      </c>
      <c r="BZ845" s="45">
        <v>0.99224806201550386</v>
      </c>
      <c r="CA845" s="43">
        <v>7.4509803921568626E-2</v>
      </c>
      <c r="CB845" s="42">
        <v>2081</v>
      </c>
      <c r="CC845" s="42">
        <v>-6.25</v>
      </c>
      <c r="CD845" s="42">
        <v>55</v>
      </c>
      <c r="CE845" s="31">
        <f t="shared" si="26"/>
        <v>0</v>
      </c>
      <c r="CF845" s="39">
        <f t="shared" si="27"/>
        <v>13.063000000000001</v>
      </c>
    </row>
    <row r="846" spans="1:84" ht="15" customHeight="1">
      <c r="A846" s="30">
        <v>20210708144644</v>
      </c>
      <c r="BQ846" s="42">
        <v>37</v>
      </c>
      <c r="BR846" s="42" t="s">
        <v>171</v>
      </c>
      <c r="BS846" s="42">
        <v>23.023995000000006</v>
      </c>
      <c r="BT846" s="42">
        <v>120.22362999999993</v>
      </c>
      <c r="BU846" s="43">
        <v>0.37254901960784315</v>
      </c>
      <c r="BV846" s="42">
        <v>1437.5</v>
      </c>
      <c r="BW846" s="42">
        <v>26</v>
      </c>
      <c r="BX846" s="44">
        <v>4.1900000000000004</v>
      </c>
      <c r="BY846" s="43">
        <v>8.6274509803921567E-2</v>
      </c>
      <c r="BZ846" s="45">
        <v>0.99224806201550386</v>
      </c>
      <c r="CA846" s="43">
        <v>0</v>
      </c>
      <c r="CB846" s="42">
        <v>2081</v>
      </c>
      <c r="CC846" s="42">
        <v>-6.25</v>
      </c>
      <c r="CD846" s="42">
        <v>55</v>
      </c>
      <c r="CE846" s="31">
        <f t="shared" si="26"/>
        <v>0</v>
      </c>
      <c r="CF846" s="39">
        <f t="shared" si="27"/>
        <v>14.308999999999999</v>
      </c>
    </row>
    <row r="847" spans="1:84" ht="15" customHeight="1">
      <c r="A847" s="30">
        <v>20210708144646</v>
      </c>
      <c r="BQ847" s="42">
        <v>33</v>
      </c>
      <c r="BR847" s="42" t="s">
        <v>273</v>
      </c>
      <c r="BS847" s="42">
        <v>23.023965000000008</v>
      </c>
      <c r="BT847" s="42">
        <v>120.22361999999993</v>
      </c>
      <c r="BU847" s="43">
        <v>0.29411764705882354</v>
      </c>
      <c r="BV847" s="42">
        <v>900</v>
      </c>
      <c r="BW847" s="42">
        <v>26</v>
      </c>
      <c r="BX847" s="44">
        <v>3.55</v>
      </c>
      <c r="BY847" s="43">
        <v>4.7058823529411764E-2</v>
      </c>
      <c r="BZ847" s="45">
        <v>0.99224806201550386</v>
      </c>
      <c r="CA847" s="43">
        <v>0</v>
      </c>
      <c r="CB847" s="42">
        <v>2081</v>
      </c>
      <c r="CC847" s="42">
        <v>-6.25</v>
      </c>
      <c r="CD847" s="42">
        <v>55</v>
      </c>
      <c r="CE847" s="31">
        <f t="shared" si="26"/>
        <v>0</v>
      </c>
      <c r="CF847" s="39">
        <f t="shared" si="27"/>
        <v>13.07</v>
      </c>
    </row>
    <row r="848" spans="1:84" ht="15" customHeight="1">
      <c r="A848" s="30">
        <v>20210708144648</v>
      </c>
      <c r="BQ848" s="42">
        <v>34</v>
      </c>
      <c r="BR848" s="42" t="s">
        <v>229</v>
      </c>
      <c r="BS848" s="42">
        <v>23.023965000000008</v>
      </c>
      <c r="BT848" s="42">
        <v>120.22367999999993</v>
      </c>
      <c r="BU848" s="43">
        <v>0.25882352941176473</v>
      </c>
      <c r="BV848" s="42">
        <v>987.5</v>
      </c>
      <c r="BW848" s="42">
        <v>18</v>
      </c>
      <c r="BX848" s="44">
        <v>3.59</v>
      </c>
      <c r="BY848" s="43">
        <v>4.3137254901960784E-2</v>
      </c>
      <c r="BZ848" s="45">
        <v>1</v>
      </c>
      <c r="CA848" s="43">
        <v>0</v>
      </c>
      <c r="CB848" s="42">
        <v>2081</v>
      </c>
      <c r="CC848" s="42">
        <v>-6.25</v>
      </c>
      <c r="CD848" s="42">
        <v>55</v>
      </c>
      <c r="CE848" s="31">
        <f t="shared" si="26"/>
        <v>0</v>
      </c>
      <c r="CF848" s="39">
        <f t="shared" si="27"/>
        <v>13.483000000000001</v>
      </c>
    </row>
    <row r="849" spans="1:84" ht="15" customHeight="1">
      <c r="A849" s="30">
        <v>20210708144650</v>
      </c>
      <c r="BQ849" s="42">
        <v>34</v>
      </c>
      <c r="BR849" s="42" t="s">
        <v>254</v>
      </c>
      <c r="BS849" s="42">
        <v>23.024025000000009</v>
      </c>
      <c r="BT849" s="42">
        <v>120.22363999999993</v>
      </c>
      <c r="BU849" s="43">
        <v>0.25490196078431371</v>
      </c>
      <c r="BV849" s="42">
        <v>962.5</v>
      </c>
      <c r="BW849" s="42">
        <v>12</v>
      </c>
      <c r="BX849" s="44">
        <v>3.41</v>
      </c>
      <c r="BY849" s="43">
        <v>4.3137254901960784E-2</v>
      </c>
      <c r="BZ849" s="45">
        <v>1.0078740157480315</v>
      </c>
      <c r="CA849" s="43">
        <v>0</v>
      </c>
      <c r="CB849" s="42">
        <v>2081</v>
      </c>
      <c r="CC849" s="42">
        <v>-7.03125</v>
      </c>
      <c r="CD849" s="42">
        <v>55</v>
      </c>
      <c r="CE849" s="31">
        <f t="shared" si="26"/>
        <v>0</v>
      </c>
      <c r="CF849" s="39">
        <f t="shared" si="27"/>
        <v>13.32</v>
      </c>
    </row>
    <row r="850" spans="1:84" ht="15" customHeight="1">
      <c r="A850" s="30">
        <v>20210708144652</v>
      </c>
      <c r="BQ850" s="42">
        <v>34</v>
      </c>
      <c r="BR850" s="42" t="s">
        <v>228</v>
      </c>
      <c r="BS850" s="42">
        <v>23.024015000000009</v>
      </c>
      <c r="BT850" s="42">
        <v>120.22363999999993</v>
      </c>
      <c r="BU850" s="43">
        <v>0.26666666666666666</v>
      </c>
      <c r="BV850" s="42">
        <v>1725</v>
      </c>
      <c r="BW850" s="42">
        <v>12</v>
      </c>
      <c r="BX850" s="44">
        <v>12.23</v>
      </c>
      <c r="BY850" s="43">
        <v>0.11764705882352941</v>
      </c>
      <c r="BZ850" s="45">
        <v>0.99224806201550386</v>
      </c>
      <c r="CA850" s="43">
        <v>0.16470588235294117</v>
      </c>
      <c r="CB850" s="42">
        <v>2081</v>
      </c>
      <c r="CC850" s="42">
        <v>-3.90625</v>
      </c>
      <c r="CD850" s="42">
        <v>55</v>
      </c>
      <c r="CE850" s="31">
        <f t="shared" si="26"/>
        <v>0</v>
      </c>
      <c r="CF850" s="39">
        <f t="shared" si="27"/>
        <v>13.494</v>
      </c>
    </row>
    <row r="851" spans="1:84" ht="15" customHeight="1">
      <c r="A851" s="30">
        <v>20210708144654</v>
      </c>
      <c r="BQ851" s="42">
        <v>33</v>
      </c>
      <c r="BR851" s="42" t="s">
        <v>128</v>
      </c>
      <c r="BS851" s="42">
        <v>23.02398500000001</v>
      </c>
      <c r="BT851" s="42">
        <v>120.22359999999993</v>
      </c>
      <c r="BU851" s="43">
        <v>0.25882352941176473</v>
      </c>
      <c r="BV851" s="42">
        <v>1412.5</v>
      </c>
      <c r="BW851" s="42">
        <v>14</v>
      </c>
      <c r="BX851" s="44">
        <v>3.48</v>
      </c>
      <c r="BY851" s="43">
        <v>4.3137254901960784E-2</v>
      </c>
      <c r="BZ851" s="45">
        <v>0.99224806201550386</v>
      </c>
      <c r="CA851" s="43">
        <v>0</v>
      </c>
      <c r="CB851" s="42">
        <v>2081</v>
      </c>
      <c r="CC851" s="42">
        <v>-7.03125</v>
      </c>
      <c r="CD851" s="42">
        <v>55</v>
      </c>
      <c r="CE851" s="31">
        <f t="shared" si="26"/>
        <v>0</v>
      </c>
      <c r="CF851" s="39">
        <f t="shared" si="27"/>
        <v>13.294</v>
      </c>
    </row>
    <row r="852" spans="1:84" ht="15" customHeight="1">
      <c r="A852" s="30">
        <v>20210708144656</v>
      </c>
      <c r="BQ852" s="42">
        <v>31</v>
      </c>
      <c r="BR852" s="42" t="s">
        <v>333</v>
      </c>
      <c r="BS852" s="42">
        <v>23.024045000000012</v>
      </c>
      <c r="BT852" s="42">
        <v>120.22364999999994</v>
      </c>
      <c r="BU852" s="43">
        <v>0.25490196078431371</v>
      </c>
      <c r="BV852" s="42">
        <v>925</v>
      </c>
      <c r="BW852" s="42">
        <v>14</v>
      </c>
      <c r="BX852" s="44">
        <v>7.75</v>
      </c>
      <c r="BY852" s="43">
        <v>8.6274509803921567E-2</v>
      </c>
      <c r="BZ852" s="45">
        <v>1.0078740157480315</v>
      </c>
      <c r="CA852" s="43">
        <v>0.14509803921568629</v>
      </c>
      <c r="CB852" s="42">
        <v>2081</v>
      </c>
      <c r="CC852" s="42">
        <v>-6.25</v>
      </c>
      <c r="CD852" s="42">
        <v>55</v>
      </c>
      <c r="CE852" s="31">
        <f t="shared" si="26"/>
        <v>0</v>
      </c>
      <c r="CF852" s="39">
        <f t="shared" si="27"/>
        <v>12.675000000000001</v>
      </c>
    </row>
    <row r="853" spans="1:84" ht="15" customHeight="1">
      <c r="A853" s="30">
        <v>20210708144658</v>
      </c>
      <c r="BQ853" s="42">
        <v>33</v>
      </c>
      <c r="BR853" s="42" t="s">
        <v>341</v>
      </c>
      <c r="BS853" s="42">
        <v>23.024005000000013</v>
      </c>
      <c r="BT853" s="42">
        <v>120.22359999999993</v>
      </c>
      <c r="BU853" s="43">
        <v>0.46274509803921571</v>
      </c>
      <c r="BV853" s="42">
        <v>1512.5</v>
      </c>
      <c r="BW853" s="42">
        <v>14</v>
      </c>
      <c r="BX853" s="44">
        <v>10.17</v>
      </c>
      <c r="BY853" s="43">
        <v>0.10196078431372549</v>
      </c>
      <c r="BZ853" s="45">
        <v>1.0078740157480315</v>
      </c>
      <c r="CA853" s="43">
        <v>0.14901960784313725</v>
      </c>
      <c r="CB853" s="42">
        <v>2081</v>
      </c>
      <c r="CC853" s="42">
        <v>-5.46875</v>
      </c>
      <c r="CD853" s="42">
        <v>55</v>
      </c>
      <c r="CE853" s="31">
        <f t="shared" si="26"/>
        <v>0</v>
      </c>
      <c r="CF853" s="39">
        <f t="shared" si="27"/>
        <v>13.127000000000001</v>
      </c>
    </row>
    <row r="854" spans="1:84" ht="15" customHeight="1">
      <c r="A854" s="30">
        <v>20210708144660</v>
      </c>
      <c r="BQ854" s="42">
        <v>37</v>
      </c>
      <c r="BR854" s="42" t="s">
        <v>97</v>
      </c>
      <c r="BS854" s="42">
        <v>23.023995000000014</v>
      </c>
      <c r="BT854" s="42">
        <v>120.22360999999994</v>
      </c>
      <c r="BU854" s="43">
        <v>0.52941176470588236</v>
      </c>
      <c r="BV854" s="42">
        <v>1450</v>
      </c>
      <c r="BW854" s="42">
        <v>18</v>
      </c>
      <c r="BX854" s="44">
        <v>10.53</v>
      </c>
      <c r="BY854" s="43">
        <v>0.10980392156862745</v>
      </c>
      <c r="BZ854" s="45">
        <v>1</v>
      </c>
      <c r="CA854" s="43">
        <v>0.15294117647058825</v>
      </c>
      <c r="CB854" s="42">
        <v>2081</v>
      </c>
      <c r="CC854" s="42">
        <v>-5.46875</v>
      </c>
      <c r="CD854" s="42">
        <v>55</v>
      </c>
      <c r="CE854" s="31">
        <f t="shared" si="26"/>
        <v>0</v>
      </c>
      <c r="CF854" s="39">
        <f t="shared" si="27"/>
        <v>14.111000000000001</v>
      </c>
    </row>
    <row r="855" spans="1:84" ht="15" customHeight="1">
      <c r="A855" s="30">
        <v>20210708144662</v>
      </c>
      <c r="BQ855" s="42">
        <v>33</v>
      </c>
      <c r="BR855" s="42" t="s">
        <v>337</v>
      </c>
      <c r="BS855" s="42">
        <v>23.023985000000014</v>
      </c>
      <c r="BT855" s="42">
        <v>120.22362999999994</v>
      </c>
      <c r="BU855" s="43">
        <v>0.58823529411764708</v>
      </c>
      <c r="BV855" s="42">
        <v>1337.5</v>
      </c>
      <c r="BW855" s="42">
        <v>26</v>
      </c>
      <c r="BX855" s="44">
        <v>10.8</v>
      </c>
      <c r="BY855" s="43">
        <v>0.11764705882352941</v>
      </c>
      <c r="BZ855" s="45">
        <v>1.0078740157480315</v>
      </c>
      <c r="CA855" s="43">
        <v>0.15686274509803921</v>
      </c>
      <c r="CB855" s="42">
        <v>2081</v>
      </c>
      <c r="CC855" s="42">
        <v>-5.46875</v>
      </c>
      <c r="CD855" s="42">
        <v>55</v>
      </c>
      <c r="CE855" s="31">
        <f t="shared" si="26"/>
        <v>0</v>
      </c>
      <c r="CF855" s="39">
        <f t="shared" si="27"/>
        <v>13.106</v>
      </c>
    </row>
    <row r="856" spans="1:84" ht="15" customHeight="1">
      <c r="A856" s="30">
        <v>20210708144664</v>
      </c>
      <c r="BQ856" s="42">
        <v>34</v>
      </c>
      <c r="BR856" s="42" t="s">
        <v>121</v>
      </c>
      <c r="BS856" s="42">
        <v>23.023955000000015</v>
      </c>
      <c r="BT856" s="42">
        <v>120.22356999999994</v>
      </c>
      <c r="BU856" s="43">
        <v>0.63137254901960782</v>
      </c>
      <c r="BV856" s="42">
        <v>1362.5</v>
      </c>
      <c r="BW856" s="42">
        <v>28</v>
      </c>
      <c r="BX856" s="44">
        <v>11.74</v>
      </c>
      <c r="BY856" s="43">
        <v>0.13333333333333333</v>
      </c>
      <c r="BZ856" s="45">
        <v>1.0078740157480315</v>
      </c>
      <c r="CA856" s="43">
        <v>0.14117647058823529</v>
      </c>
      <c r="CB856" s="42">
        <v>2081</v>
      </c>
      <c r="CC856" s="42">
        <v>-5.46875</v>
      </c>
      <c r="CD856" s="42">
        <v>55</v>
      </c>
      <c r="CE856" s="31">
        <f t="shared" si="26"/>
        <v>0</v>
      </c>
      <c r="CF856" s="39">
        <f t="shared" si="27"/>
        <v>13.552</v>
      </c>
    </row>
    <row r="857" spans="1:84" ht="15" customHeight="1">
      <c r="A857" s="30">
        <v>20210708144666</v>
      </c>
      <c r="BQ857" s="42">
        <v>36</v>
      </c>
      <c r="BR857" s="42" t="s">
        <v>336</v>
      </c>
      <c r="BS857" s="42">
        <v>23.023985000000014</v>
      </c>
      <c r="BT857" s="42">
        <v>120.22353999999994</v>
      </c>
      <c r="BU857" s="43">
        <v>0.29019607843137257</v>
      </c>
      <c r="BV857" s="42">
        <v>1250</v>
      </c>
      <c r="BW857" s="42">
        <v>30</v>
      </c>
      <c r="BX857" s="44">
        <v>3.99</v>
      </c>
      <c r="BY857" s="43">
        <v>4.7058823529411764E-2</v>
      </c>
      <c r="BZ857" s="45">
        <v>0.99224806201550386</v>
      </c>
      <c r="CA857" s="43">
        <v>0</v>
      </c>
      <c r="CB857" s="42">
        <v>2081</v>
      </c>
      <c r="CC857" s="42">
        <v>-6.25</v>
      </c>
      <c r="CD857" s="42">
        <v>55</v>
      </c>
      <c r="CE857" s="31">
        <f t="shared" si="26"/>
        <v>0</v>
      </c>
      <c r="CF857" s="39">
        <f t="shared" si="27"/>
        <v>13.849</v>
      </c>
    </row>
    <row r="858" spans="1:84" ht="15" customHeight="1">
      <c r="A858" s="30">
        <v>20210708144668</v>
      </c>
      <c r="BQ858" s="42">
        <v>34</v>
      </c>
      <c r="BR858" s="42" t="s">
        <v>231</v>
      </c>
      <c r="BS858" s="42">
        <v>23.024035000000016</v>
      </c>
      <c r="BT858" s="42">
        <v>120.22357999999994</v>
      </c>
      <c r="BU858" s="43">
        <v>0.27058823529411763</v>
      </c>
      <c r="BV858" s="42">
        <v>1012.5</v>
      </c>
      <c r="BW858" s="42">
        <v>30</v>
      </c>
      <c r="BX858" s="44">
        <v>3.61</v>
      </c>
      <c r="BY858" s="43">
        <v>4.7058823529411764E-2</v>
      </c>
      <c r="BZ858" s="45">
        <v>0.99224806201550386</v>
      </c>
      <c r="CA858" s="43">
        <v>0</v>
      </c>
      <c r="CB858" s="42">
        <v>2081</v>
      </c>
      <c r="CC858" s="42">
        <v>-6.25</v>
      </c>
      <c r="CD858" s="42">
        <v>55</v>
      </c>
      <c r="CE858" s="31">
        <f t="shared" si="26"/>
        <v>0</v>
      </c>
      <c r="CF858" s="39">
        <f t="shared" si="27"/>
        <v>13.510999999999999</v>
      </c>
    </row>
    <row r="859" spans="1:84" ht="15" customHeight="1">
      <c r="A859" s="30">
        <v>20210708144670</v>
      </c>
      <c r="BQ859" s="42">
        <v>35</v>
      </c>
      <c r="BR859" s="42" t="s">
        <v>269</v>
      </c>
      <c r="BS859" s="42">
        <v>23.024065000000014</v>
      </c>
      <c r="BT859" s="42">
        <v>120.22355999999994</v>
      </c>
      <c r="BU859" s="43">
        <v>0.25882352941176473</v>
      </c>
      <c r="BV859" s="42">
        <v>1187.5</v>
      </c>
      <c r="BW859" s="42">
        <v>28</v>
      </c>
      <c r="BX859" s="44">
        <v>10.75</v>
      </c>
      <c r="BY859" s="43">
        <v>8.6274509803921567E-2</v>
      </c>
      <c r="BZ859" s="45">
        <v>1.0158730158730158</v>
      </c>
      <c r="CA859" s="43">
        <v>0.13725490196078433</v>
      </c>
      <c r="CB859" s="42">
        <v>2081</v>
      </c>
      <c r="CC859" s="42">
        <v>-5.46875</v>
      </c>
      <c r="CD859" s="42">
        <v>54</v>
      </c>
      <c r="CE859" s="31">
        <f t="shared" si="26"/>
        <v>0</v>
      </c>
      <c r="CF859" s="39">
        <f t="shared" si="27"/>
        <v>13.577999999999999</v>
      </c>
    </row>
    <row r="860" spans="1:84" ht="15" customHeight="1">
      <c r="A860" s="30">
        <v>20210708144672</v>
      </c>
      <c r="BQ860" s="42">
        <v>35</v>
      </c>
      <c r="BR860" s="42" t="s">
        <v>164</v>
      </c>
      <c r="BS860" s="42">
        <v>23.024125000000016</v>
      </c>
      <c r="BT860" s="42">
        <v>120.22357999999994</v>
      </c>
      <c r="BU860" s="43">
        <v>0.52549019607843139</v>
      </c>
      <c r="BV860" s="42">
        <v>1300</v>
      </c>
      <c r="BW860" s="42">
        <v>30</v>
      </c>
      <c r="BX860" s="44">
        <v>10.27</v>
      </c>
      <c r="BY860" s="43">
        <v>0.11372549019607843</v>
      </c>
      <c r="BZ860" s="45">
        <v>1</v>
      </c>
      <c r="CA860" s="43">
        <v>0.15294117647058825</v>
      </c>
      <c r="CB860" s="42">
        <v>2082</v>
      </c>
      <c r="CC860" s="42">
        <v>-5.46875</v>
      </c>
      <c r="CD860" s="42">
        <v>54</v>
      </c>
      <c r="CE860" s="31">
        <f t="shared" si="26"/>
        <v>0</v>
      </c>
      <c r="CF860" s="39">
        <f t="shared" si="27"/>
        <v>13.756</v>
      </c>
    </row>
    <row r="861" spans="1:84" ht="15" customHeight="1">
      <c r="A861" s="30">
        <v>20210708144674</v>
      </c>
      <c r="BQ861" s="42">
        <v>38</v>
      </c>
      <c r="BR861" s="42" t="s">
        <v>149</v>
      </c>
      <c r="BS861" s="42">
        <v>23.024065000000014</v>
      </c>
      <c r="BT861" s="42">
        <v>120.22351999999994</v>
      </c>
      <c r="BU861" s="43">
        <v>0.61960784313725492</v>
      </c>
      <c r="BV861" s="42">
        <v>1325</v>
      </c>
      <c r="BW861" s="42">
        <v>30</v>
      </c>
      <c r="BX861" s="44">
        <v>3.15</v>
      </c>
      <c r="BY861" s="43">
        <v>3.9215686274509803E-2</v>
      </c>
      <c r="BZ861" s="45" t="e">
        <v>#DIV/0!</v>
      </c>
      <c r="CA861" s="43">
        <v>0</v>
      </c>
      <c r="CB861" s="42">
        <v>2082</v>
      </c>
      <c r="CC861" s="42">
        <v>-6.25</v>
      </c>
      <c r="CD861" s="42">
        <v>54</v>
      </c>
      <c r="CE861" s="31">
        <f t="shared" si="26"/>
        <v>0</v>
      </c>
      <c r="CF861" s="39">
        <f t="shared" si="27"/>
        <v>14.516</v>
      </c>
    </row>
    <row r="862" spans="1:84" ht="15" customHeight="1">
      <c r="A862" s="30">
        <v>20210708144676</v>
      </c>
      <c r="BQ862" s="42">
        <v>37</v>
      </c>
      <c r="BR862" s="42" t="s">
        <v>318</v>
      </c>
      <c r="BS862" s="42">
        <v>23.024065000000014</v>
      </c>
      <c r="BT862" s="42">
        <v>120.22352999999994</v>
      </c>
      <c r="BU862" s="43">
        <v>0.1803921568627451</v>
      </c>
      <c r="BV862" s="42">
        <v>1225</v>
      </c>
      <c r="BW862" s="42">
        <v>30</v>
      </c>
      <c r="BX862" s="44">
        <v>4.17</v>
      </c>
      <c r="BY862" s="43">
        <v>5.4901960784313725E-2</v>
      </c>
      <c r="BZ862" s="45" t="e">
        <v>#DIV/0!</v>
      </c>
      <c r="CA862" s="43">
        <v>0</v>
      </c>
      <c r="CB862" s="42">
        <v>2082</v>
      </c>
      <c r="CC862" s="42">
        <v>-7.03125</v>
      </c>
      <c r="CD862" s="42">
        <v>54</v>
      </c>
      <c r="CE862" s="31">
        <f t="shared" si="26"/>
        <v>0</v>
      </c>
      <c r="CF862" s="39">
        <f t="shared" si="27"/>
        <v>14.15</v>
      </c>
    </row>
    <row r="863" spans="1:84" ht="15" customHeight="1">
      <c r="A863" s="30">
        <v>20210708144678</v>
      </c>
      <c r="BQ863" s="42">
        <v>34</v>
      </c>
      <c r="BR863" s="42" t="s">
        <v>266</v>
      </c>
      <c r="BS863" s="42">
        <v>23.024015000000013</v>
      </c>
      <c r="BT863" s="42">
        <v>120.22346999999993</v>
      </c>
      <c r="BU863" s="43">
        <v>0.35294117647058826</v>
      </c>
      <c r="BV863" s="42">
        <v>1262.5</v>
      </c>
      <c r="BW863" s="42">
        <v>26</v>
      </c>
      <c r="BX863" s="44">
        <v>4.42</v>
      </c>
      <c r="BY863" s="43">
        <v>5.4901960784313725E-2</v>
      </c>
      <c r="BZ863" s="45">
        <v>1.1228070175438596</v>
      </c>
      <c r="CA863" s="43">
        <v>0</v>
      </c>
      <c r="CB863" s="42">
        <v>2082</v>
      </c>
      <c r="CC863" s="42">
        <v>-6.25</v>
      </c>
      <c r="CD863" s="42">
        <v>54</v>
      </c>
      <c r="CE863" s="31">
        <f t="shared" si="26"/>
        <v>0</v>
      </c>
      <c r="CF863" s="39">
        <f t="shared" si="27"/>
        <v>13.391999999999999</v>
      </c>
    </row>
    <row r="864" spans="1:84" ht="15" customHeight="1">
      <c r="A864" s="30">
        <v>20210708144680</v>
      </c>
      <c r="BQ864" s="42">
        <v>32</v>
      </c>
      <c r="BR864" s="42" t="s">
        <v>213</v>
      </c>
      <c r="BS864" s="42">
        <v>23.023995000000014</v>
      </c>
      <c r="BT864" s="42">
        <v>120.22342999999994</v>
      </c>
      <c r="BU864" s="43">
        <v>0.30980392156862746</v>
      </c>
      <c r="BV864" s="42">
        <v>1037.5</v>
      </c>
      <c r="BW864" s="42">
        <v>24</v>
      </c>
      <c r="BX864" s="44">
        <v>3.99</v>
      </c>
      <c r="BY864" s="43">
        <v>5.0980392156862744E-2</v>
      </c>
      <c r="BZ864" s="45">
        <v>1.1228070175438596</v>
      </c>
      <c r="CA864" s="43">
        <v>0</v>
      </c>
      <c r="CB864" s="42">
        <v>2082</v>
      </c>
      <c r="CC864" s="42">
        <v>-6.25</v>
      </c>
      <c r="CD864" s="42">
        <v>54</v>
      </c>
      <c r="CE864" s="31">
        <f t="shared" si="26"/>
        <v>0</v>
      </c>
      <c r="CF864" s="39">
        <f t="shared" si="27"/>
        <v>12.967000000000001</v>
      </c>
    </row>
    <row r="865" spans="1:84" ht="15" customHeight="1">
      <c r="A865" s="30">
        <v>20210708144682</v>
      </c>
      <c r="BQ865" s="42">
        <v>32</v>
      </c>
      <c r="BR865" s="42" t="s">
        <v>309</v>
      </c>
      <c r="BS865" s="42">
        <v>23.024045000000015</v>
      </c>
      <c r="BT865" s="42">
        <v>120.22340999999993</v>
      </c>
      <c r="BU865" s="43">
        <v>0.27843137254901962</v>
      </c>
      <c r="BV865" s="42">
        <v>1037.5</v>
      </c>
      <c r="BW865" s="42">
        <v>20</v>
      </c>
      <c r="BX865" s="44">
        <v>3.34</v>
      </c>
      <c r="BY865" s="43">
        <v>4.7058823529411764E-2</v>
      </c>
      <c r="BZ865" s="45">
        <v>1.1228070175438596</v>
      </c>
      <c r="CA865" s="43">
        <v>0</v>
      </c>
      <c r="CB865" s="42">
        <v>2082</v>
      </c>
      <c r="CC865" s="42">
        <v>-6.25</v>
      </c>
      <c r="CD865" s="42">
        <v>54</v>
      </c>
      <c r="CE865" s="31">
        <f t="shared" si="26"/>
        <v>0</v>
      </c>
      <c r="CF865" s="39">
        <f t="shared" si="27"/>
        <v>12.897</v>
      </c>
    </row>
    <row r="866" spans="1:84" ht="15" customHeight="1">
      <c r="A866" s="30">
        <v>20210708144684</v>
      </c>
      <c r="BQ866" s="42">
        <v>34</v>
      </c>
      <c r="BR866" s="42" t="s">
        <v>150</v>
      </c>
      <c r="BS866" s="42">
        <v>23.024085000000014</v>
      </c>
      <c r="BT866" s="42">
        <v>120.22340999999993</v>
      </c>
      <c r="BU866" s="43">
        <v>0.32549019607843138</v>
      </c>
      <c r="BV866" s="42">
        <v>662.5</v>
      </c>
      <c r="BW866" s="42">
        <v>0</v>
      </c>
      <c r="BX866" s="44">
        <v>3.1</v>
      </c>
      <c r="BY866" s="43">
        <v>3.9215686274509803E-2</v>
      </c>
      <c r="BZ866" s="45">
        <v>1.024</v>
      </c>
      <c r="CA866" s="43">
        <v>0</v>
      </c>
      <c r="CB866" s="42">
        <v>2079</v>
      </c>
      <c r="CC866" s="42">
        <v>-7.03125</v>
      </c>
      <c r="CD866" s="42">
        <v>51</v>
      </c>
      <c r="CE866" s="31">
        <f t="shared" si="26"/>
        <v>0</v>
      </c>
      <c r="CF866" s="39">
        <f t="shared" si="27"/>
        <v>13.484</v>
      </c>
    </row>
    <row r="867" spans="1:84" ht="15" customHeight="1">
      <c r="A867" s="30">
        <v>20210708144686</v>
      </c>
      <c r="BQ867" s="42">
        <v>33</v>
      </c>
      <c r="BR867" s="42" t="s">
        <v>252</v>
      </c>
      <c r="BS867" s="42">
        <v>23.024045000000015</v>
      </c>
      <c r="BT867" s="42">
        <v>120.22346999999993</v>
      </c>
      <c r="BU867" s="43">
        <v>0.32549019607843138</v>
      </c>
      <c r="BV867" s="42">
        <v>650</v>
      </c>
      <c r="BW867" s="42">
        <v>0</v>
      </c>
      <c r="BX867" s="44">
        <v>2.78</v>
      </c>
      <c r="BY867" s="43">
        <v>3.9215686274509803E-2</v>
      </c>
      <c r="BZ867" s="45">
        <v>1.024</v>
      </c>
      <c r="CA867" s="43">
        <v>0</v>
      </c>
      <c r="CB867" s="42">
        <v>2079</v>
      </c>
      <c r="CC867" s="42">
        <v>-7.03125</v>
      </c>
      <c r="CD867" s="42">
        <v>51</v>
      </c>
      <c r="CE867" s="31">
        <f t="shared" si="26"/>
        <v>0</v>
      </c>
      <c r="CF867" s="39">
        <f t="shared" si="27"/>
        <v>13.08</v>
      </c>
    </row>
    <row r="868" spans="1:84" ht="15" customHeight="1">
      <c r="A868" s="30">
        <v>20210708144688</v>
      </c>
      <c r="BQ868" s="42">
        <v>36</v>
      </c>
      <c r="BR868" s="42" t="s">
        <v>166</v>
      </c>
      <c r="BS868" s="42">
        <v>23.024035000000016</v>
      </c>
      <c r="BT868" s="42">
        <v>120.22352999999994</v>
      </c>
      <c r="BU868" s="43">
        <v>0.32549019607843138</v>
      </c>
      <c r="BV868" s="42">
        <v>662.5</v>
      </c>
      <c r="BW868" s="42">
        <v>0</v>
      </c>
      <c r="BX868" s="44">
        <v>2.87</v>
      </c>
      <c r="BY868" s="43">
        <v>3.9215686274509803E-2</v>
      </c>
      <c r="BZ868" s="45">
        <v>1.024</v>
      </c>
      <c r="CA868" s="43">
        <v>0</v>
      </c>
      <c r="CB868" s="42">
        <v>2079</v>
      </c>
      <c r="CC868" s="42">
        <v>-7.03125</v>
      </c>
      <c r="CD868" s="42">
        <v>51</v>
      </c>
      <c r="CE868" s="31">
        <f t="shared" si="26"/>
        <v>0</v>
      </c>
      <c r="CF868" s="39">
        <f t="shared" si="27"/>
        <v>14.066000000000001</v>
      </c>
    </row>
    <row r="869" spans="1:84" ht="15" customHeight="1">
      <c r="A869" s="30">
        <v>20210708144690</v>
      </c>
      <c r="BQ869" s="42">
        <v>38</v>
      </c>
      <c r="BR869" s="42" t="s">
        <v>185</v>
      </c>
      <c r="BS869" s="42">
        <v>23.024025000000016</v>
      </c>
      <c r="BT869" s="42">
        <v>120.22347999999994</v>
      </c>
      <c r="BU869" s="43">
        <v>0.32549019607843138</v>
      </c>
      <c r="BV869" s="42">
        <v>662.5</v>
      </c>
      <c r="BW869" s="42">
        <v>0</v>
      </c>
      <c r="BX869" s="44">
        <v>3.06</v>
      </c>
      <c r="BY869" s="43">
        <v>3.9215686274509803E-2</v>
      </c>
      <c r="BZ869" s="45">
        <v>1.024</v>
      </c>
      <c r="CA869" s="43">
        <v>0</v>
      </c>
      <c r="CB869" s="42">
        <v>2079</v>
      </c>
      <c r="CC869" s="42">
        <v>-7.03125</v>
      </c>
      <c r="CD869" s="42">
        <v>51</v>
      </c>
      <c r="CE869" s="31">
        <f t="shared" si="26"/>
        <v>0</v>
      </c>
      <c r="CF869" s="39">
        <f t="shared" si="27"/>
        <v>14.569000000000001</v>
      </c>
    </row>
    <row r="870" spans="1:84" ht="15" customHeight="1">
      <c r="A870" s="30">
        <v>20210708144692</v>
      </c>
      <c r="BQ870" s="42">
        <v>35</v>
      </c>
      <c r="BR870" s="42" t="s">
        <v>178</v>
      </c>
      <c r="BS870" s="42">
        <v>23.024075000000018</v>
      </c>
      <c r="BT870" s="42">
        <v>120.22341999999993</v>
      </c>
      <c r="BU870" s="43">
        <v>0.32156862745098042</v>
      </c>
      <c r="BV870" s="42">
        <v>650</v>
      </c>
      <c r="BW870" s="42">
        <v>0</v>
      </c>
      <c r="BX870" s="44">
        <v>2.92</v>
      </c>
      <c r="BY870" s="43">
        <v>3.9215686274509803E-2</v>
      </c>
      <c r="BZ870" s="45">
        <v>1.0158730158730158</v>
      </c>
      <c r="CA870" s="43">
        <v>0</v>
      </c>
      <c r="CB870" s="42">
        <v>2079</v>
      </c>
      <c r="CC870" s="42">
        <v>-7.03125</v>
      </c>
      <c r="CD870" s="42">
        <v>51</v>
      </c>
      <c r="CE870" s="31">
        <f t="shared" si="26"/>
        <v>0</v>
      </c>
      <c r="CF870" s="39">
        <f t="shared" si="27"/>
        <v>13.733000000000001</v>
      </c>
    </row>
    <row r="871" spans="1:84" ht="15" customHeight="1">
      <c r="A871" s="30">
        <v>20210708144694</v>
      </c>
      <c r="BQ871" s="42">
        <v>32</v>
      </c>
      <c r="BR871" s="42" t="s">
        <v>172</v>
      </c>
      <c r="BS871" s="42">
        <v>23.024015000000016</v>
      </c>
      <c r="BT871" s="42">
        <v>120.22340999999993</v>
      </c>
      <c r="BU871" s="43">
        <v>0.32549019607843138</v>
      </c>
      <c r="BV871" s="42">
        <v>662.5</v>
      </c>
      <c r="BW871" s="42">
        <v>0</v>
      </c>
      <c r="BX871" s="44">
        <v>7.55</v>
      </c>
      <c r="BY871" s="43">
        <v>3.9215686274509803E-2</v>
      </c>
      <c r="BZ871" s="45">
        <v>0.99224806201550386</v>
      </c>
      <c r="CA871" s="43">
        <v>0.18431372549019609</v>
      </c>
      <c r="CB871" s="42">
        <v>2079</v>
      </c>
      <c r="CC871" s="42">
        <v>-5.46875</v>
      </c>
      <c r="CD871" s="42">
        <v>51</v>
      </c>
      <c r="CE871" s="31">
        <f t="shared" si="26"/>
        <v>0</v>
      </c>
      <c r="CF871" s="39">
        <f t="shared" si="27"/>
        <v>13.047000000000001</v>
      </c>
    </row>
    <row r="872" spans="1:84" ht="15" customHeight="1">
      <c r="A872" s="30">
        <v>20210708144696</v>
      </c>
      <c r="BQ872" s="42">
        <v>35</v>
      </c>
      <c r="BR872" s="42" t="s">
        <v>160</v>
      </c>
      <c r="BS872" s="42">
        <v>23.023965000000015</v>
      </c>
      <c r="BT872" s="42">
        <v>120.22336999999993</v>
      </c>
      <c r="BU872" s="43">
        <v>0.63921568627450975</v>
      </c>
      <c r="BV872" s="42">
        <v>1387.5</v>
      </c>
      <c r="BW872" s="42">
        <v>0</v>
      </c>
      <c r="BX872" s="44">
        <v>13.59</v>
      </c>
      <c r="BY872" s="43">
        <v>0.11372549019607843</v>
      </c>
      <c r="BZ872" s="45">
        <v>1</v>
      </c>
      <c r="CA872" s="43">
        <v>0.28627450980392155</v>
      </c>
      <c r="CB872" s="42">
        <v>2079</v>
      </c>
      <c r="CC872" s="42">
        <v>-5.46875</v>
      </c>
      <c r="CD872" s="42">
        <v>51</v>
      </c>
      <c r="CE872" s="31">
        <f t="shared" si="26"/>
        <v>0</v>
      </c>
      <c r="CF872" s="39">
        <f t="shared" si="27"/>
        <v>13.724</v>
      </c>
    </row>
    <row r="873" spans="1:84" ht="15" customHeight="1">
      <c r="A873" s="30">
        <v>20210708144698</v>
      </c>
      <c r="BQ873" s="42">
        <v>31</v>
      </c>
      <c r="BR873" s="42" t="s">
        <v>252</v>
      </c>
      <c r="BS873" s="42">
        <v>23.023905000000013</v>
      </c>
      <c r="BT873" s="42">
        <v>120.22337999999993</v>
      </c>
      <c r="BU873" s="43">
        <v>0.78431372549019607</v>
      </c>
      <c r="BV873" s="42">
        <v>1875</v>
      </c>
      <c r="BW873" s="42">
        <v>14</v>
      </c>
      <c r="BX873" s="44">
        <v>21.1</v>
      </c>
      <c r="BY873" s="43">
        <v>0.22352941176470589</v>
      </c>
      <c r="BZ873" s="45">
        <v>1.0078740157480315</v>
      </c>
      <c r="CA873" s="43">
        <v>0.29411764705882354</v>
      </c>
      <c r="CB873" s="42">
        <v>2079</v>
      </c>
      <c r="CC873" s="42">
        <v>-3.90625</v>
      </c>
      <c r="CD873" s="42">
        <v>51</v>
      </c>
      <c r="CE873" s="31">
        <f t="shared" si="26"/>
        <v>0</v>
      </c>
      <c r="CF873" s="39">
        <f t="shared" si="27"/>
        <v>12.568</v>
      </c>
    </row>
    <row r="874" spans="1:84" ht="15" customHeight="1">
      <c r="A874" s="30">
        <v>20210708144700</v>
      </c>
      <c r="BQ874" s="42">
        <v>33</v>
      </c>
      <c r="BR874" s="42" t="s">
        <v>144</v>
      </c>
      <c r="BS874" s="42">
        <v>23.023905000000013</v>
      </c>
      <c r="BT874" s="42">
        <v>120.22343999999994</v>
      </c>
      <c r="BU874" s="43">
        <v>0.74901960784313726</v>
      </c>
      <c r="BV874" s="42">
        <v>2100</v>
      </c>
      <c r="BW874" s="42">
        <v>22</v>
      </c>
      <c r="BX874" s="44">
        <v>21.9</v>
      </c>
      <c r="BY874" s="43">
        <v>0.2196078431372549</v>
      </c>
      <c r="BZ874" s="45">
        <v>1.0078740157480315</v>
      </c>
      <c r="CA874" s="43">
        <v>0.27843137254901962</v>
      </c>
      <c r="CB874" s="42">
        <v>2079</v>
      </c>
      <c r="CC874" s="42">
        <v>-3.90625</v>
      </c>
      <c r="CD874" s="42">
        <v>51</v>
      </c>
      <c r="CE874" s="31">
        <f t="shared" si="26"/>
        <v>0</v>
      </c>
      <c r="CF874" s="39">
        <f t="shared" si="27"/>
        <v>13.148</v>
      </c>
    </row>
    <row r="875" spans="1:84" ht="15" customHeight="1">
      <c r="A875" s="30">
        <v>20210708144702</v>
      </c>
      <c r="BQ875" s="42">
        <v>37</v>
      </c>
      <c r="BR875" s="42" t="s">
        <v>299</v>
      </c>
      <c r="BS875" s="42">
        <v>23.023865000000015</v>
      </c>
      <c r="BT875" s="42">
        <v>120.22337999999993</v>
      </c>
      <c r="BU875" s="43">
        <v>0.80784313725490198</v>
      </c>
      <c r="BV875" s="42">
        <v>2075</v>
      </c>
      <c r="BW875" s="42">
        <v>34</v>
      </c>
      <c r="BX875" s="44">
        <v>3.14</v>
      </c>
      <c r="BY875" s="43">
        <v>4.3137254901960784E-2</v>
      </c>
      <c r="BZ875" s="45">
        <v>1</v>
      </c>
      <c r="CA875" s="43">
        <v>0</v>
      </c>
      <c r="CB875" s="42">
        <v>2079</v>
      </c>
      <c r="CC875" s="42">
        <v>-6.25</v>
      </c>
      <c r="CD875" s="42">
        <v>51</v>
      </c>
      <c r="CE875" s="31">
        <f t="shared" si="26"/>
        <v>0</v>
      </c>
      <c r="CF875" s="39">
        <f t="shared" si="27"/>
        <v>14.163</v>
      </c>
    </row>
    <row r="876" spans="1:84" ht="15" customHeight="1">
      <c r="A876" s="30">
        <v>20210708144704</v>
      </c>
      <c r="BQ876" s="42">
        <v>34</v>
      </c>
      <c r="BR876" s="42" t="s">
        <v>208</v>
      </c>
      <c r="BS876" s="42">
        <v>23.023845000000016</v>
      </c>
      <c r="BT876" s="42">
        <v>120.22333999999994</v>
      </c>
      <c r="BU876" s="43">
        <v>0.13333333333333333</v>
      </c>
      <c r="BV876" s="42">
        <v>1150</v>
      </c>
      <c r="BW876" s="42">
        <v>32</v>
      </c>
      <c r="BX876" s="44">
        <v>2.44</v>
      </c>
      <c r="BY876" s="43">
        <v>2.7450980392156862E-2</v>
      </c>
      <c r="BZ876" s="45">
        <v>0.98461538461538467</v>
      </c>
      <c r="CA876" s="43">
        <v>0</v>
      </c>
      <c r="CB876" s="42">
        <v>2079</v>
      </c>
      <c r="CC876" s="42">
        <v>-7.03125</v>
      </c>
      <c r="CD876" s="42">
        <v>52</v>
      </c>
      <c r="CE876" s="31">
        <f t="shared" si="26"/>
        <v>0</v>
      </c>
      <c r="CF876" s="39">
        <f t="shared" si="27"/>
        <v>13.522</v>
      </c>
    </row>
    <row r="877" spans="1:84" ht="15" customHeight="1">
      <c r="A877" s="30">
        <v>20210708144706</v>
      </c>
      <c r="BQ877" s="42">
        <v>31</v>
      </c>
      <c r="BR877" s="42" t="s">
        <v>126</v>
      </c>
      <c r="BS877" s="42">
        <v>23.023825000000016</v>
      </c>
      <c r="BT877" s="42">
        <v>120.22334999999994</v>
      </c>
      <c r="BU877" s="43">
        <v>0.19607843137254902</v>
      </c>
      <c r="BV877" s="42">
        <v>887.5</v>
      </c>
      <c r="BW877" s="42">
        <v>26</v>
      </c>
      <c r="BX877" s="44">
        <v>2.36</v>
      </c>
      <c r="BY877" s="43">
        <v>3.1372549019607843E-2</v>
      </c>
      <c r="BZ877" s="45">
        <v>0.99224806201550386</v>
      </c>
      <c r="CA877" s="43">
        <v>0</v>
      </c>
      <c r="CB877" s="42">
        <v>2079</v>
      </c>
      <c r="CC877" s="42">
        <v>-7.03125</v>
      </c>
      <c r="CD877" s="42">
        <v>52</v>
      </c>
      <c r="CE877" s="31">
        <f t="shared" si="26"/>
        <v>0</v>
      </c>
      <c r="CF877" s="39">
        <f t="shared" si="27"/>
        <v>12.606</v>
      </c>
    </row>
    <row r="878" spans="1:84" ht="15" customHeight="1">
      <c r="A878" s="30">
        <v>20210708144708</v>
      </c>
      <c r="BQ878" s="42">
        <v>32</v>
      </c>
      <c r="BR878" s="42" t="s">
        <v>230</v>
      </c>
      <c r="BS878" s="42">
        <v>23.023825000000016</v>
      </c>
      <c r="BT878" s="42">
        <v>120.22329999999994</v>
      </c>
      <c r="BU878" s="43">
        <v>0.20392156862745098</v>
      </c>
      <c r="BV878" s="42">
        <v>850</v>
      </c>
      <c r="BW878" s="42">
        <v>20</v>
      </c>
      <c r="BX878" s="44">
        <v>2.4</v>
      </c>
      <c r="BY878" s="43">
        <v>2.7450980392156862E-2</v>
      </c>
      <c r="BZ878" s="45">
        <v>1</v>
      </c>
      <c r="CA878" s="43">
        <v>0</v>
      </c>
      <c r="CB878" s="42">
        <v>2079</v>
      </c>
      <c r="CC878" s="42">
        <v>-7.03125</v>
      </c>
      <c r="CD878" s="42">
        <v>52</v>
      </c>
      <c r="CE878" s="31">
        <f t="shared" si="26"/>
        <v>0</v>
      </c>
      <c r="CF878" s="39">
        <f t="shared" si="27"/>
        <v>13.015000000000001</v>
      </c>
    </row>
    <row r="879" spans="1:84" ht="15" customHeight="1">
      <c r="A879" s="30">
        <v>20210708144710</v>
      </c>
      <c r="BQ879" s="42">
        <v>35</v>
      </c>
      <c r="BR879" s="42" t="s">
        <v>285</v>
      </c>
      <c r="BS879" s="42">
        <v>23.023855000000015</v>
      </c>
      <c r="BT879" s="42">
        <v>120.22335999999994</v>
      </c>
      <c r="BU879" s="43">
        <v>0.2</v>
      </c>
      <c r="BV879" s="42">
        <v>825</v>
      </c>
      <c r="BW879" s="42">
        <v>10</v>
      </c>
      <c r="BX879" s="44">
        <v>2.75</v>
      </c>
      <c r="BY879" s="43">
        <v>3.1372549019607843E-2</v>
      </c>
      <c r="BZ879" s="45">
        <v>1.0078740157480315</v>
      </c>
      <c r="CA879" s="43">
        <v>0</v>
      </c>
      <c r="CB879" s="42">
        <v>2079</v>
      </c>
      <c r="CC879" s="42">
        <v>-7.03125</v>
      </c>
      <c r="CD879" s="42">
        <v>52</v>
      </c>
      <c r="CE879" s="31">
        <f t="shared" si="26"/>
        <v>0</v>
      </c>
      <c r="CF879" s="39">
        <f t="shared" si="27"/>
        <v>13.57</v>
      </c>
    </row>
    <row r="880" spans="1:84" ht="15" customHeight="1">
      <c r="A880" s="30">
        <v>20210708144712</v>
      </c>
      <c r="BQ880" s="42">
        <v>33</v>
      </c>
      <c r="BR880" s="42" t="s">
        <v>119</v>
      </c>
      <c r="BS880" s="42">
        <v>23.023895000000014</v>
      </c>
      <c r="BT880" s="42">
        <v>120.22331999999994</v>
      </c>
      <c r="BU880" s="43">
        <v>0.29803921568627451</v>
      </c>
      <c r="BV880" s="42">
        <v>700</v>
      </c>
      <c r="BW880" s="42">
        <v>4</v>
      </c>
      <c r="BX880" s="44">
        <v>3.73</v>
      </c>
      <c r="BY880" s="43">
        <v>5.0980392156862744E-2</v>
      </c>
      <c r="BZ880" s="45">
        <v>0.99224806201550386</v>
      </c>
      <c r="CA880" s="43">
        <v>0</v>
      </c>
      <c r="CB880" s="42">
        <v>2079</v>
      </c>
      <c r="CC880" s="42">
        <v>-7.03125</v>
      </c>
      <c r="CD880" s="42">
        <v>52</v>
      </c>
      <c r="CE880" s="31">
        <f t="shared" si="26"/>
        <v>0</v>
      </c>
      <c r="CF880" s="39">
        <f t="shared" si="27"/>
        <v>13.085000000000001</v>
      </c>
    </row>
    <row r="881" spans="1:84" ht="15" customHeight="1">
      <c r="A881" s="30">
        <v>20210708144714</v>
      </c>
      <c r="BQ881" s="42">
        <v>34</v>
      </c>
      <c r="BR881" s="42" t="s">
        <v>223</v>
      </c>
      <c r="BS881" s="42">
        <v>23.023885000000014</v>
      </c>
      <c r="BT881" s="42">
        <v>120.22334999999994</v>
      </c>
      <c r="BU881" s="43">
        <v>0.37254901960784315</v>
      </c>
      <c r="BV881" s="42">
        <v>675</v>
      </c>
      <c r="BW881" s="42">
        <v>0</v>
      </c>
      <c r="BX881" s="44">
        <v>3.07</v>
      </c>
      <c r="BY881" s="43">
        <v>4.3137254901960784E-2</v>
      </c>
      <c r="BZ881" s="45">
        <v>1</v>
      </c>
      <c r="CA881" s="43">
        <v>0</v>
      </c>
      <c r="CB881" s="42">
        <v>2079</v>
      </c>
      <c r="CC881" s="42">
        <v>-7.03125</v>
      </c>
      <c r="CD881" s="42">
        <v>52</v>
      </c>
      <c r="CE881" s="31">
        <f t="shared" si="26"/>
        <v>0</v>
      </c>
      <c r="CF881" s="39">
        <f t="shared" si="27"/>
        <v>13.497</v>
      </c>
    </row>
    <row r="882" spans="1:84" ht="15" customHeight="1">
      <c r="A882" s="30">
        <v>20210708144716</v>
      </c>
      <c r="BQ882" s="42">
        <v>34</v>
      </c>
      <c r="BR882" s="42" t="s">
        <v>173</v>
      </c>
      <c r="BS882" s="42">
        <v>23.023865000000015</v>
      </c>
      <c r="BT882" s="42">
        <v>120.22340999999994</v>
      </c>
      <c r="BU882" s="43">
        <v>0.36078431372549019</v>
      </c>
      <c r="BV882" s="42">
        <v>650</v>
      </c>
      <c r="BW882" s="42">
        <v>0</v>
      </c>
      <c r="BX882" s="44">
        <v>3.07</v>
      </c>
      <c r="BY882" s="43">
        <v>4.3137254901960784E-2</v>
      </c>
      <c r="BZ882" s="45">
        <v>1</v>
      </c>
      <c r="CA882" s="43">
        <v>0</v>
      </c>
      <c r="CB882" s="42">
        <v>2079</v>
      </c>
      <c r="CC882" s="42">
        <v>-7.03125</v>
      </c>
      <c r="CD882" s="42">
        <v>52</v>
      </c>
      <c r="CE882" s="31">
        <f t="shared" si="26"/>
        <v>0</v>
      </c>
      <c r="CF882" s="39">
        <f t="shared" si="27"/>
        <v>13.339</v>
      </c>
    </row>
    <row r="883" spans="1:84" ht="15" customHeight="1">
      <c r="A883" s="30">
        <v>20210708144718</v>
      </c>
      <c r="BQ883" s="42">
        <v>33</v>
      </c>
      <c r="BR883" s="42" t="s">
        <v>166</v>
      </c>
      <c r="BS883" s="42">
        <v>23.023805000000014</v>
      </c>
      <c r="BT883" s="42">
        <v>120.22334999999994</v>
      </c>
      <c r="BU883" s="43">
        <v>0.36470588235294116</v>
      </c>
      <c r="BV883" s="42">
        <v>625</v>
      </c>
      <c r="BW883" s="42">
        <v>0</v>
      </c>
      <c r="BX883" s="44">
        <v>3.41</v>
      </c>
      <c r="BY883" s="43">
        <v>4.3137254901960784E-2</v>
      </c>
      <c r="BZ883" s="45">
        <v>1</v>
      </c>
      <c r="CA883" s="43">
        <v>0</v>
      </c>
      <c r="CB883" s="42">
        <v>2079</v>
      </c>
      <c r="CC883" s="42">
        <v>-7.03125</v>
      </c>
      <c r="CD883" s="42">
        <v>52</v>
      </c>
      <c r="CE883" s="31">
        <f t="shared" si="26"/>
        <v>0</v>
      </c>
      <c r="CF883" s="39">
        <f t="shared" si="27"/>
        <v>13.298</v>
      </c>
    </row>
    <row r="884" spans="1:84" ht="15" customHeight="1">
      <c r="A884" s="30">
        <v>20210708144720</v>
      </c>
      <c r="BQ884" s="42">
        <v>38</v>
      </c>
      <c r="BR884" s="42" t="s">
        <v>280</v>
      </c>
      <c r="BS884" s="42">
        <v>23.023865000000015</v>
      </c>
      <c r="BT884" s="42">
        <v>120.22332999999993</v>
      </c>
      <c r="BU884" s="43">
        <v>0.38823529411764707</v>
      </c>
      <c r="BV884" s="42">
        <v>650</v>
      </c>
      <c r="BW884" s="42">
        <v>0</v>
      </c>
      <c r="BX884" s="44">
        <v>3.54</v>
      </c>
      <c r="BY884" s="43">
        <v>4.7058823529411764E-2</v>
      </c>
      <c r="BZ884" s="45">
        <v>1</v>
      </c>
      <c r="CA884" s="43">
        <v>0</v>
      </c>
      <c r="CB884" s="42">
        <v>2079</v>
      </c>
      <c r="CC884" s="42">
        <v>-7.03125</v>
      </c>
      <c r="CD884" s="42">
        <v>52</v>
      </c>
      <c r="CE884" s="31">
        <f t="shared" si="26"/>
        <v>0</v>
      </c>
      <c r="CF884" s="39">
        <f t="shared" si="27"/>
        <v>14.374000000000001</v>
      </c>
    </row>
    <row r="885" spans="1:84" ht="15" customHeight="1">
      <c r="A885" s="30">
        <v>20210708144722</v>
      </c>
      <c r="BQ885" s="42">
        <v>37</v>
      </c>
      <c r="BR885" s="42" t="s">
        <v>209</v>
      </c>
      <c r="BS885" s="42">
        <v>23.023825000000016</v>
      </c>
      <c r="BT885" s="42">
        <v>120.22329999999994</v>
      </c>
      <c r="BU885" s="43">
        <v>0.41176470588235292</v>
      </c>
      <c r="BV885" s="42">
        <v>687.5</v>
      </c>
      <c r="BW885" s="42">
        <v>0</v>
      </c>
      <c r="BX885" s="44">
        <v>4.1100000000000003</v>
      </c>
      <c r="BY885" s="43">
        <v>5.0980392156862744E-2</v>
      </c>
      <c r="BZ885" s="45">
        <v>1</v>
      </c>
      <c r="CA885" s="43">
        <v>0</v>
      </c>
      <c r="CB885" s="42">
        <v>2079</v>
      </c>
      <c r="CC885" s="42">
        <v>-7.03125</v>
      </c>
      <c r="CD885" s="42">
        <v>52</v>
      </c>
      <c r="CE885" s="31">
        <f t="shared" si="26"/>
        <v>0</v>
      </c>
      <c r="CF885" s="39">
        <f t="shared" si="27"/>
        <v>14.138999999999999</v>
      </c>
    </row>
    <row r="886" spans="1:84" ht="15" customHeight="1">
      <c r="A886" s="30">
        <v>20210708144724</v>
      </c>
      <c r="BQ886" s="42">
        <v>35</v>
      </c>
      <c r="BR886" s="42" t="s">
        <v>322</v>
      </c>
      <c r="BS886" s="42">
        <v>23.023865000000015</v>
      </c>
      <c r="BT886" s="42">
        <v>120.22330999999994</v>
      </c>
      <c r="BU886" s="43">
        <v>0.42745098039215684</v>
      </c>
      <c r="BV886" s="42">
        <v>712.5</v>
      </c>
      <c r="BW886" s="42">
        <v>0</v>
      </c>
      <c r="BX886" s="44">
        <v>3.81</v>
      </c>
      <c r="BY886" s="43">
        <v>5.0980392156862744E-2</v>
      </c>
      <c r="BZ886" s="45">
        <v>1.0078740157480315</v>
      </c>
      <c r="CA886" s="43">
        <v>0</v>
      </c>
      <c r="CB886" s="42">
        <v>2079</v>
      </c>
      <c r="CC886" s="42">
        <v>-7.03125</v>
      </c>
      <c r="CD886" s="42">
        <v>52</v>
      </c>
      <c r="CE886" s="31">
        <f t="shared" si="26"/>
        <v>0</v>
      </c>
      <c r="CF886" s="39">
        <f t="shared" si="27"/>
        <v>13.702999999999999</v>
      </c>
    </row>
    <row r="887" spans="1:84" ht="15" customHeight="1">
      <c r="A887" s="30">
        <v>20210708144726</v>
      </c>
      <c r="BQ887" s="42">
        <v>35</v>
      </c>
      <c r="BR887" s="42" t="s">
        <v>251</v>
      </c>
      <c r="BS887" s="42">
        <v>23.023825000000016</v>
      </c>
      <c r="BT887" s="42">
        <v>120.22329999999994</v>
      </c>
      <c r="BU887" s="43">
        <v>0.43137254901960786</v>
      </c>
      <c r="BV887" s="42">
        <v>687.5</v>
      </c>
      <c r="BW887" s="42">
        <v>0</v>
      </c>
      <c r="BX887" s="44">
        <v>4.3099999999999996</v>
      </c>
      <c r="BY887" s="43">
        <v>5.0980392156862744E-2</v>
      </c>
      <c r="BZ887" s="45">
        <v>1.0078740157480315</v>
      </c>
      <c r="CA887" s="43">
        <v>0</v>
      </c>
      <c r="CB887" s="42">
        <v>2079</v>
      </c>
      <c r="CC887" s="42">
        <v>-7.03125</v>
      </c>
      <c r="CD887" s="42">
        <v>52</v>
      </c>
      <c r="CE887" s="31">
        <f t="shared" si="26"/>
        <v>0</v>
      </c>
      <c r="CF887" s="39">
        <f t="shared" si="27"/>
        <v>13.683999999999999</v>
      </c>
    </row>
    <row r="888" spans="1:84" ht="15" customHeight="1">
      <c r="A888" s="30">
        <v>20210708144728</v>
      </c>
      <c r="BQ888" s="42">
        <v>36</v>
      </c>
      <c r="BR888" s="42" t="s">
        <v>168</v>
      </c>
      <c r="BS888" s="42">
        <v>23.023885000000018</v>
      </c>
      <c r="BT888" s="42">
        <v>120.22326999999994</v>
      </c>
      <c r="BU888" s="43">
        <v>0.43529411764705883</v>
      </c>
      <c r="BV888" s="42">
        <v>725</v>
      </c>
      <c r="BW888" s="42">
        <v>0</v>
      </c>
      <c r="BX888" s="44">
        <v>3.89</v>
      </c>
      <c r="BY888" s="43">
        <v>5.0980392156862744E-2</v>
      </c>
      <c r="BZ888" s="45">
        <v>1.0078740157480315</v>
      </c>
      <c r="CA888" s="43">
        <v>0</v>
      </c>
      <c r="CB888" s="42">
        <v>2079</v>
      </c>
      <c r="CC888" s="42">
        <v>-7.03125</v>
      </c>
      <c r="CD888" s="42">
        <v>52</v>
      </c>
      <c r="CE888" s="31">
        <f t="shared" si="26"/>
        <v>0</v>
      </c>
      <c r="CF888" s="39">
        <f t="shared" si="27"/>
        <v>13.935</v>
      </c>
    </row>
    <row r="889" spans="1:84" ht="15" customHeight="1">
      <c r="A889" s="30">
        <v>20210708144730</v>
      </c>
      <c r="BQ889" s="42">
        <v>34</v>
      </c>
      <c r="BR889" s="42" t="s">
        <v>182</v>
      </c>
      <c r="BS889" s="42">
        <v>23.023915000000017</v>
      </c>
      <c r="BT889" s="42">
        <v>120.22332999999995</v>
      </c>
      <c r="BU889" s="43">
        <v>0.42352941176470588</v>
      </c>
      <c r="BV889" s="42">
        <v>712.5</v>
      </c>
      <c r="BW889" s="42">
        <v>0</v>
      </c>
      <c r="BX889" s="44">
        <v>3.7</v>
      </c>
      <c r="BY889" s="43">
        <v>5.0980392156862744E-2</v>
      </c>
      <c r="BZ889" s="45">
        <v>1</v>
      </c>
      <c r="CA889" s="43">
        <v>0</v>
      </c>
      <c r="CB889" s="42">
        <v>2079</v>
      </c>
      <c r="CC889" s="42">
        <v>-7.03125</v>
      </c>
      <c r="CD889" s="42">
        <v>52</v>
      </c>
      <c r="CE889" s="31">
        <f t="shared" si="26"/>
        <v>0</v>
      </c>
      <c r="CF889" s="39">
        <f t="shared" si="27"/>
        <v>13.39</v>
      </c>
    </row>
    <row r="890" spans="1:84" ht="15" customHeight="1">
      <c r="A890" s="30">
        <v>20210708144732</v>
      </c>
      <c r="BQ890" s="42">
        <v>36</v>
      </c>
      <c r="BR890" s="42" t="s">
        <v>120</v>
      </c>
      <c r="BS890" s="42">
        <v>23.023885000000018</v>
      </c>
      <c r="BT890" s="42">
        <v>120.22330999999994</v>
      </c>
      <c r="BU890" s="43">
        <v>0.41568627450980394</v>
      </c>
      <c r="BV890" s="42">
        <v>712.5</v>
      </c>
      <c r="BW890" s="42">
        <v>0</v>
      </c>
      <c r="BX890" s="44">
        <v>4.07</v>
      </c>
      <c r="BY890" s="43">
        <v>5.0980392156862744E-2</v>
      </c>
      <c r="BZ890" s="45">
        <v>0.99224806201550386</v>
      </c>
      <c r="CA890" s="43">
        <v>0</v>
      </c>
      <c r="CB890" s="42">
        <v>2079</v>
      </c>
      <c r="CC890" s="42">
        <v>-7.03125</v>
      </c>
      <c r="CD890" s="42">
        <v>52</v>
      </c>
      <c r="CE890" s="31">
        <f t="shared" si="26"/>
        <v>0</v>
      </c>
      <c r="CF890" s="39">
        <f t="shared" si="27"/>
        <v>13.997</v>
      </c>
    </row>
    <row r="891" spans="1:84" ht="15" customHeight="1">
      <c r="A891" s="30">
        <v>20210708144734</v>
      </c>
      <c r="BQ891" s="42">
        <v>37</v>
      </c>
      <c r="BR891" s="42" t="s">
        <v>224</v>
      </c>
      <c r="BS891" s="42">
        <v>23.023855000000019</v>
      </c>
      <c r="BT891" s="42">
        <v>120.22327999999995</v>
      </c>
      <c r="BU891" s="43">
        <v>0.41568627450980394</v>
      </c>
      <c r="BV891" s="42">
        <v>712.5</v>
      </c>
      <c r="BW891" s="42">
        <v>0</v>
      </c>
      <c r="BX891" s="44">
        <v>4.03</v>
      </c>
      <c r="BY891" s="43">
        <v>5.0980392156862744E-2</v>
      </c>
      <c r="BZ891" s="45">
        <v>0.99224806201550386</v>
      </c>
      <c r="CA891" s="43">
        <v>0</v>
      </c>
      <c r="CB891" s="42">
        <v>2079</v>
      </c>
      <c r="CC891" s="42">
        <v>-7.03125</v>
      </c>
      <c r="CD891" s="42">
        <v>52</v>
      </c>
      <c r="CE891" s="31">
        <f t="shared" si="26"/>
        <v>0</v>
      </c>
      <c r="CF891" s="39">
        <f t="shared" si="27"/>
        <v>14.244</v>
      </c>
    </row>
    <row r="892" spans="1:84" ht="15" customHeight="1">
      <c r="A892" s="30">
        <v>20210708144736</v>
      </c>
      <c r="BQ892" s="42">
        <v>38</v>
      </c>
      <c r="BR892" s="42" t="s">
        <v>348</v>
      </c>
      <c r="BS892" s="42">
        <v>23.023875000000018</v>
      </c>
      <c r="BT892" s="42">
        <v>120.22326999999994</v>
      </c>
      <c r="BU892" s="43">
        <v>0.41568627450980394</v>
      </c>
      <c r="BV892" s="42">
        <v>712.5</v>
      </c>
      <c r="BW892" s="42">
        <v>0</v>
      </c>
      <c r="BX892" s="44">
        <v>3.83</v>
      </c>
      <c r="BY892" s="43">
        <v>5.0980392156862744E-2</v>
      </c>
      <c r="BZ892" s="45">
        <v>1</v>
      </c>
      <c r="CA892" s="43">
        <v>0</v>
      </c>
      <c r="CB892" s="42">
        <v>2079</v>
      </c>
      <c r="CC892" s="42">
        <v>-7.03125</v>
      </c>
      <c r="CD892" s="42">
        <v>52</v>
      </c>
      <c r="CE892" s="31">
        <f t="shared" si="26"/>
        <v>0</v>
      </c>
      <c r="CF892" s="39">
        <f t="shared" si="27"/>
        <v>14.353</v>
      </c>
    </row>
    <row r="893" spans="1:84" ht="15" customHeight="1">
      <c r="A893" s="30">
        <v>20210708144738</v>
      </c>
      <c r="BQ893" s="42">
        <v>34</v>
      </c>
      <c r="BR893" s="42" t="s">
        <v>339</v>
      </c>
      <c r="BS893" s="42">
        <v>23.023915000000017</v>
      </c>
      <c r="BT893" s="42">
        <v>120.22329999999994</v>
      </c>
      <c r="BU893" s="43">
        <v>0.41176470588235292</v>
      </c>
      <c r="BV893" s="42">
        <v>712.5</v>
      </c>
      <c r="BW893" s="42">
        <v>0</v>
      </c>
      <c r="BX893" s="44">
        <v>3.75</v>
      </c>
      <c r="BY893" s="43">
        <v>5.0980392156862744E-2</v>
      </c>
      <c r="BZ893" s="45">
        <v>1</v>
      </c>
      <c r="CA893" s="43">
        <v>0</v>
      </c>
      <c r="CB893" s="42">
        <v>2079</v>
      </c>
      <c r="CC893" s="42">
        <v>-7.03125</v>
      </c>
      <c r="CD893" s="42">
        <v>53</v>
      </c>
      <c r="CE893" s="31">
        <f t="shared" si="26"/>
        <v>0</v>
      </c>
      <c r="CF893" s="39">
        <f t="shared" si="27"/>
        <v>13.457000000000001</v>
      </c>
    </row>
    <row r="894" spans="1:84" ht="15" customHeight="1">
      <c r="A894" s="30">
        <v>20210708144740</v>
      </c>
      <c r="BQ894" s="42">
        <v>31</v>
      </c>
      <c r="BR894" s="42" t="s">
        <v>344</v>
      </c>
      <c r="BS894" s="42">
        <v>23.023965000000018</v>
      </c>
      <c r="BT894" s="42">
        <v>120.22324999999994</v>
      </c>
      <c r="BU894" s="43">
        <v>0.41176470588235292</v>
      </c>
      <c r="BV894" s="42">
        <v>712.5</v>
      </c>
      <c r="BW894" s="42">
        <v>0</v>
      </c>
      <c r="BX894" s="44">
        <v>3.81</v>
      </c>
      <c r="BY894" s="43">
        <v>5.0980392156862744E-2</v>
      </c>
      <c r="BZ894" s="45">
        <v>1</v>
      </c>
      <c r="CA894" s="43">
        <v>0</v>
      </c>
      <c r="CB894" s="42">
        <v>2079</v>
      </c>
      <c r="CC894" s="42">
        <v>-7.03125</v>
      </c>
      <c r="CD894" s="42">
        <v>53</v>
      </c>
      <c r="CE894" s="31">
        <f t="shared" si="26"/>
        <v>0</v>
      </c>
      <c r="CF894" s="39">
        <f t="shared" si="27"/>
        <v>12.645</v>
      </c>
    </row>
    <row r="895" spans="1:84" ht="15" customHeight="1">
      <c r="A895" s="30">
        <v>20210708144742</v>
      </c>
      <c r="BQ895" s="42">
        <v>36</v>
      </c>
      <c r="BR895" s="42" t="s">
        <v>159</v>
      </c>
      <c r="BS895" s="42">
        <v>23.023975000000018</v>
      </c>
      <c r="BT895" s="42">
        <v>120.22329999999994</v>
      </c>
      <c r="BU895" s="43">
        <v>0.41176470588235292</v>
      </c>
      <c r="BV895" s="42">
        <v>712.5</v>
      </c>
      <c r="BW895" s="42">
        <v>0</v>
      </c>
      <c r="BX895" s="44">
        <v>3.64</v>
      </c>
      <c r="BY895" s="43">
        <v>5.0980392156862744E-2</v>
      </c>
      <c r="BZ895" s="45">
        <v>1</v>
      </c>
      <c r="CA895" s="43">
        <v>0</v>
      </c>
      <c r="CB895" s="42">
        <v>2079</v>
      </c>
      <c r="CC895" s="42">
        <v>-7.03125</v>
      </c>
      <c r="CD895" s="42">
        <v>53</v>
      </c>
      <c r="CE895" s="31">
        <f t="shared" si="26"/>
        <v>0</v>
      </c>
      <c r="CF895" s="39">
        <f t="shared" si="27"/>
        <v>14.02</v>
      </c>
    </row>
    <row r="896" spans="1:84" ht="15" customHeight="1">
      <c r="A896" s="30">
        <v>20210708144744</v>
      </c>
      <c r="BQ896" s="42">
        <v>33</v>
      </c>
      <c r="BR896" s="42" t="s">
        <v>185</v>
      </c>
      <c r="BS896" s="42">
        <v>23.024035000000019</v>
      </c>
      <c r="BT896" s="42">
        <v>120.22334999999994</v>
      </c>
      <c r="BU896" s="43">
        <v>0.41176470588235292</v>
      </c>
      <c r="BV896" s="42">
        <v>700</v>
      </c>
      <c r="BW896" s="42">
        <v>0</v>
      </c>
      <c r="BX896" s="44">
        <v>3.98</v>
      </c>
      <c r="BY896" s="43">
        <v>5.0980392156862744E-2</v>
      </c>
      <c r="BZ896" s="45">
        <v>1.0078740157480315</v>
      </c>
      <c r="CA896" s="43">
        <v>0</v>
      </c>
      <c r="CB896" s="42">
        <v>2079</v>
      </c>
      <c r="CC896" s="42">
        <v>-7.03125</v>
      </c>
      <c r="CD896" s="42">
        <v>53</v>
      </c>
      <c r="CE896" s="31">
        <f t="shared" si="26"/>
        <v>0</v>
      </c>
      <c r="CF896" s="39">
        <f t="shared" si="27"/>
        <v>13.289</v>
      </c>
    </row>
    <row r="897" spans="1:84" ht="15" customHeight="1">
      <c r="A897" s="30">
        <v>20210708144746</v>
      </c>
      <c r="BQ897" s="42">
        <v>37</v>
      </c>
      <c r="BR897" s="42" t="s">
        <v>243</v>
      </c>
      <c r="BS897" s="42">
        <v>23.024065000000018</v>
      </c>
      <c r="BT897" s="42">
        <v>120.22330999999994</v>
      </c>
      <c r="BU897" s="43">
        <v>0.41176470588235292</v>
      </c>
      <c r="BV897" s="42">
        <v>712.5</v>
      </c>
      <c r="BW897" s="42">
        <v>0</v>
      </c>
      <c r="BX897" s="44">
        <v>4.03</v>
      </c>
      <c r="BY897" s="43">
        <v>5.0980392156862744E-2</v>
      </c>
      <c r="BZ897" s="45">
        <v>1.0078740157480315</v>
      </c>
      <c r="CA897" s="43">
        <v>0</v>
      </c>
      <c r="CB897" s="42">
        <v>2079</v>
      </c>
      <c r="CC897" s="42">
        <v>-7.03125</v>
      </c>
      <c r="CD897" s="42">
        <v>53</v>
      </c>
      <c r="CE897" s="31">
        <f t="shared" si="26"/>
        <v>0</v>
      </c>
      <c r="CF897" s="39">
        <f t="shared" si="27"/>
        <v>14.332000000000001</v>
      </c>
    </row>
    <row r="898" spans="1:84" ht="15" customHeight="1">
      <c r="A898" s="30">
        <v>20210708144748</v>
      </c>
      <c r="BQ898" s="42">
        <v>38</v>
      </c>
      <c r="BR898" s="42" t="s">
        <v>271</v>
      </c>
      <c r="BS898" s="42">
        <v>23.024065000000018</v>
      </c>
      <c r="BT898" s="42">
        <v>120.22325999999994</v>
      </c>
      <c r="BU898" s="43">
        <v>0.3843137254901961</v>
      </c>
      <c r="BV898" s="42">
        <v>762.5</v>
      </c>
      <c r="BW898" s="42">
        <v>0</v>
      </c>
      <c r="BX898" s="44">
        <v>3.19</v>
      </c>
      <c r="BY898" s="43">
        <v>4.3137254901960784E-2</v>
      </c>
      <c r="BZ898" s="45">
        <v>1</v>
      </c>
      <c r="CA898" s="43">
        <v>0</v>
      </c>
      <c r="CB898" s="42">
        <v>2079</v>
      </c>
      <c r="CC898" s="42">
        <v>-7.03125</v>
      </c>
      <c r="CD898" s="42">
        <v>53</v>
      </c>
      <c r="CE898" s="31">
        <f t="shared" si="26"/>
        <v>0</v>
      </c>
      <c r="CF898" s="39">
        <f t="shared" si="27"/>
        <v>14.451000000000001</v>
      </c>
    </row>
    <row r="899" spans="1:84" ht="15" customHeight="1">
      <c r="A899" s="30">
        <v>20210708144750</v>
      </c>
      <c r="BQ899" s="42">
        <v>35</v>
      </c>
      <c r="BR899" s="42" t="s">
        <v>231</v>
      </c>
      <c r="BS899" s="42">
        <v>23.024065000000018</v>
      </c>
      <c r="BT899" s="42">
        <v>120.22319999999993</v>
      </c>
      <c r="BU899" s="43">
        <v>0.3411764705882353</v>
      </c>
      <c r="BV899" s="42">
        <v>737.5</v>
      </c>
      <c r="BW899" s="42">
        <v>0</v>
      </c>
      <c r="BX899" s="44">
        <v>3.36</v>
      </c>
      <c r="BY899" s="43">
        <v>4.3137254901960784E-2</v>
      </c>
      <c r="BZ899" s="45">
        <v>1.0078740157480315</v>
      </c>
      <c r="CA899" s="43">
        <v>0</v>
      </c>
      <c r="CB899" s="42">
        <v>2079</v>
      </c>
      <c r="CC899" s="42">
        <v>-7.03125</v>
      </c>
      <c r="CD899" s="42">
        <v>53</v>
      </c>
      <c r="CE899" s="31">
        <f t="shared" si="26"/>
        <v>0</v>
      </c>
      <c r="CF899" s="39">
        <f t="shared" si="27"/>
        <v>13.766999999999999</v>
      </c>
    </row>
    <row r="900" spans="1:84" ht="15" customHeight="1">
      <c r="A900" s="30">
        <v>20210708144752</v>
      </c>
      <c r="BQ900" s="42">
        <v>31</v>
      </c>
      <c r="BR900" s="42" t="s">
        <v>218</v>
      </c>
      <c r="BS900" s="42">
        <v>23.024015000000016</v>
      </c>
      <c r="BT900" s="42">
        <v>120.22318999999993</v>
      </c>
      <c r="BU900" s="43">
        <v>0.32941176470588235</v>
      </c>
      <c r="BV900" s="42">
        <v>725</v>
      </c>
      <c r="BW900" s="42">
        <v>0</v>
      </c>
      <c r="BX900" s="44">
        <v>3.1</v>
      </c>
      <c r="BY900" s="43">
        <v>4.3137254901960784E-2</v>
      </c>
      <c r="BZ900" s="45">
        <v>1.0078740157480315</v>
      </c>
      <c r="CA900" s="43">
        <v>0</v>
      </c>
      <c r="CB900" s="42">
        <v>2079</v>
      </c>
      <c r="CC900" s="42">
        <v>-7.03125</v>
      </c>
      <c r="CD900" s="42">
        <v>54</v>
      </c>
      <c r="CE900" s="31">
        <f t="shared" si="26"/>
        <v>0</v>
      </c>
      <c r="CF900" s="39">
        <f t="shared" si="27"/>
        <v>12.779</v>
      </c>
    </row>
    <row r="901" spans="1:84" ht="15" customHeight="1">
      <c r="A901" s="30">
        <v>20210708144754</v>
      </c>
      <c r="BQ901" s="42">
        <v>32</v>
      </c>
      <c r="BR901" s="42" t="s">
        <v>343</v>
      </c>
      <c r="BS901" s="42">
        <v>23.024025000000016</v>
      </c>
      <c r="BT901" s="42">
        <v>120.22324999999994</v>
      </c>
      <c r="BU901" s="43">
        <v>0.32549019607843138</v>
      </c>
      <c r="BV901" s="42">
        <v>712.5</v>
      </c>
      <c r="BW901" s="42">
        <v>0</v>
      </c>
      <c r="BX901" s="44">
        <v>3.09</v>
      </c>
      <c r="BY901" s="43">
        <v>4.3137254901960784E-2</v>
      </c>
      <c r="BZ901" s="45">
        <v>1.0078740157480315</v>
      </c>
      <c r="CA901" s="43">
        <v>0</v>
      </c>
      <c r="CB901" s="42">
        <v>2079</v>
      </c>
      <c r="CC901" s="42">
        <v>-7.03125</v>
      </c>
      <c r="CD901" s="42">
        <v>54</v>
      </c>
      <c r="CE901" s="31">
        <f t="shared" si="26"/>
        <v>0</v>
      </c>
      <c r="CF901" s="39">
        <f t="shared" si="27"/>
        <v>12.9</v>
      </c>
    </row>
    <row r="902" spans="1:84" ht="15" customHeight="1">
      <c r="A902" s="30">
        <v>20210708144756</v>
      </c>
      <c r="BQ902" s="42">
        <v>34</v>
      </c>
      <c r="BR902" s="42" t="s">
        <v>233</v>
      </c>
      <c r="BS902" s="42">
        <v>23.024065000000014</v>
      </c>
      <c r="BT902" s="42">
        <v>120.22320999999994</v>
      </c>
      <c r="BU902" s="43">
        <v>0.32941176470588235</v>
      </c>
      <c r="BV902" s="42">
        <v>700</v>
      </c>
      <c r="BW902" s="42">
        <v>0</v>
      </c>
      <c r="BX902" s="44">
        <v>3.09</v>
      </c>
      <c r="BY902" s="43">
        <v>4.3137254901960784E-2</v>
      </c>
      <c r="BZ902" s="45">
        <v>1.0078740157480315</v>
      </c>
      <c r="CA902" s="43">
        <v>0</v>
      </c>
      <c r="CB902" s="42">
        <v>2079</v>
      </c>
      <c r="CC902" s="42">
        <v>-7.03125</v>
      </c>
      <c r="CD902" s="42">
        <v>54</v>
      </c>
      <c r="CE902" s="31">
        <f t="shared" si="26"/>
        <v>0</v>
      </c>
      <c r="CF902" s="39">
        <f t="shared" si="27"/>
        <v>13.542999999999999</v>
      </c>
    </row>
    <row r="903" spans="1:84" ht="15" customHeight="1">
      <c r="A903" s="30">
        <v>20210708144758</v>
      </c>
      <c r="BQ903" s="42">
        <v>36</v>
      </c>
      <c r="BR903" s="42" t="s">
        <v>158</v>
      </c>
      <c r="BS903" s="42">
        <v>23.024125000000016</v>
      </c>
      <c r="BT903" s="42">
        <v>120.22320999999994</v>
      </c>
      <c r="BU903" s="43">
        <v>0.32941176470588235</v>
      </c>
      <c r="BV903" s="42">
        <v>700</v>
      </c>
      <c r="BW903" s="42">
        <v>0</v>
      </c>
      <c r="BX903" s="44">
        <v>3.06</v>
      </c>
      <c r="BY903" s="43">
        <v>4.3137254901960784E-2</v>
      </c>
      <c r="BZ903" s="45">
        <v>1.0078740157480315</v>
      </c>
      <c r="CA903" s="43">
        <v>0</v>
      </c>
      <c r="CB903" s="42">
        <v>2079</v>
      </c>
      <c r="CC903" s="42">
        <v>-7.03125</v>
      </c>
      <c r="CD903" s="42">
        <v>54</v>
      </c>
      <c r="CE903" s="31">
        <f t="shared" si="26"/>
        <v>0</v>
      </c>
      <c r="CF903" s="39">
        <f t="shared" si="27"/>
        <v>13.917</v>
      </c>
    </row>
    <row r="904" spans="1:84" ht="15" customHeight="1">
      <c r="A904" s="30">
        <v>20210708144760</v>
      </c>
      <c r="BQ904" s="42">
        <v>31</v>
      </c>
      <c r="BR904" s="42" t="s">
        <v>285</v>
      </c>
      <c r="BS904" s="42">
        <v>23.024135000000015</v>
      </c>
      <c r="BT904" s="42">
        <v>120.22316999999994</v>
      </c>
      <c r="BU904" s="43">
        <v>0.33333333333333331</v>
      </c>
      <c r="BV904" s="42">
        <v>700</v>
      </c>
      <c r="BW904" s="42">
        <v>0</v>
      </c>
      <c r="BX904" s="44">
        <v>3.29</v>
      </c>
      <c r="BY904" s="43">
        <v>4.3137254901960784E-2</v>
      </c>
      <c r="BZ904" s="45">
        <v>1.0078740157480315</v>
      </c>
      <c r="CA904" s="43">
        <v>0</v>
      </c>
      <c r="CB904" s="42">
        <v>2079</v>
      </c>
      <c r="CC904" s="42">
        <v>-7.03125</v>
      </c>
      <c r="CD904" s="42">
        <v>54</v>
      </c>
      <c r="CE904" s="31">
        <f t="shared" si="26"/>
        <v>0</v>
      </c>
      <c r="CF904" s="39">
        <f t="shared" si="27"/>
        <v>12.545999999999999</v>
      </c>
    </row>
    <row r="905" spans="1:84" ht="15" customHeight="1">
      <c r="A905" s="30">
        <v>20210708144762</v>
      </c>
      <c r="BQ905" s="42">
        <v>34</v>
      </c>
      <c r="BR905" s="42" t="s">
        <v>201</v>
      </c>
      <c r="BS905" s="42">
        <v>23.024085000000014</v>
      </c>
      <c r="BT905" s="42">
        <v>120.22311999999994</v>
      </c>
      <c r="BU905" s="43">
        <v>0.33725490196078434</v>
      </c>
      <c r="BV905" s="42">
        <v>700</v>
      </c>
      <c r="BW905" s="42">
        <v>0</v>
      </c>
      <c r="BX905" s="44">
        <v>3.25</v>
      </c>
      <c r="BY905" s="43">
        <v>4.3137254901960784E-2</v>
      </c>
      <c r="BZ905" s="45">
        <v>1.0078740157480315</v>
      </c>
      <c r="CA905" s="43">
        <v>0</v>
      </c>
      <c r="CB905" s="42">
        <v>2079</v>
      </c>
      <c r="CC905" s="42">
        <v>-7.03125</v>
      </c>
      <c r="CD905" s="42">
        <v>54</v>
      </c>
      <c r="CE905" s="31">
        <f t="shared" si="26"/>
        <v>0</v>
      </c>
      <c r="CF905" s="39">
        <f t="shared" si="27"/>
        <v>13.497999999999999</v>
      </c>
    </row>
    <row r="906" spans="1:84" ht="15" customHeight="1">
      <c r="A906" s="30">
        <v>20210708144764</v>
      </c>
      <c r="BQ906" s="42">
        <v>37</v>
      </c>
      <c r="BR906" s="42" t="s">
        <v>307</v>
      </c>
      <c r="BS906" s="42">
        <v>23.024075000000014</v>
      </c>
      <c r="BT906" s="42">
        <v>120.22309999999993</v>
      </c>
      <c r="BU906" s="43">
        <v>0.33725490196078434</v>
      </c>
      <c r="BV906" s="42">
        <v>700</v>
      </c>
      <c r="BW906" s="42">
        <v>0</v>
      </c>
      <c r="BX906" s="44">
        <v>3.16</v>
      </c>
      <c r="BY906" s="43">
        <v>4.3137254901960784E-2</v>
      </c>
      <c r="BZ906" s="45">
        <v>1.0078740157480315</v>
      </c>
      <c r="CA906" s="43">
        <v>0</v>
      </c>
      <c r="CB906" s="42">
        <v>2079</v>
      </c>
      <c r="CC906" s="42">
        <v>-7.03125</v>
      </c>
      <c r="CD906" s="42">
        <v>54</v>
      </c>
      <c r="CE906" s="31">
        <f t="shared" si="26"/>
        <v>0</v>
      </c>
      <c r="CF906" s="39">
        <f t="shared" si="27"/>
        <v>14.227</v>
      </c>
    </row>
    <row r="907" spans="1:84" ht="15" customHeight="1">
      <c r="A907" s="30">
        <v>20210708144766</v>
      </c>
      <c r="BQ907" s="42">
        <v>37</v>
      </c>
      <c r="BR907" s="42" t="s">
        <v>107</v>
      </c>
      <c r="BS907" s="42">
        <v>23.024135000000015</v>
      </c>
      <c r="BT907" s="42">
        <v>120.22308999999993</v>
      </c>
      <c r="BU907" s="43">
        <v>0.33725490196078434</v>
      </c>
      <c r="BV907" s="42">
        <v>700</v>
      </c>
      <c r="BW907" s="42">
        <v>0</v>
      </c>
      <c r="BX907" s="44">
        <v>3.56</v>
      </c>
      <c r="BY907" s="43">
        <v>4.3137254901960784E-2</v>
      </c>
      <c r="BZ907" s="45">
        <v>1.0078740157480315</v>
      </c>
      <c r="CA907" s="43">
        <v>0</v>
      </c>
      <c r="CB907" s="42">
        <v>2079</v>
      </c>
      <c r="CC907" s="42">
        <v>-7.03125</v>
      </c>
      <c r="CD907" s="42">
        <v>54</v>
      </c>
      <c r="CE907" s="31">
        <f t="shared" si="26"/>
        <v>0</v>
      </c>
      <c r="CF907" s="39">
        <f t="shared" si="27"/>
        <v>14.292999999999999</v>
      </c>
    </row>
    <row r="908" spans="1:84" ht="15" customHeight="1">
      <c r="A908" s="30">
        <v>20210708144768</v>
      </c>
      <c r="BQ908" s="42">
        <v>35</v>
      </c>
      <c r="BR908" s="42" t="s">
        <v>198</v>
      </c>
      <c r="BS908" s="42">
        <v>23.024135000000015</v>
      </c>
      <c r="BT908" s="42">
        <v>120.22313999999993</v>
      </c>
      <c r="BU908" s="43">
        <v>0.35294117647058826</v>
      </c>
      <c r="BV908" s="42">
        <v>700</v>
      </c>
      <c r="BW908" s="42">
        <v>0</v>
      </c>
      <c r="BX908" s="44">
        <v>3.66</v>
      </c>
      <c r="BY908" s="43">
        <v>4.7058823529411764E-2</v>
      </c>
      <c r="BZ908" s="45">
        <v>1</v>
      </c>
      <c r="CA908" s="43">
        <v>0</v>
      </c>
      <c r="CB908" s="42">
        <v>2079</v>
      </c>
      <c r="CC908" s="42">
        <v>-7.03125</v>
      </c>
      <c r="CD908" s="42">
        <v>54</v>
      </c>
      <c r="CE908" s="31">
        <f t="shared" si="26"/>
        <v>0</v>
      </c>
      <c r="CF908" s="39">
        <f t="shared" si="27"/>
        <v>13.641999999999999</v>
      </c>
    </row>
    <row r="909" spans="1:84" ht="15" customHeight="1">
      <c r="A909" s="30">
        <v>20210708144770</v>
      </c>
      <c r="BQ909" s="42">
        <v>31</v>
      </c>
      <c r="BR909" s="42" t="s">
        <v>250</v>
      </c>
      <c r="BS909" s="42">
        <v>23.024175000000014</v>
      </c>
      <c r="BT909" s="42">
        <v>120.22316999999993</v>
      </c>
      <c r="BU909" s="43">
        <v>0.37647058823529411</v>
      </c>
      <c r="BV909" s="42">
        <v>712.5</v>
      </c>
      <c r="BW909" s="42">
        <v>0</v>
      </c>
      <c r="BX909" s="44">
        <v>3.54</v>
      </c>
      <c r="BY909" s="43">
        <v>4.7058823529411764E-2</v>
      </c>
      <c r="BZ909" s="45">
        <v>1</v>
      </c>
      <c r="CA909" s="43">
        <v>0</v>
      </c>
      <c r="CB909" s="42">
        <v>2079</v>
      </c>
      <c r="CC909" s="42">
        <v>-7.03125</v>
      </c>
      <c r="CD909" s="42">
        <v>54</v>
      </c>
      <c r="CE909" s="31">
        <f t="shared" si="26"/>
        <v>0</v>
      </c>
      <c r="CF909" s="39">
        <f t="shared" si="27"/>
        <v>12.579000000000001</v>
      </c>
    </row>
    <row r="910" spans="1:84" ht="15" customHeight="1">
      <c r="A910" s="30">
        <v>20210708144772</v>
      </c>
      <c r="BQ910" s="42">
        <v>35</v>
      </c>
      <c r="BR910" s="42" t="s">
        <v>335</v>
      </c>
      <c r="BS910" s="42">
        <v>23.024225000000015</v>
      </c>
      <c r="BT910" s="42">
        <v>120.22314999999992</v>
      </c>
      <c r="BU910" s="43">
        <v>0.38039215686274508</v>
      </c>
      <c r="BV910" s="42">
        <v>700</v>
      </c>
      <c r="BW910" s="42">
        <v>0</v>
      </c>
      <c r="BX910" s="44">
        <v>3.66</v>
      </c>
      <c r="BY910" s="43">
        <v>5.0980392156862744E-2</v>
      </c>
      <c r="BZ910" s="45">
        <v>1</v>
      </c>
      <c r="CA910" s="43">
        <v>0</v>
      </c>
      <c r="CB910" s="42">
        <v>2079</v>
      </c>
      <c r="CC910" s="42">
        <v>-7.03125</v>
      </c>
      <c r="CD910" s="42">
        <v>55</v>
      </c>
      <c r="CE910" s="31">
        <f t="shared" si="26"/>
        <v>0</v>
      </c>
      <c r="CF910" s="39">
        <f t="shared" si="27"/>
        <v>13.667</v>
      </c>
    </row>
    <row r="911" spans="1:84" ht="15" customHeight="1">
      <c r="A911" s="30">
        <v>20210708144774</v>
      </c>
      <c r="BQ911" s="42">
        <v>32</v>
      </c>
      <c r="BR911" s="42" t="s">
        <v>108</v>
      </c>
      <c r="BS911" s="42">
        <v>23.024215000000016</v>
      </c>
      <c r="BT911" s="42">
        <v>120.22311999999992</v>
      </c>
      <c r="BU911" s="43">
        <v>0.4</v>
      </c>
      <c r="BV911" s="42">
        <v>712.5</v>
      </c>
      <c r="BW911" s="42">
        <v>0</v>
      </c>
      <c r="BX911" s="44">
        <v>3.69</v>
      </c>
      <c r="BY911" s="43">
        <v>5.0980392156862744E-2</v>
      </c>
      <c r="BZ911" s="45">
        <v>1</v>
      </c>
      <c r="CA911" s="43">
        <v>0</v>
      </c>
      <c r="CB911" s="42">
        <v>2079</v>
      </c>
      <c r="CC911" s="42">
        <v>-7.03125</v>
      </c>
      <c r="CD911" s="42">
        <v>55</v>
      </c>
      <c r="CE911" s="31">
        <f t="shared" si="26"/>
        <v>0</v>
      </c>
      <c r="CF911" s="39">
        <f t="shared" si="27"/>
        <v>12.926</v>
      </c>
    </row>
    <row r="912" spans="1:84" ht="15" customHeight="1">
      <c r="A912" s="30">
        <v>20210708144776</v>
      </c>
      <c r="BQ912" s="42">
        <v>32</v>
      </c>
      <c r="BR912" s="42" t="s">
        <v>209</v>
      </c>
      <c r="BS912" s="42">
        <v>23.024255000000014</v>
      </c>
      <c r="BT912" s="42">
        <v>120.22308999999993</v>
      </c>
      <c r="BU912" s="43">
        <v>0.41568627450980394</v>
      </c>
      <c r="BV912" s="42">
        <v>700</v>
      </c>
      <c r="BW912" s="42">
        <v>0</v>
      </c>
      <c r="BX912" s="44">
        <v>4.05</v>
      </c>
      <c r="BY912" s="43">
        <v>5.0980392156862744E-2</v>
      </c>
      <c r="BZ912" s="45">
        <v>1.0158730158730158</v>
      </c>
      <c r="CA912" s="43">
        <v>0</v>
      </c>
      <c r="CB912" s="42">
        <v>2079</v>
      </c>
      <c r="CC912" s="42">
        <v>-7.03125</v>
      </c>
      <c r="CD912" s="42">
        <v>55</v>
      </c>
      <c r="CE912" s="31">
        <f t="shared" si="26"/>
        <v>0</v>
      </c>
      <c r="CF912" s="39">
        <f t="shared" si="27"/>
        <v>12.859</v>
      </c>
    </row>
    <row r="913" spans="1:84" ht="15" customHeight="1">
      <c r="A913" s="30">
        <v>20210708144778</v>
      </c>
      <c r="BQ913" s="42">
        <v>32</v>
      </c>
      <c r="BR913" s="42" t="s">
        <v>145</v>
      </c>
      <c r="BS913" s="42">
        <v>23.024225000000015</v>
      </c>
      <c r="BT913" s="42">
        <v>120.22305999999993</v>
      </c>
      <c r="BU913" s="43">
        <v>0.41960784313725491</v>
      </c>
      <c r="BV913" s="42">
        <v>712.5</v>
      </c>
      <c r="BW913" s="42">
        <v>0</v>
      </c>
      <c r="BX913" s="44">
        <v>4.0999999999999996</v>
      </c>
      <c r="BY913" s="43">
        <v>5.0980392156862744E-2</v>
      </c>
      <c r="BZ913" s="45">
        <v>1.0078740157480315</v>
      </c>
      <c r="CA913" s="43">
        <v>0</v>
      </c>
      <c r="CB913" s="42">
        <v>2079</v>
      </c>
      <c r="CC913" s="42">
        <v>-7.03125</v>
      </c>
      <c r="CD913" s="42">
        <v>55</v>
      </c>
      <c r="CE913" s="31">
        <f t="shared" si="26"/>
        <v>0</v>
      </c>
      <c r="CF913" s="39">
        <f t="shared" si="27"/>
        <v>12.827999999999999</v>
      </c>
    </row>
    <row r="914" spans="1:84" ht="15" customHeight="1">
      <c r="A914" s="30">
        <v>20210708144780</v>
      </c>
      <c r="BQ914" s="42">
        <v>32</v>
      </c>
      <c r="BR914" s="42" t="s">
        <v>261</v>
      </c>
      <c r="BS914" s="42">
        <v>23.024195000000017</v>
      </c>
      <c r="BT914" s="42">
        <v>120.22307999999994</v>
      </c>
      <c r="BU914" s="43">
        <v>0.43137254901960786</v>
      </c>
      <c r="BV914" s="42">
        <v>700</v>
      </c>
      <c r="BW914" s="42">
        <v>0</v>
      </c>
      <c r="BX914" s="44">
        <v>4.0999999999999996</v>
      </c>
      <c r="BY914" s="43">
        <v>5.0980392156862744E-2</v>
      </c>
      <c r="BZ914" s="45">
        <v>1.0078740157480315</v>
      </c>
      <c r="CA914" s="43">
        <v>0</v>
      </c>
      <c r="CB914" s="42">
        <v>2079</v>
      </c>
      <c r="CC914" s="42">
        <v>-7.03125</v>
      </c>
      <c r="CD914" s="42">
        <v>55</v>
      </c>
      <c r="CE914" s="31">
        <f t="shared" si="26"/>
        <v>0</v>
      </c>
      <c r="CF914" s="39">
        <f t="shared" si="27"/>
        <v>12.816000000000001</v>
      </c>
    </row>
    <row r="915" spans="1:84" ht="15" customHeight="1">
      <c r="A915" s="30">
        <v>20210708144782</v>
      </c>
      <c r="BQ915" s="42">
        <v>37</v>
      </c>
      <c r="BR915" s="42" t="s">
        <v>277</v>
      </c>
      <c r="BS915" s="42">
        <v>23.024245000000018</v>
      </c>
      <c r="BT915" s="42">
        <v>120.22312999999994</v>
      </c>
      <c r="BU915" s="43">
        <v>0.43529411764705883</v>
      </c>
      <c r="BV915" s="42">
        <v>712.5</v>
      </c>
      <c r="BW915" s="42">
        <v>0</v>
      </c>
      <c r="BX915" s="44">
        <v>4.1399999999999997</v>
      </c>
      <c r="BY915" s="43">
        <v>5.4901960784313725E-2</v>
      </c>
      <c r="BZ915" s="45">
        <v>1.0078740157480315</v>
      </c>
      <c r="CA915" s="43">
        <v>0</v>
      </c>
      <c r="CB915" s="42">
        <v>2079</v>
      </c>
      <c r="CC915" s="42">
        <v>-7.03125</v>
      </c>
      <c r="CD915" s="42">
        <v>55</v>
      </c>
      <c r="CE915" s="31">
        <f t="shared" si="26"/>
        <v>0</v>
      </c>
      <c r="CF915" s="39">
        <f t="shared" si="27"/>
        <v>14.1</v>
      </c>
    </row>
    <row r="916" spans="1:84" ht="15" customHeight="1">
      <c r="A916" s="30">
        <v>20210708144784</v>
      </c>
      <c r="BQ916" s="42">
        <v>36</v>
      </c>
      <c r="BR916" s="42" t="s">
        <v>209</v>
      </c>
      <c r="BS916" s="42">
        <v>23.024255000000018</v>
      </c>
      <c r="BT916" s="42">
        <v>120.22306999999994</v>
      </c>
      <c r="BU916" s="43">
        <v>0.42745098039215684</v>
      </c>
      <c r="BV916" s="42">
        <v>712.5</v>
      </c>
      <c r="BW916" s="42">
        <v>0</v>
      </c>
      <c r="BX916" s="44">
        <v>3.69</v>
      </c>
      <c r="BY916" s="43">
        <v>5.0980392156862744E-2</v>
      </c>
      <c r="BZ916" s="45">
        <v>1.0078740157480315</v>
      </c>
      <c r="CA916" s="43">
        <v>0</v>
      </c>
      <c r="CB916" s="42">
        <v>2079</v>
      </c>
      <c r="CC916" s="42">
        <v>-7.03125</v>
      </c>
      <c r="CD916" s="42">
        <v>55</v>
      </c>
      <c r="CE916" s="31">
        <f t="shared" si="26"/>
        <v>0</v>
      </c>
      <c r="CF916" s="39">
        <f t="shared" si="27"/>
        <v>13.882999999999999</v>
      </c>
    </row>
    <row r="917" spans="1:84" ht="15" customHeight="1">
      <c r="A917" s="30">
        <v>20210708144786</v>
      </c>
      <c r="BQ917" s="42">
        <v>36</v>
      </c>
      <c r="BR917" s="42" t="s">
        <v>179</v>
      </c>
      <c r="BS917" s="42">
        <v>23.02430500000002</v>
      </c>
      <c r="BT917" s="42">
        <v>120.22309999999993</v>
      </c>
      <c r="BU917" s="43">
        <v>0.41960784313725491</v>
      </c>
      <c r="BV917" s="42">
        <v>712.5</v>
      </c>
      <c r="BW917" s="42">
        <v>0</v>
      </c>
      <c r="BX917" s="44">
        <v>3.74</v>
      </c>
      <c r="BY917" s="43">
        <v>5.0980392156862744E-2</v>
      </c>
      <c r="BZ917" s="45">
        <v>1.0078740157480315</v>
      </c>
      <c r="CA917" s="43">
        <v>0</v>
      </c>
      <c r="CB917" s="42">
        <v>2079</v>
      </c>
      <c r="CC917" s="42">
        <v>-7.03125</v>
      </c>
      <c r="CD917" s="42">
        <v>55</v>
      </c>
      <c r="CE917" s="31">
        <f t="shared" si="26"/>
        <v>0</v>
      </c>
      <c r="CF917" s="39">
        <f t="shared" si="27"/>
        <v>14.058</v>
      </c>
    </row>
    <row r="918" spans="1:84" ht="15" customHeight="1">
      <c r="A918" s="30">
        <v>20210708144788</v>
      </c>
      <c r="BQ918" s="42">
        <v>35</v>
      </c>
      <c r="BR918" s="42" t="s">
        <v>152</v>
      </c>
      <c r="BS918" s="42">
        <v>23.024245000000018</v>
      </c>
      <c r="BT918" s="42">
        <v>120.22303999999993</v>
      </c>
      <c r="BU918" s="43">
        <v>0.41960784313725491</v>
      </c>
      <c r="BV918" s="42">
        <v>712.5</v>
      </c>
      <c r="BW918" s="42">
        <v>0</v>
      </c>
      <c r="BX918" s="44">
        <v>3.98</v>
      </c>
      <c r="BY918" s="43">
        <v>5.0980392156862744E-2</v>
      </c>
      <c r="BZ918" s="45">
        <v>1.0078740157480315</v>
      </c>
      <c r="CA918" s="43">
        <v>0</v>
      </c>
      <c r="CB918" s="42">
        <v>2079</v>
      </c>
      <c r="CC918" s="42">
        <v>-7.03125</v>
      </c>
      <c r="CD918" s="42">
        <v>55</v>
      </c>
      <c r="CE918" s="31">
        <f t="shared" si="26"/>
        <v>0</v>
      </c>
      <c r="CF918" s="39">
        <f t="shared" si="27"/>
        <v>13.788</v>
      </c>
    </row>
    <row r="919" spans="1:84" ht="15" customHeight="1">
      <c r="A919" s="30">
        <v>20210708144790</v>
      </c>
      <c r="BQ919" s="42">
        <v>32</v>
      </c>
      <c r="BR919" s="42" t="s">
        <v>110</v>
      </c>
      <c r="BS919" s="42">
        <v>23.024255000000018</v>
      </c>
      <c r="BT919" s="42">
        <v>120.22298999999992</v>
      </c>
      <c r="BU919" s="43">
        <v>0.41568627450980394</v>
      </c>
      <c r="BV919" s="42">
        <v>700</v>
      </c>
      <c r="BW919" s="42">
        <v>0</v>
      </c>
      <c r="BX919" s="44">
        <v>3.81</v>
      </c>
      <c r="BY919" s="43">
        <v>5.0980392156862744E-2</v>
      </c>
      <c r="BZ919" s="45">
        <v>1.0078740157480315</v>
      </c>
      <c r="CA919" s="43">
        <v>0</v>
      </c>
      <c r="CB919" s="42">
        <v>2079</v>
      </c>
      <c r="CC919" s="42">
        <v>-7.03125</v>
      </c>
      <c r="CD919" s="42">
        <v>55</v>
      </c>
      <c r="CE919" s="31">
        <f t="shared" si="26"/>
        <v>0</v>
      </c>
      <c r="CF919" s="39">
        <f t="shared" si="27"/>
        <v>13.042999999999999</v>
      </c>
    </row>
    <row r="920" spans="1:84" ht="15" customHeight="1">
      <c r="A920" s="30">
        <v>20210708144792</v>
      </c>
      <c r="BQ920" s="42">
        <v>31</v>
      </c>
      <c r="BR920" s="42" t="s">
        <v>207</v>
      </c>
      <c r="BS920" s="42">
        <v>23.024295000000016</v>
      </c>
      <c r="BT920" s="42">
        <v>120.22299999999993</v>
      </c>
      <c r="BU920" s="43">
        <v>0.41568627450980394</v>
      </c>
      <c r="BV920" s="42">
        <v>712.5</v>
      </c>
      <c r="BW920" s="42">
        <v>0</v>
      </c>
      <c r="BX920" s="44">
        <v>3.72</v>
      </c>
      <c r="BY920" s="43">
        <v>5.0980392156862744E-2</v>
      </c>
      <c r="BZ920" s="45">
        <v>1.0078740157480315</v>
      </c>
      <c r="CA920" s="43">
        <v>0</v>
      </c>
      <c r="CB920" s="42">
        <v>2079</v>
      </c>
      <c r="CC920" s="42">
        <v>-7.03125</v>
      </c>
      <c r="CD920" s="42">
        <v>56</v>
      </c>
      <c r="CE920" s="31">
        <f t="shared" si="26"/>
        <v>0</v>
      </c>
      <c r="CF920" s="39">
        <f t="shared" si="27"/>
        <v>12.781000000000001</v>
      </c>
    </row>
    <row r="921" spans="1:84" ht="15" customHeight="1">
      <c r="A921" s="30">
        <v>20210708144794</v>
      </c>
      <c r="BQ921" s="42">
        <v>36</v>
      </c>
      <c r="BR921" s="42" t="s">
        <v>313</v>
      </c>
      <c r="BS921" s="42">
        <v>23.024265000000018</v>
      </c>
      <c r="BT921" s="42">
        <v>120.22301999999993</v>
      </c>
      <c r="BU921" s="43">
        <v>0.41176470588235292</v>
      </c>
      <c r="BV921" s="42">
        <v>712.5</v>
      </c>
      <c r="BW921" s="42">
        <v>0</v>
      </c>
      <c r="BX921" s="44">
        <v>4.01</v>
      </c>
      <c r="BY921" s="43">
        <v>5.0980392156862744E-2</v>
      </c>
      <c r="BZ921" s="45">
        <v>1.0078740157480315</v>
      </c>
      <c r="CA921" s="43">
        <v>0</v>
      </c>
      <c r="CB921" s="42">
        <v>2079</v>
      </c>
      <c r="CC921" s="42">
        <v>-7.03125</v>
      </c>
      <c r="CD921" s="42">
        <v>56</v>
      </c>
      <c r="CE921" s="31">
        <f t="shared" si="26"/>
        <v>0</v>
      </c>
      <c r="CF921" s="39">
        <f t="shared" si="27"/>
        <v>13.957000000000001</v>
      </c>
    </row>
    <row r="922" spans="1:84" ht="15" customHeight="1">
      <c r="A922" s="30">
        <v>20210708144796</v>
      </c>
      <c r="BQ922" s="42">
        <v>31</v>
      </c>
      <c r="BR922" s="42" t="s">
        <v>242</v>
      </c>
      <c r="BS922" s="42">
        <v>23.024205000000016</v>
      </c>
      <c r="BT922" s="42">
        <v>120.22298999999994</v>
      </c>
      <c r="BU922" s="43">
        <v>0.41176470588235292</v>
      </c>
      <c r="BV922" s="42">
        <v>712.5</v>
      </c>
      <c r="BW922" s="42">
        <v>0</v>
      </c>
      <c r="BX922" s="44">
        <v>3.73</v>
      </c>
      <c r="BY922" s="43">
        <v>5.0980392156862744E-2</v>
      </c>
      <c r="BZ922" s="45">
        <v>1.0078740157480315</v>
      </c>
      <c r="CA922" s="43">
        <v>0</v>
      </c>
      <c r="CB922" s="42">
        <v>2079</v>
      </c>
      <c r="CC922" s="42">
        <v>-7.03125</v>
      </c>
      <c r="CD922" s="42">
        <v>56</v>
      </c>
      <c r="CE922" s="31">
        <f t="shared" si="26"/>
        <v>0</v>
      </c>
      <c r="CF922" s="39">
        <f t="shared" si="27"/>
        <v>12.794</v>
      </c>
    </row>
    <row r="923" spans="1:84" ht="15" customHeight="1">
      <c r="A923" s="30">
        <v>20210708144798</v>
      </c>
      <c r="BQ923" s="42">
        <v>31</v>
      </c>
      <c r="BR923" s="42" t="s">
        <v>122</v>
      </c>
      <c r="BS923" s="42">
        <v>23.024255000000018</v>
      </c>
      <c r="BT923" s="42">
        <v>120.22301999999993</v>
      </c>
      <c r="BU923" s="43">
        <v>0.41176470588235292</v>
      </c>
      <c r="BV923" s="42">
        <v>725</v>
      </c>
      <c r="BW923" s="42">
        <v>0</v>
      </c>
      <c r="BX923" s="44">
        <v>3.61</v>
      </c>
      <c r="BY923" s="43">
        <v>5.0980392156862744E-2</v>
      </c>
      <c r="BZ923" s="45">
        <v>1.0078740157480315</v>
      </c>
      <c r="CA923" s="43">
        <v>0</v>
      </c>
      <c r="CB923" s="42">
        <v>2079</v>
      </c>
      <c r="CC923" s="42">
        <v>-7.03125</v>
      </c>
      <c r="CD923" s="42">
        <v>56</v>
      </c>
      <c r="CE923" s="31">
        <f t="shared" si="26"/>
        <v>0</v>
      </c>
      <c r="CF923" s="39">
        <f t="shared" si="27"/>
        <v>12.725</v>
      </c>
    </row>
    <row r="924" spans="1:84" ht="15" customHeight="1">
      <c r="A924" s="30">
        <v>20210708144800</v>
      </c>
      <c r="BQ924" s="42">
        <v>35</v>
      </c>
      <c r="BR924" s="42" t="s">
        <v>109</v>
      </c>
      <c r="BS924" s="42">
        <v>23.02430500000002</v>
      </c>
      <c r="BT924" s="42">
        <v>120.22303999999994</v>
      </c>
      <c r="BU924" s="43">
        <v>0.41176470588235292</v>
      </c>
      <c r="BV924" s="42">
        <v>700</v>
      </c>
      <c r="BW924" s="42">
        <v>0</v>
      </c>
      <c r="BX924" s="44">
        <v>3.58</v>
      </c>
      <c r="BY924" s="43">
        <v>5.0980392156862744E-2</v>
      </c>
      <c r="BZ924" s="45">
        <v>1.0078740157480315</v>
      </c>
      <c r="CA924" s="43">
        <v>0</v>
      </c>
      <c r="CB924" s="42">
        <v>2079</v>
      </c>
      <c r="CC924" s="42">
        <v>-7.03125</v>
      </c>
      <c r="CD924" s="42">
        <v>56</v>
      </c>
      <c r="CE924" s="31">
        <f t="shared" si="26"/>
        <v>0</v>
      </c>
      <c r="CF924" s="39">
        <f t="shared" si="27"/>
        <v>13.794</v>
      </c>
    </row>
    <row r="925" spans="1:84" ht="15" customHeight="1">
      <c r="A925" s="30">
        <v>20210708144802</v>
      </c>
      <c r="BQ925" s="42">
        <v>38</v>
      </c>
      <c r="BR925" s="42" t="s">
        <v>247</v>
      </c>
      <c r="BS925" s="42">
        <v>23.024255000000018</v>
      </c>
      <c r="BT925" s="42">
        <v>120.22302999999994</v>
      </c>
      <c r="BU925" s="43">
        <v>0.40784313725490196</v>
      </c>
      <c r="BV925" s="42">
        <v>700</v>
      </c>
      <c r="BW925" s="42">
        <v>0</v>
      </c>
      <c r="BX925" s="44">
        <v>3.65</v>
      </c>
      <c r="BY925" s="43">
        <v>5.0980392156862744E-2</v>
      </c>
      <c r="BZ925" s="45">
        <v>1.0078740157480315</v>
      </c>
      <c r="CA925" s="43">
        <v>2.7450980392156862E-2</v>
      </c>
      <c r="CB925" s="42">
        <v>2079</v>
      </c>
      <c r="CC925" s="42">
        <v>-7.03125</v>
      </c>
      <c r="CD925" s="42">
        <v>56</v>
      </c>
      <c r="CE925" s="31">
        <f t="shared" si="26"/>
        <v>0</v>
      </c>
      <c r="CF925" s="39">
        <f t="shared" si="27"/>
        <v>14.532999999999999</v>
      </c>
    </row>
    <row r="926" spans="1:84" ht="15" customHeight="1">
      <c r="A926" s="30">
        <v>20210708144804</v>
      </c>
      <c r="BQ926" s="42">
        <v>32</v>
      </c>
      <c r="BR926" s="42" t="s">
        <v>138</v>
      </c>
      <c r="BS926" s="42">
        <v>23.024275000000017</v>
      </c>
      <c r="BT926" s="42">
        <v>120.22304999999994</v>
      </c>
      <c r="BU926" s="43">
        <v>0.35294117647058826</v>
      </c>
      <c r="BV926" s="42">
        <v>750</v>
      </c>
      <c r="BW926" s="42">
        <v>2</v>
      </c>
      <c r="BX926" s="44">
        <v>3.24</v>
      </c>
      <c r="BY926" s="43">
        <v>4.3137254901960784E-2</v>
      </c>
      <c r="BZ926" s="45">
        <v>1.0158730158730158</v>
      </c>
      <c r="CA926" s="43">
        <v>3.9215686274509803E-2</v>
      </c>
      <c r="CB926" s="42">
        <v>2079</v>
      </c>
      <c r="CC926" s="42">
        <v>-7.03125</v>
      </c>
      <c r="CD926" s="42">
        <v>56</v>
      </c>
      <c r="CE926" s="31">
        <f t="shared" si="26"/>
        <v>0</v>
      </c>
      <c r="CF926" s="39">
        <f t="shared" si="27"/>
        <v>13.044</v>
      </c>
    </row>
    <row r="927" spans="1:84" ht="15" customHeight="1">
      <c r="A927" s="30">
        <v>20210708144806</v>
      </c>
      <c r="BQ927" s="42">
        <v>34</v>
      </c>
      <c r="BR927" s="42" t="s">
        <v>327</v>
      </c>
      <c r="BS927" s="42">
        <v>23.024255000000018</v>
      </c>
      <c r="BT927" s="42">
        <v>120.22300999999995</v>
      </c>
      <c r="BU927" s="43">
        <v>0.33725490196078434</v>
      </c>
      <c r="BV927" s="42">
        <v>1112.5</v>
      </c>
      <c r="BW927" s="42">
        <v>4</v>
      </c>
      <c r="BX927" s="44">
        <v>6.16</v>
      </c>
      <c r="BY927" s="43">
        <v>7.0588235294117646E-2</v>
      </c>
      <c r="BZ927" s="45">
        <v>1.0158730158730158</v>
      </c>
      <c r="CA927" s="43">
        <v>0.11372549019607843</v>
      </c>
      <c r="CB927" s="42">
        <v>2079</v>
      </c>
      <c r="CC927" s="42">
        <v>-6.25</v>
      </c>
      <c r="CD927" s="42">
        <v>56</v>
      </c>
      <c r="CE927" s="31">
        <f t="shared" si="26"/>
        <v>0</v>
      </c>
      <c r="CF927" s="39">
        <f t="shared" si="27"/>
        <v>13.41</v>
      </c>
    </row>
    <row r="928" spans="1:84" ht="15" customHeight="1">
      <c r="A928" s="30">
        <v>20210708144808</v>
      </c>
      <c r="BQ928" s="42">
        <v>31</v>
      </c>
      <c r="BR928" s="42" t="s">
        <v>176</v>
      </c>
      <c r="BS928" s="42">
        <v>23.024205000000016</v>
      </c>
      <c r="BT928" s="42">
        <v>120.22300999999995</v>
      </c>
      <c r="BU928" s="43">
        <v>0.40392156862745099</v>
      </c>
      <c r="BV928" s="42">
        <v>1300</v>
      </c>
      <c r="BW928" s="42">
        <v>6</v>
      </c>
      <c r="BX928" s="44">
        <v>9.2200000000000006</v>
      </c>
      <c r="BY928" s="43">
        <v>9.4117647058823528E-2</v>
      </c>
      <c r="BZ928" s="45">
        <v>1.0078740157480315</v>
      </c>
      <c r="CA928" s="43">
        <v>0.14901960784313725</v>
      </c>
      <c r="CB928" s="42">
        <v>2079</v>
      </c>
      <c r="CC928" s="42">
        <v>-6.25</v>
      </c>
      <c r="CD928" s="42">
        <v>56</v>
      </c>
      <c r="CE928" s="31">
        <f t="shared" si="26"/>
        <v>0</v>
      </c>
      <c r="CF928" s="39">
        <f t="shared" si="27"/>
        <v>12.587999999999999</v>
      </c>
    </row>
    <row r="929" spans="1:84" ht="15" customHeight="1">
      <c r="A929" s="30">
        <v>20210708144810</v>
      </c>
      <c r="BQ929" s="42">
        <v>36</v>
      </c>
      <c r="BR929" s="42" t="s">
        <v>165</v>
      </c>
      <c r="BS929" s="42">
        <v>23.024165000000018</v>
      </c>
      <c r="BT929" s="42">
        <v>120.22303999999994</v>
      </c>
      <c r="BU929" s="43">
        <v>0.50588235294117645</v>
      </c>
      <c r="BV929" s="42">
        <v>1437.5</v>
      </c>
      <c r="BW929" s="42">
        <v>12</v>
      </c>
      <c r="BX929" s="44">
        <v>10.37</v>
      </c>
      <c r="BY929" s="43">
        <v>0.10980392156862745</v>
      </c>
      <c r="BZ929" s="45">
        <v>1</v>
      </c>
      <c r="CA929" s="43">
        <v>0.15686274509803921</v>
      </c>
      <c r="CB929" s="42">
        <v>2079</v>
      </c>
      <c r="CC929" s="42">
        <v>-5.46875</v>
      </c>
      <c r="CD929" s="42">
        <v>56</v>
      </c>
      <c r="CE929" s="31">
        <f t="shared" si="26"/>
        <v>0</v>
      </c>
      <c r="CF929" s="39">
        <f t="shared" si="27"/>
        <v>13.933</v>
      </c>
    </row>
    <row r="930" spans="1:84" ht="15" customHeight="1">
      <c r="A930" s="30">
        <v>20210708144812</v>
      </c>
      <c r="BQ930" s="42">
        <v>36</v>
      </c>
      <c r="BR930" s="42" t="s">
        <v>150</v>
      </c>
      <c r="BS930" s="42">
        <v>23.024145000000019</v>
      </c>
      <c r="BT930" s="42">
        <v>120.22308999999994</v>
      </c>
      <c r="BU930" s="43">
        <v>0.55686274509803924</v>
      </c>
      <c r="BV930" s="42">
        <v>1425</v>
      </c>
      <c r="BW930" s="42">
        <v>16</v>
      </c>
      <c r="BX930" s="44">
        <v>10.82</v>
      </c>
      <c r="BY930" s="43">
        <v>0.11764705882352941</v>
      </c>
      <c r="BZ930" s="45">
        <v>1</v>
      </c>
      <c r="CA930" s="43">
        <v>0.16078431372549021</v>
      </c>
      <c r="CB930" s="42">
        <v>2079</v>
      </c>
      <c r="CC930" s="42">
        <v>-5.46875</v>
      </c>
      <c r="CD930" s="42">
        <v>56</v>
      </c>
      <c r="CE930" s="31">
        <f t="shared" si="26"/>
        <v>0</v>
      </c>
      <c r="CF930" s="39">
        <f t="shared" si="27"/>
        <v>13.996</v>
      </c>
    </row>
    <row r="931" spans="1:84" ht="15" customHeight="1">
      <c r="A931" s="30">
        <v>20210708144814</v>
      </c>
      <c r="BQ931" s="42">
        <v>38</v>
      </c>
      <c r="BR931" s="42" t="s">
        <v>151</v>
      </c>
      <c r="BS931" s="42">
        <v>23.02419500000002</v>
      </c>
      <c r="BT931" s="42">
        <v>120.22307999999994</v>
      </c>
      <c r="BU931" s="43">
        <v>0.58039215686274515</v>
      </c>
      <c r="BV931" s="42">
        <v>1387.5</v>
      </c>
      <c r="BW931" s="42">
        <v>20</v>
      </c>
      <c r="BX931" s="44">
        <v>11.02</v>
      </c>
      <c r="BY931" s="43">
        <v>0.12156862745098039</v>
      </c>
      <c r="BZ931" s="45">
        <v>1</v>
      </c>
      <c r="CA931" s="43">
        <v>0.16078431372549021</v>
      </c>
      <c r="CB931" s="42">
        <v>2079</v>
      </c>
      <c r="CC931" s="42">
        <v>-5.46875</v>
      </c>
      <c r="CD931" s="42">
        <v>57</v>
      </c>
      <c r="CE931" s="31">
        <f t="shared" si="26"/>
        <v>0</v>
      </c>
      <c r="CF931" s="39">
        <f t="shared" si="27"/>
        <v>14.564</v>
      </c>
    </row>
    <row r="932" spans="1:84" ht="15" customHeight="1">
      <c r="A932" s="30">
        <v>20210708144816</v>
      </c>
      <c r="BQ932" s="42">
        <v>31</v>
      </c>
      <c r="BR932" s="42" t="s">
        <v>223</v>
      </c>
      <c r="BS932" s="42">
        <v>23.024145000000019</v>
      </c>
      <c r="BT932" s="42">
        <v>120.22302999999994</v>
      </c>
      <c r="BU932" s="43">
        <v>0.62352941176470589</v>
      </c>
      <c r="BV932" s="42">
        <v>1375</v>
      </c>
      <c r="BW932" s="42">
        <v>22</v>
      </c>
      <c r="BX932" s="44">
        <v>4.07</v>
      </c>
      <c r="BY932" s="43">
        <v>5.8823529411764705E-2</v>
      </c>
      <c r="BZ932" s="45">
        <v>0.99224806201550386</v>
      </c>
      <c r="CA932" s="43">
        <v>0</v>
      </c>
      <c r="CB932" s="42">
        <v>2079</v>
      </c>
      <c r="CC932" s="42">
        <v>-6.25</v>
      </c>
      <c r="CD932" s="42">
        <v>57</v>
      </c>
      <c r="CE932" s="31">
        <f t="shared" si="26"/>
        <v>0</v>
      </c>
      <c r="CF932" s="39">
        <f t="shared" si="27"/>
        <v>12.728999999999999</v>
      </c>
    </row>
    <row r="933" spans="1:84" ht="15" customHeight="1">
      <c r="A933" s="30">
        <v>20210708144818</v>
      </c>
      <c r="BQ933" s="42">
        <v>32</v>
      </c>
      <c r="BR933" s="42" t="s">
        <v>180</v>
      </c>
      <c r="BS933" s="42">
        <v>23.02419500000002</v>
      </c>
      <c r="BT933" s="42">
        <v>120.22298999999994</v>
      </c>
      <c r="BU933" s="43">
        <v>0.24313725490196078</v>
      </c>
      <c r="BV933" s="42">
        <v>1150</v>
      </c>
      <c r="BW933" s="42">
        <v>22</v>
      </c>
      <c r="BX933" s="44">
        <v>3.64</v>
      </c>
      <c r="BY933" s="43">
        <v>4.7058823529411764E-2</v>
      </c>
      <c r="BZ933" s="45">
        <v>0.99224806201550386</v>
      </c>
      <c r="CA933" s="43">
        <v>0</v>
      </c>
      <c r="CB933" s="42">
        <v>2079</v>
      </c>
      <c r="CC933" s="42">
        <v>-7.03125</v>
      </c>
      <c r="CD933" s="42">
        <v>57</v>
      </c>
      <c r="CE933" s="31">
        <f t="shared" si="26"/>
        <v>0</v>
      </c>
      <c r="CF933" s="39">
        <f t="shared" si="27"/>
        <v>12.863</v>
      </c>
    </row>
    <row r="934" spans="1:84" ht="15" customHeight="1">
      <c r="A934" s="30">
        <v>20210708144820</v>
      </c>
      <c r="BQ934" s="42">
        <v>32</v>
      </c>
      <c r="BR934" s="42" t="s">
        <v>232</v>
      </c>
      <c r="BS934" s="42">
        <v>23.024215000000019</v>
      </c>
      <c r="BT934" s="42">
        <v>120.22294999999994</v>
      </c>
      <c r="BU934" s="43">
        <v>0.26666666666666666</v>
      </c>
      <c r="BV934" s="42">
        <v>912.5</v>
      </c>
      <c r="BW934" s="42">
        <v>18</v>
      </c>
      <c r="BX934" s="44">
        <v>3.57</v>
      </c>
      <c r="BY934" s="43">
        <v>4.3137254901960784E-2</v>
      </c>
      <c r="BZ934" s="45">
        <v>1.0078740157480315</v>
      </c>
      <c r="CA934" s="43">
        <v>0</v>
      </c>
      <c r="CB934" s="42">
        <v>2079</v>
      </c>
      <c r="CC934" s="42">
        <v>-7.03125</v>
      </c>
      <c r="CD934" s="42">
        <v>57</v>
      </c>
      <c r="CE934" s="31">
        <f t="shared" si="26"/>
        <v>0</v>
      </c>
      <c r="CF934" s="39">
        <f t="shared" si="27"/>
        <v>13.005000000000001</v>
      </c>
    </row>
    <row r="935" spans="1:84" ht="15" customHeight="1">
      <c r="A935" s="30">
        <v>20210708144822</v>
      </c>
      <c r="BQ935" s="42">
        <v>34</v>
      </c>
      <c r="BR935" s="42" t="s">
        <v>223</v>
      </c>
      <c r="BS935" s="42">
        <v>23.024235000000019</v>
      </c>
      <c r="BT935" s="42">
        <v>120.22299999999994</v>
      </c>
      <c r="BU935" s="43">
        <v>0.2627450980392157</v>
      </c>
      <c r="BV935" s="42">
        <v>962.5</v>
      </c>
      <c r="BW935" s="42">
        <v>8</v>
      </c>
      <c r="BX935" s="44">
        <v>3.44</v>
      </c>
      <c r="BY935" s="43">
        <v>4.3137254901960784E-2</v>
      </c>
      <c r="BZ935" s="45">
        <v>1.0078740157480315</v>
      </c>
      <c r="CA935" s="43">
        <v>0</v>
      </c>
      <c r="CB935" s="42">
        <v>2079</v>
      </c>
      <c r="CC935" s="42">
        <v>-7.03125</v>
      </c>
      <c r="CD935" s="42">
        <v>57</v>
      </c>
      <c r="CE935" s="31">
        <f t="shared" si="26"/>
        <v>0</v>
      </c>
      <c r="CF935" s="39">
        <f t="shared" si="27"/>
        <v>13.497</v>
      </c>
    </row>
    <row r="936" spans="1:84" ht="15" customHeight="1">
      <c r="A936" s="30">
        <v>20210708144824</v>
      </c>
      <c r="BQ936" s="42">
        <v>31</v>
      </c>
      <c r="BR936" s="42" t="s">
        <v>221</v>
      </c>
      <c r="BS936" s="42">
        <v>23.02419500000002</v>
      </c>
      <c r="BT936" s="42">
        <v>120.22303999999994</v>
      </c>
      <c r="BU936" s="43">
        <v>0.28235294117647058</v>
      </c>
      <c r="BV936" s="42">
        <v>737.5</v>
      </c>
      <c r="BW936" s="42">
        <v>2</v>
      </c>
      <c r="BX936" s="44">
        <v>3.55</v>
      </c>
      <c r="BY936" s="43">
        <v>4.3137254901960784E-2</v>
      </c>
      <c r="BZ936" s="45">
        <v>1</v>
      </c>
      <c r="CA936" s="43">
        <v>0</v>
      </c>
      <c r="CB936" s="42">
        <v>2079</v>
      </c>
      <c r="CC936" s="42">
        <v>-7.03125</v>
      </c>
      <c r="CD936" s="42">
        <v>57</v>
      </c>
      <c r="CE936" s="31">
        <f t="shared" si="26"/>
        <v>0</v>
      </c>
      <c r="CF936" s="39">
        <f t="shared" si="27"/>
        <v>12.733000000000001</v>
      </c>
    </row>
    <row r="937" spans="1:84" ht="15" customHeight="1">
      <c r="A937" s="30">
        <v>20210708144826</v>
      </c>
      <c r="BQ937" s="42">
        <v>38</v>
      </c>
      <c r="BR937" s="42" t="s">
        <v>258</v>
      </c>
      <c r="BS937" s="42">
        <v>23.024185000000021</v>
      </c>
      <c r="BT937" s="42">
        <v>120.22303999999994</v>
      </c>
      <c r="BU937" s="43">
        <v>0.34509803921568627</v>
      </c>
      <c r="BV937" s="42">
        <v>725</v>
      </c>
      <c r="BW937" s="42">
        <v>0</v>
      </c>
      <c r="BX937" s="44">
        <v>3.36</v>
      </c>
      <c r="BY937" s="43">
        <v>4.3137254901960784E-2</v>
      </c>
      <c r="BZ937" s="45">
        <v>1</v>
      </c>
      <c r="CA937" s="43">
        <v>0</v>
      </c>
      <c r="CB937" s="42">
        <v>2079</v>
      </c>
      <c r="CC937" s="42">
        <v>-7.03125</v>
      </c>
      <c r="CD937" s="42">
        <v>57</v>
      </c>
      <c r="CE937" s="31">
        <f t="shared" si="26"/>
        <v>0</v>
      </c>
      <c r="CF937" s="39">
        <f t="shared" si="27"/>
        <v>14.359</v>
      </c>
    </row>
    <row r="938" spans="1:84" ht="15" customHeight="1">
      <c r="A938" s="30">
        <v>20210708144828</v>
      </c>
      <c r="BQ938" s="42">
        <v>32</v>
      </c>
      <c r="BR938" s="42" t="s">
        <v>267</v>
      </c>
      <c r="BS938" s="42">
        <v>23.02420500000002</v>
      </c>
      <c r="BT938" s="42">
        <v>120.22298999999994</v>
      </c>
      <c r="BU938" s="43">
        <v>0.33333333333333331</v>
      </c>
      <c r="BV938" s="42">
        <v>712.5</v>
      </c>
      <c r="BW938" s="42">
        <v>0</v>
      </c>
      <c r="BX938" s="44">
        <v>3.25</v>
      </c>
      <c r="BY938" s="43">
        <v>4.3137254901960784E-2</v>
      </c>
      <c r="BZ938" s="45">
        <v>1</v>
      </c>
      <c r="CA938" s="43">
        <v>0</v>
      </c>
      <c r="CB938" s="42">
        <v>2079</v>
      </c>
      <c r="CC938" s="42">
        <v>-7.03125</v>
      </c>
      <c r="CD938" s="42">
        <v>57</v>
      </c>
      <c r="CE938" s="31">
        <f t="shared" si="26"/>
        <v>0</v>
      </c>
      <c r="CF938" s="39">
        <f t="shared" si="27"/>
        <v>12.896000000000001</v>
      </c>
    </row>
    <row r="939" spans="1:84" ht="15" customHeight="1">
      <c r="A939" s="30">
        <v>20210708144830</v>
      </c>
      <c r="BQ939" s="42">
        <v>34</v>
      </c>
      <c r="BR939" s="42" t="s">
        <v>302</v>
      </c>
      <c r="BS939" s="42">
        <v>23.024185000000021</v>
      </c>
      <c r="BT939" s="42">
        <v>120.22297999999994</v>
      </c>
      <c r="BU939" s="43">
        <v>0.33725490196078434</v>
      </c>
      <c r="BV939" s="42">
        <v>712.5</v>
      </c>
      <c r="BW939" s="42">
        <v>0</v>
      </c>
      <c r="BX939" s="44">
        <v>3.36</v>
      </c>
      <c r="BY939" s="43">
        <v>4.3137254901960784E-2</v>
      </c>
      <c r="BZ939" s="45">
        <v>1</v>
      </c>
      <c r="CA939" s="43">
        <v>0</v>
      </c>
      <c r="CB939" s="42">
        <v>2079</v>
      </c>
      <c r="CC939" s="42">
        <v>-7.03125</v>
      </c>
      <c r="CD939" s="42">
        <v>57</v>
      </c>
      <c r="CE939" s="31">
        <f t="shared" si="26"/>
        <v>0</v>
      </c>
      <c r="CF939" s="39">
        <f t="shared" si="27"/>
        <v>13.394</v>
      </c>
    </row>
    <row r="940" spans="1:84" ht="15" customHeight="1">
      <c r="A940" s="30">
        <v>20210708144832</v>
      </c>
      <c r="BQ940" s="42">
        <v>38</v>
      </c>
      <c r="BR940" s="42" t="s">
        <v>319</v>
      </c>
      <c r="BS940" s="42">
        <v>23.02419500000002</v>
      </c>
      <c r="BT940" s="42">
        <v>120.22298999999994</v>
      </c>
      <c r="BU940" s="43">
        <v>0.3411764705882353</v>
      </c>
      <c r="BV940" s="42">
        <v>700</v>
      </c>
      <c r="BW940" s="42">
        <v>0</v>
      </c>
      <c r="BX940" s="44">
        <v>3.07</v>
      </c>
      <c r="BY940" s="43">
        <v>4.3137254901960784E-2</v>
      </c>
      <c r="BZ940" s="45">
        <v>1.0078740157480315</v>
      </c>
      <c r="CA940" s="43">
        <v>0</v>
      </c>
      <c r="CB940" s="42">
        <v>2079</v>
      </c>
      <c r="CC940" s="42">
        <v>-7.03125</v>
      </c>
      <c r="CD940" s="42">
        <v>57</v>
      </c>
      <c r="CE940" s="31">
        <f t="shared" si="26"/>
        <v>0</v>
      </c>
      <c r="CF940" s="39">
        <f t="shared" si="27"/>
        <v>14.342000000000001</v>
      </c>
    </row>
    <row r="941" spans="1:84" ht="15" customHeight="1">
      <c r="A941" s="30">
        <v>20210708144834</v>
      </c>
      <c r="BQ941" s="42">
        <v>36</v>
      </c>
      <c r="BR941" s="42" t="s">
        <v>205</v>
      </c>
      <c r="BS941" s="42">
        <v>23.024175000000021</v>
      </c>
      <c r="BT941" s="42">
        <v>120.22304999999994</v>
      </c>
      <c r="BU941" s="43">
        <v>0.3411764705882353</v>
      </c>
      <c r="BV941" s="42">
        <v>700</v>
      </c>
      <c r="BW941" s="42">
        <v>0</v>
      </c>
      <c r="BX941" s="44">
        <v>3.14</v>
      </c>
      <c r="BY941" s="43">
        <v>4.3137254901960784E-2</v>
      </c>
      <c r="BZ941" s="45">
        <v>1.0078740157480315</v>
      </c>
      <c r="CA941" s="43">
        <v>0</v>
      </c>
      <c r="CB941" s="42">
        <v>2079</v>
      </c>
      <c r="CC941" s="42">
        <v>-7.03125</v>
      </c>
      <c r="CD941" s="42">
        <v>57</v>
      </c>
      <c r="CE941" s="31">
        <f t="shared" si="26"/>
        <v>0</v>
      </c>
      <c r="CF941" s="39">
        <f t="shared" si="27"/>
        <v>14.077</v>
      </c>
    </row>
    <row r="942" spans="1:84" ht="15" customHeight="1">
      <c r="A942" s="30">
        <v>20210708144836</v>
      </c>
      <c r="BQ942" s="42">
        <v>33</v>
      </c>
      <c r="BR942" s="42" t="s">
        <v>287</v>
      </c>
      <c r="BS942" s="42">
        <v>23.024235000000022</v>
      </c>
      <c r="BT942" s="42">
        <v>120.22302999999994</v>
      </c>
      <c r="BU942" s="43">
        <v>0.33725490196078434</v>
      </c>
      <c r="BV942" s="42">
        <v>700</v>
      </c>
      <c r="BW942" s="42">
        <v>0</v>
      </c>
      <c r="BX942" s="44">
        <v>3.46</v>
      </c>
      <c r="BY942" s="43">
        <v>4.3137254901960784E-2</v>
      </c>
      <c r="BZ942" s="45">
        <v>1.0078740157480315</v>
      </c>
      <c r="CA942" s="43">
        <v>0</v>
      </c>
      <c r="CB942" s="42">
        <v>2079</v>
      </c>
      <c r="CC942" s="42">
        <v>-7.03125</v>
      </c>
      <c r="CD942" s="42">
        <v>57</v>
      </c>
      <c r="CE942" s="31">
        <f t="shared" si="26"/>
        <v>0</v>
      </c>
      <c r="CF942" s="39">
        <f t="shared" si="27"/>
        <v>13.124000000000001</v>
      </c>
    </row>
    <row r="943" spans="1:84" ht="15" customHeight="1">
      <c r="A943" s="30">
        <v>20210708144838</v>
      </c>
      <c r="BQ943" s="42">
        <v>34</v>
      </c>
      <c r="BR943" s="42" t="s">
        <v>173</v>
      </c>
      <c r="BS943" s="42">
        <v>23.024275000000021</v>
      </c>
      <c r="BT943" s="42">
        <v>120.22296999999993</v>
      </c>
      <c r="BU943" s="43">
        <v>0.34509803921568627</v>
      </c>
      <c r="BV943" s="42">
        <v>712.5</v>
      </c>
      <c r="BW943" s="42">
        <v>0</v>
      </c>
      <c r="BX943" s="44">
        <v>3.29</v>
      </c>
      <c r="BY943" s="43">
        <v>4.3137254901960784E-2</v>
      </c>
      <c r="BZ943" s="45">
        <v>1.0078740157480315</v>
      </c>
      <c r="CA943" s="43">
        <v>0</v>
      </c>
      <c r="CB943" s="42">
        <v>2079</v>
      </c>
      <c r="CC943" s="42">
        <v>-7.03125</v>
      </c>
      <c r="CD943" s="42">
        <v>57</v>
      </c>
      <c r="CE943" s="31">
        <f t="shared" si="26"/>
        <v>0</v>
      </c>
      <c r="CF943" s="39">
        <f t="shared" si="27"/>
        <v>13.339</v>
      </c>
    </row>
    <row r="944" spans="1:84" ht="15" customHeight="1">
      <c r="A944" s="30">
        <v>20210708144840</v>
      </c>
      <c r="BQ944" s="42">
        <v>35</v>
      </c>
      <c r="BR944" s="42" t="s">
        <v>349</v>
      </c>
      <c r="BS944" s="42">
        <v>23.024315000000019</v>
      </c>
      <c r="BT944" s="42">
        <v>120.22298999999994</v>
      </c>
      <c r="BU944" s="43">
        <v>0.35294117647058826</v>
      </c>
      <c r="BV944" s="42">
        <v>700</v>
      </c>
      <c r="BW944" s="42">
        <v>0</v>
      </c>
      <c r="BX944" s="44">
        <v>3.5</v>
      </c>
      <c r="BY944" s="43">
        <v>4.7058823529411764E-2</v>
      </c>
      <c r="BZ944" s="45">
        <v>1</v>
      </c>
      <c r="CA944" s="43">
        <v>0</v>
      </c>
      <c r="CB944" s="42">
        <v>2079</v>
      </c>
      <c r="CC944" s="42">
        <v>-7.03125</v>
      </c>
      <c r="CD944" s="42">
        <v>57</v>
      </c>
      <c r="CE944" s="31">
        <f t="shared" si="26"/>
        <v>0</v>
      </c>
      <c r="CF944" s="39">
        <f t="shared" si="27"/>
        <v>13.625</v>
      </c>
    </row>
    <row r="945" spans="1:84" ht="15" customHeight="1">
      <c r="A945" s="30">
        <v>20210708144842</v>
      </c>
      <c r="BQ945" s="42">
        <v>38</v>
      </c>
      <c r="BR945" s="42" t="s">
        <v>189</v>
      </c>
      <c r="BS945" s="42">
        <v>23.024355000000018</v>
      </c>
      <c r="BT945" s="42">
        <v>120.22301999999993</v>
      </c>
      <c r="BU945" s="43">
        <v>0.37254901960784315</v>
      </c>
      <c r="BV945" s="42">
        <v>687.5</v>
      </c>
      <c r="BW945" s="42">
        <v>0</v>
      </c>
      <c r="BX945" s="44">
        <v>3.76</v>
      </c>
      <c r="BY945" s="43">
        <v>4.7058823529411764E-2</v>
      </c>
      <c r="BZ945" s="45">
        <v>1</v>
      </c>
      <c r="CA945" s="43">
        <v>0</v>
      </c>
      <c r="CB945" s="42">
        <v>2079</v>
      </c>
      <c r="CC945" s="42">
        <v>-7.03125</v>
      </c>
      <c r="CD945" s="42">
        <v>57</v>
      </c>
      <c r="CE945" s="31">
        <f t="shared" si="26"/>
        <v>0</v>
      </c>
      <c r="CF945" s="39">
        <f t="shared" si="27"/>
        <v>14.542999999999999</v>
      </c>
    </row>
    <row r="946" spans="1:84" ht="15" customHeight="1">
      <c r="A946" s="30">
        <v>20210708144844</v>
      </c>
      <c r="BQ946" s="42">
        <v>31</v>
      </c>
      <c r="BR946" s="42" t="s">
        <v>216</v>
      </c>
      <c r="BS946" s="42">
        <v>23.024355000000018</v>
      </c>
      <c r="BT946" s="42">
        <v>120.22301999999993</v>
      </c>
      <c r="BU946" s="43">
        <v>0.38039215686274508</v>
      </c>
      <c r="BV946" s="42">
        <v>687.5</v>
      </c>
      <c r="BW946" s="42">
        <v>0</v>
      </c>
      <c r="BX946" s="44">
        <v>3.59</v>
      </c>
      <c r="BY946" s="43">
        <v>4.7058823529411764E-2</v>
      </c>
      <c r="BZ946" s="45">
        <v>1</v>
      </c>
      <c r="CA946" s="43">
        <v>0</v>
      </c>
      <c r="CB946" s="42">
        <v>2079</v>
      </c>
      <c r="CC946" s="42">
        <v>-7.03125</v>
      </c>
      <c r="CD946" s="42">
        <v>57</v>
      </c>
      <c r="CE946" s="31">
        <f t="shared" si="26"/>
        <v>0</v>
      </c>
      <c r="CF946" s="39">
        <f t="shared" si="27"/>
        <v>12.705</v>
      </c>
    </row>
    <row r="947" spans="1:84" ht="15" customHeight="1">
      <c r="A947" s="30">
        <v>20210708144846</v>
      </c>
      <c r="BQ947" s="42">
        <v>36</v>
      </c>
      <c r="BR947" s="42" t="s">
        <v>152</v>
      </c>
      <c r="BS947" s="42">
        <v>23.024315000000019</v>
      </c>
      <c r="BT947" s="42">
        <v>120.22305999999993</v>
      </c>
      <c r="BU947" s="43">
        <v>0.4</v>
      </c>
      <c r="BV947" s="42">
        <v>712.5</v>
      </c>
      <c r="BW947" s="42">
        <v>0</v>
      </c>
      <c r="BX947" s="44">
        <v>3.71</v>
      </c>
      <c r="BY947" s="43">
        <v>5.0980392156862744E-2</v>
      </c>
      <c r="BZ947" s="45">
        <v>1.0078740157480315</v>
      </c>
      <c r="CA947" s="43">
        <v>0</v>
      </c>
      <c r="CB947" s="42">
        <v>2079</v>
      </c>
      <c r="CC947" s="42">
        <v>-7.03125</v>
      </c>
      <c r="CD947" s="42">
        <v>57</v>
      </c>
      <c r="CE947" s="31">
        <f t="shared" si="26"/>
        <v>0</v>
      </c>
      <c r="CF947" s="39">
        <f t="shared" si="27"/>
        <v>14.044</v>
      </c>
    </row>
    <row r="948" spans="1:84" ht="15" customHeight="1">
      <c r="A948" s="30">
        <v>20210708144848</v>
      </c>
      <c r="BQ948" s="42">
        <v>32</v>
      </c>
      <c r="BR948" s="42" t="s">
        <v>158</v>
      </c>
      <c r="BS948" s="42">
        <v>23.024315000000019</v>
      </c>
      <c r="BT948" s="42">
        <v>120.22304999999993</v>
      </c>
      <c r="BU948" s="43">
        <v>0.4</v>
      </c>
      <c r="BV948" s="42">
        <v>700</v>
      </c>
      <c r="BW948" s="42">
        <v>0</v>
      </c>
      <c r="BX948" s="44">
        <v>3.92</v>
      </c>
      <c r="BY948" s="43">
        <v>5.0980392156862744E-2</v>
      </c>
      <c r="BZ948" s="45">
        <v>0.99224806201550386</v>
      </c>
      <c r="CA948" s="43">
        <v>0</v>
      </c>
      <c r="CB948" s="42">
        <v>2079</v>
      </c>
      <c r="CC948" s="42">
        <v>-7.03125</v>
      </c>
      <c r="CD948" s="42">
        <v>57</v>
      </c>
      <c r="CE948" s="31">
        <f t="shared" si="26"/>
        <v>0</v>
      </c>
      <c r="CF948" s="39">
        <f t="shared" si="27"/>
        <v>12.893000000000001</v>
      </c>
    </row>
    <row r="949" spans="1:84" ht="15" customHeight="1">
      <c r="A949" s="30">
        <v>20210708144850</v>
      </c>
      <c r="BQ949" s="42">
        <v>32</v>
      </c>
      <c r="BR949" s="42" t="s">
        <v>227</v>
      </c>
      <c r="BS949" s="42">
        <v>23.024365000000021</v>
      </c>
      <c r="BT949" s="42">
        <v>120.22300999999993</v>
      </c>
      <c r="BU949" s="43">
        <v>0.41568627450980394</v>
      </c>
      <c r="BV949" s="42">
        <v>700</v>
      </c>
      <c r="BW949" s="42">
        <v>0</v>
      </c>
      <c r="BX949" s="44">
        <v>3.66</v>
      </c>
      <c r="BY949" s="43">
        <v>5.0980392156862744E-2</v>
      </c>
      <c r="BZ949" s="45">
        <v>1</v>
      </c>
      <c r="CA949" s="43">
        <v>0</v>
      </c>
      <c r="CB949" s="42">
        <v>2079</v>
      </c>
      <c r="CC949" s="42">
        <v>-7.03125</v>
      </c>
      <c r="CD949" s="42">
        <v>57</v>
      </c>
      <c r="CE949" s="31">
        <f t="shared" si="26"/>
        <v>0</v>
      </c>
      <c r="CF949" s="39">
        <f t="shared" si="27"/>
        <v>12.994</v>
      </c>
    </row>
    <row r="950" spans="1:84" ht="15" customHeight="1">
      <c r="A950" s="30">
        <v>20210708144852</v>
      </c>
      <c r="BQ950" s="42">
        <v>31</v>
      </c>
      <c r="BR950" s="42" t="s">
        <v>255</v>
      </c>
      <c r="BS950" s="42">
        <v>23.02430500000002</v>
      </c>
      <c r="BT950" s="42">
        <v>120.22300999999993</v>
      </c>
      <c r="BU950" s="43">
        <v>0.41960784313725491</v>
      </c>
      <c r="BV950" s="42">
        <v>700</v>
      </c>
      <c r="BW950" s="42">
        <v>0</v>
      </c>
      <c r="BX950" s="44">
        <v>4.09</v>
      </c>
      <c r="BY950" s="43">
        <v>5.0980392156862744E-2</v>
      </c>
      <c r="BZ950" s="45">
        <v>1</v>
      </c>
      <c r="CA950" s="43">
        <v>0</v>
      </c>
      <c r="CB950" s="42">
        <v>2079</v>
      </c>
      <c r="CC950" s="42">
        <v>-7.03125</v>
      </c>
      <c r="CD950" s="42">
        <v>57</v>
      </c>
      <c r="CE950" s="31">
        <f t="shared" si="26"/>
        <v>0</v>
      </c>
      <c r="CF950" s="39">
        <f t="shared" si="27"/>
        <v>12.617000000000001</v>
      </c>
    </row>
    <row r="951" spans="1:84" ht="15" customHeight="1">
      <c r="A951" s="30">
        <v>20210708144854</v>
      </c>
      <c r="BQ951" s="42">
        <v>38</v>
      </c>
      <c r="BR951" s="42" t="s">
        <v>147</v>
      </c>
      <c r="BS951" s="42">
        <v>23.024255000000018</v>
      </c>
      <c r="BT951" s="42">
        <v>120.22303999999993</v>
      </c>
      <c r="BU951" s="43">
        <v>0.42745098039215684</v>
      </c>
      <c r="BV951" s="42">
        <v>712.5</v>
      </c>
      <c r="BW951" s="42">
        <v>0</v>
      </c>
      <c r="BX951" s="44">
        <v>4.1500000000000004</v>
      </c>
      <c r="BY951" s="43">
        <v>5.0980392156862744E-2</v>
      </c>
      <c r="BZ951" s="45">
        <v>1</v>
      </c>
      <c r="CA951" s="43">
        <v>0</v>
      </c>
      <c r="CB951" s="42">
        <v>2079</v>
      </c>
      <c r="CC951" s="42">
        <v>-7.03125</v>
      </c>
      <c r="CD951" s="42">
        <v>57</v>
      </c>
      <c r="CE951" s="31">
        <f t="shared" si="26"/>
        <v>0</v>
      </c>
      <c r="CF951" s="39">
        <f t="shared" si="27"/>
        <v>14.558</v>
      </c>
    </row>
    <row r="952" spans="1:84" ht="15" customHeight="1">
      <c r="A952" s="30">
        <v>20210708144856</v>
      </c>
      <c r="BQ952" s="42">
        <v>37</v>
      </c>
      <c r="BR952" s="42" t="s">
        <v>285</v>
      </c>
      <c r="BS952" s="42">
        <v>23.024285000000017</v>
      </c>
      <c r="BT952" s="42">
        <v>120.22308999999993</v>
      </c>
      <c r="BU952" s="43">
        <v>0.41568627450980394</v>
      </c>
      <c r="BV952" s="42">
        <v>700</v>
      </c>
      <c r="BW952" s="42">
        <v>0</v>
      </c>
      <c r="BX952" s="44">
        <v>3.66</v>
      </c>
      <c r="BY952" s="43">
        <v>5.0980392156862744E-2</v>
      </c>
      <c r="BZ952" s="45">
        <v>1</v>
      </c>
      <c r="CA952" s="43">
        <v>0</v>
      </c>
      <c r="CB952" s="42">
        <v>2079</v>
      </c>
      <c r="CC952" s="42">
        <v>-7.03125</v>
      </c>
      <c r="CD952" s="42">
        <v>57</v>
      </c>
      <c r="CE952" s="31">
        <f t="shared" si="26"/>
        <v>0</v>
      </c>
      <c r="CF952" s="39">
        <f t="shared" si="27"/>
        <v>14.082000000000001</v>
      </c>
    </row>
    <row r="953" spans="1:84" ht="15" customHeight="1">
      <c r="A953" s="30">
        <v>20210708144858</v>
      </c>
      <c r="BQ953" s="42">
        <v>32</v>
      </c>
      <c r="BR953" s="42" t="s">
        <v>137</v>
      </c>
      <c r="BS953" s="42">
        <v>23.024245000000018</v>
      </c>
      <c r="BT953" s="42">
        <v>120.22314999999993</v>
      </c>
      <c r="BU953" s="43">
        <v>0.41960784313725491</v>
      </c>
      <c r="BV953" s="42">
        <v>700</v>
      </c>
      <c r="BW953" s="42">
        <v>0</v>
      </c>
      <c r="BX953" s="44">
        <v>3.68</v>
      </c>
      <c r="BY953" s="43">
        <v>5.0980392156862744E-2</v>
      </c>
      <c r="BZ953" s="45">
        <v>1</v>
      </c>
      <c r="CA953" s="43">
        <v>0</v>
      </c>
      <c r="CB953" s="42">
        <v>2079</v>
      </c>
      <c r="CC953" s="42">
        <v>-7.03125</v>
      </c>
      <c r="CD953" s="42">
        <v>58</v>
      </c>
      <c r="CE953" s="31">
        <f t="shared" si="26"/>
        <v>0</v>
      </c>
      <c r="CF953" s="39">
        <f t="shared" si="27"/>
        <v>13.006</v>
      </c>
    </row>
    <row r="954" spans="1:84" ht="15" customHeight="1">
      <c r="A954" s="30">
        <v>20210708144860</v>
      </c>
      <c r="BQ954" s="42">
        <v>33</v>
      </c>
      <c r="BR954" s="42" t="s">
        <v>344</v>
      </c>
      <c r="BS954" s="42">
        <v>23.024265000000018</v>
      </c>
      <c r="BT954" s="42">
        <v>120.22311999999994</v>
      </c>
      <c r="BU954" s="43">
        <v>0.41568627450980394</v>
      </c>
      <c r="BV954" s="42">
        <v>712.5</v>
      </c>
      <c r="BW954" s="42">
        <v>0</v>
      </c>
      <c r="BX954" s="44">
        <v>5.22</v>
      </c>
      <c r="BY954" s="43">
        <v>5.8823529411764705E-2</v>
      </c>
      <c r="BZ954" s="45">
        <v>1.0078740157480315</v>
      </c>
      <c r="CA954" s="43">
        <v>7.8431372549019607E-2</v>
      </c>
      <c r="CB954" s="42">
        <v>2079</v>
      </c>
      <c r="CC954" s="42">
        <v>-7.03125</v>
      </c>
      <c r="CD954" s="42">
        <v>58</v>
      </c>
      <c r="CE954" s="31">
        <f t="shared" si="26"/>
        <v>0</v>
      </c>
      <c r="CF954" s="39">
        <f t="shared" si="27"/>
        <v>13.157</v>
      </c>
    </row>
    <row r="955" spans="1:84" ht="15" customHeight="1">
      <c r="A955" s="30">
        <v>20210708144862</v>
      </c>
      <c r="BQ955" s="42">
        <v>34</v>
      </c>
      <c r="BR955" s="42" t="s">
        <v>212</v>
      </c>
      <c r="BS955" s="42">
        <v>23.024265000000018</v>
      </c>
      <c r="BT955" s="42">
        <v>120.22310999999993</v>
      </c>
      <c r="BU955" s="43">
        <v>0.45490196078431372</v>
      </c>
      <c r="BV955" s="42">
        <v>1037.5</v>
      </c>
      <c r="BW955" s="42">
        <v>2</v>
      </c>
      <c r="BX955" s="44">
        <v>6.85</v>
      </c>
      <c r="BY955" s="43">
        <v>7.8431372549019607E-2</v>
      </c>
      <c r="BZ955" s="45">
        <v>1.0078740157480315</v>
      </c>
      <c r="CA955" s="43">
        <v>0.10980392156862745</v>
      </c>
      <c r="CB955" s="42">
        <v>2079</v>
      </c>
      <c r="CC955" s="42">
        <v>-6.25</v>
      </c>
      <c r="CD955" s="42">
        <v>58</v>
      </c>
      <c r="CE955" s="31">
        <f t="shared" si="26"/>
        <v>0</v>
      </c>
      <c r="CF955" s="39">
        <f t="shared" si="27"/>
        <v>13.537000000000001</v>
      </c>
    </row>
    <row r="956" spans="1:84" ht="15" customHeight="1">
      <c r="A956" s="30">
        <v>20210708144864</v>
      </c>
      <c r="BQ956" s="42">
        <v>38</v>
      </c>
      <c r="BR956" s="42" t="s">
        <v>320</v>
      </c>
      <c r="BS956" s="42">
        <v>23.024315000000019</v>
      </c>
      <c r="BT956" s="42">
        <v>120.22307999999994</v>
      </c>
      <c r="BU956" s="43">
        <v>0.44313725490196076</v>
      </c>
      <c r="BV956" s="42">
        <v>1212.5</v>
      </c>
      <c r="BW956" s="42">
        <v>8</v>
      </c>
      <c r="BX956" s="44">
        <v>12.49</v>
      </c>
      <c r="BY956" s="43">
        <v>0.14509803921568629</v>
      </c>
      <c r="BZ956" s="45">
        <v>1.0078740157480315</v>
      </c>
      <c r="CA956" s="43">
        <v>0.27450980392156865</v>
      </c>
      <c r="CB956" s="42">
        <v>2079</v>
      </c>
      <c r="CC956" s="42">
        <v>-3.90625</v>
      </c>
      <c r="CD956" s="42">
        <v>58</v>
      </c>
      <c r="CE956" s="31">
        <f t="shared" si="26"/>
        <v>0</v>
      </c>
      <c r="CF956" s="39">
        <f t="shared" si="27"/>
        <v>14.385</v>
      </c>
    </row>
    <row r="957" spans="1:84" ht="15" customHeight="1">
      <c r="A957" s="30">
        <v>20210708144866</v>
      </c>
      <c r="BQ957" s="42">
        <v>38</v>
      </c>
      <c r="BR957" s="42" t="s">
        <v>235</v>
      </c>
      <c r="BS957" s="42">
        <v>23.024345000000018</v>
      </c>
      <c r="BT957" s="42">
        <v>120.22308999999994</v>
      </c>
      <c r="BU957" s="43">
        <v>0.66274509803921566</v>
      </c>
      <c r="BV957" s="42">
        <v>1787.5</v>
      </c>
      <c r="BW957" s="42">
        <v>14</v>
      </c>
      <c r="BX957" s="44">
        <v>17.649999999999999</v>
      </c>
      <c r="BY957" s="43">
        <v>0.16470588235294117</v>
      </c>
      <c r="BZ957" s="45">
        <v>1</v>
      </c>
      <c r="CA957" s="43">
        <v>0.25098039215686274</v>
      </c>
      <c r="CB957" s="42">
        <v>2079</v>
      </c>
      <c r="CC957" s="42">
        <v>-3.90625</v>
      </c>
      <c r="CD957" s="42">
        <v>58</v>
      </c>
      <c r="CE957" s="31">
        <f t="shared" si="26"/>
        <v>0</v>
      </c>
      <c r="CF957" s="39">
        <f t="shared" si="27"/>
        <v>14.555</v>
      </c>
    </row>
    <row r="958" spans="1:84" ht="15" customHeight="1">
      <c r="A958" s="30">
        <v>20210708144868</v>
      </c>
      <c r="BQ958" s="42">
        <v>37</v>
      </c>
      <c r="BR958" s="42" t="s">
        <v>327</v>
      </c>
      <c r="BS958" s="42">
        <v>23.02439500000002</v>
      </c>
      <c r="BT958" s="42">
        <v>120.22306999999994</v>
      </c>
      <c r="BU958" s="43">
        <v>0.66666666666666663</v>
      </c>
      <c r="BV958" s="42">
        <v>2037.5</v>
      </c>
      <c r="BW958" s="42">
        <v>24</v>
      </c>
      <c r="BX958" s="44">
        <v>20.46</v>
      </c>
      <c r="BY958" s="43">
        <v>0.19607843137254902</v>
      </c>
      <c r="BZ958" s="45">
        <v>1</v>
      </c>
      <c r="CA958" s="43">
        <v>0.26666666666666666</v>
      </c>
      <c r="CB958" s="42">
        <v>2080</v>
      </c>
      <c r="CC958" s="42">
        <v>-3.90625</v>
      </c>
      <c r="CD958" s="42">
        <v>58</v>
      </c>
      <c r="CE958" s="31">
        <f t="shared" si="26"/>
        <v>0</v>
      </c>
      <c r="CF958" s="39">
        <f t="shared" si="27"/>
        <v>14.178000000000001</v>
      </c>
    </row>
    <row r="959" spans="1:84" ht="15" customHeight="1">
      <c r="A959" s="30">
        <v>20210708144870</v>
      </c>
      <c r="BQ959" s="42">
        <v>33</v>
      </c>
      <c r="BR959" s="42" t="s">
        <v>306</v>
      </c>
      <c r="BS959" s="42">
        <v>23.024445000000021</v>
      </c>
      <c r="BT959" s="42">
        <v>120.22307999999994</v>
      </c>
      <c r="BU959" s="43">
        <v>0.792156862745098</v>
      </c>
      <c r="BV959" s="42">
        <v>2062.5</v>
      </c>
      <c r="BW959" s="42">
        <v>28</v>
      </c>
      <c r="BX959" s="44">
        <v>24.65</v>
      </c>
      <c r="BY959" s="43">
        <v>0.29411764705882354</v>
      </c>
      <c r="BZ959" s="45">
        <v>1.0078740157480315</v>
      </c>
      <c r="CA959" s="43">
        <v>0.29411764705882354</v>
      </c>
      <c r="CB959" s="42">
        <v>2080</v>
      </c>
      <c r="CC959" s="42">
        <v>-2.34375</v>
      </c>
      <c r="CD959" s="42">
        <v>58</v>
      </c>
      <c r="CE959" s="31">
        <f t="shared" si="26"/>
        <v>0</v>
      </c>
      <c r="CF959" s="39">
        <f t="shared" si="27"/>
        <v>13.206</v>
      </c>
    </row>
    <row r="960" spans="1:84" ht="15" customHeight="1">
      <c r="A960" s="30">
        <v>20210708144872</v>
      </c>
      <c r="BQ960" s="42">
        <v>38</v>
      </c>
      <c r="BR960" s="42" t="s">
        <v>316</v>
      </c>
      <c r="BS960" s="42">
        <v>23.024425000000022</v>
      </c>
      <c r="BT960" s="42">
        <v>120.22306999999994</v>
      </c>
      <c r="BU960" s="43">
        <v>0.83921568627450982</v>
      </c>
      <c r="BV960" s="42">
        <v>2150</v>
      </c>
      <c r="BW960" s="42">
        <v>38</v>
      </c>
      <c r="BX960" s="44">
        <v>21.15</v>
      </c>
      <c r="BY960" s="43">
        <v>0.21568627450980393</v>
      </c>
      <c r="BZ960" s="45">
        <v>1</v>
      </c>
      <c r="CA960" s="43">
        <v>0.18431372549019609</v>
      </c>
      <c r="CB960" s="42">
        <v>2080</v>
      </c>
      <c r="CC960" s="42">
        <v>-3.90625</v>
      </c>
      <c r="CD960" s="42">
        <v>57</v>
      </c>
      <c r="CE960" s="31">
        <f t="shared" si="26"/>
        <v>0</v>
      </c>
      <c r="CF960" s="39">
        <f t="shared" si="27"/>
        <v>14.391999999999999</v>
      </c>
    </row>
    <row r="961" spans="1:84" ht="15" customHeight="1">
      <c r="A961" s="30">
        <v>20210708144874</v>
      </c>
      <c r="BQ961" s="42">
        <v>37</v>
      </c>
      <c r="BR961" s="42" t="s">
        <v>163</v>
      </c>
      <c r="BS961" s="42">
        <v>23.024465000000021</v>
      </c>
      <c r="BT961" s="42">
        <v>120.22301999999993</v>
      </c>
      <c r="BU961" s="43">
        <v>0.61568627450980395</v>
      </c>
      <c r="BV961" s="42">
        <v>1862.5</v>
      </c>
      <c r="BW961" s="42">
        <v>40</v>
      </c>
      <c r="BX961" s="44">
        <v>8.5299999999999994</v>
      </c>
      <c r="BY961" s="43">
        <v>0.10588235294117647</v>
      </c>
      <c r="BZ961" s="45">
        <v>0.99224806201550386</v>
      </c>
      <c r="CA961" s="43">
        <v>0.12156862745098039</v>
      </c>
      <c r="CB961" s="42">
        <v>2080</v>
      </c>
      <c r="CC961" s="42">
        <v>-5.46875</v>
      </c>
      <c r="CD961" s="42">
        <v>57</v>
      </c>
      <c r="CE961" s="31">
        <f t="shared" si="26"/>
        <v>0</v>
      </c>
      <c r="CF961" s="39">
        <f t="shared" si="27"/>
        <v>14.256</v>
      </c>
    </row>
    <row r="962" spans="1:84" ht="15" customHeight="1">
      <c r="A962" s="30">
        <v>20210708144876</v>
      </c>
      <c r="BQ962" s="42">
        <v>35</v>
      </c>
      <c r="BR962" s="42" t="s">
        <v>154</v>
      </c>
      <c r="BS962" s="42">
        <v>23.02448500000002</v>
      </c>
      <c r="BT962" s="42">
        <v>120.22305999999993</v>
      </c>
      <c r="BU962" s="43">
        <v>0.45882352941176469</v>
      </c>
      <c r="BV962" s="42">
        <v>1425</v>
      </c>
      <c r="BW962" s="42">
        <v>42</v>
      </c>
      <c r="BX962" s="44">
        <v>15.78</v>
      </c>
      <c r="BY962" s="43">
        <v>0.16470588235294117</v>
      </c>
      <c r="BZ962" s="45">
        <v>1.0158730158730158</v>
      </c>
      <c r="CA962" s="43">
        <v>0.18823529411764706</v>
      </c>
      <c r="CB962" s="42">
        <v>2080</v>
      </c>
      <c r="CC962" s="42">
        <v>-3.90625</v>
      </c>
      <c r="CD962" s="42">
        <v>56</v>
      </c>
      <c r="CE962" s="31">
        <f t="shared" si="26"/>
        <v>0</v>
      </c>
      <c r="CF962" s="39">
        <f t="shared" si="27"/>
        <v>13.663</v>
      </c>
    </row>
    <row r="963" spans="1:84" ht="15" customHeight="1">
      <c r="A963" s="30">
        <v>20210708144878</v>
      </c>
      <c r="BQ963" s="42">
        <v>35</v>
      </c>
      <c r="BR963" s="42" t="s">
        <v>160</v>
      </c>
      <c r="BS963" s="42">
        <v>23.024515000000019</v>
      </c>
      <c r="BT963" s="42">
        <v>120.22309999999993</v>
      </c>
      <c r="BU963" s="43">
        <v>0.73333333333333328</v>
      </c>
      <c r="BV963" s="42">
        <v>1537.5</v>
      </c>
      <c r="BW963" s="42">
        <v>46</v>
      </c>
      <c r="BX963" s="44">
        <v>15.56</v>
      </c>
      <c r="BY963" s="43">
        <v>0.17647058823529413</v>
      </c>
      <c r="BZ963" s="45">
        <v>1.0078740157480315</v>
      </c>
      <c r="CA963" s="43">
        <v>0.18823529411764706</v>
      </c>
      <c r="CB963" s="42">
        <v>2080</v>
      </c>
      <c r="CC963" s="42">
        <v>-5.46875</v>
      </c>
      <c r="CD963" s="42">
        <v>55</v>
      </c>
      <c r="CE963" s="31">
        <f t="shared" si="26"/>
        <v>0</v>
      </c>
      <c r="CF963" s="39">
        <f t="shared" si="27"/>
        <v>13.724</v>
      </c>
    </row>
    <row r="964" spans="1:84" ht="15" customHeight="1">
      <c r="A964" s="30">
        <v>20210708144880</v>
      </c>
      <c r="BQ964" s="42">
        <v>36</v>
      </c>
      <c r="BR964" s="42" t="s">
        <v>189</v>
      </c>
      <c r="BS964" s="42">
        <v>23.024465000000017</v>
      </c>
      <c r="BT964" s="42">
        <v>120.22309999999993</v>
      </c>
      <c r="BU964" s="43">
        <v>0.74509803921568629</v>
      </c>
      <c r="BV964" s="42">
        <v>1512.5</v>
      </c>
      <c r="BW964" s="42">
        <v>48</v>
      </c>
      <c r="BX964" s="44">
        <v>14</v>
      </c>
      <c r="BY964" s="43">
        <v>0.15686274509803921</v>
      </c>
      <c r="BZ964" s="45">
        <v>1.0078740157480315</v>
      </c>
      <c r="CA964" s="43">
        <v>0.16470588235294117</v>
      </c>
      <c r="CB964" s="42">
        <v>2080</v>
      </c>
      <c r="CC964" s="42">
        <v>-5.46875</v>
      </c>
      <c r="CD964" s="42">
        <v>54</v>
      </c>
      <c r="CE964" s="31">
        <f t="shared" si="26"/>
        <v>0</v>
      </c>
      <c r="CF964" s="39">
        <f t="shared" si="27"/>
        <v>14.031000000000001</v>
      </c>
    </row>
    <row r="965" spans="1:84" ht="15" customHeight="1">
      <c r="A965" s="30">
        <v>20210708144882</v>
      </c>
      <c r="BQ965" s="42">
        <v>34</v>
      </c>
      <c r="BR965" s="42" t="s">
        <v>338</v>
      </c>
      <c r="BS965" s="42">
        <v>23.024505000000016</v>
      </c>
      <c r="BT965" s="42">
        <v>120.22314999999993</v>
      </c>
      <c r="BU965" s="43">
        <v>0.72549019607843135</v>
      </c>
      <c r="BV965" s="42">
        <v>1400</v>
      </c>
      <c r="BW965" s="42">
        <v>48</v>
      </c>
      <c r="BX965" s="44">
        <v>12.31</v>
      </c>
      <c r="BY965" s="43">
        <v>0.15686274509803921</v>
      </c>
      <c r="BZ965" s="45">
        <v>1.0078740157480315</v>
      </c>
      <c r="CA965" s="43">
        <v>5.4901960784313725E-2</v>
      </c>
      <c r="CB965" s="42">
        <v>2080</v>
      </c>
      <c r="CC965" s="42">
        <v>-5.46875</v>
      </c>
      <c r="CD965" s="42">
        <v>54</v>
      </c>
      <c r="CE965" s="31">
        <f t="shared" si="26"/>
        <v>0</v>
      </c>
      <c r="CF965" s="39">
        <f t="shared" si="27"/>
        <v>13.397</v>
      </c>
    </row>
    <row r="966" spans="1:84" ht="15" customHeight="1">
      <c r="A966" s="30">
        <v>20210708144884</v>
      </c>
      <c r="BQ966" s="42">
        <v>35</v>
      </c>
      <c r="BR966" s="42" t="s">
        <v>163</v>
      </c>
      <c r="BS966" s="42">
        <v>23.024545000000014</v>
      </c>
      <c r="BT966" s="42">
        <v>120.22309999999993</v>
      </c>
      <c r="BU966" s="43">
        <v>0.69411764705882351</v>
      </c>
      <c r="BV966" s="42">
        <v>1200</v>
      </c>
      <c r="BW966" s="42">
        <v>50</v>
      </c>
      <c r="BX966" s="44">
        <v>4.3099999999999996</v>
      </c>
      <c r="BY966" s="43">
        <v>5.0980392156862744E-2</v>
      </c>
      <c r="BZ966" s="45" t="e">
        <v>#DIV/0!</v>
      </c>
      <c r="CA966" s="43">
        <v>0</v>
      </c>
      <c r="CB966" s="42">
        <v>2080</v>
      </c>
      <c r="CC966" s="42">
        <v>-6.25</v>
      </c>
      <c r="CD966" s="42">
        <v>54</v>
      </c>
      <c r="CE966" s="31">
        <f t="shared" si="26"/>
        <v>0</v>
      </c>
      <c r="CF966" s="39">
        <f t="shared" si="27"/>
        <v>13.744</v>
      </c>
    </row>
    <row r="967" spans="1:84" ht="15" customHeight="1">
      <c r="A967" s="30">
        <v>20210708144886</v>
      </c>
      <c r="BQ967" s="42">
        <v>34</v>
      </c>
      <c r="BR967" s="42" t="s">
        <v>219</v>
      </c>
      <c r="BS967" s="42">
        <v>23.024535000000014</v>
      </c>
      <c r="BT967" s="42">
        <v>120.22312999999993</v>
      </c>
      <c r="BU967" s="43">
        <v>0.24705882352941178</v>
      </c>
      <c r="BV967" s="42">
        <v>1200</v>
      </c>
      <c r="BW967" s="42">
        <v>48</v>
      </c>
      <c r="BX967" s="44">
        <v>4.0599999999999996</v>
      </c>
      <c r="BY967" s="43">
        <v>5.0980392156862744E-2</v>
      </c>
      <c r="BZ967" s="45" t="e">
        <v>#DIV/0!</v>
      </c>
      <c r="CA967" s="43">
        <v>0</v>
      </c>
      <c r="CB967" s="42">
        <v>2080</v>
      </c>
      <c r="CC967" s="42">
        <v>-6.25</v>
      </c>
      <c r="CD967" s="42">
        <v>54</v>
      </c>
      <c r="CE967" s="31">
        <f t="shared" si="26"/>
        <v>0</v>
      </c>
      <c r="CF967" s="39">
        <f t="shared" si="27"/>
        <v>13.499000000000001</v>
      </c>
    </row>
    <row r="968" spans="1:84" ht="15" customHeight="1">
      <c r="A968" s="30">
        <v>20210708144888</v>
      </c>
      <c r="BQ968" s="42">
        <v>32</v>
      </c>
      <c r="BR968" s="42" t="s">
        <v>116</v>
      </c>
      <c r="BS968" s="42">
        <v>23.024575000000013</v>
      </c>
      <c r="BT968" s="42">
        <v>120.22312999999993</v>
      </c>
      <c r="BU968" s="43">
        <v>0.23921568627450981</v>
      </c>
      <c r="BV968" s="42">
        <v>1237.5</v>
      </c>
      <c r="BW968" s="42">
        <v>44</v>
      </c>
      <c r="BX968" s="44">
        <v>4.0599999999999996</v>
      </c>
      <c r="BY968" s="43">
        <v>5.0980392156862744E-2</v>
      </c>
      <c r="BZ968" s="45" t="e">
        <v>#DIV/0!</v>
      </c>
      <c r="CA968" s="43">
        <v>0</v>
      </c>
      <c r="CB968" s="42">
        <v>2080</v>
      </c>
      <c r="CC968" s="42">
        <v>-6.25</v>
      </c>
      <c r="CD968" s="42">
        <v>54</v>
      </c>
      <c r="CE968" s="31">
        <f t="shared" si="26"/>
        <v>0</v>
      </c>
      <c r="CF968" s="39">
        <f t="shared" si="27"/>
        <v>13.012</v>
      </c>
    </row>
    <row r="969" spans="1:84" ht="15" customHeight="1">
      <c r="A969" s="30">
        <v>20210708144890</v>
      </c>
      <c r="BQ969" s="42">
        <v>36</v>
      </c>
      <c r="BR969" s="42" t="s">
        <v>295</v>
      </c>
      <c r="BS969" s="42">
        <v>23.024635000000014</v>
      </c>
      <c r="BT969" s="42">
        <v>120.22316999999993</v>
      </c>
      <c r="BU969" s="43">
        <v>0.23137254901960785</v>
      </c>
      <c r="BV969" s="42">
        <v>1237.5</v>
      </c>
      <c r="BW969" s="42">
        <v>44</v>
      </c>
      <c r="BX969" s="44">
        <v>4.17</v>
      </c>
      <c r="BY969" s="43">
        <v>5.0980392156862744E-2</v>
      </c>
      <c r="BZ969" s="45" t="e">
        <v>#DIV/0!</v>
      </c>
      <c r="CA969" s="43">
        <v>0</v>
      </c>
      <c r="CB969" s="42">
        <v>2080</v>
      </c>
      <c r="CC969" s="42">
        <v>-6.25</v>
      </c>
      <c r="CD969" s="42">
        <v>54</v>
      </c>
      <c r="CE969" s="31">
        <f t="shared" si="26"/>
        <v>0</v>
      </c>
      <c r="CF969" s="39">
        <f t="shared" si="27"/>
        <v>13.942</v>
      </c>
    </row>
    <row r="970" spans="1:84" ht="15" customHeight="1">
      <c r="A970" s="30">
        <v>20210708144892</v>
      </c>
      <c r="BQ970" s="42">
        <v>38</v>
      </c>
      <c r="BR970" s="42" t="s">
        <v>317</v>
      </c>
      <c r="BS970" s="42">
        <v>23.024585000000013</v>
      </c>
      <c r="BT970" s="42">
        <v>120.22320999999992</v>
      </c>
      <c r="BU970" s="43">
        <v>0.22745098039215686</v>
      </c>
      <c r="BV970" s="42">
        <v>1250</v>
      </c>
      <c r="BW970" s="42">
        <v>40</v>
      </c>
      <c r="BX970" s="44">
        <v>4.05</v>
      </c>
      <c r="BY970" s="43">
        <v>5.0980392156862744E-2</v>
      </c>
      <c r="BZ970" s="45" t="e">
        <v>#DIV/0!</v>
      </c>
      <c r="CA970" s="43">
        <v>0</v>
      </c>
      <c r="CB970" s="42">
        <v>2080</v>
      </c>
      <c r="CC970" s="42">
        <v>-6.25</v>
      </c>
      <c r="CD970" s="42">
        <v>54</v>
      </c>
      <c r="CE970" s="31">
        <f t="shared" si="26"/>
        <v>0</v>
      </c>
      <c r="CF970" s="39">
        <f t="shared" si="27"/>
        <v>14.448</v>
      </c>
    </row>
    <row r="971" spans="1:84" ht="15" customHeight="1">
      <c r="A971" s="30">
        <v>20210708144894</v>
      </c>
      <c r="BQ971" s="42">
        <v>34</v>
      </c>
      <c r="BR971" s="42" t="s">
        <v>177</v>
      </c>
      <c r="BS971" s="42">
        <v>23.024575000000013</v>
      </c>
      <c r="BT971" s="42">
        <v>120.22315999999992</v>
      </c>
      <c r="BU971" s="43">
        <v>0.22745098039215686</v>
      </c>
      <c r="BV971" s="42">
        <v>1250</v>
      </c>
      <c r="BW971" s="42">
        <v>38</v>
      </c>
      <c r="BX971" s="44">
        <v>4.16</v>
      </c>
      <c r="BY971" s="43">
        <v>5.0980392156862744E-2</v>
      </c>
      <c r="BZ971" s="45" t="e">
        <v>#DIV/0!</v>
      </c>
      <c r="CA971" s="43">
        <v>0</v>
      </c>
      <c r="CB971" s="42">
        <v>2080</v>
      </c>
      <c r="CC971" s="42">
        <v>-6.25</v>
      </c>
      <c r="CD971" s="42">
        <v>54</v>
      </c>
      <c r="CE971" s="31">
        <f t="shared" si="26"/>
        <v>0</v>
      </c>
      <c r="CF971" s="39">
        <f t="shared" si="27"/>
        <v>13.563000000000001</v>
      </c>
    </row>
    <row r="972" spans="1:84" ht="15" customHeight="1">
      <c r="A972" s="30">
        <v>20210708144896</v>
      </c>
      <c r="BQ972" s="42">
        <v>37</v>
      </c>
      <c r="BR972" s="42" t="s">
        <v>297</v>
      </c>
      <c r="BS972" s="42">
        <v>23.024555000000014</v>
      </c>
      <c r="BT972" s="42">
        <v>120.22309999999992</v>
      </c>
      <c r="BU972" s="43">
        <v>0.23137254901960785</v>
      </c>
      <c r="BV972" s="42">
        <v>1250</v>
      </c>
      <c r="BW972" s="42">
        <v>32</v>
      </c>
      <c r="BX972" s="44">
        <v>4.08</v>
      </c>
      <c r="BY972" s="43">
        <v>5.0980392156862744E-2</v>
      </c>
      <c r="BZ972" s="45">
        <v>0.87074829931972786</v>
      </c>
      <c r="CA972" s="43">
        <v>0</v>
      </c>
      <c r="CB972" s="42">
        <v>2080</v>
      </c>
      <c r="CC972" s="42">
        <v>-6.25</v>
      </c>
      <c r="CD972" s="42">
        <v>54</v>
      </c>
      <c r="CE972" s="31">
        <f t="shared" si="26"/>
        <v>0</v>
      </c>
      <c r="CF972" s="39">
        <f t="shared" si="27"/>
        <v>14.116</v>
      </c>
    </row>
    <row r="973" spans="1:84" ht="15" customHeight="1">
      <c r="A973" s="30">
        <v>20210708144898</v>
      </c>
      <c r="BQ973" s="42">
        <v>31</v>
      </c>
      <c r="BR973" s="42" t="s">
        <v>329</v>
      </c>
      <c r="BS973" s="42">
        <v>23.024545000000014</v>
      </c>
      <c r="BT973" s="42">
        <v>120.22303999999991</v>
      </c>
      <c r="BU973" s="43">
        <v>0.27450980392156865</v>
      </c>
      <c r="BV973" s="42">
        <v>912.5</v>
      </c>
      <c r="BW973" s="42">
        <v>32</v>
      </c>
      <c r="BX973" s="44">
        <v>3.81</v>
      </c>
      <c r="BY973" s="43">
        <v>5.0980392156862744E-2</v>
      </c>
      <c r="BZ973" s="45">
        <v>1.1228070175438596</v>
      </c>
      <c r="CA973" s="43">
        <v>0</v>
      </c>
      <c r="CB973" s="42">
        <v>2080</v>
      </c>
      <c r="CC973" s="42">
        <v>-7.03125</v>
      </c>
      <c r="CD973" s="42">
        <v>54</v>
      </c>
      <c r="CE973" s="31">
        <f t="shared" si="26"/>
        <v>0</v>
      </c>
      <c r="CF973" s="39">
        <f t="shared" si="27"/>
        <v>12.631</v>
      </c>
    </row>
    <row r="974" spans="1:84" ht="15" customHeight="1">
      <c r="A974" s="30">
        <v>20210708144900</v>
      </c>
      <c r="BQ974" s="42">
        <v>38</v>
      </c>
      <c r="BR974" s="42" t="s">
        <v>263</v>
      </c>
      <c r="BS974" s="42">
        <v>23.024605000000015</v>
      </c>
      <c r="BT974" s="42">
        <v>120.22308999999991</v>
      </c>
      <c r="BU974" s="43">
        <v>0.30588235294117649</v>
      </c>
      <c r="BV974" s="42">
        <v>1025</v>
      </c>
      <c r="BW974" s="42">
        <v>32</v>
      </c>
      <c r="BX974" s="44">
        <v>3.42</v>
      </c>
      <c r="BY974" s="43">
        <v>4.3137254901960784E-2</v>
      </c>
      <c r="BZ974" s="45">
        <v>1.1228070175438596</v>
      </c>
      <c r="CA974" s="43">
        <v>0</v>
      </c>
      <c r="CB974" s="42">
        <v>2080</v>
      </c>
      <c r="CC974" s="42">
        <v>-6.25</v>
      </c>
      <c r="CD974" s="42">
        <v>54</v>
      </c>
      <c r="CE974" s="31">
        <f t="shared" si="26"/>
        <v>0</v>
      </c>
      <c r="CF974" s="39">
        <f t="shared" si="27"/>
        <v>14.489000000000001</v>
      </c>
    </row>
    <row r="975" spans="1:84" ht="15" customHeight="1">
      <c r="A975" s="30">
        <v>20210708144902</v>
      </c>
      <c r="BQ975" s="42">
        <v>34</v>
      </c>
      <c r="BR975" s="42" t="s">
        <v>345</v>
      </c>
      <c r="BS975" s="42">
        <v>23.024635000000014</v>
      </c>
      <c r="BT975" s="42">
        <v>120.22302999999991</v>
      </c>
      <c r="BU975" s="43">
        <v>0.22745098039215686</v>
      </c>
      <c r="BV975" s="42">
        <v>1112.5</v>
      </c>
      <c r="BW975" s="42">
        <v>30</v>
      </c>
      <c r="BX975" s="44">
        <v>7.35</v>
      </c>
      <c r="BY975" s="43">
        <v>6.2745098039215685E-2</v>
      </c>
      <c r="BZ975" s="45">
        <v>1.1228070175438596</v>
      </c>
      <c r="CA975" s="43">
        <v>9.0196078431372548E-2</v>
      </c>
      <c r="CB975" s="42">
        <v>2080</v>
      </c>
      <c r="CC975" s="42">
        <v>-6.25</v>
      </c>
      <c r="CD975" s="42">
        <v>54</v>
      </c>
      <c r="CE975" s="31">
        <f t="shared" si="26"/>
        <v>0</v>
      </c>
      <c r="CF975" s="39">
        <f t="shared" si="27"/>
        <v>13.323</v>
      </c>
    </row>
    <row r="976" spans="1:84" ht="15" customHeight="1">
      <c r="A976" s="30">
        <v>20210708144904</v>
      </c>
      <c r="BQ976" s="42">
        <v>34</v>
      </c>
      <c r="BR976" s="42" t="s">
        <v>304</v>
      </c>
      <c r="BS976" s="42">
        <v>23.024635000000014</v>
      </c>
      <c r="BT976" s="42">
        <v>120.22304999999992</v>
      </c>
      <c r="BU976" s="43">
        <v>0.27843137254901962</v>
      </c>
      <c r="BV976" s="42">
        <v>1062.5</v>
      </c>
      <c r="BW976" s="42">
        <v>30</v>
      </c>
      <c r="BX976" s="44">
        <v>3.66</v>
      </c>
      <c r="BY976" s="43">
        <v>4.7058823529411764E-2</v>
      </c>
      <c r="BZ976" s="45">
        <v>0.99224806201550386</v>
      </c>
      <c r="CA976" s="43">
        <v>0</v>
      </c>
      <c r="CB976" s="42">
        <v>2080</v>
      </c>
      <c r="CC976" s="42">
        <v>-7.03125</v>
      </c>
      <c r="CD976" s="42">
        <v>54</v>
      </c>
      <c r="CE976" s="31">
        <f t="shared" si="26"/>
        <v>0</v>
      </c>
      <c r="CF976" s="39">
        <f t="shared" si="27"/>
        <v>13.429</v>
      </c>
    </row>
    <row r="977" spans="1:84" ht="15" customHeight="1">
      <c r="A977" s="30">
        <v>20210708144906</v>
      </c>
      <c r="BQ977" s="42">
        <v>31</v>
      </c>
      <c r="BR977" s="42" t="s">
        <v>153</v>
      </c>
      <c r="BS977" s="42">
        <v>23.024655000000013</v>
      </c>
      <c r="BT977" s="42">
        <v>120.22302999999991</v>
      </c>
      <c r="BU977" s="43">
        <v>0.29411764705882354</v>
      </c>
      <c r="BV977" s="42">
        <v>950</v>
      </c>
      <c r="BW977" s="42">
        <v>30</v>
      </c>
      <c r="BX977" s="44">
        <v>3.14</v>
      </c>
      <c r="BY977" s="43">
        <v>4.3137254901960784E-2</v>
      </c>
      <c r="BZ977" s="45">
        <v>0.99224806201550386</v>
      </c>
      <c r="CA977" s="43">
        <v>0</v>
      </c>
      <c r="CB977" s="42">
        <v>2080</v>
      </c>
      <c r="CC977" s="42">
        <v>-7.03125</v>
      </c>
      <c r="CD977" s="42">
        <v>54</v>
      </c>
      <c r="CE977" s="31">
        <f t="shared" si="26"/>
        <v>0</v>
      </c>
      <c r="CF977" s="39">
        <f t="shared" si="27"/>
        <v>12.746</v>
      </c>
    </row>
    <row r="978" spans="1:84" ht="15" customHeight="1">
      <c r="A978" s="30">
        <v>20210708144908</v>
      </c>
      <c r="BQ978" s="42">
        <v>37</v>
      </c>
      <c r="BR978" s="42" t="s">
        <v>232</v>
      </c>
      <c r="BS978" s="42">
        <v>23.024655000000013</v>
      </c>
      <c r="BT978" s="42">
        <v>120.2230099999999</v>
      </c>
      <c r="BU978" s="43">
        <v>0.25490196078431371</v>
      </c>
      <c r="BV978" s="42">
        <v>950</v>
      </c>
      <c r="BW978" s="42">
        <v>26</v>
      </c>
      <c r="BX978" s="44">
        <v>3.38</v>
      </c>
      <c r="BY978" s="43">
        <v>4.3137254901960784E-2</v>
      </c>
      <c r="BZ978" s="45">
        <v>1</v>
      </c>
      <c r="CA978" s="43">
        <v>0</v>
      </c>
      <c r="CB978" s="42">
        <v>2080</v>
      </c>
      <c r="CC978" s="42">
        <v>-7.03125</v>
      </c>
      <c r="CD978" s="42">
        <v>54</v>
      </c>
      <c r="CE978" s="31">
        <f t="shared" si="26"/>
        <v>0</v>
      </c>
      <c r="CF978" s="39">
        <f t="shared" si="27"/>
        <v>14.285</v>
      </c>
    </row>
    <row r="979" spans="1:84" ht="15" customHeight="1">
      <c r="A979" s="30">
        <v>20210708144910</v>
      </c>
      <c r="BQ979" s="42">
        <v>31</v>
      </c>
      <c r="BR979" s="42" t="s">
        <v>216</v>
      </c>
      <c r="BS979" s="42">
        <v>23.024635000000014</v>
      </c>
      <c r="BT979" s="42">
        <v>120.2230499999999</v>
      </c>
      <c r="BU979" s="43">
        <v>0.25098039215686274</v>
      </c>
      <c r="BV979" s="42">
        <v>950</v>
      </c>
      <c r="BW979" s="42">
        <v>24</v>
      </c>
      <c r="BX979" s="44">
        <v>3.15</v>
      </c>
      <c r="BY979" s="43">
        <v>4.3137254901960784E-2</v>
      </c>
      <c r="BZ979" s="45">
        <v>1.0078740157480315</v>
      </c>
      <c r="CA979" s="43">
        <v>0</v>
      </c>
      <c r="CB979" s="42">
        <v>2080</v>
      </c>
      <c r="CC979" s="42">
        <v>-7.03125</v>
      </c>
      <c r="CD979" s="42">
        <v>54</v>
      </c>
      <c r="CE979" s="31">
        <f t="shared" si="26"/>
        <v>0</v>
      </c>
      <c r="CF979" s="39">
        <f t="shared" si="27"/>
        <v>12.705</v>
      </c>
    </row>
    <row r="980" spans="1:84" ht="15" customHeight="1">
      <c r="A980" s="30">
        <v>20210708144912</v>
      </c>
      <c r="BQ980" s="42">
        <v>32</v>
      </c>
      <c r="BR980" s="42" t="s">
        <v>272</v>
      </c>
      <c r="BS980" s="42">
        <v>23.024625000000015</v>
      </c>
      <c r="BT980" s="42">
        <v>120.2230899999999</v>
      </c>
      <c r="BU980" s="43">
        <v>0.25490196078431371</v>
      </c>
      <c r="BV980" s="42">
        <v>925</v>
      </c>
      <c r="BW980" s="42">
        <v>18</v>
      </c>
      <c r="BX980" s="44">
        <v>8.8699999999999992</v>
      </c>
      <c r="BY980" s="43">
        <v>4.3137254901960784E-2</v>
      </c>
      <c r="BZ980" s="45">
        <v>1.0078740157480315</v>
      </c>
      <c r="CA980" s="43">
        <v>0.15686274509803921</v>
      </c>
      <c r="CB980" s="42">
        <v>2080</v>
      </c>
      <c r="CC980" s="42">
        <v>-6.25</v>
      </c>
      <c r="CD980" s="42">
        <v>54</v>
      </c>
      <c r="CE980" s="31">
        <f t="shared" si="26"/>
        <v>0</v>
      </c>
      <c r="CF980" s="39">
        <f t="shared" si="27"/>
        <v>12.951000000000001</v>
      </c>
    </row>
    <row r="981" spans="1:84" ht="15" customHeight="1">
      <c r="A981" s="30">
        <v>20210708144914</v>
      </c>
      <c r="BQ981" s="42">
        <v>36</v>
      </c>
      <c r="BR981" s="42" t="s">
        <v>245</v>
      </c>
      <c r="BS981" s="42">
        <v>23.024605000000015</v>
      </c>
      <c r="BT981" s="42">
        <v>120.2230399999999</v>
      </c>
      <c r="BU981" s="43">
        <v>0.45882352941176469</v>
      </c>
      <c r="BV981" s="42">
        <v>1525</v>
      </c>
      <c r="BW981" s="42">
        <v>20</v>
      </c>
      <c r="BX981" s="44">
        <v>4.5</v>
      </c>
      <c r="BY981" s="43">
        <v>0.12156862745098039</v>
      </c>
      <c r="BZ981" s="45">
        <v>0.99224806201550386</v>
      </c>
      <c r="CA981" s="43">
        <v>0</v>
      </c>
      <c r="CB981" s="42">
        <v>2080</v>
      </c>
      <c r="CC981" s="42">
        <v>-6.25</v>
      </c>
      <c r="CD981" s="42">
        <v>54</v>
      </c>
      <c r="CE981" s="31">
        <f t="shared" si="26"/>
        <v>0</v>
      </c>
      <c r="CF981" s="39">
        <f t="shared" si="27"/>
        <v>14.032999999999999</v>
      </c>
    </row>
    <row r="982" spans="1:84" ht="15" customHeight="1">
      <c r="A982" s="30">
        <v>20210708144916</v>
      </c>
      <c r="BQ982" s="42">
        <v>33</v>
      </c>
      <c r="BR982" s="42" t="s">
        <v>112</v>
      </c>
      <c r="BS982" s="42">
        <v>23.024565000000017</v>
      </c>
      <c r="BT982" s="42">
        <v>120.2230099999999</v>
      </c>
      <c r="BU982" s="43">
        <v>0.29411764705882354</v>
      </c>
      <c r="BV982" s="42">
        <v>875</v>
      </c>
      <c r="BW982" s="42">
        <v>20</v>
      </c>
      <c r="BX982" s="44">
        <v>3.77</v>
      </c>
      <c r="BY982" s="43">
        <v>5.0980392156862744E-2</v>
      </c>
      <c r="BZ982" s="45">
        <v>0.99224806201550386</v>
      </c>
      <c r="CA982" s="43">
        <v>0</v>
      </c>
      <c r="CB982" s="42">
        <v>2080</v>
      </c>
      <c r="CC982" s="42">
        <v>-6.25</v>
      </c>
      <c r="CD982" s="42">
        <v>54</v>
      </c>
      <c r="CE982" s="31">
        <f t="shared" si="26"/>
        <v>0</v>
      </c>
      <c r="CF982" s="39">
        <f t="shared" si="27"/>
        <v>13.247999999999999</v>
      </c>
    </row>
    <row r="983" spans="1:84" ht="15" customHeight="1">
      <c r="A983" s="30">
        <v>20210708144918</v>
      </c>
      <c r="BQ983" s="42">
        <v>32</v>
      </c>
      <c r="BR983" s="42" t="s">
        <v>350</v>
      </c>
      <c r="BS983" s="42">
        <v>23.024525000000018</v>
      </c>
      <c r="BT983" s="42">
        <v>120.2229599999999</v>
      </c>
      <c r="BU983" s="43">
        <v>0.27450980392156865</v>
      </c>
      <c r="BV983" s="42">
        <v>1000</v>
      </c>
      <c r="BW983" s="42">
        <v>16</v>
      </c>
      <c r="BX983" s="44">
        <v>3.56</v>
      </c>
      <c r="BY983" s="43">
        <v>4.3137254901960784E-2</v>
      </c>
      <c r="BZ983" s="45">
        <v>1</v>
      </c>
      <c r="CA983" s="43">
        <v>0</v>
      </c>
      <c r="CB983" s="42">
        <v>2080</v>
      </c>
      <c r="CC983" s="42">
        <v>-7.03125</v>
      </c>
      <c r="CD983" s="42">
        <v>55</v>
      </c>
      <c r="CE983" s="31">
        <f t="shared" si="26"/>
        <v>0</v>
      </c>
      <c r="CF983" s="39">
        <f t="shared" si="27"/>
        <v>12.852</v>
      </c>
    </row>
    <row r="984" spans="1:84" ht="15" customHeight="1">
      <c r="A984" s="30">
        <v>20210708144920</v>
      </c>
      <c r="BQ984" s="42">
        <v>37</v>
      </c>
      <c r="BR984" s="42" t="s">
        <v>192</v>
      </c>
      <c r="BS984" s="42">
        <v>23.024545000000018</v>
      </c>
      <c r="BT984" s="42">
        <v>120.22292999999991</v>
      </c>
      <c r="BU984" s="43">
        <v>0.2627450980392157</v>
      </c>
      <c r="BV984" s="42">
        <v>1225</v>
      </c>
      <c r="BW984" s="42">
        <v>16</v>
      </c>
      <c r="BX984" s="44">
        <v>6.96</v>
      </c>
      <c r="BY984" s="43">
        <v>7.0588235294117646E-2</v>
      </c>
      <c r="BZ984" s="45">
        <v>1.0078740157480315</v>
      </c>
      <c r="CA984" s="43">
        <v>0.13725490196078433</v>
      </c>
      <c r="CB984" s="42">
        <v>2080</v>
      </c>
      <c r="CC984" s="42">
        <v>-6.25</v>
      </c>
      <c r="CD984" s="42">
        <v>55</v>
      </c>
      <c r="CE984" s="31">
        <f t="shared" si="26"/>
        <v>0</v>
      </c>
      <c r="CF984" s="39">
        <f t="shared" si="27"/>
        <v>14.335000000000001</v>
      </c>
    </row>
    <row r="985" spans="1:84" ht="15" customHeight="1">
      <c r="A985" s="30">
        <v>20210708144922</v>
      </c>
      <c r="BQ985" s="42">
        <v>31</v>
      </c>
      <c r="BR985" s="42" t="s">
        <v>271</v>
      </c>
      <c r="BS985" s="42">
        <v>23.024515000000019</v>
      </c>
      <c r="BT985" s="42">
        <v>120.2229199999999</v>
      </c>
      <c r="BU985" s="43">
        <v>0.48627450980392156</v>
      </c>
      <c r="BV985" s="42">
        <v>1687.5</v>
      </c>
      <c r="BW985" s="42">
        <v>16</v>
      </c>
      <c r="BX985" s="44">
        <v>11.84</v>
      </c>
      <c r="BY985" s="43">
        <v>0.12549019607843137</v>
      </c>
      <c r="BZ985" s="45">
        <v>0.99224806201550386</v>
      </c>
      <c r="CA985" s="43">
        <v>0.17647058823529413</v>
      </c>
      <c r="CB985" s="42">
        <v>2080</v>
      </c>
      <c r="CC985" s="42">
        <v>-3.90625</v>
      </c>
      <c r="CD985" s="42">
        <v>54</v>
      </c>
      <c r="CE985" s="31">
        <f t="shared" si="26"/>
        <v>0</v>
      </c>
      <c r="CF985" s="39">
        <f t="shared" si="27"/>
        <v>12.659000000000001</v>
      </c>
    </row>
    <row r="986" spans="1:84" ht="15" customHeight="1">
      <c r="A986" s="30">
        <v>20210708144924</v>
      </c>
      <c r="BQ986" s="42">
        <v>31</v>
      </c>
      <c r="BR986" s="42" t="s">
        <v>174</v>
      </c>
      <c r="BS986" s="42">
        <v>23.024455000000017</v>
      </c>
      <c r="BT986" s="42">
        <v>120.2228599999999</v>
      </c>
      <c r="BU986" s="43">
        <v>0.46666666666666667</v>
      </c>
      <c r="BV986" s="42">
        <v>1612.5</v>
      </c>
      <c r="BW986" s="42">
        <v>24</v>
      </c>
      <c r="BX986" s="44">
        <v>3.47</v>
      </c>
      <c r="BY986" s="43">
        <v>0.10588235294117647</v>
      </c>
      <c r="BZ986" s="45">
        <v>1</v>
      </c>
      <c r="CA986" s="43">
        <v>4.7058823529411764E-2</v>
      </c>
      <c r="CB986" s="42">
        <v>2080</v>
      </c>
      <c r="CC986" s="42">
        <v>-6.25</v>
      </c>
      <c r="CD986" s="42">
        <v>55</v>
      </c>
      <c r="CE986" s="31">
        <f t="shared" si="26"/>
        <v>0</v>
      </c>
      <c r="CF986" s="39">
        <f t="shared" si="27"/>
        <v>12.65</v>
      </c>
    </row>
    <row r="987" spans="1:84" ht="15" customHeight="1">
      <c r="A987" s="30">
        <v>20210708144926</v>
      </c>
      <c r="BQ987" s="42">
        <v>32</v>
      </c>
      <c r="BR987" s="42" t="s">
        <v>154</v>
      </c>
      <c r="BS987" s="42">
        <v>23.024405000000016</v>
      </c>
      <c r="BT987" s="42">
        <v>120.2229199999999</v>
      </c>
      <c r="BU987" s="43">
        <v>0.21568627450980393</v>
      </c>
      <c r="BV987" s="42">
        <v>1200</v>
      </c>
      <c r="BW987" s="42">
        <v>24</v>
      </c>
      <c r="BX987" s="44">
        <v>3.28</v>
      </c>
      <c r="BY987" s="43">
        <v>3.9215686274509803E-2</v>
      </c>
      <c r="BZ987" s="45" t="e">
        <v>#DIV/0!</v>
      </c>
      <c r="CA987" s="43">
        <v>0</v>
      </c>
      <c r="CB987" s="42">
        <v>2080</v>
      </c>
      <c r="CC987" s="42">
        <v>-6.25</v>
      </c>
      <c r="CD987" s="42">
        <v>55</v>
      </c>
      <c r="CE987" s="31">
        <f t="shared" si="26"/>
        <v>0</v>
      </c>
      <c r="CF987" s="39">
        <f t="shared" si="27"/>
        <v>12.895</v>
      </c>
    </row>
    <row r="988" spans="1:84" ht="15" customHeight="1">
      <c r="A988" s="30">
        <v>20210708144928</v>
      </c>
      <c r="BQ988" s="42">
        <v>37</v>
      </c>
      <c r="BR988" s="42" t="s">
        <v>175</v>
      </c>
      <c r="BS988" s="42">
        <v>23.024355000000014</v>
      </c>
      <c r="BT988" s="42">
        <v>120.2229599999999</v>
      </c>
      <c r="BU988" s="43">
        <v>0.21568627450980393</v>
      </c>
      <c r="BV988" s="42">
        <v>1100</v>
      </c>
      <c r="BW988" s="42">
        <v>20</v>
      </c>
      <c r="BX988" s="44">
        <v>4.2300000000000004</v>
      </c>
      <c r="BY988" s="43">
        <v>5.4901960784313725E-2</v>
      </c>
      <c r="BZ988" s="45">
        <v>1.0158730158730158</v>
      </c>
      <c r="CA988" s="43">
        <v>0</v>
      </c>
      <c r="CB988" s="42">
        <v>2080</v>
      </c>
      <c r="CC988" s="42">
        <v>-6.25</v>
      </c>
      <c r="CD988" s="42">
        <v>55</v>
      </c>
      <c r="CE988" s="31">
        <f t="shared" si="26"/>
        <v>0</v>
      </c>
      <c r="CF988" s="39">
        <f t="shared" si="27"/>
        <v>14.301</v>
      </c>
    </row>
    <row r="989" spans="1:84" ht="15" customHeight="1">
      <c r="A989" s="30">
        <v>20210708144930</v>
      </c>
      <c r="BQ989" s="42">
        <v>37</v>
      </c>
      <c r="BR989" s="42" t="s">
        <v>318</v>
      </c>
      <c r="BS989" s="42">
        <v>23.024365000000014</v>
      </c>
      <c r="BT989" s="42">
        <v>120.2230099999999</v>
      </c>
      <c r="BU989" s="43">
        <v>0.27058823529411763</v>
      </c>
      <c r="BV989" s="42">
        <v>1037.5</v>
      </c>
      <c r="BW989" s="42">
        <v>16</v>
      </c>
      <c r="BX989" s="44">
        <v>3.64</v>
      </c>
      <c r="BY989" s="43">
        <v>5.0980392156862744E-2</v>
      </c>
      <c r="BZ989" s="45">
        <v>1.0158730158730158</v>
      </c>
      <c r="CA989" s="43">
        <v>0</v>
      </c>
      <c r="CB989" s="42">
        <v>2080</v>
      </c>
      <c r="CC989" s="42">
        <v>-7.03125</v>
      </c>
      <c r="CD989" s="42">
        <v>55</v>
      </c>
      <c r="CE989" s="31">
        <f t="shared" si="26"/>
        <v>0</v>
      </c>
      <c r="CF989" s="39">
        <f t="shared" si="27"/>
        <v>14.15</v>
      </c>
    </row>
    <row r="990" spans="1:84" ht="15" customHeight="1">
      <c r="A990" s="30">
        <v>20210708144932</v>
      </c>
      <c r="BQ990" s="42">
        <v>37</v>
      </c>
      <c r="BR990" s="42" t="s">
        <v>110</v>
      </c>
      <c r="BS990" s="42">
        <v>23.024415000000015</v>
      </c>
      <c r="BT990" s="42">
        <v>120.22306999999991</v>
      </c>
      <c r="BU990" s="43">
        <v>0.31372549019607843</v>
      </c>
      <c r="BV990" s="42">
        <v>775</v>
      </c>
      <c r="BW990" s="42">
        <v>6</v>
      </c>
      <c r="BX990" s="44">
        <v>3.56</v>
      </c>
      <c r="BY990" s="43">
        <v>4.7058823529411764E-2</v>
      </c>
      <c r="BZ990" s="45">
        <v>1</v>
      </c>
      <c r="CA990" s="43">
        <v>0</v>
      </c>
      <c r="CB990" s="42">
        <v>2080</v>
      </c>
      <c r="CC990" s="42">
        <v>-7.03125</v>
      </c>
      <c r="CD990" s="42">
        <v>56</v>
      </c>
      <c r="CE990" s="31">
        <f t="shared" si="26"/>
        <v>0</v>
      </c>
      <c r="CF990" s="39">
        <f t="shared" si="27"/>
        <v>14.323</v>
      </c>
    </row>
    <row r="991" spans="1:84" ht="15" customHeight="1">
      <c r="A991" s="30">
        <v>20210708144934</v>
      </c>
      <c r="BQ991" s="42">
        <v>38</v>
      </c>
      <c r="BR991" s="42" t="s">
        <v>310</v>
      </c>
      <c r="BS991" s="42">
        <v>23.024355000000014</v>
      </c>
      <c r="BT991" s="42">
        <v>120.2230099999999</v>
      </c>
      <c r="BU991" s="43">
        <v>0.36470588235294116</v>
      </c>
      <c r="BV991" s="42">
        <v>737.5</v>
      </c>
      <c r="BW991" s="42">
        <v>4</v>
      </c>
      <c r="BX991" s="44">
        <v>3.39</v>
      </c>
      <c r="BY991" s="43">
        <v>4.7058823529411764E-2</v>
      </c>
      <c r="BZ991" s="45">
        <v>1.0078740157480315</v>
      </c>
      <c r="CA991" s="43">
        <v>0</v>
      </c>
      <c r="CB991" s="42">
        <v>2080</v>
      </c>
      <c r="CC991" s="42">
        <v>-7.03125</v>
      </c>
      <c r="CD991" s="42">
        <v>56</v>
      </c>
      <c r="CE991" s="31">
        <f t="shared" si="26"/>
        <v>0</v>
      </c>
      <c r="CF991" s="39">
        <f t="shared" si="27"/>
        <v>14.358000000000001</v>
      </c>
    </row>
    <row r="992" spans="1:84" ht="15" customHeight="1">
      <c r="A992" s="30">
        <v>20210708144936</v>
      </c>
      <c r="BQ992" s="42">
        <v>38</v>
      </c>
      <c r="BR992" s="42" t="s">
        <v>193</v>
      </c>
      <c r="BS992" s="42">
        <v>23.024375000000013</v>
      </c>
      <c r="BT992" s="42">
        <v>120.2229899999999</v>
      </c>
      <c r="BU992" s="43">
        <v>0.34901960784313724</v>
      </c>
      <c r="BV992" s="42">
        <v>725</v>
      </c>
      <c r="BW992" s="42">
        <v>0</v>
      </c>
      <c r="BX992" s="44">
        <v>3.48</v>
      </c>
      <c r="BY992" s="43">
        <v>4.3137254901960784E-2</v>
      </c>
      <c r="BZ992" s="45">
        <v>1.0078740157480315</v>
      </c>
      <c r="CA992" s="43">
        <v>0</v>
      </c>
      <c r="CB992" s="42">
        <v>2080</v>
      </c>
      <c r="CC992" s="42">
        <v>-7.03125</v>
      </c>
      <c r="CD992" s="42">
        <v>56</v>
      </c>
      <c r="CE992" s="31">
        <f t="shared" si="26"/>
        <v>0</v>
      </c>
      <c r="CF992" s="39">
        <f t="shared" si="27"/>
        <v>14.534000000000001</v>
      </c>
    </row>
    <row r="993" spans="1:84" ht="15" customHeight="1">
      <c r="A993" s="30">
        <v>20210708144938</v>
      </c>
      <c r="BQ993" s="42">
        <v>33</v>
      </c>
      <c r="BR993" s="42" t="s">
        <v>264</v>
      </c>
      <c r="BS993" s="42">
        <v>23.024365000000014</v>
      </c>
      <c r="BT993" s="42">
        <v>120.22293999999989</v>
      </c>
      <c r="BU993" s="43">
        <v>0.3411764705882353</v>
      </c>
      <c r="BV993" s="42">
        <v>712.5</v>
      </c>
      <c r="BW993" s="42">
        <v>0</v>
      </c>
      <c r="BX993" s="44">
        <v>3.3</v>
      </c>
      <c r="BY993" s="43">
        <v>4.3137254901960784E-2</v>
      </c>
      <c r="BZ993" s="45">
        <v>1.0078740157480315</v>
      </c>
      <c r="CA993" s="43">
        <v>0</v>
      </c>
      <c r="CB993" s="42">
        <v>2080</v>
      </c>
      <c r="CC993" s="42">
        <v>-7.03125</v>
      </c>
      <c r="CD993" s="42">
        <v>56</v>
      </c>
      <c r="CE993" s="31">
        <f t="shared" si="26"/>
        <v>0</v>
      </c>
      <c r="CF993" s="39">
        <f t="shared" si="27"/>
        <v>13.19</v>
      </c>
    </row>
    <row r="994" spans="1:84" ht="15" customHeight="1">
      <c r="A994" s="30">
        <v>20210708144940</v>
      </c>
      <c r="BQ994" s="42">
        <v>37</v>
      </c>
      <c r="BR994" s="42" t="s">
        <v>115</v>
      </c>
      <c r="BS994" s="42">
        <v>23.024385000000013</v>
      </c>
      <c r="BT994" s="42">
        <v>120.2229899999999</v>
      </c>
      <c r="BU994" s="43">
        <v>0.33333333333333331</v>
      </c>
      <c r="BV994" s="42">
        <v>700</v>
      </c>
      <c r="BW994" s="42">
        <v>0</v>
      </c>
      <c r="BX994" s="44">
        <v>3.25</v>
      </c>
      <c r="BY994" s="43">
        <v>4.3137254901960784E-2</v>
      </c>
      <c r="BZ994" s="45">
        <v>1.0078740157480315</v>
      </c>
      <c r="CA994" s="43">
        <v>0</v>
      </c>
      <c r="CB994" s="42">
        <v>2080</v>
      </c>
      <c r="CC994" s="42">
        <v>-7.03125</v>
      </c>
      <c r="CD994" s="42">
        <v>56</v>
      </c>
      <c r="CE994" s="31">
        <f t="shared" si="26"/>
        <v>0</v>
      </c>
      <c r="CF994" s="39">
        <f t="shared" si="27"/>
        <v>14.243</v>
      </c>
    </row>
    <row r="995" spans="1:84" ht="15" customHeight="1">
      <c r="A995" s="30">
        <v>20210708144942</v>
      </c>
      <c r="BQ995" s="42">
        <v>35</v>
      </c>
      <c r="BR995" s="42" t="s">
        <v>214</v>
      </c>
      <c r="BS995" s="42">
        <v>23.024445000000014</v>
      </c>
      <c r="BT995" s="42">
        <v>120.22301999999989</v>
      </c>
      <c r="BU995" s="43">
        <v>0.33333333333333331</v>
      </c>
      <c r="BV995" s="42">
        <v>712.5</v>
      </c>
      <c r="BW995" s="42">
        <v>0</v>
      </c>
      <c r="BX995" s="44">
        <v>3.18</v>
      </c>
      <c r="BY995" s="43">
        <v>4.3137254901960784E-2</v>
      </c>
      <c r="BZ995" s="45">
        <v>1.024</v>
      </c>
      <c r="CA995" s="43">
        <v>0</v>
      </c>
      <c r="CB995" s="42">
        <v>2080</v>
      </c>
      <c r="CC995" s="42">
        <v>-7.03125</v>
      </c>
      <c r="CD995" s="42">
        <v>56</v>
      </c>
      <c r="CE995" s="31">
        <f t="shared" si="26"/>
        <v>0</v>
      </c>
      <c r="CF995" s="39">
        <f t="shared" si="27"/>
        <v>13.737</v>
      </c>
    </row>
    <row r="996" spans="1:84" ht="15" customHeight="1">
      <c r="A996" s="30">
        <v>20210708144944</v>
      </c>
      <c r="BQ996" s="42">
        <v>34</v>
      </c>
      <c r="BR996" s="42" t="s">
        <v>260</v>
      </c>
      <c r="BS996" s="42">
        <v>23.024495000000016</v>
      </c>
      <c r="BT996" s="42">
        <v>120.2229899999999</v>
      </c>
      <c r="BU996" s="43">
        <v>0.33333333333333331</v>
      </c>
      <c r="BV996" s="42">
        <v>700</v>
      </c>
      <c r="BW996" s="42">
        <v>0</v>
      </c>
      <c r="BX996" s="44">
        <v>3.13</v>
      </c>
      <c r="BY996" s="43">
        <v>4.3137254901960784E-2</v>
      </c>
      <c r="BZ996" s="45">
        <v>1.024</v>
      </c>
      <c r="CA996" s="43">
        <v>0</v>
      </c>
      <c r="CB996" s="42">
        <v>2080</v>
      </c>
      <c r="CC996" s="42">
        <v>-7.03125</v>
      </c>
      <c r="CD996" s="42">
        <v>56</v>
      </c>
      <c r="CE996" s="31">
        <f t="shared" si="26"/>
        <v>0</v>
      </c>
      <c r="CF996" s="39">
        <f t="shared" si="27"/>
        <v>13.384</v>
      </c>
    </row>
    <row r="997" spans="1:84" ht="15" customHeight="1">
      <c r="A997" s="30">
        <v>20210708144946</v>
      </c>
      <c r="BQ997" s="42">
        <v>32</v>
      </c>
      <c r="BR997" s="42" t="s">
        <v>159</v>
      </c>
      <c r="BS997" s="42">
        <v>23.024485000000016</v>
      </c>
      <c r="BT997" s="42">
        <v>120.2230399999999</v>
      </c>
      <c r="BU997" s="43">
        <v>0.33333333333333331</v>
      </c>
      <c r="BV997" s="42">
        <v>700</v>
      </c>
      <c r="BW997" s="42">
        <v>0</v>
      </c>
      <c r="BX997" s="44">
        <v>3.15</v>
      </c>
      <c r="BY997" s="43">
        <v>4.3137254901960784E-2</v>
      </c>
      <c r="BZ997" s="45">
        <v>1.024</v>
      </c>
      <c r="CA997" s="43">
        <v>0</v>
      </c>
      <c r="CB997" s="42">
        <v>2080</v>
      </c>
      <c r="CC997" s="42">
        <v>-7.03125</v>
      </c>
      <c r="CD997" s="42">
        <v>56</v>
      </c>
      <c r="CE997" s="31">
        <f t="shared" si="26"/>
        <v>0</v>
      </c>
      <c r="CF997" s="39">
        <f t="shared" si="27"/>
        <v>12.996</v>
      </c>
    </row>
    <row r="998" spans="1:84" ht="15" customHeight="1">
      <c r="A998" s="30">
        <v>20210708144948</v>
      </c>
      <c r="BQ998" s="42">
        <v>32</v>
      </c>
      <c r="BR998" s="42" t="s">
        <v>134</v>
      </c>
      <c r="BS998" s="42">
        <v>23.024495000000016</v>
      </c>
      <c r="BT998" s="42">
        <v>120.2229899999999</v>
      </c>
      <c r="BU998" s="43">
        <v>0.33725490196078434</v>
      </c>
      <c r="BV998" s="42">
        <v>700</v>
      </c>
      <c r="BW998" s="42">
        <v>0</v>
      </c>
      <c r="BX998" s="44">
        <v>3.02</v>
      </c>
      <c r="BY998" s="43">
        <v>4.3137254901960784E-2</v>
      </c>
      <c r="BZ998" s="45">
        <v>1.024</v>
      </c>
      <c r="CA998" s="43">
        <v>0</v>
      </c>
      <c r="CB998" s="42">
        <v>2080</v>
      </c>
      <c r="CC998" s="42">
        <v>-7.03125</v>
      </c>
      <c r="CD998" s="42">
        <v>56</v>
      </c>
      <c r="CE998" s="31">
        <f t="shared" si="26"/>
        <v>0</v>
      </c>
      <c r="CF998" s="39">
        <f t="shared" si="27"/>
        <v>12.826000000000001</v>
      </c>
    </row>
    <row r="999" spans="1:84" ht="15" customHeight="1">
      <c r="A999" s="30">
        <v>20210708144950</v>
      </c>
      <c r="BQ999" s="42">
        <v>36</v>
      </c>
      <c r="BR999" s="42" t="s">
        <v>256</v>
      </c>
      <c r="BS999" s="42">
        <v>23.024555000000017</v>
      </c>
      <c r="BT999" s="42">
        <v>120.2230399999999</v>
      </c>
      <c r="BU999" s="43">
        <v>0.33725490196078434</v>
      </c>
      <c r="BV999" s="42">
        <v>700</v>
      </c>
      <c r="BW999" s="42">
        <v>0</v>
      </c>
      <c r="BX999" s="44">
        <v>3.12</v>
      </c>
      <c r="BY999" s="43">
        <v>4.3137254901960784E-2</v>
      </c>
      <c r="BZ999" s="45">
        <v>1.024</v>
      </c>
      <c r="CA999" s="43">
        <v>0</v>
      </c>
      <c r="CB999" s="42">
        <v>2080</v>
      </c>
      <c r="CC999" s="42">
        <v>-7.03125</v>
      </c>
      <c r="CD999" s="42">
        <v>56</v>
      </c>
      <c r="CE999" s="31">
        <f t="shared" si="26"/>
        <v>0</v>
      </c>
      <c r="CF999" s="39">
        <f t="shared" si="27"/>
        <v>13.827</v>
      </c>
    </row>
    <row r="1000" spans="1:84" ht="15" customHeight="1">
      <c r="A1000" s="30">
        <v>20210708144952</v>
      </c>
      <c r="BQ1000" s="42">
        <v>37</v>
      </c>
      <c r="BR1000" s="42" t="s">
        <v>164</v>
      </c>
      <c r="BS1000" s="42">
        <v>23.024555000000017</v>
      </c>
      <c r="BT1000" s="42">
        <v>120.22297999999989</v>
      </c>
      <c r="BU1000" s="43">
        <v>0.33725490196078434</v>
      </c>
      <c r="BV1000" s="42">
        <v>700</v>
      </c>
      <c r="BW1000" s="42">
        <v>0</v>
      </c>
      <c r="BX1000" s="44">
        <v>3.14</v>
      </c>
      <c r="BY1000" s="43">
        <v>4.3137254901960784E-2</v>
      </c>
      <c r="BZ1000" s="45">
        <v>1.024</v>
      </c>
      <c r="CA1000" s="43">
        <v>0</v>
      </c>
      <c r="CB1000" s="42">
        <v>2080</v>
      </c>
      <c r="CC1000" s="42">
        <v>-7.03125</v>
      </c>
      <c r="CD1000" s="42">
        <v>56</v>
      </c>
      <c r="CE1000" s="31">
        <f t="shared" si="26"/>
        <v>0</v>
      </c>
      <c r="CF1000" s="39">
        <f t="shared" si="27"/>
        <v>14.268000000000001</v>
      </c>
    </row>
    <row r="1001" spans="1:84" ht="15" customHeight="1">
      <c r="A1001" s="30">
        <v>20210708144954</v>
      </c>
      <c r="BQ1001" s="42">
        <v>35</v>
      </c>
      <c r="BR1001" s="42" t="s">
        <v>158</v>
      </c>
      <c r="BS1001" s="42">
        <v>23.024605000000019</v>
      </c>
      <c r="BT1001" s="42">
        <v>120.22302999999989</v>
      </c>
      <c r="BU1001" s="43">
        <v>0.3411764705882353</v>
      </c>
      <c r="BV1001" s="42">
        <v>712.5</v>
      </c>
      <c r="BW1001" s="42">
        <v>0</v>
      </c>
      <c r="BX1001" s="44">
        <v>3.32</v>
      </c>
      <c r="BY1001" s="43">
        <v>4.3137254901960784E-2</v>
      </c>
      <c r="BZ1001" s="45">
        <v>1.024</v>
      </c>
      <c r="CA1001" s="43">
        <v>0</v>
      </c>
      <c r="CB1001" s="42">
        <v>2080</v>
      </c>
      <c r="CC1001" s="42">
        <v>-7.03125</v>
      </c>
      <c r="CD1001" s="42">
        <v>56</v>
      </c>
      <c r="CE1001" s="31">
        <f t="shared" si="26"/>
        <v>0</v>
      </c>
      <c r="CF1001" s="39">
        <f t="shared" si="27"/>
        <v>13.661</v>
      </c>
    </row>
    <row r="1002" spans="1:84" ht="15" customHeight="1">
      <c r="BU1002" s="43"/>
      <c r="BX1002" s="44"/>
      <c r="BY1002" s="43"/>
      <c r="BZ1002" s="45"/>
      <c r="CA1002" s="43"/>
      <c r="CF1002" s="39"/>
    </row>
    <row r="1003" spans="1:84" ht="15" customHeight="1">
      <c r="BU1003" s="43"/>
      <c r="BX1003" s="44"/>
      <c r="BY1003" s="43"/>
      <c r="BZ1003" s="45"/>
      <c r="CA1003" s="43"/>
      <c r="CF1003" s="39"/>
    </row>
    <row r="1004" spans="1:84" ht="15" customHeight="1">
      <c r="BU1004" s="43"/>
      <c r="BX1004" s="44"/>
      <c r="BY1004" s="43"/>
      <c r="BZ1004" s="45"/>
      <c r="CA1004" s="43"/>
      <c r="CF1004" s="39"/>
    </row>
    <row r="1005" spans="1:84" ht="15" customHeight="1">
      <c r="BU1005" s="43"/>
      <c r="BX1005" s="44"/>
      <c r="BY1005" s="43"/>
      <c r="BZ1005" s="45"/>
      <c r="CA1005" s="43"/>
      <c r="CF1005" s="39"/>
    </row>
    <row r="1006" spans="1:84" ht="15" customHeight="1">
      <c r="BU1006" s="43"/>
      <c r="BX1006" s="44"/>
      <c r="BY1006" s="43"/>
      <c r="BZ1006" s="45"/>
      <c r="CA1006" s="43"/>
      <c r="CF1006" s="39"/>
    </row>
    <row r="1007" spans="1:84" ht="15" customHeight="1">
      <c r="BU1007" s="43"/>
      <c r="BX1007" s="44"/>
      <c r="BY1007" s="43"/>
      <c r="BZ1007" s="45"/>
      <c r="CA1007" s="43"/>
      <c r="CF1007" s="39"/>
    </row>
    <row r="1008" spans="1:84" ht="15" customHeight="1">
      <c r="BU1008" s="43"/>
      <c r="BX1008" s="44"/>
      <c r="BY1008" s="43"/>
      <c r="BZ1008" s="45"/>
      <c r="CA1008" s="43"/>
      <c r="CF1008" s="39"/>
    </row>
    <row r="1009" spans="73:84" ht="15" customHeight="1">
      <c r="BU1009" s="43"/>
      <c r="BX1009" s="44"/>
      <c r="BY1009" s="43"/>
      <c r="BZ1009" s="45"/>
      <c r="CA1009" s="43"/>
      <c r="CF1009" s="39"/>
    </row>
    <row r="1010" spans="73:84" ht="15" customHeight="1">
      <c r="BU1010" s="43"/>
      <c r="BX1010" s="44"/>
      <c r="BY1010" s="43"/>
      <c r="BZ1010" s="45"/>
      <c r="CA1010" s="43"/>
      <c r="CF1010" s="39"/>
    </row>
    <row r="1011" spans="73:84" ht="15" customHeight="1">
      <c r="BU1011" s="43"/>
      <c r="BX1011" s="44"/>
      <c r="BY1011" s="43"/>
      <c r="BZ1011" s="45"/>
      <c r="CA1011" s="43"/>
      <c r="CF1011" s="39"/>
    </row>
    <row r="1012" spans="73:84" ht="15" customHeight="1">
      <c r="BU1012" s="43"/>
      <c r="BX1012" s="44"/>
      <c r="BY1012" s="43"/>
      <c r="BZ1012" s="45"/>
      <c r="CA1012" s="43"/>
      <c r="CF1012" s="39"/>
    </row>
    <row r="1013" spans="73:84" ht="15" customHeight="1">
      <c r="BU1013" s="43"/>
      <c r="BX1013" s="44"/>
      <c r="BY1013" s="43"/>
      <c r="BZ1013" s="45"/>
      <c r="CA1013" s="43"/>
      <c r="CF1013" s="39"/>
    </row>
    <row r="1014" spans="73:84" ht="15" customHeight="1">
      <c r="BU1014" s="43"/>
      <c r="BX1014" s="44"/>
      <c r="BY1014" s="43"/>
      <c r="BZ1014" s="45"/>
      <c r="CA1014" s="43"/>
      <c r="CF1014" s="39"/>
    </row>
    <row r="1015" spans="73:84" ht="15" customHeight="1">
      <c r="BU1015" s="43"/>
      <c r="BX1015" s="44"/>
      <c r="BY1015" s="43"/>
      <c r="BZ1015" s="45"/>
      <c r="CA1015" s="43"/>
      <c r="CF1015" s="39"/>
    </row>
    <row r="1016" spans="73:84" ht="15" customHeight="1">
      <c r="BU1016" s="43"/>
      <c r="BX1016" s="44"/>
      <c r="BY1016" s="43"/>
      <c r="BZ1016" s="45"/>
      <c r="CA1016" s="43"/>
      <c r="CF1016" s="39"/>
    </row>
    <row r="1017" spans="73:84" ht="15" customHeight="1">
      <c r="BU1017" s="43"/>
      <c r="BX1017" s="44"/>
      <c r="BY1017" s="43"/>
      <c r="BZ1017" s="45"/>
      <c r="CA1017" s="43"/>
      <c r="CF1017" s="39"/>
    </row>
    <row r="1018" spans="73:84" ht="15" customHeight="1">
      <c r="BU1018" s="43"/>
      <c r="BX1018" s="44"/>
      <c r="BY1018" s="43"/>
      <c r="BZ1018" s="45"/>
      <c r="CA1018" s="43"/>
      <c r="CF1018" s="39"/>
    </row>
    <row r="1019" spans="73:84" ht="15" customHeight="1">
      <c r="BU1019" s="43"/>
      <c r="BX1019" s="44"/>
      <c r="BY1019" s="43"/>
      <c r="BZ1019" s="45"/>
      <c r="CA1019" s="43"/>
      <c r="CF1019" s="39"/>
    </row>
    <row r="1020" spans="73:84" ht="15" customHeight="1">
      <c r="BU1020" s="43"/>
      <c r="BX1020" s="44"/>
      <c r="BY1020" s="43"/>
      <c r="BZ1020" s="45"/>
      <c r="CA1020" s="43"/>
      <c r="CF1020" s="39"/>
    </row>
    <row r="1021" spans="73:84" ht="15" customHeight="1">
      <c r="BU1021" s="43"/>
      <c r="BX1021" s="44"/>
      <c r="BY1021" s="43"/>
      <c r="BZ1021" s="45"/>
      <c r="CA1021" s="43"/>
      <c r="CF1021" s="39"/>
    </row>
    <row r="1022" spans="73:84" ht="15" customHeight="1">
      <c r="BU1022" s="43"/>
      <c r="BX1022" s="44"/>
      <c r="BY1022" s="43"/>
      <c r="BZ1022" s="45"/>
      <c r="CA1022" s="43"/>
      <c r="CF1022" s="39"/>
    </row>
    <row r="1023" spans="73:84" ht="15" customHeight="1">
      <c r="BU1023" s="43"/>
      <c r="BX1023" s="44"/>
      <c r="BY1023" s="43"/>
      <c r="BZ1023" s="45"/>
      <c r="CA1023" s="43"/>
      <c r="CF1023" s="39"/>
    </row>
    <row r="1024" spans="73:84" ht="15" customHeight="1">
      <c r="BU1024" s="43"/>
      <c r="BX1024" s="44"/>
      <c r="BY1024" s="43"/>
      <c r="BZ1024" s="45"/>
      <c r="CA1024" s="43"/>
      <c r="CF1024" s="39"/>
    </row>
    <row r="1025" spans="73:84" ht="15" customHeight="1">
      <c r="BU1025" s="43"/>
      <c r="BX1025" s="44"/>
      <c r="BY1025" s="43"/>
      <c r="BZ1025" s="45"/>
      <c r="CA1025" s="43"/>
      <c r="CF1025" s="39"/>
    </row>
    <row r="1026" spans="73:84" ht="15" customHeight="1">
      <c r="BU1026" s="43"/>
      <c r="BX1026" s="44"/>
      <c r="BY1026" s="43"/>
      <c r="BZ1026" s="45"/>
      <c r="CA1026" s="43"/>
      <c r="CF1026" s="39"/>
    </row>
    <row r="1027" spans="73:84" ht="15" customHeight="1">
      <c r="BU1027" s="43"/>
      <c r="BX1027" s="44"/>
      <c r="BY1027" s="43"/>
      <c r="BZ1027" s="45"/>
      <c r="CA1027" s="43"/>
      <c r="CF1027" s="39"/>
    </row>
    <row r="1028" spans="73:84" ht="15" customHeight="1">
      <c r="BU1028" s="43"/>
      <c r="BX1028" s="44"/>
      <c r="BY1028" s="43"/>
      <c r="BZ1028" s="45"/>
      <c r="CA1028" s="43"/>
      <c r="CF1028" s="39"/>
    </row>
    <row r="1029" spans="73:84" ht="15" customHeight="1">
      <c r="BU1029" s="43"/>
      <c r="BX1029" s="44"/>
      <c r="BY1029" s="43"/>
      <c r="BZ1029" s="45"/>
      <c r="CA1029" s="43"/>
      <c r="CF1029" s="39"/>
    </row>
    <row r="1030" spans="73:84" ht="15" customHeight="1">
      <c r="BU1030" s="43"/>
      <c r="BX1030" s="44"/>
      <c r="BY1030" s="43"/>
      <c r="BZ1030" s="45"/>
      <c r="CA1030" s="43"/>
      <c r="CF1030" s="39"/>
    </row>
    <row r="1031" spans="73:84" ht="15" customHeight="1">
      <c r="BU1031" s="43"/>
      <c r="BX1031" s="44"/>
      <c r="BY1031" s="43"/>
      <c r="BZ1031" s="45"/>
      <c r="CA1031" s="43"/>
      <c r="CF1031" s="39"/>
    </row>
    <row r="1032" spans="73:84" ht="15" customHeight="1">
      <c r="BU1032" s="43"/>
      <c r="BX1032" s="44"/>
      <c r="BY1032" s="43"/>
      <c r="BZ1032" s="45"/>
      <c r="CA1032" s="43"/>
      <c r="CF1032" s="39"/>
    </row>
    <row r="1033" spans="73:84" ht="15" customHeight="1">
      <c r="BU1033" s="43"/>
      <c r="BX1033" s="44"/>
      <c r="BY1033" s="43"/>
      <c r="BZ1033" s="45"/>
      <c r="CA1033" s="43"/>
      <c r="CF1033" s="39"/>
    </row>
    <row r="1034" spans="73:84" ht="15" customHeight="1">
      <c r="BU1034" s="43"/>
      <c r="BX1034" s="44"/>
      <c r="BY1034" s="43"/>
      <c r="BZ1034" s="45"/>
      <c r="CA1034" s="43"/>
      <c r="CF1034" s="39"/>
    </row>
    <row r="1035" spans="73:84" ht="15" customHeight="1">
      <c r="BU1035" s="43"/>
      <c r="BX1035" s="44"/>
      <c r="BY1035" s="43"/>
      <c r="BZ1035" s="45"/>
      <c r="CA1035" s="43"/>
      <c r="CF1035" s="39"/>
    </row>
    <row r="1036" spans="73:84" ht="15" customHeight="1">
      <c r="BU1036" s="43"/>
      <c r="BX1036" s="44"/>
      <c r="BY1036" s="43"/>
      <c r="BZ1036" s="45"/>
      <c r="CA1036" s="43"/>
      <c r="CF1036" s="39"/>
    </row>
    <row r="1037" spans="73:84" ht="15" customHeight="1">
      <c r="BU1037" s="43"/>
      <c r="BX1037" s="44"/>
      <c r="BY1037" s="43"/>
      <c r="BZ1037" s="45"/>
      <c r="CA1037" s="43"/>
      <c r="CF1037" s="39"/>
    </row>
    <row r="1038" spans="73:84" ht="15" customHeight="1">
      <c r="BU1038" s="43"/>
      <c r="BX1038" s="44"/>
      <c r="BY1038" s="43"/>
      <c r="BZ1038" s="45"/>
      <c r="CA1038" s="43"/>
      <c r="CF1038" s="39"/>
    </row>
    <row r="1039" spans="73:84" ht="15" customHeight="1">
      <c r="BU1039" s="43"/>
      <c r="BX1039" s="44"/>
      <c r="BY1039" s="43"/>
      <c r="BZ1039" s="45"/>
      <c r="CA1039" s="43"/>
      <c r="CF1039" s="39"/>
    </row>
    <row r="1040" spans="73:84" ht="15" customHeight="1">
      <c r="BU1040" s="43"/>
      <c r="BX1040" s="44"/>
      <c r="BY1040" s="43"/>
      <c r="BZ1040" s="45"/>
      <c r="CA1040" s="43"/>
      <c r="CF1040" s="39"/>
    </row>
    <row r="1041" spans="73:84" ht="15" customHeight="1">
      <c r="BU1041" s="43"/>
      <c r="BX1041" s="44"/>
      <c r="BY1041" s="43"/>
      <c r="BZ1041" s="45"/>
      <c r="CA1041" s="43"/>
      <c r="CF1041" s="39"/>
    </row>
    <row r="1042" spans="73:84" ht="15" customHeight="1">
      <c r="BU1042" s="43"/>
      <c r="BX1042" s="44"/>
      <c r="BY1042" s="43"/>
      <c r="BZ1042" s="45"/>
      <c r="CA1042" s="43"/>
      <c r="CF1042" s="39"/>
    </row>
    <row r="1043" spans="73:84" ht="15" customHeight="1">
      <c r="BU1043" s="43"/>
      <c r="BX1043" s="44"/>
      <c r="BY1043" s="43"/>
      <c r="BZ1043" s="45"/>
      <c r="CA1043" s="43"/>
      <c r="CF1043" s="39"/>
    </row>
    <row r="1044" spans="73:84" ht="15" customHeight="1">
      <c r="BU1044" s="43"/>
      <c r="BX1044" s="44"/>
      <c r="BY1044" s="43"/>
      <c r="BZ1044" s="45"/>
      <c r="CA1044" s="43"/>
      <c r="CF1044" s="39"/>
    </row>
    <row r="1045" spans="73:84" ht="15" customHeight="1">
      <c r="BU1045" s="43"/>
      <c r="BX1045" s="44"/>
      <c r="BY1045" s="43"/>
      <c r="BZ1045" s="45"/>
      <c r="CA1045" s="43"/>
      <c r="CF1045" s="39"/>
    </row>
    <row r="1046" spans="73:84" ht="15" customHeight="1">
      <c r="BU1046" s="43"/>
      <c r="BX1046" s="44"/>
      <c r="BY1046" s="43"/>
      <c r="BZ1046" s="45"/>
      <c r="CA1046" s="43"/>
      <c r="CF1046" s="39"/>
    </row>
    <row r="1047" spans="73:84" ht="15" customHeight="1">
      <c r="BU1047" s="43"/>
      <c r="BX1047" s="44"/>
      <c r="BY1047" s="43"/>
      <c r="BZ1047" s="45"/>
      <c r="CA1047" s="43"/>
      <c r="CF1047" s="39"/>
    </row>
    <row r="1048" spans="73:84" ht="15" customHeight="1">
      <c r="BU1048" s="43"/>
      <c r="BX1048" s="44"/>
      <c r="BY1048" s="43"/>
      <c r="BZ1048" s="45"/>
      <c r="CA1048" s="43"/>
      <c r="CF1048" s="39"/>
    </row>
    <row r="1049" spans="73:84" ht="15" customHeight="1">
      <c r="BU1049" s="43"/>
      <c r="BX1049" s="44"/>
      <c r="BY1049" s="43"/>
      <c r="BZ1049" s="45"/>
      <c r="CA1049" s="43"/>
      <c r="CF1049" s="39"/>
    </row>
    <row r="1050" spans="73:84" ht="15" customHeight="1">
      <c r="BU1050" s="43"/>
      <c r="BX1050" s="44"/>
      <c r="BY1050" s="43"/>
      <c r="BZ1050" s="45"/>
      <c r="CA1050" s="43"/>
      <c r="CF1050" s="39"/>
    </row>
    <row r="1051" spans="73:84" ht="15" customHeight="1">
      <c r="BU1051" s="43"/>
      <c r="BX1051" s="44"/>
      <c r="BY1051" s="43"/>
      <c r="BZ1051" s="45"/>
      <c r="CA1051" s="43"/>
      <c r="CF1051" s="39"/>
    </row>
    <row r="1052" spans="73:84" ht="15" customHeight="1">
      <c r="BU1052" s="43"/>
      <c r="BX1052" s="44"/>
      <c r="BY1052" s="43"/>
      <c r="BZ1052" s="45"/>
      <c r="CA1052" s="43"/>
      <c r="CF1052" s="39"/>
    </row>
    <row r="1053" spans="73:84" ht="15" customHeight="1">
      <c r="BU1053" s="43"/>
      <c r="BX1053" s="44"/>
      <c r="BY1053" s="43"/>
      <c r="BZ1053" s="45"/>
      <c r="CA1053" s="43"/>
      <c r="CF1053" s="39"/>
    </row>
    <row r="1054" spans="73:84" ht="15" customHeight="1">
      <c r="BU1054" s="43"/>
      <c r="BX1054" s="44"/>
      <c r="BY1054" s="43"/>
      <c r="BZ1054" s="45"/>
      <c r="CA1054" s="43"/>
      <c r="CF1054" s="39"/>
    </row>
    <row r="1055" spans="73:84" ht="15" customHeight="1">
      <c r="BU1055" s="43"/>
      <c r="BX1055" s="44"/>
      <c r="BY1055" s="43"/>
      <c r="BZ1055" s="45"/>
      <c r="CA1055" s="43"/>
      <c r="CF1055" s="39"/>
    </row>
    <row r="1056" spans="73:84" ht="15" customHeight="1">
      <c r="BU1056" s="43"/>
      <c r="BX1056" s="44"/>
      <c r="BY1056" s="43"/>
      <c r="BZ1056" s="45"/>
      <c r="CA1056" s="43"/>
      <c r="CF1056" s="39"/>
    </row>
    <row r="1057" spans="73:84" ht="15" customHeight="1">
      <c r="BU1057" s="43"/>
      <c r="BX1057" s="44"/>
      <c r="BY1057" s="43"/>
      <c r="BZ1057" s="45"/>
      <c r="CA1057" s="43"/>
      <c r="CF1057" s="39"/>
    </row>
    <row r="1058" spans="73:84" ht="15" customHeight="1">
      <c r="BU1058" s="43"/>
      <c r="BX1058" s="44"/>
      <c r="BY1058" s="43"/>
      <c r="BZ1058" s="45"/>
      <c r="CA1058" s="43"/>
      <c r="CF1058" s="39"/>
    </row>
    <row r="1059" spans="73:84" ht="15" customHeight="1">
      <c r="BU1059" s="43"/>
      <c r="BX1059" s="44"/>
      <c r="BY1059" s="43"/>
      <c r="BZ1059" s="45"/>
      <c r="CA1059" s="43"/>
      <c r="CF1059" s="39"/>
    </row>
    <row r="1060" spans="73:84" ht="15" customHeight="1">
      <c r="BU1060" s="43"/>
      <c r="BX1060" s="44"/>
      <c r="BY1060" s="43"/>
      <c r="BZ1060" s="45"/>
      <c r="CA1060" s="43"/>
      <c r="CF1060" s="39"/>
    </row>
    <row r="1061" spans="73:84" ht="15" customHeight="1">
      <c r="BU1061" s="43"/>
      <c r="BX1061" s="44"/>
      <c r="BY1061" s="43"/>
      <c r="BZ1061" s="45"/>
      <c r="CA1061" s="43"/>
      <c r="CF1061" s="39"/>
    </row>
    <row r="1062" spans="73:84" ht="15" customHeight="1">
      <c r="BU1062" s="43"/>
      <c r="BX1062" s="44"/>
      <c r="BY1062" s="43"/>
      <c r="BZ1062" s="45"/>
      <c r="CA1062" s="43"/>
      <c r="CF1062" s="39"/>
    </row>
    <row r="1063" spans="73:84" ht="15" customHeight="1">
      <c r="BU1063" s="43"/>
      <c r="BX1063" s="44"/>
      <c r="BY1063" s="43"/>
      <c r="BZ1063" s="45"/>
      <c r="CA1063" s="43"/>
      <c r="CF1063" s="39"/>
    </row>
    <row r="1064" spans="73:84" ht="15" customHeight="1">
      <c r="BU1064" s="43"/>
      <c r="BX1064" s="44"/>
      <c r="BY1064" s="43"/>
      <c r="BZ1064" s="45"/>
      <c r="CA1064" s="43"/>
      <c r="CF1064" s="39"/>
    </row>
    <row r="1065" spans="73:84" ht="15" customHeight="1">
      <c r="BU1065" s="43"/>
      <c r="BX1065" s="44"/>
      <c r="BY1065" s="43"/>
      <c r="BZ1065" s="45"/>
      <c r="CA1065" s="43"/>
      <c r="CF1065" s="39"/>
    </row>
    <row r="1066" spans="73:84" ht="15" customHeight="1">
      <c r="BU1066" s="43"/>
      <c r="BX1066" s="44"/>
      <c r="BY1066" s="43"/>
      <c r="BZ1066" s="45"/>
      <c r="CA1066" s="43"/>
      <c r="CF1066" s="39"/>
    </row>
    <row r="1067" spans="73:84" ht="15" customHeight="1">
      <c r="BU1067" s="43"/>
      <c r="BX1067" s="44"/>
      <c r="BY1067" s="43"/>
      <c r="BZ1067" s="45"/>
      <c r="CA1067" s="43"/>
      <c r="CF1067" s="39"/>
    </row>
    <row r="1068" spans="73:84" ht="15" customHeight="1">
      <c r="BU1068" s="43"/>
      <c r="BX1068" s="44"/>
      <c r="BY1068" s="43"/>
      <c r="BZ1068" s="45"/>
      <c r="CA1068" s="43"/>
      <c r="CF1068" s="39"/>
    </row>
    <row r="1069" spans="73:84" ht="15" customHeight="1">
      <c r="BU1069" s="43"/>
      <c r="BX1069" s="44"/>
      <c r="BY1069" s="43"/>
      <c r="BZ1069" s="45"/>
      <c r="CA1069" s="43"/>
      <c r="CF1069" s="39"/>
    </row>
    <row r="1070" spans="73:84" ht="15" customHeight="1">
      <c r="BU1070" s="43"/>
      <c r="BX1070" s="44"/>
      <c r="BY1070" s="43"/>
      <c r="BZ1070" s="45"/>
      <c r="CA1070" s="43"/>
      <c r="CF1070" s="39"/>
    </row>
    <row r="1071" spans="73:84" ht="15" customHeight="1">
      <c r="BU1071" s="43"/>
      <c r="BX1071" s="44"/>
      <c r="BY1071" s="43"/>
      <c r="BZ1071" s="45"/>
      <c r="CA1071" s="43"/>
      <c r="CF1071" s="39"/>
    </row>
    <row r="1072" spans="73:84" ht="15" customHeight="1">
      <c r="BU1072" s="43"/>
      <c r="BX1072" s="44"/>
      <c r="BY1072" s="43"/>
      <c r="BZ1072" s="45"/>
      <c r="CA1072" s="43"/>
      <c r="CF1072" s="39"/>
    </row>
    <row r="1073" spans="73:84" ht="15" customHeight="1">
      <c r="BU1073" s="43"/>
      <c r="BX1073" s="44"/>
      <c r="BY1073" s="43"/>
      <c r="BZ1073" s="45"/>
      <c r="CA1073" s="43"/>
      <c r="CF1073" s="39"/>
    </row>
    <row r="1074" spans="73:84" ht="15" customHeight="1">
      <c r="BU1074" s="43"/>
      <c r="BX1074" s="44"/>
      <c r="BY1074" s="43"/>
      <c r="BZ1074" s="45"/>
      <c r="CA1074" s="43"/>
      <c r="CF1074" s="39"/>
    </row>
    <row r="1075" spans="73:84" ht="15" customHeight="1">
      <c r="BU1075" s="43"/>
      <c r="BX1075" s="44"/>
      <c r="BY1075" s="43"/>
      <c r="BZ1075" s="45"/>
      <c r="CA1075" s="43"/>
      <c r="CF1075" s="39"/>
    </row>
    <row r="1076" spans="73:84" ht="15" customHeight="1">
      <c r="BU1076" s="43"/>
      <c r="BX1076" s="44"/>
      <c r="BY1076" s="43"/>
      <c r="BZ1076" s="45"/>
      <c r="CA1076" s="43"/>
      <c r="CF1076" s="39"/>
    </row>
    <row r="1077" spans="73:84" ht="15" customHeight="1">
      <c r="BU1077" s="43"/>
      <c r="BX1077" s="44"/>
      <c r="BY1077" s="43"/>
      <c r="BZ1077" s="45"/>
      <c r="CA1077" s="43"/>
      <c r="CF1077" s="39"/>
    </row>
    <row r="1078" spans="73:84" ht="15" customHeight="1">
      <c r="BU1078" s="43"/>
      <c r="BX1078" s="44"/>
      <c r="BY1078" s="43"/>
      <c r="BZ1078" s="45"/>
      <c r="CA1078" s="43"/>
      <c r="CF1078" s="39"/>
    </row>
    <row r="1079" spans="73:84" ht="15" customHeight="1">
      <c r="BU1079" s="43"/>
      <c r="BX1079" s="44"/>
      <c r="BY1079" s="43"/>
      <c r="BZ1079" s="45"/>
      <c r="CA1079" s="43"/>
      <c r="CF1079" s="39"/>
    </row>
    <row r="1080" spans="73:84" ht="15" customHeight="1">
      <c r="BU1080" s="43"/>
      <c r="BX1080" s="44"/>
      <c r="BY1080" s="43"/>
      <c r="BZ1080" s="45"/>
      <c r="CA1080" s="43"/>
      <c r="CF1080" s="39"/>
    </row>
  </sheetData>
  <mergeCells count="1">
    <mergeCell ref="BS1:BT1"/>
  </mergeCells>
  <phoneticPr fontId="17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4B29A-7B0E-403A-9740-FBDD06F20141}">
  <dimension ref="A1:CH1080"/>
  <sheetViews>
    <sheetView tabSelected="1" zoomScale="80" zoomScaleNormal="80" workbookViewId="0">
      <selection activeCell="CA1002" sqref="CA1002"/>
    </sheetView>
  </sheetViews>
  <sheetFormatPr defaultColWidth="11.19921875" defaultRowHeight="15.6"/>
  <cols>
    <col min="1" max="1" width="21.3984375" customWidth="1"/>
    <col min="2" max="2" width="2.69921875" hidden="1" customWidth="1"/>
    <col min="3" max="3" width="2.09765625" hidden="1" customWidth="1"/>
    <col min="4" max="4" width="1.3984375" hidden="1" customWidth="1"/>
    <col min="5" max="5" width="2.59765625" hidden="1" customWidth="1"/>
    <col min="6" max="6" width="2.09765625" hidden="1" customWidth="1"/>
    <col min="7" max="7" width="1.3984375" hidden="1" customWidth="1"/>
    <col min="8" max="8" width="2.59765625" hidden="1" customWidth="1"/>
    <col min="9" max="9" width="3.3984375" hidden="1" customWidth="1"/>
    <col min="10" max="10" width="2.09765625" hidden="1" customWidth="1"/>
    <col min="11" max="11" width="2.19921875" hidden="1" customWidth="1"/>
    <col min="12" max="12" width="2.296875" hidden="1" customWidth="1"/>
    <col min="13" max="13" width="2.59765625" hidden="1" customWidth="1"/>
    <col min="14" max="14" width="2.09765625" hidden="1" customWidth="1"/>
    <col min="15" max="15" width="2.19921875" hidden="1" customWidth="1"/>
    <col min="16" max="16" width="2.296875" hidden="1" customWidth="1"/>
    <col min="17" max="17" width="2.59765625" hidden="1" customWidth="1"/>
    <col min="18" max="18" width="3.59765625" hidden="1" customWidth="1"/>
    <col min="19" max="19" width="11.3984375" hidden="1" customWidth="1"/>
    <col min="20" max="20" width="0.796875" customWidth="1"/>
    <col min="21" max="21" width="12.59765625" hidden="1" customWidth="1"/>
    <col min="22" max="22" width="13.59765625" hidden="1" customWidth="1"/>
    <col min="23" max="23" width="11.8984375" hidden="1" customWidth="1"/>
    <col min="24" max="24" width="15.09765625" hidden="1" customWidth="1"/>
    <col min="25" max="25" width="13.796875" hidden="1" customWidth="1"/>
    <col min="26" max="26" width="14" hidden="1" customWidth="1"/>
    <col min="27" max="27" width="11.8984375" hidden="1" customWidth="1"/>
    <col min="28" max="28" width="15.3984375" hidden="1" customWidth="1"/>
    <col min="29" max="29" width="13.8984375" hidden="1" customWidth="1"/>
    <col min="30" max="30" width="15.296875" hidden="1" customWidth="1"/>
    <col min="31" max="31" width="15.3984375" hidden="1" customWidth="1"/>
    <col min="32" max="32" width="10.3984375" hidden="1" customWidth="1"/>
    <col min="33" max="33" width="20.59765625" hidden="1" customWidth="1"/>
    <col min="34" max="34" width="11.296875" hidden="1" customWidth="1"/>
    <col min="35" max="35" width="10.296875" hidden="1" customWidth="1"/>
    <col min="36" max="36" width="13.3984375" hidden="1" customWidth="1"/>
    <col min="37" max="37" width="9.296875" hidden="1" customWidth="1"/>
    <col min="38" max="38" width="6.09765625" hidden="1" customWidth="1"/>
    <col min="39" max="39" width="8.5" hidden="1" customWidth="1"/>
    <col min="40" max="40" width="12.09765625" hidden="1" customWidth="1"/>
    <col min="41" max="41" width="9" hidden="1" customWidth="1"/>
    <col min="42" max="42" width="9.5" hidden="1" customWidth="1"/>
    <col min="43" max="43" width="10.8984375" hidden="1" customWidth="1"/>
    <col min="44" max="44" width="7.796875" hidden="1" customWidth="1"/>
    <col min="45" max="45" width="8" hidden="1" customWidth="1"/>
    <col min="46" max="46" width="13.09765625" hidden="1" customWidth="1"/>
    <col min="47" max="47" width="9.3984375" hidden="1" customWidth="1"/>
    <col min="48" max="48" width="11.796875" hidden="1" customWidth="1"/>
    <col min="49" max="49" width="9.296875" hidden="1" customWidth="1"/>
    <col min="50" max="50" width="7.19921875" hidden="1" customWidth="1"/>
    <col min="51" max="51" width="8.796875" hidden="1" customWidth="1"/>
    <col min="52" max="52" width="5.59765625" hidden="1" customWidth="1"/>
    <col min="53" max="53" width="8.796875" hidden="1" customWidth="1"/>
    <col min="54" max="54" width="6.296875" hidden="1" customWidth="1"/>
    <col min="55" max="55" width="7.296875" hidden="1" customWidth="1"/>
    <col min="56" max="56" width="6" hidden="1" customWidth="1"/>
    <col min="57" max="57" width="6.09765625" hidden="1" customWidth="1"/>
    <col min="58" max="58" width="6.8984375" hidden="1" customWidth="1"/>
    <col min="59" max="59" width="5.3984375" hidden="1" customWidth="1"/>
    <col min="60" max="60" width="4.796875" hidden="1" customWidth="1"/>
    <col min="61" max="61" width="6.8984375" hidden="1" customWidth="1"/>
    <col min="62" max="62" width="6.59765625" hidden="1" customWidth="1"/>
    <col min="63" max="63" width="5.09765625" hidden="1" customWidth="1"/>
    <col min="64" max="64" width="4" hidden="1" customWidth="1"/>
    <col min="65" max="65" width="5.296875" hidden="1" customWidth="1"/>
    <col min="66" max="66" width="5.09765625" hidden="1" customWidth="1"/>
    <col min="67" max="67" width="4.59765625" hidden="1" customWidth="1"/>
    <col min="68" max="68" width="6" hidden="1" customWidth="1"/>
    <col min="69" max="69" width="4.59765625" hidden="1" customWidth="1"/>
    <col min="70" max="70" width="7.796875" hidden="1" customWidth="1"/>
    <col min="71" max="72" width="6.296875" customWidth="1"/>
    <col min="73" max="73" width="11.3984375" customWidth="1"/>
    <col min="74" max="74" width="9.3984375" customWidth="1"/>
    <col min="75" max="75" width="12.8984375" customWidth="1"/>
    <col min="76" max="76" width="17.09765625" customWidth="1"/>
    <col min="77" max="77" width="12.296875" customWidth="1"/>
    <col min="78" max="78" width="19.3984375" customWidth="1"/>
    <col min="79" max="79" width="12.3984375" customWidth="1"/>
    <col min="80" max="80" width="11.5" customWidth="1"/>
    <col min="81" max="81" width="10" customWidth="1"/>
    <col min="82" max="82" width="9.5" customWidth="1"/>
    <col min="83" max="83" width="12.69921875" customWidth="1"/>
    <col min="84" max="84" width="15" customWidth="1"/>
  </cols>
  <sheetData>
    <row r="1" spans="1:86" ht="16.5" customHeight="1">
      <c r="A1" s="30" t="s">
        <v>80</v>
      </c>
      <c r="B1" s="31"/>
      <c r="C1" s="31"/>
      <c r="D1" s="31"/>
      <c r="E1" s="31"/>
      <c r="F1" s="31"/>
      <c r="G1" s="31"/>
      <c r="H1" s="31">
        <v>1</v>
      </c>
      <c r="I1" s="31"/>
      <c r="J1" s="31"/>
      <c r="K1" s="31"/>
      <c r="L1" s="31"/>
      <c r="M1" s="31"/>
      <c r="N1" s="31"/>
      <c r="O1" s="31"/>
      <c r="P1" s="31">
        <v>2</v>
      </c>
      <c r="Q1" s="31"/>
      <c r="R1" s="31"/>
      <c r="S1" s="31"/>
      <c r="T1" s="31"/>
      <c r="U1" s="31"/>
      <c r="V1" s="31"/>
      <c r="W1" s="31"/>
      <c r="X1" s="31">
        <v>3</v>
      </c>
      <c r="Y1" s="31"/>
      <c r="Z1" s="31"/>
      <c r="AA1" s="31"/>
      <c r="AB1" s="31">
        <v>4</v>
      </c>
      <c r="AC1" s="31"/>
      <c r="AD1" s="31"/>
      <c r="AE1" s="31"/>
      <c r="AF1" s="31"/>
      <c r="AG1" s="31"/>
      <c r="AH1" s="31"/>
      <c r="AI1" s="31"/>
      <c r="AJ1" s="31">
        <v>5</v>
      </c>
      <c r="AK1" s="31"/>
      <c r="AL1" s="31"/>
      <c r="AM1" s="31"/>
      <c r="AN1" s="31">
        <v>6</v>
      </c>
      <c r="AO1" s="31"/>
      <c r="AP1" s="31"/>
      <c r="AQ1" s="31"/>
      <c r="AR1" s="31"/>
      <c r="AS1" s="31">
        <v>7</v>
      </c>
      <c r="AT1" s="31"/>
      <c r="AU1" s="31"/>
      <c r="AV1" s="31"/>
      <c r="AW1" s="31">
        <v>8</v>
      </c>
      <c r="AX1" s="31"/>
      <c r="AY1" s="31"/>
      <c r="AZ1" s="31"/>
      <c r="BA1" s="31"/>
      <c r="BB1" s="31">
        <v>9</v>
      </c>
      <c r="BC1" s="31"/>
      <c r="BD1" s="31"/>
      <c r="BE1" s="31"/>
      <c r="BF1" s="31">
        <v>10</v>
      </c>
      <c r="BG1" s="31"/>
      <c r="BH1" s="31">
        <v>11</v>
      </c>
      <c r="BI1" s="31"/>
      <c r="BJ1" s="31"/>
      <c r="BK1" s="31"/>
      <c r="BL1" s="31"/>
      <c r="BM1" s="32"/>
      <c r="BN1" s="31"/>
      <c r="BO1" s="31"/>
      <c r="BP1" s="31"/>
      <c r="BQ1" s="32">
        <v>12</v>
      </c>
      <c r="BR1" s="31"/>
      <c r="BS1" s="65" t="s">
        <v>81</v>
      </c>
      <c r="BT1" s="66"/>
      <c r="BU1" s="33" t="s">
        <v>82</v>
      </c>
      <c r="BV1" s="34" t="s">
        <v>33</v>
      </c>
      <c r="BW1" s="35" t="s">
        <v>83</v>
      </c>
      <c r="BX1" s="36" t="s">
        <v>84</v>
      </c>
      <c r="BY1" s="33" t="s">
        <v>85</v>
      </c>
      <c r="BZ1" s="37" t="s">
        <v>86</v>
      </c>
      <c r="CA1" s="33" t="s">
        <v>87</v>
      </c>
      <c r="CB1" s="35" t="s">
        <v>55</v>
      </c>
      <c r="CC1" s="35" t="s">
        <v>88</v>
      </c>
      <c r="CD1" s="35" t="s">
        <v>89</v>
      </c>
      <c r="CE1" s="35" t="s">
        <v>90</v>
      </c>
      <c r="CF1" s="36" t="s">
        <v>91</v>
      </c>
      <c r="CG1" s="46" t="s">
        <v>352</v>
      </c>
      <c r="CH1" s="67" t="s">
        <v>353</v>
      </c>
    </row>
    <row r="2" spans="1:86" ht="16.5" customHeight="1">
      <c r="A2" s="30">
        <v>20210708142721</v>
      </c>
      <c r="B2" s="31">
        <v>104</v>
      </c>
      <c r="C2" s="31">
        <v>41</v>
      </c>
      <c r="D2" s="31">
        <v>4</v>
      </c>
      <c r="E2" s="31">
        <v>53</v>
      </c>
      <c r="F2" s="31">
        <v>41</v>
      </c>
      <c r="G2" s="31">
        <v>4</v>
      </c>
      <c r="H2" s="31">
        <v>53</v>
      </c>
      <c r="I2" s="31" t="s">
        <v>92</v>
      </c>
      <c r="J2" s="31">
        <v>41</v>
      </c>
      <c r="K2" s="31" t="s">
        <v>31</v>
      </c>
      <c r="L2" s="31" t="s">
        <v>93</v>
      </c>
      <c r="M2" s="31" t="s">
        <v>94</v>
      </c>
      <c r="N2" s="31">
        <v>41</v>
      </c>
      <c r="O2" s="31" t="s">
        <v>31</v>
      </c>
      <c r="P2" s="31" t="s">
        <v>93</v>
      </c>
      <c r="Q2" s="31" t="s">
        <v>94</v>
      </c>
      <c r="R2" s="31" t="s">
        <v>95</v>
      </c>
      <c r="S2" s="31">
        <v>41</v>
      </c>
      <c r="T2" s="31" t="s">
        <v>36</v>
      </c>
      <c r="U2" s="31">
        <v>0</v>
      </c>
      <c r="V2" s="31">
        <v>41</v>
      </c>
      <c r="W2" s="31" t="s">
        <v>36</v>
      </c>
      <c r="X2" s="31">
        <v>0</v>
      </c>
      <c r="Y2" s="31">
        <v>110</v>
      </c>
      <c r="Z2" s="31">
        <v>41</v>
      </c>
      <c r="AA2" s="31">
        <v>10</v>
      </c>
      <c r="AB2" s="31">
        <v>1</v>
      </c>
      <c r="AC2" s="31">
        <v>36</v>
      </c>
      <c r="AD2" s="31">
        <v>111</v>
      </c>
      <c r="AE2" s="31">
        <v>41</v>
      </c>
      <c r="AF2" s="31">
        <v>11</v>
      </c>
      <c r="AG2" s="31" t="s">
        <v>93</v>
      </c>
      <c r="AH2" s="31">
        <v>41</v>
      </c>
      <c r="AI2" s="31">
        <v>11</v>
      </c>
      <c r="AJ2" s="31" t="s">
        <v>93</v>
      </c>
      <c r="AK2" s="31">
        <v>144</v>
      </c>
      <c r="AL2" s="31">
        <v>41</v>
      </c>
      <c r="AM2" s="31">
        <v>44</v>
      </c>
      <c r="AN2" s="31" t="s">
        <v>96</v>
      </c>
      <c r="AO2" s="31">
        <v>63</v>
      </c>
      <c r="AP2" s="31">
        <v>149</v>
      </c>
      <c r="AQ2" s="31">
        <v>41</v>
      </c>
      <c r="AR2" s="31">
        <v>49</v>
      </c>
      <c r="AS2" s="31">
        <v>0</v>
      </c>
      <c r="AT2" s="31">
        <v>131</v>
      </c>
      <c r="AU2" s="31">
        <v>41</v>
      </c>
      <c r="AV2" s="31">
        <v>31</v>
      </c>
      <c r="AW2" s="31">
        <v>8</v>
      </c>
      <c r="AX2" s="31" t="s">
        <v>97</v>
      </c>
      <c r="AY2" s="31">
        <v>107</v>
      </c>
      <c r="AZ2" s="31">
        <v>41</v>
      </c>
      <c r="BA2" s="31">
        <v>7</v>
      </c>
      <c r="BB2" s="31">
        <v>77</v>
      </c>
      <c r="BC2" s="31" t="s">
        <v>98</v>
      </c>
      <c r="BD2" s="31">
        <v>41</v>
      </c>
      <c r="BE2" s="31" t="s">
        <v>61</v>
      </c>
      <c r="BF2" s="31" t="s">
        <v>99</v>
      </c>
      <c r="BG2" s="31" t="s">
        <v>100</v>
      </c>
      <c r="BH2" s="31" t="s">
        <v>101</v>
      </c>
      <c r="BI2" s="31" t="s">
        <v>102</v>
      </c>
      <c r="BJ2" s="31">
        <v>142</v>
      </c>
      <c r="BK2" s="31">
        <v>41</v>
      </c>
      <c r="BL2" s="31">
        <v>42</v>
      </c>
      <c r="BM2" s="31" t="s">
        <v>103</v>
      </c>
      <c r="BN2" s="31" t="s">
        <v>104</v>
      </c>
      <c r="BO2" s="31">
        <v>41</v>
      </c>
      <c r="BP2" s="31">
        <v>42</v>
      </c>
      <c r="BQ2" s="31" t="s">
        <v>105</v>
      </c>
      <c r="BR2" s="31" t="s">
        <v>106</v>
      </c>
      <c r="BS2" s="31">
        <v>23.020239</v>
      </c>
      <c r="BT2" s="31">
        <v>120.22329999999999</v>
      </c>
      <c r="BU2" s="38">
        <f t="shared" ref="BU2:BU256" si="0">HEX2DEC(H2)/255</f>
        <v>0.32549019607843138</v>
      </c>
      <c r="BV2" s="30">
        <f t="shared" ref="BV2:BV256" si="1">(HEX2DEC(P2)*256+HEX2DEC(Q2))/4</f>
        <v>662.5</v>
      </c>
      <c r="BW2" s="31">
        <f t="shared" ref="BW2:BW256" si="2">HEX2DEC(X2)</f>
        <v>0</v>
      </c>
      <c r="BX2" s="39">
        <f t="shared" ref="BX2:BX256" si="3">((HEX2DEC(AB2)*256+HEX2DEC(AC2)))/100</f>
        <v>3.1</v>
      </c>
      <c r="BY2" s="38">
        <f t="shared" ref="BY2:BY256" si="4">HEX2DEC(AJ2)/255</f>
        <v>3.9215686274509803E-2</v>
      </c>
      <c r="BZ2" s="40">
        <f t="shared" ref="BZ2:BZ256" si="5">1/(HEX2DEC(AN2)*2/65536*256)</f>
        <v>1.024</v>
      </c>
      <c r="CA2" s="38">
        <f t="shared" ref="CA2:CA256" si="6">HEX2DEC(AS2)/255</f>
        <v>0</v>
      </c>
      <c r="CB2" s="41">
        <f t="shared" ref="CB2:CB256" si="7">HEX2DEC(AW2)*256+HEX2DEC(AX2)</f>
        <v>2079</v>
      </c>
      <c r="CC2" s="31">
        <f t="shared" ref="CC2:CC256" si="8">HEX2DEC(BB2)/1.28-100</f>
        <v>-7.03125</v>
      </c>
      <c r="CD2" s="31">
        <f t="shared" ref="CD2:CD256" si="9">HEX2DEC(BF2)-40</f>
        <v>51</v>
      </c>
      <c r="CE2" s="31" t="e">
        <f t="shared" ref="CE2:CE256" si="10">HEX2DEC(BH2)</f>
        <v>#NUM!</v>
      </c>
      <c r="CF2" s="39" t="s">
        <v>351</v>
      </c>
    </row>
    <row r="3" spans="1:86" ht="16.5" customHeight="1">
      <c r="A3" s="30">
        <v>20210708142722</v>
      </c>
      <c r="B3" s="31">
        <v>104</v>
      </c>
      <c r="C3" s="31">
        <v>41</v>
      </c>
      <c r="D3" s="31">
        <v>4</v>
      </c>
      <c r="E3" s="31">
        <v>53</v>
      </c>
      <c r="F3" s="31">
        <v>41</v>
      </c>
      <c r="G3" s="31">
        <v>4</v>
      </c>
      <c r="H3" s="31">
        <v>53</v>
      </c>
      <c r="I3" s="31" t="s">
        <v>92</v>
      </c>
      <c r="J3" s="31">
        <v>41</v>
      </c>
      <c r="K3" s="31" t="s">
        <v>31</v>
      </c>
      <c r="L3" s="31" t="s">
        <v>93</v>
      </c>
      <c r="M3" s="31" t="s">
        <v>94</v>
      </c>
      <c r="N3" s="31">
        <v>41</v>
      </c>
      <c r="O3" s="31" t="s">
        <v>31</v>
      </c>
      <c r="P3" s="31" t="s">
        <v>93</v>
      </c>
      <c r="Q3" s="31">
        <v>28</v>
      </c>
      <c r="R3" s="31" t="s">
        <v>95</v>
      </c>
      <c r="S3" s="31">
        <v>41</v>
      </c>
      <c r="T3" s="31" t="s">
        <v>36</v>
      </c>
      <c r="U3" s="31">
        <v>0</v>
      </c>
      <c r="V3" s="31">
        <v>41</v>
      </c>
      <c r="W3" s="31" t="s">
        <v>36</v>
      </c>
      <c r="X3" s="31">
        <v>0</v>
      </c>
      <c r="Y3" s="31">
        <v>110</v>
      </c>
      <c r="Z3" s="31">
        <v>41</v>
      </c>
      <c r="AA3" s="31">
        <v>10</v>
      </c>
      <c r="AB3" s="31">
        <v>1</v>
      </c>
      <c r="AC3" s="31">
        <v>16</v>
      </c>
      <c r="AD3" s="31">
        <v>111</v>
      </c>
      <c r="AE3" s="31">
        <v>41</v>
      </c>
      <c r="AF3" s="31">
        <v>11</v>
      </c>
      <c r="AG3" s="31" t="s">
        <v>93</v>
      </c>
      <c r="AH3" s="31">
        <v>41</v>
      </c>
      <c r="AI3" s="31">
        <v>11</v>
      </c>
      <c r="AJ3" s="31" t="s">
        <v>93</v>
      </c>
      <c r="AK3" s="31">
        <v>144</v>
      </c>
      <c r="AL3" s="31">
        <v>41</v>
      </c>
      <c r="AM3" s="31">
        <v>44</v>
      </c>
      <c r="AN3" s="31" t="s">
        <v>96</v>
      </c>
      <c r="AO3" s="31">
        <v>63</v>
      </c>
      <c r="AP3" s="31">
        <v>149</v>
      </c>
      <c r="AQ3" s="31">
        <v>41</v>
      </c>
      <c r="AR3" s="31">
        <v>49</v>
      </c>
      <c r="AS3" s="31">
        <v>0</v>
      </c>
      <c r="AT3" s="31">
        <v>131</v>
      </c>
      <c r="AU3" s="31">
        <v>41</v>
      </c>
      <c r="AV3" s="31">
        <v>31</v>
      </c>
      <c r="AW3" s="31">
        <v>8</v>
      </c>
      <c r="AX3" s="31" t="s">
        <v>97</v>
      </c>
      <c r="AY3" s="31">
        <v>107</v>
      </c>
      <c r="AZ3" s="31">
        <v>41</v>
      </c>
      <c r="BA3" s="31">
        <v>7</v>
      </c>
      <c r="BB3" s="31">
        <v>77</v>
      </c>
      <c r="BC3" s="31" t="s">
        <v>98</v>
      </c>
      <c r="BD3" s="31">
        <v>41</v>
      </c>
      <c r="BE3" s="31" t="s">
        <v>61</v>
      </c>
      <c r="BF3" s="31" t="s">
        <v>99</v>
      </c>
      <c r="BG3" s="31" t="s">
        <v>100</v>
      </c>
      <c r="BH3" s="31" t="s">
        <v>101</v>
      </c>
      <c r="BI3" s="31" t="s">
        <v>102</v>
      </c>
      <c r="BJ3" s="31">
        <v>142</v>
      </c>
      <c r="BK3" s="31">
        <v>41</v>
      </c>
      <c r="BL3" s="31">
        <v>42</v>
      </c>
      <c r="BM3" s="31" t="s">
        <v>105</v>
      </c>
      <c r="BN3" s="31">
        <v>80</v>
      </c>
      <c r="BO3" s="31">
        <v>41</v>
      </c>
      <c r="BP3" s="31">
        <v>42</v>
      </c>
      <c r="BQ3" s="31">
        <v>30</v>
      </c>
      <c r="BR3" s="31">
        <v>31</v>
      </c>
      <c r="BS3" s="31">
        <v>23.020239</v>
      </c>
      <c r="BT3" s="31">
        <v>120.22329999999999</v>
      </c>
      <c r="BU3" s="38">
        <f t="shared" si="0"/>
        <v>0.32549019607843138</v>
      </c>
      <c r="BV3" s="30">
        <f t="shared" si="1"/>
        <v>650</v>
      </c>
      <c r="BW3" s="31">
        <f t="shared" si="2"/>
        <v>0</v>
      </c>
      <c r="BX3" s="39">
        <f>((HEX2DEC(AB3)*256+HEX2DEC(AC3)))/100</f>
        <v>2.78</v>
      </c>
      <c r="BY3" s="38">
        <f t="shared" si="4"/>
        <v>3.9215686274509803E-2</v>
      </c>
      <c r="BZ3" s="40">
        <f t="shared" si="5"/>
        <v>1.024</v>
      </c>
      <c r="CA3" s="38">
        <f t="shared" si="6"/>
        <v>0</v>
      </c>
      <c r="CB3" s="41">
        <f t="shared" si="7"/>
        <v>2079</v>
      </c>
      <c r="CC3" s="31">
        <f t="shared" si="8"/>
        <v>-7.03125</v>
      </c>
      <c r="CD3" s="31">
        <f t="shared" si="9"/>
        <v>51</v>
      </c>
      <c r="CE3" s="31" t="e">
        <f t="shared" si="10"/>
        <v>#NUM!</v>
      </c>
      <c r="CF3" s="39">
        <f t="shared" ref="CF3:CF257" si="11">(HEX2DEC(BQ3)*256+HEX2DEC(BR3))/1000</f>
        <v>12.337</v>
      </c>
      <c r="CG3">
        <f>(BW3-BW2)/(A3-A2)</f>
        <v>0</v>
      </c>
    </row>
    <row r="4" spans="1:86" ht="16.5" customHeight="1">
      <c r="A4" s="30">
        <v>20210708142724</v>
      </c>
      <c r="B4" s="31">
        <v>104</v>
      </c>
      <c r="C4" s="31">
        <v>41</v>
      </c>
      <c r="D4" s="31">
        <v>4</v>
      </c>
      <c r="E4" s="31">
        <v>53</v>
      </c>
      <c r="F4" s="31">
        <v>41</v>
      </c>
      <c r="G4" s="31">
        <v>4</v>
      </c>
      <c r="H4" s="31">
        <v>53</v>
      </c>
      <c r="I4" s="31" t="s">
        <v>92</v>
      </c>
      <c r="J4" s="31">
        <v>41</v>
      </c>
      <c r="K4" s="31" t="s">
        <v>31</v>
      </c>
      <c r="L4" s="31" t="s">
        <v>93</v>
      </c>
      <c r="M4" s="31" t="s">
        <v>94</v>
      </c>
      <c r="N4" s="31">
        <v>41</v>
      </c>
      <c r="O4" s="31" t="s">
        <v>31</v>
      </c>
      <c r="P4" s="31" t="s">
        <v>93</v>
      </c>
      <c r="Q4" s="31" t="s">
        <v>94</v>
      </c>
      <c r="R4" s="31" t="s">
        <v>95</v>
      </c>
      <c r="S4" s="31">
        <v>41</v>
      </c>
      <c r="T4" s="31" t="s">
        <v>36</v>
      </c>
      <c r="U4" s="31">
        <v>0</v>
      </c>
      <c r="V4" s="31">
        <v>41</v>
      </c>
      <c r="W4" s="31" t="s">
        <v>36</v>
      </c>
      <c r="X4" s="31">
        <v>0</v>
      </c>
      <c r="Y4" s="31">
        <v>110</v>
      </c>
      <c r="Z4" s="31">
        <v>41</v>
      </c>
      <c r="AA4" s="31">
        <v>10</v>
      </c>
      <c r="AB4" s="31">
        <v>1</v>
      </c>
      <c r="AC4" s="31" t="s">
        <v>97</v>
      </c>
      <c r="AD4" s="31">
        <v>111</v>
      </c>
      <c r="AE4" s="31">
        <v>41</v>
      </c>
      <c r="AF4" s="31">
        <v>11</v>
      </c>
      <c r="AG4" s="31" t="s">
        <v>93</v>
      </c>
      <c r="AH4" s="31">
        <v>41</v>
      </c>
      <c r="AI4" s="31">
        <v>11</v>
      </c>
      <c r="AJ4" s="31" t="s">
        <v>93</v>
      </c>
      <c r="AK4" s="31">
        <v>144</v>
      </c>
      <c r="AL4" s="31">
        <v>41</v>
      </c>
      <c r="AM4" s="31">
        <v>44</v>
      </c>
      <c r="AN4" s="31" t="s">
        <v>96</v>
      </c>
      <c r="AO4" s="31">
        <v>63</v>
      </c>
      <c r="AP4" s="31">
        <v>149</v>
      </c>
      <c r="AQ4" s="31">
        <v>41</v>
      </c>
      <c r="AR4" s="31">
        <v>49</v>
      </c>
      <c r="AS4" s="31">
        <v>0</v>
      </c>
      <c r="AT4" s="31">
        <v>131</v>
      </c>
      <c r="AU4" s="31">
        <v>41</v>
      </c>
      <c r="AV4" s="31">
        <v>31</v>
      </c>
      <c r="AW4" s="31">
        <v>8</v>
      </c>
      <c r="AX4" s="31" t="s">
        <v>97</v>
      </c>
      <c r="AY4" s="31">
        <v>107</v>
      </c>
      <c r="AZ4" s="31">
        <v>41</v>
      </c>
      <c r="BA4" s="31">
        <v>7</v>
      </c>
      <c r="BB4" s="31">
        <v>77</v>
      </c>
      <c r="BC4" s="31" t="s">
        <v>98</v>
      </c>
      <c r="BD4" s="31">
        <v>41</v>
      </c>
      <c r="BE4" s="31" t="s">
        <v>61</v>
      </c>
      <c r="BF4" s="31" t="s">
        <v>99</v>
      </c>
      <c r="BG4" s="31" t="s">
        <v>100</v>
      </c>
      <c r="BH4" s="31" t="s">
        <v>101</v>
      </c>
      <c r="BI4" s="31" t="s">
        <v>102</v>
      </c>
      <c r="BJ4" s="31">
        <v>142</v>
      </c>
      <c r="BK4" s="31">
        <v>41</v>
      </c>
      <c r="BL4" s="31">
        <v>42</v>
      </c>
      <c r="BM4" s="31" t="s">
        <v>105</v>
      </c>
      <c r="BN4" s="31">
        <v>80</v>
      </c>
      <c r="BO4" s="31">
        <v>41</v>
      </c>
      <c r="BP4" s="31">
        <v>42</v>
      </c>
      <c r="BQ4" s="31">
        <v>30</v>
      </c>
      <c r="BR4" s="31">
        <v>38</v>
      </c>
      <c r="BS4" s="31">
        <v>23.020239</v>
      </c>
      <c r="BT4" s="31">
        <v>120.22329999999999</v>
      </c>
      <c r="BU4" s="38">
        <f t="shared" si="0"/>
        <v>0.32549019607843138</v>
      </c>
      <c r="BV4" s="30">
        <f t="shared" si="1"/>
        <v>662.5</v>
      </c>
      <c r="BW4" s="31">
        <f t="shared" si="2"/>
        <v>0</v>
      </c>
      <c r="BX4" s="39">
        <f t="shared" si="3"/>
        <v>2.87</v>
      </c>
      <c r="BY4" s="38">
        <f t="shared" si="4"/>
        <v>3.9215686274509803E-2</v>
      </c>
      <c r="BZ4" s="40">
        <f t="shared" si="5"/>
        <v>1.024</v>
      </c>
      <c r="CA4" s="38">
        <f t="shared" si="6"/>
        <v>0</v>
      </c>
      <c r="CB4" s="41">
        <f t="shared" si="7"/>
        <v>2079</v>
      </c>
      <c r="CC4" s="31">
        <f t="shared" si="8"/>
        <v>-7.03125</v>
      </c>
      <c r="CD4" s="31">
        <f t="shared" si="9"/>
        <v>51</v>
      </c>
      <c r="CE4" s="31" t="e">
        <f t="shared" si="10"/>
        <v>#NUM!</v>
      </c>
      <c r="CF4" s="39">
        <f t="shared" si="11"/>
        <v>12.343999999999999</v>
      </c>
      <c r="CG4">
        <f t="shared" ref="CG4:CG67" si="12">(BW4-BW3)/(A4-A3)</f>
        <v>0</v>
      </c>
    </row>
    <row r="5" spans="1:86" ht="16.5" customHeight="1">
      <c r="A5" s="30">
        <v>20210708142726</v>
      </c>
      <c r="B5" s="31">
        <v>104</v>
      </c>
      <c r="C5" s="31">
        <v>41</v>
      </c>
      <c r="D5" s="31">
        <v>4</v>
      </c>
      <c r="E5" s="31">
        <v>52</v>
      </c>
      <c r="F5" s="31">
        <v>41</v>
      </c>
      <c r="G5" s="31">
        <v>4</v>
      </c>
      <c r="H5" s="31">
        <v>53</v>
      </c>
      <c r="I5" s="31" t="s">
        <v>92</v>
      </c>
      <c r="J5" s="31">
        <v>41</v>
      </c>
      <c r="K5" s="31" t="s">
        <v>31</v>
      </c>
      <c r="L5" s="31" t="s">
        <v>93</v>
      </c>
      <c r="M5" s="31">
        <v>28</v>
      </c>
      <c r="N5" s="31">
        <v>41</v>
      </c>
      <c r="O5" s="31" t="s">
        <v>31</v>
      </c>
      <c r="P5" s="31" t="s">
        <v>93</v>
      </c>
      <c r="Q5" s="31" t="s">
        <v>94</v>
      </c>
      <c r="R5" s="31" t="s">
        <v>95</v>
      </c>
      <c r="S5" s="31">
        <v>41</v>
      </c>
      <c r="T5" s="31" t="s">
        <v>36</v>
      </c>
      <c r="U5" s="31">
        <v>0</v>
      </c>
      <c r="V5" s="31">
        <v>41</v>
      </c>
      <c r="W5" s="31" t="s">
        <v>36</v>
      </c>
      <c r="X5" s="31">
        <v>0</v>
      </c>
      <c r="Y5" s="31">
        <v>110</v>
      </c>
      <c r="Z5" s="31">
        <v>41</v>
      </c>
      <c r="AA5" s="31">
        <v>10</v>
      </c>
      <c r="AB5" s="31">
        <v>1</v>
      </c>
      <c r="AC5" s="31">
        <v>32</v>
      </c>
      <c r="AD5" s="31">
        <v>111</v>
      </c>
      <c r="AE5" s="31">
        <v>41</v>
      </c>
      <c r="AF5" s="31">
        <v>11</v>
      </c>
      <c r="AG5" s="31">
        <v>9</v>
      </c>
      <c r="AH5" s="31">
        <v>41</v>
      </c>
      <c r="AI5" s="31">
        <v>11</v>
      </c>
      <c r="AJ5" s="31" t="s">
        <v>93</v>
      </c>
      <c r="AK5" s="31">
        <v>144</v>
      </c>
      <c r="AL5" s="31">
        <v>41</v>
      </c>
      <c r="AM5" s="31">
        <v>44</v>
      </c>
      <c r="AN5" s="31" t="s">
        <v>96</v>
      </c>
      <c r="AO5" s="31">
        <v>63</v>
      </c>
      <c r="AP5" s="31">
        <v>149</v>
      </c>
      <c r="AQ5" s="31">
        <v>41</v>
      </c>
      <c r="AR5" s="31">
        <v>49</v>
      </c>
      <c r="AS5" s="31">
        <v>0</v>
      </c>
      <c r="AT5" s="31">
        <v>131</v>
      </c>
      <c r="AU5" s="31">
        <v>41</v>
      </c>
      <c r="AV5" s="31">
        <v>31</v>
      </c>
      <c r="AW5" s="31">
        <v>8</v>
      </c>
      <c r="AX5" s="31" t="s">
        <v>97</v>
      </c>
      <c r="AY5" s="31">
        <v>107</v>
      </c>
      <c r="AZ5" s="31">
        <v>41</v>
      </c>
      <c r="BA5" s="31">
        <v>7</v>
      </c>
      <c r="BB5" s="31">
        <v>77</v>
      </c>
      <c r="BC5" s="31" t="s">
        <v>98</v>
      </c>
      <c r="BD5" s="31">
        <v>41</v>
      </c>
      <c r="BE5" s="31" t="s">
        <v>61</v>
      </c>
      <c r="BF5" s="31" t="s">
        <v>99</v>
      </c>
      <c r="BG5" s="31" t="s">
        <v>100</v>
      </c>
      <c r="BH5" s="31" t="s">
        <v>101</v>
      </c>
      <c r="BI5" s="31" t="s">
        <v>102</v>
      </c>
      <c r="BJ5" s="31">
        <v>142</v>
      </c>
      <c r="BK5" s="31">
        <v>41</v>
      </c>
      <c r="BL5" s="31">
        <v>42</v>
      </c>
      <c r="BM5" s="31" t="s">
        <v>103</v>
      </c>
      <c r="BN5" s="31">
        <v>90</v>
      </c>
      <c r="BO5" s="31">
        <v>41</v>
      </c>
      <c r="BP5" s="31">
        <v>42</v>
      </c>
      <c r="BQ5" s="31" t="s">
        <v>105</v>
      </c>
      <c r="BR5" s="31" t="s">
        <v>107</v>
      </c>
      <c r="BS5" s="31">
        <v>23.020239</v>
      </c>
      <c r="BT5" s="31">
        <v>120.22329999999999</v>
      </c>
      <c r="BU5" s="38">
        <f t="shared" si="0"/>
        <v>0.32549019607843138</v>
      </c>
      <c r="BV5" s="30">
        <f t="shared" si="1"/>
        <v>662.5</v>
      </c>
      <c r="BW5" s="31">
        <f>HEX2DEC(X5)</f>
        <v>0</v>
      </c>
      <c r="BX5" s="39">
        <f t="shared" si="3"/>
        <v>3.06</v>
      </c>
      <c r="BY5" s="38">
        <f t="shared" si="4"/>
        <v>3.9215686274509803E-2</v>
      </c>
      <c r="BZ5" s="40">
        <f t="shared" si="5"/>
        <v>1.024</v>
      </c>
      <c r="CA5" s="38">
        <f t="shared" si="6"/>
        <v>0</v>
      </c>
      <c r="CB5" s="41">
        <f t="shared" si="7"/>
        <v>2079</v>
      </c>
      <c r="CC5" s="31">
        <f t="shared" si="8"/>
        <v>-7.03125</v>
      </c>
      <c r="CD5" s="31">
        <f t="shared" si="9"/>
        <v>51</v>
      </c>
      <c r="CE5" s="31" t="e">
        <f t="shared" si="10"/>
        <v>#NUM!</v>
      </c>
      <c r="CF5" s="39">
        <f t="shared" si="11"/>
        <v>12.244999999999999</v>
      </c>
      <c r="CG5">
        <f t="shared" si="12"/>
        <v>0</v>
      </c>
    </row>
    <row r="6" spans="1:86" ht="16.5" customHeight="1">
      <c r="A6" s="30">
        <v>20210708142727</v>
      </c>
      <c r="B6" s="31">
        <v>104</v>
      </c>
      <c r="C6" s="31">
        <v>41</v>
      </c>
      <c r="D6" s="31">
        <v>4</v>
      </c>
      <c r="E6" s="31">
        <v>52</v>
      </c>
      <c r="F6" s="31">
        <v>41</v>
      </c>
      <c r="G6" s="31">
        <v>4</v>
      </c>
      <c r="H6" s="31">
        <v>52</v>
      </c>
      <c r="I6" s="31" t="s">
        <v>92</v>
      </c>
      <c r="J6" s="31">
        <v>41</v>
      </c>
      <c r="K6" s="31" t="s">
        <v>31</v>
      </c>
      <c r="L6" s="31" t="s">
        <v>93</v>
      </c>
      <c r="M6" s="31" t="s">
        <v>94</v>
      </c>
      <c r="N6" s="31">
        <v>41</v>
      </c>
      <c r="O6" s="31" t="s">
        <v>31</v>
      </c>
      <c r="P6" s="31" t="s">
        <v>93</v>
      </c>
      <c r="Q6" s="31">
        <v>28</v>
      </c>
      <c r="R6" s="31" t="s">
        <v>95</v>
      </c>
      <c r="S6" s="31">
        <v>41</v>
      </c>
      <c r="T6" s="31" t="s">
        <v>36</v>
      </c>
      <c r="U6" s="31">
        <v>0</v>
      </c>
      <c r="V6" s="31">
        <v>41</v>
      </c>
      <c r="W6" s="31" t="s">
        <v>36</v>
      </c>
      <c r="X6" s="31">
        <v>0</v>
      </c>
      <c r="Y6" s="31">
        <v>110</v>
      </c>
      <c r="Z6" s="31">
        <v>41</v>
      </c>
      <c r="AA6" s="31">
        <v>10</v>
      </c>
      <c r="AB6" s="31">
        <v>1</v>
      </c>
      <c r="AC6" s="31">
        <v>24</v>
      </c>
      <c r="AD6" s="31">
        <v>111</v>
      </c>
      <c r="AE6" s="31">
        <v>41</v>
      </c>
      <c r="AF6" s="31">
        <v>11</v>
      </c>
      <c r="AG6" s="31">
        <v>9</v>
      </c>
      <c r="AH6" s="31">
        <v>41</v>
      </c>
      <c r="AI6" s="31">
        <v>11</v>
      </c>
      <c r="AJ6" s="31" t="s">
        <v>93</v>
      </c>
      <c r="AK6" s="31">
        <v>144</v>
      </c>
      <c r="AL6" s="31">
        <v>41</v>
      </c>
      <c r="AM6" s="31">
        <v>44</v>
      </c>
      <c r="AN6" s="31" t="s">
        <v>108</v>
      </c>
      <c r="AO6" s="31">
        <v>96</v>
      </c>
      <c r="AP6" s="31">
        <v>149</v>
      </c>
      <c r="AQ6" s="31">
        <v>41</v>
      </c>
      <c r="AR6" s="31">
        <v>49</v>
      </c>
      <c r="AS6" s="31">
        <v>0</v>
      </c>
      <c r="AT6" s="31">
        <v>131</v>
      </c>
      <c r="AU6" s="31">
        <v>41</v>
      </c>
      <c r="AV6" s="31">
        <v>31</v>
      </c>
      <c r="AW6" s="31">
        <v>8</v>
      </c>
      <c r="AX6" s="31" t="s">
        <v>97</v>
      </c>
      <c r="AY6" s="31">
        <v>107</v>
      </c>
      <c r="AZ6" s="31">
        <v>41</v>
      </c>
      <c r="BA6" s="31">
        <v>7</v>
      </c>
      <c r="BB6" s="31">
        <v>77</v>
      </c>
      <c r="BC6" s="31" t="s">
        <v>98</v>
      </c>
      <c r="BD6" s="31">
        <v>41</v>
      </c>
      <c r="BE6" s="31" t="s">
        <v>61</v>
      </c>
      <c r="BF6" s="31" t="s">
        <v>99</v>
      </c>
      <c r="BG6" s="31" t="s">
        <v>100</v>
      </c>
      <c r="BH6" s="31" t="s">
        <v>101</v>
      </c>
      <c r="BI6" s="31" t="s">
        <v>102</v>
      </c>
      <c r="BJ6" s="31">
        <v>142</v>
      </c>
      <c r="BK6" s="31">
        <v>41</v>
      </c>
      <c r="BL6" s="31">
        <v>42</v>
      </c>
      <c r="BM6" s="31" t="s">
        <v>103</v>
      </c>
      <c r="BN6" s="31">
        <v>90</v>
      </c>
      <c r="BO6" s="31">
        <v>41</v>
      </c>
      <c r="BP6" s="31">
        <v>42</v>
      </c>
      <c r="BQ6" s="31" t="s">
        <v>105</v>
      </c>
      <c r="BR6" s="31" t="s">
        <v>109</v>
      </c>
      <c r="BS6" s="31">
        <v>23.020239</v>
      </c>
      <c r="BT6" s="31">
        <v>120.22329999999999</v>
      </c>
      <c r="BU6" s="38">
        <f t="shared" si="0"/>
        <v>0.32156862745098042</v>
      </c>
      <c r="BV6" s="30">
        <f t="shared" si="1"/>
        <v>650</v>
      </c>
      <c r="BW6" s="31">
        <f t="shared" si="2"/>
        <v>0</v>
      </c>
      <c r="BX6" s="39">
        <f t="shared" si="3"/>
        <v>2.92</v>
      </c>
      <c r="BY6" s="38">
        <f t="shared" si="4"/>
        <v>3.9215686274509803E-2</v>
      </c>
      <c r="BZ6" s="40">
        <f t="shared" si="5"/>
        <v>1.0158730158730158</v>
      </c>
      <c r="CA6" s="38">
        <f t="shared" si="6"/>
        <v>0</v>
      </c>
      <c r="CB6" s="41">
        <f t="shared" si="7"/>
        <v>2079</v>
      </c>
      <c r="CC6" s="31">
        <f t="shared" si="8"/>
        <v>-7.03125</v>
      </c>
      <c r="CD6" s="31">
        <f t="shared" si="9"/>
        <v>51</v>
      </c>
      <c r="CE6" s="31" t="e">
        <f t="shared" si="10"/>
        <v>#NUM!</v>
      </c>
      <c r="CF6" s="39">
        <f t="shared" si="11"/>
        <v>12.257999999999999</v>
      </c>
      <c r="CG6">
        <f t="shared" si="12"/>
        <v>0</v>
      </c>
    </row>
    <row r="7" spans="1:86" ht="16.5" customHeight="1">
      <c r="A7" s="30">
        <v>20210708142729</v>
      </c>
      <c r="B7" s="31">
        <v>104</v>
      </c>
      <c r="C7" s="31">
        <v>41</v>
      </c>
      <c r="D7" s="31">
        <v>4</v>
      </c>
      <c r="E7" s="31">
        <v>53</v>
      </c>
      <c r="F7" s="31">
        <v>41</v>
      </c>
      <c r="G7" s="31">
        <v>4</v>
      </c>
      <c r="H7" s="31">
        <v>53</v>
      </c>
      <c r="I7" s="31" t="s">
        <v>92</v>
      </c>
      <c r="J7" s="31">
        <v>41</v>
      </c>
      <c r="K7" s="31" t="s">
        <v>31</v>
      </c>
      <c r="L7" s="31" t="s">
        <v>93</v>
      </c>
      <c r="M7" s="31">
        <v>28</v>
      </c>
      <c r="N7" s="31">
        <v>41</v>
      </c>
      <c r="O7" s="31" t="s">
        <v>31</v>
      </c>
      <c r="P7" s="31" t="s">
        <v>93</v>
      </c>
      <c r="Q7" s="31" t="s">
        <v>94</v>
      </c>
      <c r="R7" s="31" t="s">
        <v>95</v>
      </c>
      <c r="S7" s="31">
        <v>41</v>
      </c>
      <c r="T7" s="31" t="s">
        <v>36</v>
      </c>
      <c r="U7" s="31">
        <v>0</v>
      </c>
      <c r="V7" s="31">
        <v>41</v>
      </c>
      <c r="W7" s="31" t="s">
        <v>36</v>
      </c>
      <c r="X7" s="31">
        <v>0</v>
      </c>
      <c r="Y7" s="31">
        <v>110</v>
      </c>
      <c r="Z7" s="31">
        <v>41</v>
      </c>
      <c r="AA7" s="31">
        <v>10</v>
      </c>
      <c r="AB7" s="31">
        <v>2</v>
      </c>
      <c r="AC7" s="31" t="s">
        <v>110</v>
      </c>
      <c r="AD7" s="31">
        <v>111</v>
      </c>
      <c r="AE7" s="31">
        <v>41</v>
      </c>
      <c r="AF7" s="31">
        <v>11</v>
      </c>
      <c r="AG7" s="31">
        <v>18</v>
      </c>
      <c r="AH7" s="31">
        <v>41</v>
      </c>
      <c r="AI7" s="31">
        <v>11</v>
      </c>
      <c r="AJ7" s="31" t="s">
        <v>93</v>
      </c>
      <c r="AK7" s="31">
        <v>144</v>
      </c>
      <c r="AL7" s="31">
        <v>41</v>
      </c>
      <c r="AM7" s="31">
        <v>44</v>
      </c>
      <c r="AN7" s="31">
        <v>81</v>
      </c>
      <c r="AO7" s="31" t="s">
        <v>111</v>
      </c>
      <c r="AP7" s="31">
        <v>149</v>
      </c>
      <c r="AQ7" s="31">
        <v>41</v>
      </c>
      <c r="AR7" s="31">
        <v>49</v>
      </c>
      <c r="AS7" s="31" t="s">
        <v>105</v>
      </c>
      <c r="AT7" s="31">
        <v>131</v>
      </c>
      <c r="AU7" s="31">
        <v>41</v>
      </c>
      <c r="AV7" s="31">
        <v>31</v>
      </c>
      <c r="AW7" s="31">
        <v>8</v>
      </c>
      <c r="AX7" s="31" t="s">
        <v>97</v>
      </c>
      <c r="AY7" s="31">
        <v>107</v>
      </c>
      <c r="AZ7" s="31">
        <v>41</v>
      </c>
      <c r="BA7" s="31">
        <v>7</v>
      </c>
      <c r="BB7" s="31">
        <v>79</v>
      </c>
      <c r="BC7" s="31" t="s">
        <v>98</v>
      </c>
      <c r="BD7" s="31">
        <v>41</v>
      </c>
      <c r="BE7" s="31" t="s">
        <v>61</v>
      </c>
      <c r="BF7" s="31" t="s">
        <v>99</v>
      </c>
      <c r="BG7" s="31" t="s">
        <v>100</v>
      </c>
      <c r="BH7" s="31" t="s">
        <v>101</v>
      </c>
      <c r="BI7" s="31" t="s">
        <v>102</v>
      </c>
      <c r="BJ7" s="31">
        <v>142</v>
      </c>
      <c r="BK7" s="31">
        <v>41</v>
      </c>
      <c r="BL7" s="31">
        <v>42</v>
      </c>
      <c r="BM7" s="31">
        <v>30</v>
      </c>
      <c r="BN7" s="31" t="s">
        <v>112</v>
      </c>
      <c r="BO7" s="31">
        <v>41</v>
      </c>
      <c r="BP7" s="31">
        <v>42</v>
      </c>
      <c r="BQ7" s="31">
        <v>31</v>
      </c>
      <c r="BR7" s="31" t="s">
        <v>113</v>
      </c>
      <c r="BS7" s="31">
        <v>23.020406999999999</v>
      </c>
      <c r="BT7" s="31">
        <v>120.22329999999999</v>
      </c>
      <c r="BU7" s="38">
        <f t="shared" si="0"/>
        <v>0.32549019607843138</v>
      </c>
      <c r="BV7" s="30">
        <f t="shared" si="1"/>
        <v>662.5</v>
      </c>
      <c r="BW7" s="31">
        <f t="shared" si="2"/>
        <v>0</v>
      </c>
      <c r="BX7" s="39">
        <f t="shared" si="3"/>
        <v>7.55</v>
      </c>
      <c r="BY7" s="38">
        <f t="shared" si="4"/>
        <v>3.9215686274509803E-2</v>
      </c>
      <c r="BZ7" s="40">
        <f t="shared" si="5"/>
        <v>0.99224806201550386</v>
      </c>
      <c r="CA7" s="38">
        <f t="shared" si="6"/>
        <v>0.18431372549019609</v>
      </c>
      <c r="CB7" s="41">
        <f t="shared" si="7"/>
        <v>2079</v>
      </c>
      <c r="CC7" s="31">
        <f t="shared" si="8"/>
        <v>-5.46875</v>
      </c>
      <c r="CD7" s="31">
        <f t="shared" si="9"/>
        <v>51</v>
      </c>
      <c r="CE7" s="31" t="e">
        <f t="shared" si="10"/>
        <v>#NUM!</v>
      </c>
      <c r="CF7" s="39">
        <f t="shared" si="11"/>
        <v>12.734999999999999</v>
      </c>
      <c r="CG7">
        <f t="shared" si="12"/>
        <v>0</v>
      </c>
    </row>
    <row r="8" spans="1:86" ht="16.5" customHeight="1">
      <c r="A8" s="30">
        <v>20210708142731</v>
      </c>
      <c r="B8" s="31">
        <v>104</v>
      </c>
      <c r="C8" s="31">
        <v>41</v>
      </c>
      <c r="D8" s="31">
        <v>4</v>
      </c>
      <c r="E8" s="31" t="s">
        <v>114</v>
      </c>
      <c r="F8" s="31">
        <v>41</v>
      </c>
      <c r="G8" s="31">
        <v>4</v>
      </c>
      <c r="H8" s="31" t="s">
        <v>115</v>
      </c>
      <c r="I8" s="31" t="s">
        <v>92</v>
      </c>
      <c r="J8" s="31">
        <v>41</v>
      </c>
      <c r="K8" s="31" t="s">
        <v>31</v>
      </c>
      <c r="L8" s="31">
        <v>17</v>
      </c>
      <c r="M8" s="31" t="s">
        <v>116</v>
      </c>
      <c r="N8" s="31">
        <v>41</v>
      </c>
      <c r="O8" s="31" t="s">
        <v>31</v>
      </c>
      <c r="P8" s="31">
        <v>15</v>
      </c>
      <c r="Q8" s="31" t="s">
        <v>117</v>
      </c>
      <c r="R8" s="31" t="s">
        <v>95</v>
      </c>
      <c r="S8" s="31">
        <v>41</v>
      </c>
      <c r="T8" s="31" t="s">
        <v>36</v>
      </c>
      <c r="U8" s="31">
        <v>6</v>
      </c>
      <c r="V8" s="31">
        <v>41</v>
      </c>
      <c r="W8" s="31" t="s">
        <v>36</v>
      </c>
      <c r="X8" s="31">
        <v>0</v>
      </c>
      <c r="Y8" s="31">
        <v>110</v>
      </c>
      <c r="Z8" s="31">
        <v>41</v>
      </c>
      <c r="AA8" s="31">
        <v>10</v>
      </c>
      <c r="AB8" s="31">
        <v>5</v>
      </c>
      <c r="AC8" s="31" t="s">
        <v>118</v>
      </c>
      <c r="AD8" s="31">
        <v>111</v>
      </c>
      <c r="AE8" s="31">
        <v>41</v>
      </c>
      <c r="AF8" s="31">
        <v>11</v>
      </c>
      <c r="AG8" s="31">
        <v>24</v>
      </c>
      <c r="AH8" s="31">
        <v>41</v>
      </c>
      <c r="AI8" s="31">
        <v>11</v>
      </c>
      <c r="AJ8" s="31" t="s">
        <v>119</v>
      </c>
      <c r="AK8" s="31">
        <v>144</v>
      </c>
      <c r="AL8" s="31">
        <v>41</v>
      </c>
      <c r="AM8" s="31">
        <v>44</v>
      </c>
      <c r="AN8" s="31">
        <v>80</v>
      </c>
      <c r="AO8" s="31" t="s">
        <v>120</v>
      </c>
      <c r="AP8" s="31">
        <v>149</v>
      </c>
      <c r="AQ8" s="31">
        <v>41</v>
      </c>
      <c r="AR8" s="31">
        <v>49</v>
      </c>
      <c r="AS8" s="31">
        <v>49</v>
      </c>
      <c r="AT8" s="31">
        <v>131</v>
      </c>
      <c r="AU8" s="31">
        <v>41</v>
      </c>
      <c r="AV8" s="31">
        <v>31</v>
      </c>
      <c r="AW8" s="31">
        <v>8</v>
      </c>
      <c r="AX8" s="31" t="s">
        <v>97</v>
      </c>
      <c r="AY8" s="31">
        <v>107</v>
      </c>
      <c r="AZ8" s="31">
        <v>41</v>
      </c>
      <c r="BA8" s="31">
        <v>7</v>
      </c>
      <c r="BB8" s="31">
        <v>79</v>
      </c>
      <c r="BC8" s="31" t="s">
        <v>98</v>
      </c>
      <c r="BD8" s="31">
        <v>41</v>
      </c>
      <c r="BE8" s="31" t="s">
        <v>61</v>
      </c>
      <c r="BF8" s="31" t="s">
        <v>99</v>
      </c>
      <c r="BG8" s="31" t="s">
        <v>100</v>
      </c>
      <c r="BH8" s="31" t="s">
        <v>101</v>
      </c>
      <c r="BI8" s="31" t="s">
        <v>102</v>
      </c>
      <c r="BJ8" s="31">
        <v>142</v>
      </c>
      <c r="BK8" s="31">
        <v>41</v>
      </c>
      <c r="BL8" s="31">
        <v>42</v>
      </c>
      <c r="BM8" s="31">
        <v>32</v>
      </c>
      <c r="BN8" s="31" t="s">
        <v>121</v>
      </c>
      <c r="BO8" s="31">
        <v>41</v>
      </c>
      <c r="BP8" s="31">
        <v>42</v>
      </c>
      <c r="BQ8" s="31">
        <v>33</v>
      </c>
      <c r="BR8" s="31" t="s">
        <v>122</v>
      </c>
      <c r="BS8" s="31">
        <v>23.020406999999999</v>
      </c>
      <c r="BT8" s="31">
        <v>120.22329999999999</v>
      </c>
      <c r="BU8" s="38">
        <f t="shared" si="0"/>
        <v>0.63921568627450975</v>
      </c>
      <c r="BV8" s="30">
        <f t="shared" si="1"/>
        <v>1387.5</v>
      </c>
      <c r="BW8" s="31">
        <f t="shared" si="2"/>
        <v>0</v>
      </c>
      <c r="BX8" s="39">
        <f t="shared" si="3"/>
        <v>13.59</v>
      </c>
      <c r="BY8" s="38">
        <f t="shared" si="4"/>
        <v>0.11372549019607843</v>
      </c>
      <c r="BZ8" s="40">
        <f t="shared" si="5"/>
        <v>1</v>
      </c>
      <c r="CA8" s="38">
        <f t="shared" si="6"/>
        <v>0.28627450980392155</v>
      </c>
      <c r="CB8" s="41">
        <f t="shared" si="7"/>
        <v>2079</v>
      </c>
      <c r="CC8" s="31">
        <f t="shared" si="8"/>
        <v>-5.46875</v>
      </c>
      <c r="CD8" s="31">
        <f t="shared" si="9"/>
        <v>51</v>
      </c>
      <c r="CE8" s="31" t="e">
        <f t="shared" si="10"/>
        <v>#NUM!</v>
      </c>
      <c r="CF8" s="39">
        <f t="shared" si="11"/>
        <v>13.237</v>
      </c>
      <c r="CG8">
        <f t="shared" si="12"/>
        <v>0</v>
      </c>
    </row>
    <row r="9" spans="1:86" ht="16.5" customHeight="1">
      <c r="A9" s="30">
        <v>20210708142732</v>
      </c>
      <c r="B9" s="31">
        <v>104</v>
      </c>
      <c r="C9" s="31">
        <v>41</v>
      </c>
      <c r="D9" s="31">
        <v>4</v>
      </c>
      <c r="E9" s="31" t="s">
        <v>123</v>
      </c>
      <c r="F9" s="31">
        <v>41</v>
      </c>
      <c r="G9" s="31">
        <v>4</v>
      </c>
      <c r="H9" s="31" t="s">
        <v>123</v>
      </c>
      <c r="I9" s="31" t="s">
        <v>92</v>
      </c>
      <c r="J9" s="31">
        <v>41</v>
      </c>
      <c r="K9" s="31" t="s">
        <v>31</v>
      </c>
      <c r="L9" s="31" t="s">
        <v>97</v>
      </c>
      <c r="M9" s="31">
        <v>40</v>
      </c>
      <c r="N9" s="31">
        <v>41</v>
      </c>
      <c r="O9" s="31" t="s">
        <v>31</v>
      </c>
      <c r="P9" s="31" t="s">
        <v>119</v>
      </c>
      <c r="Q9" s="31" t="s">
        <v>124</v>
      </c>
      <c r="R9" s="31" t="s">
        <v>95</v>
      </c>
      <c r="S9" s="31">
        <v>41</v>
      </c>
      <c r="T9" s="31" t="s">
        <v>36</v>
      </c>
      <c r="U9" s="31">
        <v>12</v>
      </c>
      <c r="V9" s="31">
        <v>41</v>
      </c>
      <c r="W9" s="31" t="s">
        <v>36</v>
      </c>
      <c r="X9" s="31" t="s">
        <v>125</v>
      </c>
      <c r="Y9" s="31">
        <v>110</v>
      </c>
      <c r="Z9" s="31">
        <v>41</v>
      </c>
      <c r="AA9" s="31">
        <v>10</v>
      </c>
      <c r="AB9" s="31">
        <v>8</v>
      </c>
      <c r="AC9" s="31" t="s">
        <v>126</v>
      </c>
      <c r="AD9" s="31">
        <v>111</v>
      </c>
      <c r="AE9" s="31">
        <v>41</v>
      </c>
      <c r="AF9" s="31">
        <v>11</v>
      </c>
      <c r="AG9" s="31">
        <v>38</v>
      </c>
      <c r="AH9" s="31">
        <v>41</v>
      </c>
      <c r="AI9" s="31">
        <v>11</v>
      </c>
      <c r="AJ9" s="31">
        <v>39</v>
      </c>
      <c r="AK9" s="31">
        <v>144</v>
      </c>
      <c r="AL9" s="31">
        <v>41</v>
      </c>
      <c r="AM9" s="31">
        <v>44</v>
      </c>
      <c r="AN9" s="31" t="s">
        <v>127</v>
      </c>
      <c r="AO9" s="31" t="s">
        <v>128</v>
      </c>
      <c r="AP9" s="31">
        <v>149</v>
      </c>
      <c r="AQ9" s="31">
        <v>41</v>
      </c>
      <c r="AR9" s="31">
        <v>49</v>
      </c>
      <c r="AS9" s="31" t="s">
        <v>129</v>
      </c>
      <c r="AT9" s="31">
        <v>131</v>
      </c>
      <c r="AU9" s="31">
        <v>41</v>
      </c>
      <c r="AV9" s="31">
        <v>31</v>
      </c>
      <c r="AW9" s="31">
        <v>8</v>
      </c>
      <c r="AX9" s="31" t="s">
        <v>97</v>
      </c>
      <c r="AY9" s="31">
        <v>107</v>
      </c>
      <c r="AZ9" s="31">
        <v>41</v>
      </c>
      <c r="BA9" s="31">
        <v>7</v>
      </c>
      <c r="BB9" s="31" t="s">
        <v>130</v>
      </c>
      <c r="BC9" s="31" t="s">
        <v>98</v>
      </c>
      <c r="BD9" s="31">
        <v>41</v>
      </c>
      <c r="BE9" s="31" t="s">
        <v>61</v>
      </c>
      <c r="BF9" s="31" t="s">
        <v>99</v>
      </c>
      <c r="BG9" s="31" t="s">
        <v>100</v>
      </c>
      <c r="BH9" s="31" t="s">
        <v>101</v>
      </c>
      <c r="BI9" s="31" t="s">
        <v>102</v>
      </c>
      <c r="BJ9" s="31">
        <v>142</v>
      </c>
      <c r="BK9" s="31">
        <v>41</v>
      </c>
      <c r="BL9" s="31">
        <v>42</v>
      </c>
      <c r="BM9" s="31" t="s">
        <v>105</v>
      </c>
      <c r="BN9" s="31">
        <v>30</v>
      </c>
      <c r="BO9" s="31">
        <v>41</v>
      </c>
      <c r="BP9" s="31">
        <v>42</v>
      </c>
      <c r="BQ9" s="31">
        <v>30</v>
      </c>
      <c r="BR9" s="31">
        <v>32</v>
      </c>
      <c r="BS9" s="31">
        <v>23.020406999999999</v>
      </c>
      <c r="BT9" s="31">
        <v>120.22329999999999</v>
      </c>
      <c r="BU9" s="38">
        <f t="shared" si="0"/>
        <v>0.78431372549019607</v>
      </c>
      <c r="BV9" s="30">
        <f t="shared" si="1"/>
        <v>1875</v>
      </c>
      <c r="BW9" s="50">
        <f>HEX2DEC(X9)</f>
        <v>14</v>
      </c>
      <c r="BX9" s="39">
        <f t="shared" si="3"/>
        <v>21.1</v>
      </c>
      <c r="BY9" s="38">
        <f t="shared" si="4"/>
        <v>0.22352941176470589</v>
      </c>
      <c r="BZ9" s="40">
        <f t="shared" si="5"/>
        <v>1.0078740157480315</v>
      </c>
      <c r="CA9" s="38">
        <f t="shared" si="6"/>
        <v>0.29411764705882354</v>
      </c>
      <c r="CB9" s="41">
        <f t="shared" si="7"/>
        <v>2079</v>
      </c>
      <c r="CC9" s="31">
        <f t="shared" si="8"/>
        <v>-3.90625</v>
      </c>
      <c r="CD9" s="31">
        <f t="shared" si="9"/>
        <v>51</v>
      </c>
      <c r="CE9" s="31" t="e">
        <f t="shared" si="10"/>
        <v>#NUM!</v>
      </c>
      <c r="CF9" s="39">
        <f t="shared" si="11"/>
        <v>12.337999999999999</v>
      </c>
      <c r="CG9" s="48">
        <f>(BW9-BW8)/(A9-A8)</f>
        <v>14</v>
      </c>
    </row>
    <row r="10" spans="1:86" ht="16.2" customHeight="1">
      <c r="A10" s="30">
        <v>20210708142734</v>
      </c>
      <c r="B10" s="31">
        <v>104</v>
      </c>
      <c r="C10" s="31">
        <v>41</v>
      </c>
      <c r="D10" s="31">
        <v>4</v>
      </c>
      <c r="E10" s="31" t="s">
        <v>131</v>
      </c>
      <c r="F10" s="31">
        <v>41</v>
      </c>
      <c r="G10" s="31">
        <v>4</v>
      </c>
      <c r="H10" s="31" t="s">
        <v>113</v>
      </c>
      <c r="I10" s="31" t="s">
        <v>92</v>
      </c>
      <c r="J10" s="31">
        <v>41</v>
      </c>
      <c r="K10" s="31" t="s">
        <v>31</v>
      </c>
      <c r="L10" s="31" t="s">
        <v>97</v>
      </c>
      <c r="M10" s="31" t="s">
        <v>132</v>
      </c>
      <c r="N10" s="31">
        <v>41</v>
      </c>
      <c r="O10" s="31" t="s">
        <v>31</v>
      </c>
      <c r="P10" s="31">
        <v>20</v>
      </c>
      <c r="Q10" s="31" t="s">
        <v>133</v>
      </c>
      <c r="R10" s="31" t="s">
        <v>95</v>
      </c>
      <c r="S10" s="31">
        <v>41</v>
      </c>
      <c r="T10" s="31" t="s">
        <v>36</v>
      </c>
      <c r="U10" s="31" t="s">
        <v>134</v>
      </c>
      <c r="V10" s="31">
        <v>41</v>
      </c>
      <c r="W10" s="31" t="s">
        <v>36</v>
      </c>
      <c r="X10" s="31">
        <v>16</v>
      </c>
      <c r="Y10" s="31">
        <v>110</v>
      </c>
      <c r="Z10" s="31">
        <v>41</v>
      </c>
      <c r="AA10" s="31">
        <v>10</v>
      </c>
      <c r="AB10" s="31">
        <v>8</v>
      </c>
      <c r="AC10" s="31" t="s">
        <v>135</v>
      </c>
      <c r="AD10" s="31">
        <v>111</v>
      </c>
      <c r="AE10" s="31">
        <v>41</v>
      </c>
      <c r="AF10" s="31">
        <v>11</v>
      </c>
      <c r="AG10" s="31" t="s">
        <v>136</v>
      </c>
      <c r="AH10" s="31">
        <v>41</v>
      </c>
      <c r="AI10" s="31">
        <v>11</v>
      </c>
      <c r="AJ10" s="31">
        <v>38</v>
      </c>
      <c r="AK10" s="31">
        <v>144</v>
      </c>
      <c r="AL10" s="31">
        <v>41</v>
      </c>
      <c r="AM10" s="31">
        <v>44</v>
      </c>
      <c r="AN10" s="31" t="s">
        <v>127</v>
      </c>
      <c r="AO10" s="31" t="s">
        <v>104</v>
      </c>
      <c r="AP10" s="31">
        <v>149</v>
      </c>
      <c r="AQ10" s="31">
        <v>41</v>
      </c>
      <c r="AR10" s="31">
        <v>49</v>
      </c>
      <c r="AS10" s="31">
        <v>47</v>
      </c>
      <c r="AT10" s="31">
        <v>131</v>
      </c>
      <c r="AU10" s="31">
        <v>41</v>
      </c>
      <c r="AV10" s="31">
        <v>31</v>
      </c>
      <c r="AW10" s="31">
        <v>8</v>
      </c>
      <c r="AX10" s="31" t="s">
        <v>97</v>
      </c>
      <c r="AY10" s="31">
        <v>107</v>
      </c>
      <c r="AZ10" s="31">
        <v>41</v>
      </c>
      <c r="BA10" s="31">
        <v>7</v>
      </c>
      <c r="BB10" s="31" t="s">
        <v>130</v>
      </c>
      <c r="BC10" s="31" t="s">
        <v>98</v>
      </c>
      <c r="BD10" s="31">
        <v>41</v>
      </c>
      <c r="BE10" s="31" t="s">
        <v>61</v>
      </c>
      <c r="BF10" s="31" t="s">
        <v>99</v>
      </c>
      <c r="BG10" s="31" t="s">
        <v>100</v>
      </c>
      <c r="BH10" s="31" t="s">
        <v>101</v>
      </c>
      <c r="BI10" s="31" t="s">
        <v>102</v>
      </c>
      <c r="BJ10" s="31">
        <v>142</v>
      </c>
      <c r="BK10" s="31">
        <v>41</v>
      </c>
      <c r="BL10" s="31">
        <v>42</v>
      </c>
      <c r="BM10" s="31" t="s">
        <v>103</v>
      </c>
      <c r="BN10" s="31" t="s">
        <v>104</v>
      </c>
      <c r="BO10" s="31">
        <v>41</v>
      </c>
      <c r="BP10" s="31">
        <v>42</v>
      </c>
      <c r="BQ10" s="31">
        <v>30</v>
      </c>
      <c r="BR10" s="31" t="s">
        <v>31</v>
      </c>
      <c r="BS10" s="31">
        <v>23.020406999999999</v>
      </c>
      <c r="BT10" s="31">
        <v>120.22329999999999</v>
      </c>
      <c r="BU10" s="38">
        <f t="shared" si="0"/>
        <v>0.74901960784313726</v>
      </c>
      <c r="BV10" s="30">
        <f t="shared" si="1"/>
        <v>2100</v>
      </c>
      <c r="BW10" s="50">
        <v>36</v>
      </c>
      <c r="BX10" s="39">
        <f t="shared" si="3"/>
        <v>21.9</v>
      </c>
      <c r="BY10" s="38">
        <f t="shared" si="4"/>
        <v>0.2196078431372549</v>
      </c>
      <c r="BZ10" s="40">
        <f t="shared" si="5"/>
        <v>1.0078740157480315</v>
      </c>
      <c r="CA10" s="38">
        <f t="shared" si="6"/>
        <v>0.27843137254901962</v>
      </c>
      <c r="CB10" s="41">
        <f t="shared" si="7"/>
        <v>2079</v>
      </c>
      <c r="CC10" s="31">
        <f t="shared" si="8"/>
        <v>-3.90625</v>
      </c>
      <c r="CD10" s="31">
        <f t="shared" si="9"/>
        <v>51</v>
      </c>
      <c r="CE10" s="31" t="e">
        <f t="shared" si="10"/>
        <v>#NUM!</v>
      </c>
      <c r="CF10" s="39">
        <f t="shared" si="11"/>
        <v>12.3</v>
      </c>
      <c r="CG10" s="48">
        <f t="shared" si="12"/>
        <v>11</v>
      </c>
      <c r="CH10" s="67" t="s">
        <v>354</v>
      </c>
    </row>
    <row r="11" spans="1:86" ht="16.5" customHeight="1">
      <c r="A11" s="30">
        <v>20210708142736</v>
      </c>
      <c r="B11" s="31">
        <v>104</v>
      </c>
      <c r="C11" s="31">
        <v>41</v>
      </c>
      <c r="D11" s="31">
        <v>4</v>
      </c>
      <c r="E11" s="31">
        <v>87</v>
      </c>
      <c r="F11" s="31">
        <v>41</v>
      </c>
      <c r="G11" s="31">
        <v>4</v>
      </c>
      <c r="H11" s="31" t="s">
        <v>137</v>
      </c>
      <c r="I11" s="31" t="s">
        <v>92</v>
      </c>
      <c r="J11" s="31">
        <v>41</v>
      </c>
      <c r="K11" s="31" t="s">
        <v>31</v>
      </c>
      <c r="L11" s="31" t="s">
        <v>134</v>
      </c>
      <c r="M11" s="31" t="s">
        <v>138</v>
      </c>
      <c r="N11" s="31">
        <v>41</v>
      </c>
      <c r="O11" s="31" t="s">
        <v>31</v>
      </c>
      <c r="P11" s="31">
        <v>20</v>
      </c>
      <c r="Q11" s="31" t="s">
        <v>139</v>
      </c>
      <c r="R11" s="31" t="s">
        <v>95</v>
      </c>
      <c r="S11" s="31">
        <v>41</v>
      </c>
      <c r="T11" s="31" t="s">
        <v>36</v>
      </c>
      <c r="U11" s="31">
        <v>20</v>
      </c>
      <c r="V11" s="31">
        <v>41</v>
      </c>
      <c r="W11" s="31" t="s">
        <v>36</v>
      </c>
      <c r="X11" s="31">
        <v>22</v>
      </c>
      <c r="Y11" s="31">
        <v>110</v>
      </c>
      <c r="Z11" s="31">
        <v>41</v>
      </c>
      <c r="AA11" s="31">
        <v>10</v>
      </c>
      <c r="AB11" s="31">
        <v>1</v>
      </c>
      <c r="AC11" s="31" t="s">
        <v>140</v>
      </c>
      <c r="AD11" s="31">
        <v>111</v>
      </c>
      <c r="AE11" s="31">
        <v>41</v>
      </c>
      <c r="AF11" s="31">
        <v>11</v>
      </c>
      <c r="AG11" s="31" t="s">
        <v>93</v>
      </c>
      <c r="AH11" s="31">
        <v>41</v>
      </c>
      <c r="AI11" s="31">
        <v>11</v>
      </c>
      <c r="AJ11" s="31" t="s">
        <v>66</v>
      </c>
      <c r="AK11" s="31">
        <v>144</v>
      </c>
      <c r="AL11" s="31">
        <v>41</v>
      </c>
      <c r="AM11" s="31">
        <v>44</v>
      </c>
      <c r="AN11" s="31">
        <v>80</v>
      </c>
      <c r="AO11" s="31">
        <v>0</v>
      </c>
      <c r="AP11" s="31">
        <v>149</v>
      </c>
      <c r="AQ11" s="31">
        <v>41</v>
      </c>
      <c r="AR11" s="31">
        <v>49</v>
      </c>
      <c r="AS11" s="31">
        <v>0</v>
      </c>
      <c r="AT11" s="31">
        <v>131</v>
      </c>
      <c r="AU11" s="31">
        <v>41</v>
      </c>
      <c r="AV11" s="31">
        <v>31</v>
      </c>
      <c r="AW11" s="31">
        <v>8</v>
      </c>
      <c r="AX11" s="31" t="s">
        <v>97</v>
      </c>
      <c r="AY11" s="31">
        <v>107</v>
      </c>
      <c r="AZ11" s="31">
        <v>41</v>
      </c>
      <c r="BA11" s="31">
        <v>7</v>
      </c>
      <c r="BB11" s="31">
        <v>78</v>
      </c>
      <c r="BC11" s="31" t="s">
        <v>98</v>
      </c>
      <c r="BD11" s="31">
        <v>41</v>
      </c>
      <c r="BE11" s="31" t="s">
        <v>61</v>
      </c>
      <c r="BF11" s="31" t="s">
        <v>99</v>
      </c>
      <c r="BG11" s="31" t="s">
        <v>100</v>
      </c>
      <c r="BH11" s="31" t="s">
        <v>101</v>
      </c>
      <c r="BI11" s="31" t="s">
        <v>102</v>
      </c>
      <c r="BJ11" s="31">
        <v>142</v>
      </c>
      <c r="BK11" s="31">
        <v>41</v>
      </c>
      <c r="BL11" s="31">
        <v>42</v>
      </c>
      <c r="BM11" s="31" t="s">
        <v>105</v>
      </c>
      <c r="BN11" s="31">
        <v>30</v>
      </c>
      <c r="BO11" s="31">
        <v>41</v>
      </c>
      <c r="BP11" s="31">
        <v>42</v>
      </c>
      <c r="BQ11" s="31">
        <v>30</v>
      </c>
      <c r="BR11" s="31">
        <v>42</v>
      </c>
      <c r="BS11" s="31">
        <v>23.020664</v>
      </c>
      <c r="BT11" s="31">
        <v>120.22315999999999</v>
      </c>
      <c r="BU11" s="38">
        <f t="shared" si="0"/>
        <v>0.80784313725490198</v>
      </c>
      <c r="BV11" s="30">
        <f t="shared" si="1"/>
        <v>2075</v>
      </c>
      <c r="BW11" s="31">
        <f t="shared" si="2"/>
        <v>34</v>
      </c>
      <c r="BX11" s="39">
        <f t="shared" si="3"/>
        <v>3.14</v>
      </c>
      <c r="BY11" s="38">
        <f t="shared" si="4"/>
        <v>4.3137254901960784E-2</v>
      </c>
      <c r="BZ11" s="40">
        <f t="shared" si="5"/>
        <v>1</v>
      </c>
      <c r="CA11" s="38">
        <f t="shared" si="6"/>
        <v>0</v>
      </c>
      <c r="CB11" s="41">
        <f t="shared" si="7"/>
        <v>2079</v>
      </c>
      <c r="CC11" s="31">
        <f t="shared" si="8"/>
        <v>-6.25</v>
      </c>
      <c r="CD11" s="31">
        <f t="shared" si="9"/>
        <v>51</v>
      </c>
      <c r="CE11" s="31" t="e">
        <f t="shared" si="10"/>
        <v>#NUM!</v>
      </c>
      <c r="CF11" s="39">
        <f t="shared" si="11"/>
        <v>12.353999999999999</v>
      </c>
      <c r="CG11">
        <f t="shared" si="12"/>
        <v>-1</v>
      </c>
    </row>
    <row r="12" spans="1:86" ht="16.5" customHeight="1">
      <c r="A12" s="30">
        <v>20210708142738</v>
      </c>
      <c r="B12" s="31">
        <v>104</v>
      </c>
      <c r="C12" s="31">
        <v>41</v>
      </c>
      <c r="D12" s="31">
        <v>4</v>
      </c>
      <c r="E12" s="31">
        <v>29</v>
      </c>
      <c r="F12" s="31">
        <v>41</v>
      </c>
      <c r="G12" s="31">
        <v>4</v>
      </c>
      <c r="H12" s="31">
        <v>22</v>
      </c>
      <c r="I12" s="31" t="s">
        <v>92</v>
      </c>
      <c r="J12" s="31">
        <v>41</v>
      </c>
      <c r="K12" s="31" t="s">
        <v>31</v>
      </c>
      <c r="L12" s="31" t="s">
        <v>36</v>
      </c>
      <c r="M12" s="31">
        <v>16</v>
      </c>
      <c r="N12" s="31">
        <v>41</v>
      </c>
      <c r="O12" s="31" t="s">
        <v>31</v>
      </c>
      <c r="P12" s="31">
        <v>11</v>
      </c>
      <c r="Q12" s="31" t="s">
        <v>141</v>
      </c>
      <c r="R12" s="31" t="s">
        <v>95</v>
      </c>
      <c r="S12" s="31">
        <v>41</v>
      </c>
      <c r="T12" s="31" t="s">
        <v>36</v>
      </c>
      <c r="U12" s="31" t="s">
        <v>142</v>
      </c>
      <c r="V12" s="31">
        <v>41</v>
      </c>
      <c r="W12" s="31" t="s">
        <v>36</v>
      </c>
      <c r="X12" s="31">
        <v>20</v>
      </c>
      <c r="Y12" s="31">
        <v>110</v>
      </c>
      <c r="Z12" s="31">
        <v>41</v>
      </c>
      <c r="AA12" s="31">
        <v>10</v>
      </c>
      <c r="AB12" s="31">
        <v>0</v>
      </c>
      <c r="AC12" s="31" t="s">
        <v>138</v>
      </c>
      <c r="AD12" s="31">
        <v>111</v>
      </c>
      <c r="AE12" s="31">
        <v>41</v>
      </c>
      <c r="AF12" s="31">
        <v>11</v>
      </c>
      <c r="AG12" s="31">
        <v>8</v>
      </c>
      <c r="AH12" s="31">
        <v>41</v>
      </c>
      <c r="AI12" s="31">
        <v>11</v>
      </c>
      <c r="AJ12" s="31">
        <v>7</v>
      </c>
      <c r="AK12" s="31">
        <v>144</v>
      </c>
      <c r="AL12" s="31">
        <v>41</v>
      </c>
      <c r="AM12" s="31">
        <v>44</v>
      </c>
      <c r="AN12" s="31">
        <v>82</v>
      </c>
      <c r="AO12" s="31" t="s">
        <v>143</v>
      </c>
      <c r="AP12" s="31">
        <v>149</v>
      </c>
      <c r="AQ12" s="31">
        <v>41</v>
      </c>
      <c r="AR12" s="31">
        <v>49</v>
      </c>
      <c r="AS12" s="31">
        <v>0</v>
      </c>
      <c r="AT12" s="31">
        <v>131</v>
      </c>
      <c r="AU12" s="31">
        <v>41</v>
      </c>
      <c r="AV12" s="31">
        <v>31</v>
      </c>
      <c r="AW12" s="31">
        <v>8</v>
      </c>
      <c r="AX12" s="31" t="s">
        <v>97</v>
      </c>
      <c r="AY12" s="31">
        <v>107</v>
      </c>
      <c r="AZ12" s="31">
        <v>41</v>
      </c>
      <c r="BA12" s="31">
        <v>7</v>
      </c>
      <c r="BB12" s="31">
        <v>77</v>
      </c>
      <c r="BC12" s="31" t="s">
        <v>98</v>
      </c>
      <c r="BD12" s="31">
        <v>41</v>
      </c>
      <c r="BE12" s="31" t="s">
        <v>61</v>
      </c>
      <c r="BF12" s="31" t="s">
        <v>144</v>
      </c>
      <c r="BG12" s="31" t="s">
        <v>100</v>
      </c>
      <c r="BH12" s="31" t="s">
        <v>101</v>
      </c>
      <c r="BI12" s="31" t="s">
        <v>102</v>
      </c>
      <c r="BJ12" s="31">
        <v>142</v>
      </c>
      <c r="BK12" s="31">
        <v>41</v>
      </c>
      <c r="BL12" s="31">
        <v>42</v>
      </c>
      <c r="BM12" s="31" t="s">
        <v>105</v>
      </c>
      <c r="BN12" s="31">
        <v>30</v>
      </c>
      <c r="BO12" s="31">
        <v>41</v>
      </c>
      <c r="BP12" s="31">
        <v>42</v>
      </c>
      <c r="BQ12" s="31">
        <v>30</v>
      </c>
      <c r="BR12" s="31" t="s">
        <v>145</v>
      </c>
      <c r="BS12" s="31">
        <v>23.020664</v>
      </c>
      <c r="BT12" s="31">
        <v>120.22315999999999</v>
      </c>
      <c r="BU12" s="38">
        <f t="shared" si="0"/>
        <v>0.13333333333333333</v>
      </c>
      <c r="BV12" s="30">
        <f t="shared" si="1"/>
        <v>1150</v>
      </c>
      <c r="BW12" s="31">
        <f t="shared" si="2"/>
        <v>32</v>
      </c>
      <c r="BX12" s="39">
        <f t="shared" si="3"/>
        <v>2.44</v>
      </c>
      <c r="BY12" s="38">
        <f t="shared" si="4"/>
        <v>2.7450980392156862E-2</v>
      </c>
      <c r="BZ12" s="40">
        <f t="shared" si="5"/>
        <v>0.98461538461538467</v>
      </c>
      <c r="CA12" s="38">
        <f t="shared" si="6"/>
        <v>0</v>
      </c>
      <c r="CB12" s="41">
        <f t="shared" si="7"/>
        <v>2079</v>
      </c>
      <c r="CC12" s="31">
        <f t="shared" si="8"/>
        <v>-7.03125</v>
      </c>
      <c r="CD12" s="31">
        <f t="shared" si="9"/>
        <v>52</v>
      </c>
      <c r="CE12" s="31" t="e">
        <f t="shared" si="10"/>
        <v>#NUM!</v>
      </c>
      <c r="CF12" s="39">
        <f t="shared" si="11"/>
        <v>12.316000000000001</v>
      </c>
      <c r="CG12">
        <f t="shared" si="12"/>
        <v>-1</v>
      </c>
    </row>
    <row r="13" spans="1:86" ht="16.5" customHeight="1">
      <c r="A13" s="30">
        <v>20210708142739</v>
      </c>
      <c r="B13" s="31">
        <v>104</v>
      </c>
      <c r="C13" s="31">
        <v>41</v>
      </c>
      <c r="D13" s="31">
        <v>4</v>
      </c>
      <c r="E13" s="31">
        <v>32</v>
      </c>
      <c r="F13" s="31">
        <v>41</v>
      </c>
      <c r="G13" s="31">
        <v>4</v>
      </c>
      <c r="H13" s="31">
        <v>32</v>
      </c>
      <c r="I13" s="31" t="s">
        <v>92</v>
      </c>
      <c r="J13" s="31">
        <v>41</v>
      </c>
      <c r="K13" s="31" t="s">
        <v>31</v>
      </c>
      <c r="L13" s="31" t="s">
        <v>36</v>
      </c>
      <c r="M13" s="31" t="s">
        <v>146</v>
      </c>
      <c r="N13" s="31">
        <v>41</v>
      </c>
      <c r="O13" s="31" t="s">
        <v>31</v>
      </c>
      <c r="P13" s="31" t="s">
        <v>36</v>
      </c>
      <c r="Q13" s="31" t="s">
        <v>147</v>
      </c>
      <c r="R13" s="31" t="s">
        <v>95</v>
      </c>
      <c r="S13" s="31">
        <v>41</v>
      </c>
      <c r="T13" s="31" t="s">
        <v>36</v>
      </c>
      <c r="U13" s="31">
        <v>18</v>
      </c>
      <c r="V13" s="31">
        <v>41</v>
      </c>
      <c r="W13" s="31" t="s">
        <v>36</v>
      </c>
      <c r="X13" s="31" t="s">
        <v>134</v>
      </c>
      <c r="Y13" s="31">
        <v>110</v>
      </c>
      <c r="Z13" s="31">
        <v>41</v>
      </c>
      <c r="AA13" s="31">
        <v>10</v>
      </c>
      <c r="AB13" s="31">
        <v>0</v>
      </c>
      <c r="AC13" s="31" t="s">
        <v>148</v>
      </c>
      <c r="AD13" s="31">
        <v>111</v>
      </c>
      <c r="AE13" s="31">
        <v>41</v>
      </c>
      <c r="AF13" s="31">
        <v>11</v>
      </c>
      <c r="AG13" s="31">
        <v>7</v>
      </c>
      <c r="AH13" s="31">
        <v>41</v>
      </c>
      <c r="AI13" s="31">
        <v>11</v>
      </c>
      <c r="AJ13" s="31">
        <v>8</v>
      </c>
      <c r="AK13" s="31">
        <v>144</v>
      </c>
      <c r="AL13" s="31">
        <v>41</v>
      </c>
      <c r="AM13" s="31">
        <v>44</v>
      </c>
      <c r="AN13" s="31">
        <v>81</v>
      </c>
      <c r="AO13" s="31" t="s">
        <v>149</v>
      </c>
      <c r="AP13" s="31">
        <v>149</v>
      </c>
      <c r="AQ13" s="31">
        <v>41</v>
      </c>
      <c r="AR13" s="31">
        <v>49</v>
      </c>
      <c r="AS13" s="31">
        <v>0</v>
      </c>
      <c r="AT13" s="31">
        <v>131</v>
      </c>
      <c r="AU13" s="31">
        <v>41</v>
      </c>
      <c r="AV13" s="31">
        <v>31</v>
      </c>
      <c r="AW13" s="31">
        <v>8</v>
      </c>
      <c r="AX13" s="31" t="s">
        <v>97</v>
      </c>
      <c r="AY13" s="31">
        <v>107</v>
      </c>
      <c r="AZ13" s="31">
        <v>41</v>
      </c>
      <c r="BA13" s="31">
        <v>7</v>
      </c>
      <c r="BB13" s="31">
        <v>77</v>
      </c>
      <c r="BC13" s="31" t="s">
        <v>98</v>
      </c>
      <c r="BD13" s="31">
        <v>41</v>
      </c>
      <c r="BE13" s="31" t="s">
        <v>61</v>
      </c>
      <c r="BF13" s="31" t="s">
        <v>144</v>
      </c>
      <c r="BG13" s="31" t="s">
        <v>100</v>
      </c>
      <c r="BH13" s="31" t="s">
        <v>101</v>
      </c>
      <c r="BI13" s="31" t="s">
        <v>102</v>
      </c>
      <c r="BJ13" s="31">
        <v>142</v>
      </c>
      <c r="BK13" s="31">
        <v>41</v>
      </c>
      <c r="BL13" s="31">
        <v>42</v>
      </c>
      <c r="BM13" s="31" t="s">
        <v>103</v>
      </c>
      <c r="BN13" s="31" t="s">
        <v>104</v>
      </c>
      <c r="BO13" s="31">
        <v>41</v>
      </c>
      <c r="BP13" s="31">
        <v>42</v>
      </c>
      <c r="BQ13" s="31">
        <v>30</v>
      </c>
      <c r="BR13" s="31">
        <v>4</v>
      </c>
      <c r="BS13" s="31">
        <v>23.020664</v>
      </c>
      <c r="BT13" s="31">
        <v>120.22315999999999</v>
      </c>
      <c r="BU13" s="38">
        <f t="shared" si="0"/>
        <v>0.19607843137254902</v>
      </c>
      <c r="BV13" s="30">
        <f t="shared" si="1"/>
        <v>887.5</v>
      </c>
      <c r="BW13" s="31">
        <f t="shared" si="2"/>
        <v>26</v>
      </c>
      <c r="BX13" s="39">
        <f t="shared" si="3"/>
        <v>2.36</v>
      </c>
      <c r="BY13" s="38">
        <f t="shared" si="4"/>
        <v>3.1372549019607843E-2</v>
      </c>
      <c r="BZ13" s="40">
        <f t="shared" si="5"/>
        <v>0.99224806201550386</v>
      </c>
      <c r="CA13" s="38">
        <f t="shared" si="6"/>
        <v>0</v>
      </c>
      <c r="CB13" s="41">
        <f t="shared" si="7"/>
        <v>2079</v>
      </c>
      <c r="CC13" s="31">
        <f t="shared" si="8"/>
        <v>-7.03125</v>
      </c>
      <c r="CD13" s="31">
        <f t="shared" si="9"/>
        <v>52</v>
      </c>
      <c r="CE13" s="31" t="e">
        <f t="shared" si="10"/>
        <v>#NUM!</v>
      </c>
      <c r="CF13" s="39">
        <f t="shared" si="11"/>
        <v>12.292</v>
      </c>
      <c r="CG13">
        <f t="shared" si="12"/>
        <v>-6</v>
      </c>
    </row>
    <row r="14" spans="1:86" ht="16.5" customHeight="1">
      <c r="A14" s="30">
        <v>20210708142741</v>
      </c>
      <c r="B14" s="31">
        <v>104</v>
      </c>
      <c r="C14" s="31">
        <v>41</v>
      </c>
      <c r="D14" s="31">
        <v>4</v>
      </c>
      <c r="E14" s="31">
        <v>33</v>
      </c>
      <c r="F14" s="31">
        <v>41</v>
      </c>
      <c r="G14" s="31">
        <v>4</v>
      </c>
      <c r="H14" s="31">
        <v>34</v>
      </c>
      <c r="I14" s="31" t="s">
        <v>92</v>
      </c>
      <c r="J14" s="31">
        <v>41</v>
      </c>
      <c r="K14" s="31" t="s">
        <v>31</v>
      </c>
      <c r="L14" s="31" t="s">
        <v>36</v>
      </c>
      <c r="M14" s="31" t="s">
        <v>150</v>
      </c>
      <c r="N14" s="31">
        <v>41</v>
      </c>
      <c r="O14" s="31" t="s">
        <v>31</v>
      </c>
      <c r="P14" s="31" t="s">
        <v>36</v>
      </c>
      <c r="Q14" s="31">
        <v>48</v>
      </c>
      <c r="R14" s="31" t="s">
        <v>95</v>
      </c>
      <c r="S14" s="31">
        <v>41</v>
      </c>
      <c r="T14" s="31" t="s">
        <v>36</v>
      </c>
      <c r="U14" s="31">
        <v>10</v>
      </c>
      <c r="V14" s="31">
        <v>41</v>
      </c>
      <c r="W14" s="31" t="s">
        <v>36</v>
      </c>
      <c r="X14" s="31">
        <v>14</v>
      </c>
      <c r="Y14" s="31">
        <v>110</v>
      </c>
      <c r="Z14" s="31">
        <v>41</v>
      </c>
      <c r="AA14" s="31">
        <v>10</v>
      </c>
      <c r="AB14" s="31">
        <v>0</v>
      </c>
      <c r="AC14" s="31" t="s">
        <v>121</v>
      </c>
      <c r="AD14" s="31">
        <v>111</v>
      </c>
      <c r="AE14" s="31">
        <v>41</v>
      </c>
      <c r="AF14" s="31">
        <v>11</v>
      </c>
      <c r="AG14" s="31">
        <v>7</v>
      </c>
      <c r="AH14" s="31">
        <v>41</v>
      </c>
      <c r="AI14" s="31">
        <v>11</v>
      </c>
      <c r="AJ14" s="31">
        <v>7</v>
      </c>
      <c r="AK14" s="31">
        <v>144</v>
      </c>
      <c r="AL14" s="31">
        <v>41</v>
      </c>
      <c r="AM14" s="31">
        <v>44</v>
      </c>
      <c r="AN14" s="31">
        <v>80</v>
      </c>
      <c r="AO14" s="31">
        <v>47</v>
      </c>
      <c r="AP14" s="31">
        <v>149</v>
      </c>
      <c r="AQ14" s="31">
        <v>41</v>
      </c>
      <c r="AR14" s="31">
        <v>49</v>
      </c>
      <c r="AS14" s="31">
        <v>0</v>
      </c>
      <c r="AT14" s="31">
        <v>131</v>
      </c>
      <c r="AU14" s="31">
        <v>41</v>
      </c>
      <c r="AV14" s="31">
        <v>31</v>
      </c>
      <c r="AW14" s="31">
        <v>8</v>
      </c>
      <c r="AX14" s="31" t="s">
        <v>97</v>
      </c>
      <c r="AY14" s="31">
        <v>107</v>
      </c>
      <c r="AZ14" s="31">
        <v>41</v>
      </c>
      <c r="BA14" s="31">
        <v>7</v>
      </c>
      <c r="BB14" s="31">
        <v>77</v>
      </c>
      <c r="BC14" s="31" t="s">
        <v>98</v>
      </c>
      <c r="BD14" s="31">
        <v>41</v>
      </c>
      <c r="BE14" s="31" t="s">
        <v>61</v>
      </c>
      <c r="BF14" s="31" t="s">
        <v>144</v>
      </c>
      <c r="BG14" s="31" t="s">
        <v>100</v>
      </c>
      <c r="BH14" s="31" t="s">
        <v>101</v>
      </c>
      <c r="BI14" s="31" t="s">
        <v>102</v>
      </c>
      <c r="BJ14" s="31">
        <v>142</v>
      </c>
      <c r="BK14" s="31">
        <v>41</v>
      </c>
      <c r="BL14" s="31">
        <v>42</v>
      </c>
      <c r="BM14" s="31" t="s">
        <v>105</v>
      </c>
      <c r="BN14" s="31">
        <v>30</v>
      </c>
      <c r="BO14" s="31">
        <v>41</v>
      </c>
      <c r="BP14" s="31">
        <v>42</v>
      </c>
      <c r="BQ14" s="31">
        <v>30</v>
      </c>
      <c r="BR14" s="31" t="s">
        <v>125</v>
      </c>
      <c r="BS14" s="31">
        <v>23.020851</v>
      </c>
      <c r="BT14" s="31">
        <v>120.22282</v>
      </c>
      <c r="BU14" s="38">
        <f t="shared" si="0"/>
        <v>0.20392156862745098</v>
      </c>
      <c r="BV14" s="30">
        <f t="shared" si="1"/>
        <v>850</v>
      </c>
      <c r="BW14" s="31">
        <f t="shared" si="2"/>
        <v>20</v>
      </c>
      <c r="BX14" s="39">
        <f t="shared" si="3"/>
        <v>2.4</v>
      </c>
      <c r="BY14" s="38">
        <f t="shared" si="4"/>
        <v>2.7450980392156862E-2</v>
      </c>
      <c r="BZ14" s="40">
        <f t="shared" si="5"/>
        <v>1</v>
      </c>
      <c r="CA14" s="38">
        <f t="shared" si="6"/>
        <v>0</v>
      </c>
      <c r="CB14" s="41">
        <f t="shared" si="7"/>
        <v>2079</v>
      </c>
      <c r="CC14" s="31">
        <f t="shared" si="8"/>
        <v>-7.03125</v>
      </c>
      <c r="CD14" s="31">
        <f t="shared" si="9"/>
        <v>52</v>
      </c>
      <c r="CE14" s="31" t="e">
        <f t="shared" si="10"/>
        <v>#NUM!</v>
      </c>
      <c r="CF14" s="39">
        <f t="shared" si="11"/>
        <v>12.302</v>
      </c>
      <c r="CG14">
        <f t="shared" si="12"/>
        <v>-3</v>
      </c>
    </row>
    <row r="15" spans="1:86" ht="16.5" customHeight="1">
      <c r="A15" s="30">
        <v>20210708142743</v>
      </c>
      <c r="B15" s="31">
        <v>104</v>
      </c>
      <c r="C15" s="31">
        <v>41</v>
      </c>
      <c r="D15" s="31">
        <v>4</v>
      </c>
      <c r="E15" s="31">
        <v>33</v>
      </c>
      <c r="F15" s="31">
        <v>41</v>
      </c>
      <c r="G15" s="31">
        <v>4</v>
      </c>
      <c r="H15" s="31">
        <v>33</v>
      </c>
      <c r="I15" s="31" t="s">
        <v>92</v>
      </c>
      <c r="J15" s="31">
        <v>41</v>
      </c>
      <c r="K15" s="31" t="s">
        <v>31</v>
      </c>
      <c r="L15" s="31" t="s">
        <v>36</v>
      </c>
      <c r="M15" s="31">
        <v>48</v>
      </c>
      <c r="N15" s="31">
        <v>41</v>
      </c>
      <c r="O15" s="31" t="s">
        <v>31</v>
      </c>
      <c r="P15" s="31" t="s">
        <v>31</v>
      </c>
      <c r="Q15" s="31" t="s">
        <v>151</v>
      </c>
      <c r="R15" s="31" t="s">
        <v>95</v>
      </c>
      <c r="S15" s="31">
        <v>41</v>
      </c>
      <c r="T15" s="31" t="s">
        <v>36</v>
      </c>
      <c r="U15" s="31">
        <v>8</v>
      </c>
      <c r="V15" s="31">
        <v>41</v>
      </c>
      <c r="W15" s="31" t="s">
        <v>36</v>
      </c>
      <c r="X15" s="31" t="s">
        <v>93</v>
      </c>
      <c r="Y15" s="31">
        <v>110</v>
      </c>
      <c r="Z15" s="31">
        <v>41</v>
      </c>
      <c r="AA15" s="31">
        <v>10</v>
      </c>
      <c r="AB15" s="31">
        <v>1</v>
      </c>
      <c r="AC15" s="31">
        <v>13</v>
      </c>
      <c r="AD15" s="31">
        <v>111</v>
      </c>
      <c r="AE15" s="31">
        <v>41</v>
      </c>
      <c r="AF15" s="31">
        <v>11</v>
      </c>
      <c r="AG15" s="31" t="s">
        <v>31</v>
      </c>
      <c r="AH15" s="31">
        <v>41</v>
      </c>
      <c r="AI15" s="31">
        <v>11</v>
      </c>
      <c r="AJ15" s="31">
        <v>8</v>
      </c>
      <c r="AK15" s="31">
        <v>144</v>
      </c>
      <c r="AL15" s="31">
        <v>41</v>
      </c>
      <c r="AM15" s="31">
        <v>44</v>
      </c>
      <c r="AN15" s="31" t="s">
        <v>127</v>
      </c>
      <c r="AO15" s="31" t="s">
        <v>152</v>
      </c>
      <c r="AP15" s="31">
        <v>149</v>
      </c>
      <c r="AQ15" s="31">
        <v>41</v>
      </c>
      <c r="AR15" s="31">
        <v>49</v>
      </c>
      <c r="AS15" s="31">
        <v>0</v>
      </c>
      <c r="AT15" s="31">
        <v>131</v>
      </c>
      <c r="AU15" s="31">
        <v>41</v>
      </c>
      <c r="AV15" s="31">
        <v>31</v>
      </c>
      <c r="AW15" s="31">
        <v>8</v>
      </c>
      <c r="AX15" s="31" t="s">
        <v>97</v>
      </c>
      <c r="AY15" s="31">
        <v>107</v>
      </c>
      <c r="AZ15" s="31">
        <v>41</v>
      </c>
      <c r="BA15" s="31">
        <v>7</v>
      </c>
      <c r="BB15" s="31">
        <v>77</v>
      </c>
      <c r="BC15" s="31" t="s">
        <v>98</v>
      </c>
      <c r="BD15" s="31">
        <v>41</v>
      </c>
      <c r="BE15" s="31" t="s">
        <v>61</v>
      </c>
      <c r="BF15" s="31" t="s">
        <v>144</v>
      </c>
      <c r="BG15" s="31" t="s">
        <v>100</v>
      </c>
      <c r="BH15" s="31" t="s">
        <v>101</v>
      </c>
      <c r="BI15" s="31" t="s">
        <v>102</v>
      </c>
      <c r="BJ15" s="31">
        <v>142</v>
      </c>
      <c r="BK15" s="31">
        <v>41</v>
      </c>
      <c r="BL15" s="31">
        <v>42</v>
      </c>
      <c r="BM15" s="31" t="s">
        <v>105</v>
      </c>
      <c r="BN15" s="31">
        <v>30</v>
      </c>
      <c r="BO15" s="31">
        <v>41</v>
      </c>
      <c r="BP15" s="31">
        <v>42</v>
      </c>
      <c r="BQ15" s="31" t="s">
        <v>105</v>
      </c>
      <c r="BR15" s="31" t="s">
        <v>153</v>
      </c>
      <c r="BS15" s="31">
        <v>23.020851</v>
      </c>
      <c r="BT15" s="31">
        <v>120.22282</v>
      </c>
      <c r="BU15" s="38">
        <f t="shared" si="0"/>
        <v>0.2</v>
      </c>
      <c r="BV15" s="30">
        <f t="shared" si="1"/>
        <v>825</v>
      </c>
      <c r="BW15" s="31">
        <f t="shared" si="2"/>
        <v>10</v>
      </c>
      <c r="BX15" s="39">
        <f t="shared" si="3"/>
        <v>2.75</v>
      </c>
      <c r="BY15" s="38">
        <f t="shared" si="4"/>
        <v>3.1372549019607843E-2</v>
      </c>
      <c r="BZ15" s="40">
        <f t="shared" si="5"/>
        <v>1.0078740157480315</v>
      </c>
      <c r="CA15" s="38">
        <f t="shared" si="6"/>
        <v>0</v>
      </c>
      <c r="CB15" s="41">
        <f t="shared" si="7"/>
        <v>2079</v>
      </c>
      <c r="CC15" s="31">
        <f t="shared" si="8"/>
        <v>-7.03125</v>
      </c>
      <c r="CD15" s="31">
        <f t="shared" si="9"/>
        <v>52</v>
      </c>
      <c r="CE15" s="31" t="e">
        <f t="shared" si="10"/>
        <v>#NUM!</v>
      </c>
      <c r="CF15" s="39">
        <f t="shared" si="11"/>
        <v>12.234</v>
      </c>
      <c r="CG15">
        <f t="shared" si="12"/>
        <v>-5</v>
      </c>
    </row>
    <row r="16" spans="1:86" ht="16.5" customHeight="1">
      <c r="A16" s="30">
        <v>20210708142744</v>
      </c>
      <c r="B16" s="31">
        <v>104</v>
      </c>
      <c r="C16" s="31">
        <v>41</v>
      </c>
      <c r="D16" s="31">
        <v>4</v>
      </c>
      <c r="E16" s="31">
        <v>63</v>
      </c>
      <c r="F16" s="31">
        <v>41</v>
      </c>
      <c r="G16" s="31">
        <v>4</v>
      </c>
      <c r="H16" s="31" t="s">
        <v>124</v>
      </c>
      <c r="I16" s="31" t="s">
        <v>92</v>
      </c>
      <c r="J16" s="31">
        <v>41</v>
      </c>
      <c r="K16" s="31" t="s">
        <v>31</v>
      </c>
      <c r="L16" s="31" t="s">
        <v>93</v>
      </c>
      <c r="M16" s="31" t="s">
        <v>121</v>
      </c>
      <c r="N16" s="31">
        <v>41</v>
      </c>
      <c r="O16" s="31" t="s">
        <v>31</v>
      </c>
      <c r="P16" s="31" t="s">
        <v>93</v>
      </c>
      <c r="Q16" s="31" t="s">
        <v>121</v>
      </c>
      <c r="R16" s="31" t="s">
        <v>95</v>
      </c>
      <c r="S16" s="31">
        <v>41</v>
      </c>
      <c r="T16" s="31" t="s">
        <v>36</v>
      </c>
      <c r="U16" s="31">
        <v>0</v>
      </c>
      <c r="V16" s="31">
        <v>41</v>
      </c>
      <c r="W16" s="31" t="s">
        <v>36</v>
      </c>
      <c r="X16" s="31">
        <v>4</v>
      </c>
      <c r="Y16" s="31">
        <v>110</v>
      </c>
      <c r="Z16" s="31">
        <v>41</v>
      </c>
      <c r="AA16" s="31">
        <v>10</v>
      </c>
      <c r="AB16" s="31">
        <v>1</v>
      </c>
      <c r="AC16" s="31">
        <v>75</v>
      </c>
      <c r="AD16" s="31">
        <v>111</v>
      </c>
      <c r="AE16" s="31">
        <v>41</v>
      </c>
      <c r="AF16" s="31">
        <v>11</v>
      </c>
      <c r="AG16" s="31" t="s">
        <v>31</v>
      </c>
      <c r="AH16" s="31">
        <v>41</v>
      </c>
      <c r="AI16" s="31">
        <v>11</v>
      </c>
      <c r="AJ16" s="31" t="s">
        <v>36</v>
      </c>
      <c r="AK16" s="31">
        <v>144</v>
      </c>
      <c r="AL16" s="31">
        <v>41</v>
      </c>
      <c r="AM16" s="31">
        <v>44</v>
      </c>
      <c r="AN16" s="31">
        <v>81</v>
      </c>
      <c r="AO16" s="31">
        <v>69</v>
      </c>
      <c r="AP16" s="31">
        <v>149</v>
      </c>
      <c r="AQ16" s="31">
        <v>41</v>
      </c>
      <c r="AR16" s="31">
        <v>49</v>
      </c>
      <c r="AS16" s="31">
        <v>0</v>
      </c>
      <c r="AT16" s="31">
        <v>131</v>
      </c>
      <c r="AU16" s="31">
        <v>41</v>
      </c>
      <c r="AV16" s="31">
        <v>31</v>
      </c>
      <c r="AW16" s="31">
        <v>8</v>
      </c>
      <c r="AX16" s="31" t="s">
        <v>97</v>
      </c>
      <c r="AY16" s="31">
        <v>107</v>
      </c>
      <c r="AZ16" s="31">
        <v>41</v>
      </c>
      <c r="BA16" s="31">
        <v>7</v>
      </c>
      <c r="BB16" s="31">
        <v>77</v>
      </c>
      <c r="BC16" s="31" t="s">
        <v>98</v>
      </c>
      <c r="BD16" s="31">
        <v>41</v>
      </c>
      <c r="BE16" s="31" t="s">
        <v>61</v>
      </c>
      <c r="BF16" s="31" t="s">
        <v>144</v>
      </c>
      <c r="BG16" s="31" t="s">
        <v>100</v>
      </c>
      <c r="BH16" s="31" t="s">
        <v>101</v>
      </c>
      <c r="BI16" s="31" t="s">
        <v>102</v>
      </c>
      <c r="BJ16" s="31">
        <v>142</v>
      </c>
      <c r="BK16" s="31">
        <v>41</v>
      </c>
      <c r="BL16" s="31">
        <v>42</v>
      </c>
      <c r="BM16" s="31" t="s">
        <v>105</v>
      </c>
      <c r="BN16" s="31">
        <v>30</v>
      </c>
      <c r="BO16" s="31">
        <v>41</v>
      </c>
      <c r="BP16" s="31">
        <v>42</v>
      </c>
      <c r="BQ16" s="31">
        <v>30</v>
      </c>
      <c r="BR16" s="31" t="s">
        <v>136</v>
      </c>
      <c r="BS16" s="31">
        <v>23.020851</v>
      </c>
      <c r="BT16" s="31">
        <v>120.22282</v>
      </c>
      <c r="BU16" s="38">
        <f t="shared" si="0"/>
        <v>0.29803921568627451</v>
      </c>
      <c r="BV16" s="30">
        <f t="shared" si="1"/>
        <v>700</v>
      </c>
      <c r="BW16" s="31">
        <f t="shared" si="2"/>
        <v>4</v>
      </c>
      <c r="BX16" s="39">
        <f t="shared" si="3"/>
        <v>3.73</v>
      </c>
      <c r="BY16" s="38">
        <f t="shared" si="4"/>
        <v>5.0980392156862744E-2</v>
      </c>
      <c r="BZ16" s="40">
        <f t="shared" si="5"/>
        <v>0.99224806201550386</v>
      </c>
      <c r="CA16" s="38">
        <f t="shared" si="6"/>
        <v>0</v>
      </c>
      <c r="CB16" s="41">
        <f t="shared" si="7"/>
        <v>2079</v>
      </c>
      <c r="CC16" s="31">
        <f t="shared" si="8"/>
        <v>-7.03125</v>
      </c>
      <c r="CD16" s="31">
        <f t="shared" si="9"/>
        <v>52</v>
      </c>
      <c r="CE16" s="31" t="e">
        <f t="shared" si="10"/>
        <v>#NUM!</v>
      </c>
      <c r="CF16" s="39">
        <f t="shared" si="11"/>
        <v>12.349</v>
      </c>
      <c r="CG16">
        <f t="shared" si="12"/>
        <v>-6</v>
      </c>
    </row>
    <row r="17" spans="1:85" ht="16.5" customHeight="1">
      <c r="A17" s="30">
        <v>20210708142746</v>
      </c>
      <c r="B17" s="31">
        <v>104</v>
      </c>
      <c r="C17" s="31">
        <v>41</v>
      </c>
      <c r="D17" s="31">
        <v>4</v>
      </c>
      <c r="E17" s="31" t="s">
        <v>154</v>
      </c>
      <c r="F17" s="31">
        <v>41</v>
      </c>
      <c r="G17" s="31">
        <v>4</v>
      </c>
      <c r="H17" s="31" t="s">
        <v>154</v>
      </c>
      <c r="I17" s="31" t="s">
        <v>92</v>
      </c>
      <c r="J17" s="31">
        <v>41</v>
      </c>
      <c r="K17" s="31" t="s">
        <v>31</v>
      </c>
      <c r="L17" s="31">
        <v>9</v>
      </c>
      <c r="M17" s="31" t="s">
        <v>155</v>
      </c>
      <c r="N17" s="31">
        <v>41</v>
      </c>
      <c r="O17" s="31" t="s">
        <v>31</v>
      </c>
      <c r="P17" s="31" t="s">
        <v>93</v>
      </c>
      <c r="Q17" s="31" t="s">
        <v>156</v>
      </c>
      <c r="R17" s="31" t="s">
        <v>95</v>
      </c>
      <c r="S17" s="31">
        <v>41</v>
      </c>
      <c r="T17" s="31" t="s">
        <v>36</v>
      </c>
      <c r="U17" s="31">
        <v>0</v>
      </c>
      <c r="V17" s="31">
        <v>41</v>
      </c>
      <c r="W17" s="31" t="s">
        <v>36</v>
      </c>
      <c r="X17" s="31">
        <v>0</v>
      </c>
      <c r="Y17" s="31">
        <v>110</v>
      </c>
      <c r="Z17" s="31">
        <v>41</v>
      </c>
      <c r="AA17" s="31">
        <v>10</v>
      </c>
      <c r="AB17" s="31">
        <v>1</v>
      </c>
      <c r="AC17" s="31">
        <v>33</v>
      </c>
      <c r="AD17" s="31">
        <v>111</v>
      </c>
      <c r="AE17" s="31">
        <v>41</v>
      </c>
      <c r="AF17" s="31">
        <v>11</v>
      </c>
      <c r="AG17" s="31" t="s">
        <v>66</v>
      </c>
      <c r="AH17" s="31">
        <v>41</v>
      </c>
      <c r="AI17" s="31">
        <v>11</v>
      </c>
      <c r="AJ17" s="31" t="s">
        <v>66</v>
      </c>
      <c r="AK17" s="31">
        <v>144</v>
      </c>
      <c r="AL17" s="31">
        <v>41</v>
      </c>
      <c r="AM17" s="31">
        <v>44</v>
      </c>
      <c r="AN17" s="31">
        <v>80</v>
      </c>
      <c r="AO17" s="31" t="s">
        <v>126</v>
      </c>
      <c r="AP17" s="31">
        <v>149</v>
      </c>
      <c r="AQ17" s="31">
        <v>41</v>
      </c>
      <c r="AR17" s="31">
        <v>49</v>
      </c>
      <c r="AS17" s="31">
        <v>0</v>
      </c>
      <c r="AT17" s="31">
        <v>131</v>
      </c>
      <c r="AU17" s="31">
        <v>41</v>
      </c>
      <c r="AV17" s="31">
        <v>31</v>
      </c>
      <c r="AW17" s="31">
        <v>8</v>
      </c>
      <c r="AX17" s="31" t="s">
        <v>97</v>
      </c>
      <c r="AY17" s="31">
        <v>107</v>
      </c>
      <c r="AZ17" s="31">
        <v>41</v>
      </c>
      <c r="BA17" s="31">
        <v>7</v>
      </c>
      <c r="BB17" s="31">
        <v>77</v>
      </c>
      <c r="BC17" s="31" t="s">
        <v>98</v>
      </c>
      <c r="BD17" s="31">
        <v>41</v>
      </c>
      <c r="BE17" s="31" t="s">
        <v>61</v>
      </c>
      <c r="BF17" s="31" t="s">
        <v>144</v>
      </c>
      <c r="BG17" s="31" t="s">
        <v>100</v>
      </c>
      <c r="BH17" s="31" t="s">
        <v>101</v>
      </c>
      <c r="BI17" s="31" t="s">
        <v>102</v>
      </c>
      <c r="BJ17" s="31">
        <v>142</v>
      </c>
      <c r="BK17" s="31">
        <v>41</v>
      </c>
      <c r="BL17" s="31">
        <v>42</v>
      </c>
      <c r="BM17" s="31">
        <v>30</v>
      </c>
      <c r="BN17" s="31">
        <v>70</v>
      </c>
      <c r="BO17" s="31">
        <v>41</v>
      </c>
      <c r="BP17" s="31">
        <v>42</v>
      </c>
      <c r="BQ17" s="31">
        <v>31</v>
      </c>
      <c r="BR17" s="31" t="s">
        <v>118</v>
      </c>
      <c r="BS17" s="31">
        <v>23.020941000000001</v>
      </c>
      <c r="BT17" s="31">
        <v>120.22272</v>
      </c>
      <c r="BU17" s="38">
        <f t="shared" si="0"/>
        <v>0.37254901960784315</v>
      </c>
      <c r="BV17" s="30">
        <f t="shared" si="1"/>
        <v>675</v>
      </c>
      <c r="BW17" s="31">
        <f t="shared" si="2"/>
        <v>0</v>
      </c>
      <c r="BX17" s="39">
        <f t="shared" si="3"/>
        <v>3.07</v>
      </c>
      <c r="BY17" s="38">
        <f t="shared" si="4"/>
        <v>4.3137254901960784E-2</v>
      </c>
      <c r="BZ17" s="40">
        <f t="shared" si="5"/>
        <v>1</v>
      </c>
      <c r="CA17" s="38">
        <f t="shared" si="6"/>
        <v>0</v>
      </c>
      <c r="CB17" s="41">
        <f t="shared" si="7"/>
        <v>2079</v>
      </c>
      <c r="CC17" s="31">
        <f t="shared" si="8"/>
        <v>-7.03125</v>
      </c>
      <c r="CD17" s="31">
        <f t="shared" si="9"/>
        <v>52</v>
      </c>
      <c r="CE17" s="31" t="e">
        <f t="shared" si="10"/>
        <v>#NUM!</v>
      </c>
      <c r="CF17" s="39">
        <f t="shared" si="11"/>
        <v>12.622999999999999</v>
      </c>
      <c r="CG17">
        <f t="shared" si="12"/>
        <v>-2</v>
      </c>
    </row>
    <row r="18" spans="1:85" ht="16.5" customHeight="1">
      <c r="A18" s="30">
        <v>20210708142748</v>
      </c>
      <c r="B18" s="31">
        <v>104</v>
      </c>
      <c r="C18" s="31">
        <v>41</v>
      </c>
      <c r="D18" s="31">
        <v>4</v>
      </c>
      <c r="E18" s="31" t="s">
        <v>157</v>
      </c>
      <c r="F18" s="31">
        <v>41</v>
      </c>
      <c r="G18" s="31">
        <v>4</v>
      </c>
      <c r="H18" s="31" t="s">
        <v>144</v>
      </c>
      <c r="I18" s="31" t="s">
        <v>92</v>
      </c>
      <c r="J18" s="31">
        <v>41</v>
      </c>
      <c r="K18" s="31" t="s">
        <v>31</v>
      </c>
      <c r="L18" s="31" t="s">
        <v>93</v>
      </c>
      <c r="M18" s="31" t="s">
        <v>94</v>
      </c>
      <c r="N18" s="31">
        <v>41</v>
      </c>
      <c r="O18" s="31" t="s">
        <v>31</v>
      </c>
      <c r="P18" s="31" t="s">
        <v>93</v>
      </c>
      <c r="Q18" s="31">
        <v>28</v>
      </c>
      <c r="R18" s="31" t="s">
        <v>95</v>
      </c>
      <c r="S18" s="31">
        <v>41</v>
      </c>
      <c r="T18" s="31" t="s">
        <v>36</v>
      </c>
      <c r="U18" s="31">
        <v>0</v>
      </c>
      <c r="V18" s="31">
        <v>41</v>
      </c>
      <c r="W18" s="31" t="s">
        <v>36</v>
      </c>
      <c r="X18" s="31">
        <v>0</v>
      </c>
      <c r="Y18" s="31">
        <v>110</v>
      </c>
      <c r="Z18" s="31">
        <v>41</v>
      </c>
      <c r="AA18" s="31">
        <v>10</v>
      </c>
      <c r="AB18" s="31">
        <v>1</v>
      </c>
      <c r="AC18" s="31">
        <v>33</v>
      </c>
      <c r="AD18" s="31">
        <v>111</v>
      </c>
      <c r="AE18" s="31">
        <v>41</v>
      </c>
      <c r="AF18" s="31">
        <v>11</v>
      </c>
      <c r="AG18" s="31" t="s">
        <v>66</v>
      </c>
      <c r="AH18" s="31">
        <v>41</v>
      </c>
      <c r="AI18" s="31">
        <v>11</v>
      </c>
      <c r="AJ18" s="31" t="s">
        <v>66</v>
      </c>
      <c r="AK18" s="31">
        <v>144</v>
      </c>
      <c r="AL18" s="31">
        <v>41</v>
      </c>
      <c r="AM18" s="31">
        <v>44</v>
      </c>
      <c r="AN18" s="31">
        <v>80</v>
      </c>
      <c r="AO18" s="31" t="s">
        <v>36</v>
      </c>
      <c r="AP18" s="31">
        <v>149</v>
      </c>
      <c r="AQ18" s="31">
        <v>41</v>
      </c>
      <c r="AR18" s="31">
        <v>49</v>
      </c>
      <c r="AS18" s="31">
        <v>0</v>
      </c>
      <c r="AT18" s="31">
        <v>131</v>
      </c>
      <c r="AU18" s="31">
        <v>41</v>
      </c>
      <c r="AV18" s="31">
        <v>31</v>
      </c>
      <c r="AW18" s="31">
        <v>8</v>
      </c>
      <c r="AX18" s="31" t="s">
        <v>97</v>
      </c>
      <c r="AY18" s="31">
        <v>107</v>
      </c>
      <c r="AZ18" s="31">
        <v>41</v>
      </c>
      <c r="BA18" s="31">
        <v>7</v>
      </c>
      <c r="BB18" s="31">
        <v>77</v>
      </c>
      <c r="BC18" s="31" t="s">
        <v>98</v>
      </c>
      <c r="BD18" s="31">
        <v>41</v>
      </c>
      <c r="BE18" s="31" t="s">
        <v>61</v>
      </c>
      <c r="BF18" s="31" t="s">
        <v>144</v>
      </c>
      <c r="BG18" s="31" t="s">
        <v>100</v>
      </c>
      <c r="BH18" s="31" t="s">
        <v>101</v>
      </c>
      <c r="BI18" s="31" t="s">
        <v>102</v>
      </c>
      <c r="BJ18" s="31">
        <v>142</v>
      </c>
      <c r="BK18" s="31">
        <v>41</v>
      </c>
      <c r="BL18" s="31">
        <v>42</v>
      </c>
      <c r="BM18" s="31">
        <v>30</v>
      </c>
      <c r="BN18" s="31" t="s">
        <v>112</v>
      </c>
      <c r="BO18" s="31">
        <v>41</v>
      </c>
      <c r="BP18" s="31">
        <v>42</v>
      </c>
      <c r="BQ18" s="31">
        <v>31</v>
      </c>
      <c r="BR18" s="31" t="s">
        <v>94</v>
      </c>
      <c r="BS18" s="31">
        <v>23.020941000000001</v>
      </c>
      <c r="BT18" s="31">
        <v>120.22272</v>
      </c>
      <c r="BU18" s="38">
        <f t="shared" si="0"/>
        <v>0.36078431372549019</v>
      </c>
      <c r="BV18" s="30">
        <f t="shared" si="1"/>
        <v>650</v>
      </c>
      <c r="BW18" s="31">
        <f t="shared" si="2"/>
        <v>0</v>
      </c>
      <c r="BX18" s="39">
        <f t="shared" si="3"/>
        <v>3.07</v>
      </c>
      <c r="BY18" s="38">
        <f t="shared" si="4"/>
        <v>4.3137254901960784E-2</v>
      </c>
      <c r="BZ18" s="40">
        <f t="shared" si="5"/>
        <v>1</v>
      </c>
      <c r="CA18" s="38">
        <f t="shared" si="6"/>
        <v>0</v>
      </c>
      <c r="CB18" s="41">
        <f t="shared" si="7"/>
        <v>2079</v>
      </c>
      <c r="CC18" s="31">
        <f t="shared" si="8"/>
        <v>-7.03125</v>
      </c>
      <c r="CD18" s="31">
        <f t="shared" si="9"/>
        <v>52</v>
      </c>
      <c r="CE18" s="31" t="e">
        <f t="shared" si="10"/>
        <v>#NUM!</v>
      </c>
      <c r="CF18" s="39">
        <f t="shared" si="11"/>
        <v>12.634</v>
      </c>
      <c r="CG18">
        <f t="shared" si="12"/>
        <v>0</v>
      </c>
    </row>
    <row r="19" spans="1:85" ht="16.5" customHeight="1">
      <c r="A19" s="30">
        <v>20210708142749</v>
      </c>
      <c r="B19" s="31">
        <v>104</v>
      </c>
      <c r="C19" s="31">
        <v>41</v>
      </c>
      <c r="D19" s="31">
        <v>4</v>
      </c>
      <c r="E19" s="31" t="s">
        <v>154</v>
      </c>
      <c r="F19" s="31">
        <v>41</v>
      </c>
      <c r="G19" s="31">
        <v>4</v>
      </c>
      <c r="H19" s="31" t="s">
        <v>158</v>
      </c>
      <c r="I19" s="31" t="s">
        <v>92</v>
      </c>
      <c r="J19" s="31">
        <v>41</v>
      </c>
      <c r="K19" s="31" t="s">
        <v>31</v>
      </c>
      <c r="L19" s="31">
        <v>9</v>
      </c>
      <c r="M19" s="31" t="s">
        <v>155</v>
      </c>
      <c r="N19" s="31">
        <v>41</v>
      </c>
      <c r="O19" s="31" t="s">
        <v>31</v>
      </c>
      <c r="P19" s="31">
        <v>9</v>
      </c>
      <c r="Q19" s="31" t="s">
        <v>159</v>
      </c>
      <c r="R19" s="31" t="s">
        <v>95</v>
      </c>
      <c r="S19" s="31">
        <v>41</v>
      </c>
      <c r="T19" s="31" t="s">
        <v>36</v>
      </c>
      <c r="U19" s="31">
        <v>0</v>
      </c>
      <c r="V19" s="31">
        <v>41</v>
      </c>
      <c r="W19" s="31" t="s">
        <v>36</v>
      </c>
      <c r="X19" s="31">
        <v>0</v>
      </c>
      <c r="Y19" s="31">
        <v>110</v>
      </c>
      <c r="Z19" s="31">
        <v>41</v>
      </c>
      <c r="AA19" s="31">
        <v>10</v>
      </c>
      <c r="AB19" s="31">
        <v>1</v>
      </c>
      <c r="AC19" s="31">
        <v>55</v>
      </c>
      <c r="AD19" s="31">
        <v>111</v>
      </c>
      <c r="AE19" s="31">
        <v>41</v>
      </c>
      <c r="AF19" s="31">
        <v>11</v>
      </c>
      <c r="AG19" s="31" t="s">
        <v>31</v>
      </c>
      <c r="AH19" s="31">
        <v>41</v>
      </c>
      <c r="AI19" s="31">
        <v>11</v>
      </c>
      <c r="AJ19" s="31" t="s">
        <v>66</v>
      </c>
      <c r="AK19" s="31">
        <v>144</v>
      </c>
      <c r="AL19" s="31">
        <v>41</v>
      </c>
      <c r="AM19" s="31">
        <v>44</v>
      </c>
      <c r="AN19" s="31">
        <v>80</v>
      </c>
      <c r="AO19" s="31">
        <v>11</v>
      </c>
      <c r="AP19" s="31">
        <v>149</v>
      </c>
      <c r="AQ19" s="31">
        <v>41</v>
      </c>
      <c r="AR19" s="31">
        <v>49</v>
      </c>
      <c r="AS19" s="31">
        <v>0</v>
      </c>
      <c r="AT19" s="31">
        <v>131</v>
      </c>
      <c r="AU19" s="31">
        <v>41</v>
      </c>
      <c r="AV19" s="31">
        <v>31</v>
      </c>
      <c r="AW19" s="31">
        <v>8</v>
      </c>
      <c r="AX19" s="31" t="s">
        <v>97</v>
      </c>
      <c r="AY19" s="31">
        <v>107</v>
      </c>
      <c r="AZ19" s="31">
        <v>41</v>
      </c>
      <c r="BA19" s="31">
        <v>7</v>
      </c>
      <c r="BB19" s="31">
        <v>77</v>
      </c>
      <c r="BC19" s="31" t="s">
        <v>98</v>
      </c>
      <c r="BD19" s="31">
        <v>41</v>
      </c>
      <c r="BE19" s="31" t="s">
        <v>61</v>
      </c>
      <c r="BF19" s="31" t="s">
        <v>144</v>
      </c>
      <c r="BG19" s="31" t="s">
        <v>100</v>
      </c>
      <c r="BH19" s="31" t="s">
        <v>101</v>
      </c>
      <c r="BI19" s="31" t="s">
        <v>102</v>
      </c>
      <c r="BJ19" s="31">
        <v>142</v>
      </c>
      <c r="BK19" s="31">
        <v>41</v>
      </c>
      <c r="BL19" s="31">
        <v>42</v>
      </c>
      <c r="BM19" s="31">
        <v>31</v>
      </c>
      <c r="BN19" s="31">
        <v>10</v>
      </c>
      <c r="BO19" s="31">
        <v>41</v>
      </c>
      <c r="BP19" s="31">
        <v>42</v>
      </c>
      <c r="BQ19" s="31">
        <v>31</v>
      </c>
      <c r="BR19" s="31" t="s">
        <v>117</v>
      </c>
      <c r="BS19" s="31">
        <v>23.020941000000001</v>
      </c>
      <c r="BT19" s="31">
        <v>120.22272</v>
      </c>
      <c r="BU19" s="38">
        <f t="shared" si="0"/>
        <v>0.36470588235294116</v>
      </c>
      <c r="BV19" s="30">
        <f t="shared" si="1"/>
        <v>625</v>
      </c>
      <c r="BW19" s="31">
        <f t="shared" si="2"/>
        <v>0</v>
      </c>
      <c r="BX19" s="39">
        <f t="shared" si="3"/>
        <v>3.41</v>
      </c>
      <c r="BY19" s="38">
        <f t="shared" si="4"/>
        <v>4.3137254901960784E-2</v>
      </c>
      <c r="BZ19" s="40">
        <f t="shared" si="5"/>
        <v>1</v>
      </c>
      <c r="CA19" s="38">
        <f t="shared" si="6"/>
        <v>0</v>
      </c>
      <c r="CB19" s="41">
        <f t="shared" si="7"/>
        <v>2079</v>
      </c>
      <c r="CC19" s="31">
        <f t="shared" si="8"/>
        <v>-7.03125</v>
      </c>
      <c r="CD19" s="31">
        <f t="shared" si="9"/>
        <v>52</v>
      </c>
      <c r="CE19" s="31" t="e">
        <f t="shared" si="10"/>
        <v>#NUM!</v>
      </c>
      <c r="CF19" s="39">
        <f t="shared" si="11"/>
        <v>12.718</v>
      </c>
      <c r="CG19">
        <f t="shared" si="12"/>
        <v>0</v>
      </c>
    </row>
    <row r="20" spans="1:85" ht="16.5" customHeight="1">
      <c r="A20" s="30">
        <v>20210708142751</v>
      </c>
      <c r="B20" s="31">
        <v>104</v>
      </c>
      <c r="C20" s="31">
        <v>41</v>
      </c>
      <c r="D20" s="31">
        <v>4</v>
      </c>
      <c r="E20" s="31">
        <v>63</v>
      </c>
      <c r="F20" s="31">
        <v>41</v>
      </c>
      <c r="G20" s="31">
        <v>4</v>
      </c>
      <c r="H20" s="31">
        <v>63</v>
      </c>
      <c r="I20" s="31" t="s">
        <v>92</v>
      </c>
      <c r="J20" s="31">
        <v>41</v>
      </c>
      <c r="K20" s="31" t="s">
        <v>31</v>
      </c>
      <c r="L20" s="31" t="s">
        <v>93</v>
      </c>
      <c r="M20" s="31" t="s">
        <v>94</v>
      </c>
      <c r="N20" s="31">
        <v>41</v>
      </c>
      <c r="O20" s="31" t="s">
        <v>31</v>
      </c>
      <c r="P20" s="31" t="s">
        <v>93</v>
      </c>
      <c r="Q20" s="31">
        <v>28</v>
      </c>
      <c r="R20" s="31" t="s">
        <v>95</v>
      </c>
      <c r="S20" s="31">
        <v>41</v>
      </c>
      <c r="T20" s="31" t="s">
        <v>36</v>
      </c>
      <c r="U20" s="31">
        <v>0</v>
      </c>
      <c r="V20" s="31">
        <v>41</v>
      </c>
      <c r="W20" s="31" t="s">
        <v>36</v>
      </c>
      <c r="X20" s="31">
        <v>0</v>
      </c>
      <c r="Y20" s="31">
        <v>110</v>
      </c>
      <c r="Z20" s="31">
        <v>41</v>
      </c>
      <c r="AA20" s="31">
        <v>10</v>
      </c>
      <c r="AB20" s="31">
        <v>1</v>
      </c>
      <c r="AC20" s="31">
        <v>62</v>
      </c>
      <c r="AD20" s="31">
        <v>111</v>
      </c>
      <c r="AE20" s="31">
        <v>41</v>
      </c>
      <c r="AF20" s="31">
        <v>11</v>
      </c>
      <c r="AG20" s="31" t="s">
        <v>31</v>
      </c>
      <c r="AH20" s="31">
        <v>41</v>
      </c>
      <c r="AI20" s="31">
        <v>11</v>
      </c>
      <c r="AJ20" s="31" t="s">
        <v>31</v>
      </c>
      <c r="AK20" s="31">
        <v>144</v>
      </c>
      <c r="AL20" s="31">
        <v>41</v>
      </c>
      <c r="AM20" s="31">
        <v>44</v>
      </c>
      <c r="AN20" s="31">
        <v>80</v>
      </c>
      <c r="AO20" s="31">
        <v>8</v>
      </c>
      <c r="AP20" s="31">
        <v>149</v>
      </c>
      <c r="AQ20" s="31">
        <v>41</v>
      </c>
      <c r="AR20" s="31">
        <v>49</v>
      </c>
      <c r="AS20" s="31">
        <v>0</v>
      </c>
      <c r="AT20" s="31">
        <v>131</v>
      </c>
      <c r="AU20" s="31">
        <v>41</v>
      </c>
      <c r="AV20" s="31">
        <v>31</v>
      </c>
      <c r="AW20" s="31">
        <v>8</v>
      </c>
      <c r="AX20" s="31" t="s">
        <v>97</v>
      </c>
      <c r="AY20" s="31">
        <v>107</v>
      </c>
      <c r="AZ20" s="31">
        <v>41</v>
      </c>
      <c r="BA20" s="31">
        <v>7</v>
      </c>
      <c r="BB20" s="31">
        <v>77</v>
      </c>
      <c r="BC20" s="31" t="s">
        <v>98</v>
      </c>
      <c r="BD20" s="31">
        <v>41</v>
      </c>
      <c r="BE20" s="31" t="s">
        <v>61</v>
      </c>
      <c r="BF20" s="31" t="s">
        <v>144</v>
      </c>
      <c r="BG20" s="31" t="s">
        <v>100</v>
      </c>
      <c r="BH20" s="31" t="s">
        <v>101</v>
      </c>
      <c r="BI20" s="31" t="s">
        <v>102</v>
      </c>
      <c r="BJ20" s="31">
        <v>142</v>
      </c>
      <c r="BK20" s="31">
        <v>41</v>
      </c>
      <c r="BL20" s="31">
        <v>42</v>
      </c>
      <c r="BM20" s="31">
        <v>31</v>
      </c>
      <c r="BN20" s="31">
        <v>10</v>
      </c>
      <c r="BO20" s="31">
        <v>41</v>
      </c>
      <c r="BP20" s="31">
        <v>42</v>
      </c>
      <c r="BQ20" s="31">
        <v>31</v>
      </c>
      <c r="BR20" s="31" t="s">
        <v>160</v>
      </c>
      <c r="BS20" s="31">
        <v>23.020954</v>
      </c>
      <c r="BT20" s="31">
        <v>120.22272</v>
      </c>
      <c r="BU20" s="38">
        <f t="shared" si="0"/>
        <v>0.38823529411764707</v>
      </c>
      <c r="BV20" s="30">
        <f t="shared" si="1"/>
        <v>650</v>
      </c>
      <c r="BW20" s="31">
        <f t="shared" si="2"/>
        <v>0</v>
      </c>
      <c r="BX20" s="39">
        <f t="shared" si="3"/>
        <v>3.54</v>
      </c>
      <c r="BY20" s="38">
        <f t="shared" si="4"/>
        <v>4.7058823529411764E-2</v>
      </c>
      <c r="BZ20" s="40">
        <f t="shared" si="5"/>
        <v>1</v>
      </c>
      <c r="CA20" s="38">
        <f t="shared" si="6"/>
        <v>0</v>
      </c>
      <c r="CB20" s="41">
        <f t="shared" si="7"/>
        <v>2079</v>
      </c>
      <c r="CC20" s="31">
        <f t="shared" si="8"/>
        <v>-7.03125</v>
      </c>
      <c r="CD20" s="31">
        <f t="shared" si="9"/>
        <v>52</v>
      </c>
      <c r="CE20" s="31" t="e">
        <f t="shared" si="10"/>
        <v>#NUM!</v>
      </c>
      <c r="CF20" s="39">
        <f t="shared" si="11"/>
        <v>12.7</v>
      </c>
      <c r="CG20">
        <f t="shared" si="12"/>
        <v>0</v>
      </c>
    </row>
    <row r="21" spans="1:85" ht="16.5" customHeight="1">
      <c r="A21" s="30">
        <v>20210708142753</v>
      </c>
      <c r="B21" s="31">
        <v>104</v>
      </c>
      <c r="C21" s="31">
        <v>41</v>
      </c>
      <c r="D21" s="31">
        <v>4</v>
      </c>
      <c r="E21" s="31">
        <v>69</v>
      </c>
      <c r="F21" s="31">
        <v>41</v>
      </c>
      <c r="G21" s="31">
        <v>4</v>
      </c>
      <c r="H21" s="31">
        <v>69</v>
      </c>
      <c r="I21" s="31" t="s">
        <v>92</v>
      </c>
      <c r="J21" s="31">
        <v>41</v>
      </c>
      <c r="K21" s="31" t="s">
        <v>31</v>
      </c>
      <c r="L21" s="31" t="s">
        <v>93</v>
      </c>
      <c r="M21" s="31" t="s">
        <v>121</v>
      </c>
      <c r="N21" s="31">
        <v>41</v>
      </c>
      <c r="O21" s="31" t="s">
        <v>31</v>
      </c>
      <c r="P21" s="31" t="s">
        <v>93</v>
      </c>
      <c r="Q21" s="31" t="s">
        <v>161</v>
      </c>
      <c r="R21" s="31" t="s">
        <v>95</v>
      </c>
      <c r="S21" s="31">
        <v>41</v>
      </c>
      <c r="T21" s="31" t="s">
        <v>36</v>
      </c>
      <c r="U21" s="31">
        <v>0</v>
      </c>
      <c r="V21" s="31">
        <v>41</v>
      </c>
      <c r="W21" s="31" t="s">
        <v>36</v>
      </c>
      <c r="X21" s="31">
        <v>0</v>
      </c>
      <c r="Y21" s="31">
        <v>110</v>
      </c>
      <c r="Z21" s="31">
        <v>41</v>
      </c>
      <c r="AA21" s="31">
        <v>10</v>
      </c>
      <c r="AB21" s="31">
        <v>1</v>
      </c>
      <c r="AC21" s="31" t="s">
        <v>162</v>
      </c>
      <c r="AD21" s="31">
        <v>111</v>
      </c>
      <c r="AE21" s="31">
        <v>41</v>
      </c>
      <c r="AF21" s="31">
        <v>11</v>
      </c>
      <c r="AG21" s="31" t="s">
        <v>36</v>
      </c>
      <c r="AH21" s="31">
        <v>41</v>
      </c>
      <c r="AI21" s="31">
        <v>11</v>
      </c>
      <c r="AJ21" s="31" t="s">
        <v>36</v>
      </c>
      <c r="AK21" s="31">
        <v>144</v>
      </c>
      <c r="AL21" s="31">
        <v>41</v>
      </c>
      <c r="AM21" s="31">
        <v>44</v>
      </c>
      <c r="AN21" s="31">
        <v>80</v>
      </c>
      <c r="AO21" s="31">
        <v>8</v>
      </c>
      <c r="AP21" s="31">
        <v>149</v>
      </c>
      <c r="AQ21" s="31">
        <v>41</v>
      </c>
      <c r="AR21" s="31">
        <v>49</v>
      </c>
      <c r="AS21" s="31">
        <v>0</v>
      </c>
      <c r="AT21" s="31">
        <v>131</v>
      </c>
      <c r="AU21" s="31">
        <v>41</v>
      </c>
      <c r="AV21" s="31">
        <v>31</v>
      </c>
      <c r="AW21" s="31">
        <v>8</v>
      </c>
      <c r="AX21" s="31" t="s">
        <v>97</v>
      </c>
      <c r="AY21" s="31">
        <v>107</v>
      </c>
      <c r="AZ21" s="31">
        <v>41</v>
      </c>
      <c r="BA21" s="31">
        <v>7</v>
      </c>
      <c r="BB21" s="31">
        <v>77</v>
      </c>
      <c r="BC21" s="31" t="s">
        <v>98</v>
      </c>
      <c r="BD21" s="31">
        <v>41</v>
      </c>
      <c r="BE21" s="31" t="s">
        <v>61</v>
      </c>
      <c r="BF21" s="31" t="s">
        <v>144</v>
      </c>
      <c r="BG21" s="31" t="s">
        <v>100</v>
      </c>
      <c r="BH21" s="31" t="s">
        <v>101</v>
      </c>
      <c r="BI21" s="31" t="s">
        <v>102</v>
      </c>
      <c r="BJ21" s="31">
        <v>142</v>
      </c>
      <c r="BK21" s="31">
        <v>41</v>
      </c>
      <c r="BL21" s="31">
        <v>42</v>
      </c>
      <c r="BM21" s="31">
        <v>31</v>
      </c>
      <c r="BN21" s="31" t="s">
        <v>163</v>
      </c>
      <c r="BO21" s="31">
        <v>41</v>
      </c>
      <c r="BP21" s="31">
        <v>42</v>
      </c>
      <c r="BQ21" s="31">
        <v>32</v>
      </c>
      <c r="BR21" s="31" t="s">
        <v>164</v>
      </c>
      <c r="BS21" s="31">
        <v>23.020954</v>
      </c>
      <c r="BT21" s="31">
        <v>120.22272</v>
      </c>
      <c r="BU21" s="38">
        <f t="shared" si="0"/>
        <v>0.41176470588235292</v>
      </c>
      <c r="BV21" s="30">
        <f t="shared" si="1"/>
        <v>687.5</v>
      </c>
      <c r="BW21" s="31">
        <f t="shared" si="2"/>
        <v>0</v>
      </c>
      <c r="BX21" s="39">
        <f t="shared" si="3"/>
        <v>4.1100000000000003</v>
      </c>
      <c r="BY21" s="38">
        <f t="shared" si="4"/>
        <v>5.0980392156862744E-2</v>
      </c>
      <c r="BZ21" s="40">
        <f t="shared" si="5"/>
        <v>1</v>
      </c>
      <c r="CA21" s="38">
        <f t="shared" si="6"/>
        <v>0</v>
      </c>
      <c r="CB21" s="41">
        <f t="shared" si="7"/>
        <v>2079</v>
      </c>
      <c r="CC21" s="31">
        <f t="shared" si="8"/>
        <v>-7.03125</v>
      </c>
      <c r="CD21" s="31">
        <f t="shared" si="9"/>
        <v>52</v>
      </c>
      <c r="CE21" s="31" t="e">
        <f t="shared" si="10"/>
        <v>#NUM!</v>
      </c>
      <c r="CF21" s="39">
        <f t="shared" si="11"/>
        <v>12.988</v>
      </c>
      <c r="CG21">
        <f t="shared" si="12"/>
        <v>0</v>
      </c>
    </row>
    <row r="22" spans="1:85" ht="16.5" customHeight="1">
      <c r="A22" s="30">
        <v>20210708142755</v>
      </c>
      <c r="B22" s="31">
        <v>104</v>
      </c>
      <c r="C22" s="31">
        <v>41</v>
      </c>
      <c r="D22" s="31">
        <v>4</v>
      </c>
      <c r="E22" s="31" t="s">
        <v>165</v>
      </c>
      <c r="F22" s="31">
        <v>41</v>
      </c>
      <c r="G22" s="31">
        <v>4</v>
      </c>
      <c r="H22" s="31" t="s">
        <v>165</v>
      </c>
      <c r="I22" s="31" t="s">
        <v>92</v>
      </c>
      <c r="J22" s="31">
        <v>41</v>
      </c>
      <c r="K22" s="31" t="s">
        <v>31</v>
      </c>
      <c r="L22" s="31" t="s">
        <v>66</v>
      </c>
      <c r="M22" s="31">
        <v>22</v>
      </c>
      <c r="N22" s="31">
        <v>41</v>
      </c>
      <c r="O22" s="31" t="s">
        <v>31</v>
      </c>
      <c r="P22" s="31" t="s">
        <v>66</v>
      </c>
      <c r="Q22" s="31">
        <v>22</v>
      </c>
      <c r="R22" s="31" t="s">
        <v>95</v>
      </c>
      <c r="S22" s="31">
        <v>41</v>
      </c>
      <c r="T22" s="31" t="s">
        <v>36</v>
      </c>
      <c r="U22" s="31">
        <v>0</v>
      </c>
      <c r="V22" s="31">
        <v>41</v>
      </c>
      <c r="W22" s="31" t="s">
        <v>36</v>
      </c>
      <c r="X22" s="31">
        <v>0</v>
      </c>
      <c r="Y22" s="31">
        <v>110</v>
      </c>
      <c r="Z22" s="31">
        <v>41</v>
      </c>
      <c r="AA22" s="31">
        <v>10</v>
      </c>
      <c r="AB22" s="31">
        <v>1</v>
      </c>
      <c r="AC22" s="31" t="s">
        <v>96</v>
      </c>
      <c r="AD22" s="31">
        <v>111</v>
      </c>
      <c r="AE22" s="31">
        <v>41</v>
      </c>
      <c r="AF22" s="31">
        <v>11</v>
      </c>
      <c r="AG22" s="31" t="s">
        <v>36</v>
      </c>
      <c r="AH22" s="31">
        <v>41</v>
      </c>
      <c r="AI22" s="31">
        <v>11</v>
      </c>
      <c r="AJ22" s="31" t="s">
        <v>36</v>
      </c>
      <c r="AK22" s="31">
        <v>144</v>
      </c>
      <c r="AL22" s="31">
        <v>41</v>
      </c>
      <c r="AM22" s="31">
        <v>44</v>
      </c>
      <c r="AN22" s="31" t="s">
        <v>127</v>
      </c>
      <c r="AO22" s="31" t="s">
        <v>166</v>
      </c>
      <c r="AP22" s="31">
        <v>149</v>
      </c>
      <c r="AQ22" s="31">
        <v>41</v>
      </c>
      <c r="AR22" s="31">
        <v>49</v>
      </c>
      <c r="AS22" s="31">
        <v>0</v>
      </c>
      <c r="AT22" s="31">
        <v>131</v>
      </c>
      <c r="AU22" s="31">
        <v>41</v>
      </c>
      <c r="AV22" s="31">
        <v>31</v>
      </c>
      <c r="AW22" s="31">
        <v>8</v>
      </c>
      <c r="AX22" s="31" t="s">
        <v>97</v>
      </c>
      <c r="AY22" s="31">
        <v>107</v>
      </c>
      <c r="AZ22" s="31">
        <v>41</v>
      </c>
      <c r="BA22" s="31">
        <v>7</v>
      </c>
      <c r="BB22" s="31">
        <v>77</v>
      </c>
      <c r="BC22" s="31" t="s">
        <v>98</v>
      </c>
      <c r="BD22" s="31">
        <v>41</v>
      </c>
      <c r="BE22" s="31" t="s">
        <v>61</v>
      </c>
      <c r="BF22" s="31" t="s">
        <v>144</v>
      </c>
      <c r="BG22" s="31" t="s">
        <v>100</v>
      </c>
      <c r="BH22" s="31" t="s">
        <v>101</v>
      </c>
      <c r="BI22" s="31" t="s">
        <v>102</v>
      </c>
      <c r="BJ22" s="31">
        <v>142</v>
      </c>
      <c r="BK22" s="31">
        <v>41</v>
      </c>
      <c r="BL22" s="31">
        <v>42</v>
      </c>
      <c r="BM22" s="31">
        <v>32</v>
      </c>
      <c r="BN22" s="31" t="s">
        <v>167</v>
      </c>
      <c r="BO22" s="31">
        <v>41</v>
      </c>
      <c r="BP22" s="31">
        <v>42</v>
      </c>
      <c r="BQ22" s="31">
        <v>33</v>
      </c>
      <c r="BR22" s="31" t="s">
        <v>157</v>
      </c>
      <c r="BS22" s="31">
        <v>23.020962000000001</v>
      </c>
      <c r="BT22" s="31">
        <v>120.2227</v>
      </c>
      <c r="BU22" s="38">
        <f t="shared" si="0"/>
        <v>0.42745098039215684</v>
      </c>
      <c r="BV22" s="30">
        <f t="shared" si="1"/>
        <v>712.5</v>
      </c>
      <c r="BW22" s="31">
        <f t="shared" si="2"/>
        <v>0</v>
      </c>
      <c r="BX22" s="39">
        <f t="shared" si="3"/>
        <v>3.81</v>
      </c>
      <c r="BY22" s="38">
        <f t="shared" si="4"/>
        <v>5.0980392156862744E-2</v>
      </c>
      <c r="BZ22" s="40">
        <f t="shared" si="5"/>
        <v>1.0078740157480315</v>
      </c>
      <c r="CA22" s="38">
        <f t="shared" si="6"/>
        <v>0</v>
      </c>
      <c r="CB22" s="41">
        <f t="shared" si="7"/>
        <v>2079</v>
      </c>
      <c r="CC22" s="31">
        <f t="shared" si="8"/>
        <v>-7.03125</v>
      </c>
      <c r="CD22" s="31">
        <f t="shared" si="9"/>
        <v>52</v>
      </c>
      <c r="CE22" s="31" t="e">
        <f t="shared" si="10"/>
        <v>#NUM!</v>
      </c>
      <c r="CF22" s="39">
        <f t="shared" si="11"/>
        <v>13.15</v>
      </c>
      <c r="CG22">
        <f t="shared" si="12"/>
        <v>0</v>
      </c>
    </row>
    <row r="23" spans="1:85" ht="16.5" customHeight="1">
      <c r="A23" s="30">
        <v>20210708142757</v>
      </c>
      <c r="B23" s="31">
        <v>104</v>
      </c>
      <c r="C23" s="31">
        <v>41</v>
      </c>
      <c r="D23" s="31">
        <v>4</v>
      </c>
      <c r="E23" s="31" t="s">
        <v>168</v>
      </c>
      <c r="F23" s="31">
        <v>41</v>
      </c>
      <c r="G23" s="31">
        <v>4</v>
      </c>
      <c r="H23" s="31" t="s">
        <v>169</v>
      </c>
      <c r="I23" s="31" t="s">
        <v>92</v>
      </c>
      <c r="J23" s="31">
        <v>41</v>
      </c>
      <c r="K23" s="31" t="s">
        <v>31</v>
      </c>
      <c r="L23" s="31" t="s">
        <v>66</v>
      </c>
      <c r="M23" s="31">
        <v>22</v>
      </c>
      <c r="N23" s="31">
        <v>41</v>
      </c>
      <c r="O23" s="31" t="s">
        <v>31</v>
      </c>
      <c r="P23" s="31" t="s">
        <v>93</v>
      </c>
      <c r="Q23" s="31" t="s">
        <v>161</v>
      </c>
      <c r="R23" s="31" t="s">
        <v>95</v>
      </c>
      <c r="S23" s="31">
        <v>41</v>
      </c>
      <c r="T23" s="31" t="s">
        <v>36</v>
      </c>
      <c r="U23" s="31">
        <v>0</v>
      </c>
      <c r="V23" s="31">
        <v>41</v>
      </c>
      <c r="W23" s="31" t="s">
        <v>36</v>
      </c>
      <c r="X23" s="31">
        <v>0</v>
      </c>
      <c r="Y23" s="31">
        <v>110</v>
      </c>
      <c r="Z23" s="31">
        <v>41</v>
      </c>
      <c r="AA23" s="31">
        <v>10</v>
      </c>
      <c r="AB23" s="31">
        <v>1</v>
      </c>
      <c r="AC23" s="31" t="s">
        <v>170</v>
      </c>
      <c r="AD23" s="31">
        <v>111</v>
      </c>
      <c r="AE23" s="31">
        <v>41</v>
      </c>
      <c r="AF23" s="31">
        <v>11</v>
      </c>
      <c r="AG23" s="31" t="s">
        <v>125</v>
      </c>
      <c r="AH23" s="31">
        <v>41</v>
      </c>
      <c r="AI23" s="31">
        <v>11</v>
      </c>
      <c r="AJ23" s="31" t="s">
        <v>36</v>
      </c>
      <c r="AK23" s="31">
        <v>144</v>
      </c>
      <c r="AL23" s="31">
        <v>41</v>
      </c>
      <c r="AM23" s="31">
        <v>44</v>
      </c>
      <c r="AN23" s="31" t="s">
        <v>127</v>
      </c>
      <c r="AO23" s="31" t="s">
        <v>171</v>
      </c>
      <c r="AP23" s="31">
        <v>149</v>
      </c>
      <c r="AQ23" s="31">
        <v>41</v>
      </c>
      <c r="AR23" s="31">
        <v>49</v>
      </c>
      <c r="AS23" s="31">
        <v>0</v>
      </c>
      <c r="AT23" s="31">
        <v>131</v>
      </c>
      <c r="AU23" s="31">
        <v>41</v>
      </c>
      <c r="AV23" s="31">
        <v>31</v>
      </c>
      <c r="AW23" s="31">
        <v>8</v>
      </c>
      <c r="AX23" s="31" t="s">
        <v>97</v>
      </c>
      <c r="AY23" s="31">
        <v>107</v>
      </c>
      <c r="AZ23" s="31">
        <v>41</v>
      </c>
      <c r="BA23" s="31">
        <v>7</v>
      </c>
      <c r="BB23" s="31">
        <v>77</v>
      </c>
      <c r="BC23" s="31" t="s">
        <v>98</v>
      </c>
      <c r="BD23" s="31">
        <v>41</v>
      </c>
      <c r="BE23" s="31" t="s">
        <v>61</v>
      </c>
      <c r="BF23" s="31" t="s">
        <v>144</v>
      </c>
      <c r="BG23" s="31" t="s">
        <v>100</v>
      </c>
      <c r="BH23" s="31" t="s">
        <v>101</v>
      </c>
      <c r="BI23" s="31" t="s">
        <v>102</v>
      </c>
      <c r="BJ23" s="31">
        <v>142</v>
      </c>
      <c r="BK23" s="31">
        <v>41</v>
      </c>
      <c r="BL23" s="31">
        <v>42</v>
      </c>
      <c r="BM23" s="31">
        <v>32</v>
      </c>
      <c r="BN23" s="31" t="s">
        <v>167</v>
      </c>
      <c r="BO23" s="31">
        <v>41</v>
      </c>
      <c r="BP23" s="31">
        <v>42</v>
      </c>
      <c r="BQ23" s="31">
        <v>33</v>
      </c>
      <c r="BR23" s="31" t="s">
        <v>138</v>
      </c>
      <c r="BS23" s="31">
        <v>23.020962000000001</v>
      </c>
      <c r="BT23" s="31">
        <v>120.2227</v>
      </c>
      <c r="BU23" s="38">
        <f t="shared" si="0"/>
        <v>0.43137254901960786</v>
      </c>
      <c r="BV23" s="30">
        <f t="shared" si="1"/>
        <v>687.5</v>
      </c>
      <c r="BW23" s="31">
        <f t="shared" si="2"/>
        <v>0</v>
      </c>
      <c r="BX23" s="39">
        <f t="shared" si="3"/>
        <v>4.3099999999999996</v>
      </c>
      <c r="BY23" s="38">
        <f t="shared" si="4"/>
        <v>5.0980392156862744E-2</v>
      </c>
      <c r="BZ23" s="40">
        <f t="shared" si="5"/>
        <v>1.0078740157480315</v>
      </c>
      <c r="CA23" s="38">
        <f t="shared" si="6"/>
        <v>0</v>
      </c>
      <c r="CB23" s="41">
        <f t="shared" si="7"/>
        <v>2079</v>
      </c>
      <c r="CC23" s="31">
        <f t="shared" si="8"/>
        <v>-7.03125</v>
      </c>
      <c r="CD23" s="31">
        <f t="shared" si="9"/>
        <v>52</v>
      </c>
      <c r="CE23" s="31" t="e">
        <f t="shared" si="10"/>
        <v>#NUM!</v>
      </c>
      <c r="CF23" s="39">
        <f t="shared" si="11"/>
        <v>13.3</v>
      </c>
      <c r="CG23">
        <f t="shared" si="12"/>
        <v>0</v>
      </c>
    </row>
    <row r="24" spans="1:85" ht="16.5" customHeight="1">
      <c r="A24" s="30">
        <v>20210708142758</v>
      </c>
      <c r="B24" s="31">
        <v>104</v>
      </c>
      <c r="C24" s="31">
        <v>41</v>
      </c>
      <c r="D24" s="31">
        <v>4</v>
      </c>
      <c r="E24" s="31" t="s">
        <v>169</v>
      </c>
      <c r="F24" s="31">
        <v>41</v>
      </c>
      <c r="G24" s="31">
        <v>4</v>
      </c>
      <c r="H24" s="31" t="s">
        <v>168</v>
      </c>
      <c r="I24" s="31" t="s">
        <v>92</v>
      </c>
      <c r="J24" s="31">
        <v>41</v>
      </c>
      <c r="K24" s="31" t="s">
        <v>31</v>
      </c>
      <c r="L24" s="31" t="s">
        <v>66</v>
      </c>
      <c r="M24" s="31">
        <v>54</v>
      </c>
      <c r="N24" s="31">
        <v>41</v>
      </c>
      <c r="O24" s="31" t="s">
        <v>31</v>
      </c>
      <c r="P24" s="31" t="s">
        <v>66</v>
      </c>
      <c r="Q24" s="31">
        <v>54</v>
      </c>
      <c r="R24" s="31" t="s">
        <v>95</v>
      </c>
      <c r="S24" s="31">
        <v>41</v>
      </c>
      <c r="T24" s="31" t="s">
        <v>36</v>
      </c>
      <c r="U24" s="31">
        <v>0</v>
      </c>
      <c r="V24" s="31">
        <v>41</v>
      </c>
      <c r="W24" s="31" t="s">
        <v>36</v>
      </c>
      <c r="X24" s="31">
        <v>0</v>
      </c>
      <c r="Y24" s="31">
        <v>110</v>
      </c>
      <c r="Z24" s="31">
        <v>41</v>
      </c>
      <c r="AA24" s="31">
        <v>10</v>
      </c>
      <c r="AB24" s="31">
        <v>1</v>
      </c>
      <c r="AC24" s="31">
        <v>85</v>
      </c>
      <c r="AD24" s="31">
        <v>111</v>
      </c>
      <c r="AE24" s="31">
        <v>41</v>
      </c>
      <c r="AF24" s="31">
        <v>11</v>
      </c>
      <c r="AG24" s="31" t="s">
        <v>36</v>
      </c>
      <c r="AH24" s="31">
        <v>41</v>
      </c>
      <c r="AI24" s="31">
        <v>11</v>
      </c>
      <c r="AJ24" s="31" t="s">
        <v>36</v>
      </c>
      <c r="AK24" s="31">
        <v>144</v>
      </c>
      <c r="AL24" s="31">
        <v>41</v>
      </c>
      <c r="AM24" s="31">
        <v>44</v>
      </c>
      <c r="AN24" s="31" t="s">
        <v>127</v>
      </c>
      <c r="AO24" s="31" t="s">
        <v>172</v>
      </c>
      <c r="AP24" s="31">
        <v>149</v>
      </c>
      <c r="AQ24" s="31">
        <v>41</v>
      </c>
      <c r="AR24" s="31">
        <v>49</v>
      </c>
      <c r="AS24" s="31">
        <v>0</v>
      </c>
      <c r="AT24" s="31">
        <v>131</v>
      </c>
      <c r="AU24" s="31">
        <v>41</v>
      </c>
      <c r="AV24" s="31">
        <v>31</v>
      </c>
      <c r="AW24" s="31">
        <v>8</v>
      </c>
      <c r="AX24" s="31" t="s">
        <v>97</v>
      </c>
      <c r="AY24" s="31">
        <v>107</v>
      </c>
      <c r="AZ24" s="31">
        <v>41</v>
      </c>
      <c r="BA24" s="31">
        <v>7</v>
      </c>
      <c r="BB24" s="31">
        <v>77</v>
      </c>
      <c r="BC24" s="31" t="s">
        <v>98</v>
      </c>
      <c r="BD24" s="31">
        <v>41</v>
      </c>
      <c r="BE24" s="31" t="s">
        <v>61</v>
      </c>
      <c r="BF24" s="31" t="s">
        <v>144</v>
      </c>
      <c r="BG24" s="31" t="s">
        <v>100</v>
      </c>
      <c r="BH24" s="31" t="s">
        <v>101</v>
      </c>
      <c r="BI24" s="31" t="s">
        <v>102</v>
      </c>
      <c r="BJ24" s="31">
        <v>142</v>
      </c>
      <c r="BK24" s="31">
        <v>41</v>
      </c>
      <c r="BL24" s="31">
        <v>42</v>
      </c>
      <c r="BM24" s="31">
        <v>32</v>
      </c>
      <c r="BN24" s="31" t="s">
        <v>167</v>
      </c>
      <c r="BO24" s="31">
        <v>41</v>
      </c>
      <c r="BP24" s="31">
        <v>42</v>
      </c>
      <c r="BQ24" s="31">
        <v>33</v>
      </c>
      <c r="BR24" s="31" t="s">
        <v>173</v>
      </c>
      <c r="BS24" s="31">
        <v>23.020962000000001</v>
      </c>
      <c r="BT24" s="31">
        <v>120.2227</v>
      </c>
      <c r="BU24" s="38">
        <f t="shared" si="0"/>
        <v>0.43529411764705883</v>
      </c>
      <c r="BV24" s="30">
        <f t="shared" si="1"/>
        <v>725</v>
      </c>
      <c r="BW24" s="31">
        <f t="shared" si="2"/>
        <v>0</v>
      </c>
      <c r="BX24" s="39">
        <f t="shared" si="3"/>
        <v>3.89</v>
      </c>
      <c r="BY24" s="38">
        <f t="shared" si="4"/>
        <v>5.0980392156862744E-2</v>
      </c>
      <c r="BZ24" s="40">
        <f t="shared" si="5"/>
        <v>1.0078740157480315</v>
      </c>
      <c r="CA24" s="38">
        <f t="shared" si="6"/>
        <v>0</v>
      </c>
      <c r="CB24" s="41">
        <f t="shared" si="7"/>
        <v>2079</v>
      </c>
      <c r="CC24" s="31">
        <f t="shared" si="8"/>
        <v>-7.03125</v>
      </c>
      <c r="CD24" s="31">
        <f t="shared" si="9"/>
        <v>52</v>
      </c>
      <c r="CE24" s="31" t="e">
        <f t="shared" si="10"/>
        <v>#NUM!</v>
      </c>
      <c r="CF24" s="39">
        <f t="shared" si="11"/>
        <v>13.083</v>
      </c>
      <c r="CG24">
        <f t="shared" si="12"/>
        <v>0</v>
      </c>
    </row>
    <row r="25" spans="1:85" ht="16.5" customHeight="1">
      <c r="A25" s="30">
        <v>20210708142800</v>
      </c>
      <c r="B25" s="31">
        <v>104</v>
      </c>
      <c r="C25" s="31">
        <v>41</v>
      </c>
      <c r="D25" s="31">
        <v>4</v>
      </c>
      <c r="E25" s="31" t="s">
        <v>143</v>
      </c>
      <c r="F25" s="31">
        <v>41</v>
      </c>
      <c r="G25" s="31">
        <v>4</v>
      </c>
      <c r="H25" s="31" t="s">
        <v>139</v>
      </c>
      <c r="I25" s="31" t="s">
        <v>92</v>
      </c>
      <c r="J25" s="31">
        <v>41</v>
      </c>
      <c r="K25" s="31" t="s">
        <v>31</v>
      </c>
      <c r="L25" s="31" t="s">
        <v>66</v>
      </c>
      <c r="M25" s="31">
        <v>22</v>
      </c>
      <c r="N25" s="31">
        <v>41</v>
      </c>
      <c r="O25" s="31" t="s">
        <v>31</v>
      </c>
      <c r="P25" s="31" t="s">
        <v>66</v>
      </c>
      <c r="Q25" s="31">
        <v>22</v>
      </c>
      <c r="R25" s="31" t="s">
        <v>95</v>
      </c>
      <c r="S25" s="31">
        <v>41</v>
      </c>
      <c r="T25" s="31" t="s">
        <v>36</v>
      </c>
      <c r="U25" s="31">
        <v>0</v>
      </c>
      <c r="V25" s="31">
        <v>41</v>
      </c>
      <c r="W25" s="31" t="s">
        <v>36</v>
      </c>
      <c r="X25" s="31">
        <v>0</v>
      </c>
      <c r="Y25" s="31">
        <v>110</v>
      </c>
      <c r="Z25" s="31">
        <v>41</v>
      </c>
      <c r="AA25" s="31">
        <v>10</v>
      </c>
      <c r="AB25" s="31">
        <v>1</v>
      </c>
      <c r="AC25" s="31">
        <v>72</v>
      </c>
      <c r="AD25" s="31">
        <v>111</v>
      </c>
      <c r="AE25" s="31">
        <v>41</v>
      </c>
      <c r="AF25" s="31">
        <v>11</v>
      </c>
      <c r="AG25" s="31" t="s">
        <v>36</v>
      </c>
      <c r="AH25" s="31">
        <v>41</v>
      </c>
      <c r="AI25" s="31">
        <v>11</v>
      </c>
      <c r="AJ25" s="31" t="s">
        <v>36</v>
      </c>
      <c r="AK25" s="31">
        <v>144</v>
      </c>
      <c r="AL25" s="31">
        <v>41</v>
      </c>
      <c r="AM25" s="31">
        <v>44</v>
      </c>
      <c r="AN25" s="31">
        <v>80</v>
      </c>
      <c r="AO25" s="31">
        <v>16</v>
      </c>
      <c r="AP25" s="31">
        <v>149</v>
      </c>
      <c r="AQ25" s="31">
        <v>41</v>
      </c>
      <c r="AR25" s="31">
        <v>49</v>
      </c>
      <c r="AS25" s="31">
        <v>0</v>
      </c>
      <c r="AT25" s="31">
        <v>131</v>
      </c>
      <c r="AU25" s="31">
        <v>41</v>
      </c>
      <c r="AV25" s="31">
        <v>31</v>
      </c>
      <c r="AW25" s="31">
        <v>8</v>
      </c>
      <c r="AX25" s="31" t="s">
        <v>97</v>
      </c>
      <c r="AY25" s="31">
        <v>107</v>
      </c>
      <c r="AZ25" s="31">
        <v>41</v>
      </c>
      <c r="BA25" s="31">
        <v>7</v>
      </c>
      <c r="BB25" s="31">
        <v>77</v>
      </c>
      <c r="BC25" s="31" t="s">
        <v>98</v>
      </c>
      <c r="BD25" s="31">
        <v>41</v>
      </c>
      <c r="BE25" s="31" t="s">
        <v>61</v>
      </c>
      <c r="BF25" s="31" t="s">
        <v>144</v>
      </c>
      <c r="BG25" s="31" t="s">
        <v>100</v>
      </c>
      <c r="BH25" s="31" t="s">
        <v>101</v>
      </c>
      <c r="BI25" s="31" t="s">
        <v>102</v>
      </c>
      <c r="BJ25" s="31">
        <v>142</v>
      </c>
      <c r="BK25" s="31">
        <v>41</v>
      </c>
      <c r="BL25" s="31">
        <v>42</v>
      </c>
      <c r="BM25" s="31">
        <v>33</v>
      </c>
      <c r="BN25" s="31">
        <v>90</v>
      </c>
      <c r="BO25" s="31">
        <v>41</v>
      </c>
      <c r="BP25" s="31">
        <v>42</v>
      </c>
      <c r="BQ25" s="31">
        <v>33</v>
      </c>
      <c r="BR25" s="31" t="s">
        <v>117</v>
      </c>
      <c r="BS25" s="31">
        <v>23.020966000000001</v>
      </c>
      <c r="BT25" s="31">
        <v>120.22269</v>
      </c>
      <c r="BU25" s="38">
        <f t="shared" si="0"/>
        <v>0.42352941176470588</v>
      </c>
      <c r="BV25" s="30">
        <f t="shared" si="1"/>
        <v>712.5</v>
      </c>
      <c r="BW25" s="31">
        <f t="shared" si="2"/>
        <v>0</v>
      </c>
      <c r="BX25" s="39">
        <f t="shared" si="3"/>
        <v>3.7</v>
      </c>
      <c r="BY25" s="38">
        <f t="shared" si="4"/>
        <v>5.0980392156862744E-2</v>
      </c>
      <c r="BZ25" s="40">
        <f t="shared" si="5"/>
        <v>1</v>
      </c>
      <c r="CA25" s="38">
        <f t="shared" si="6"/>
        <v>0</v>
      </c>
      <c r="CB25" s="41">
        <f t="shared" si="7"/>
        <v>2079</v>
      </c>
      <c r="CC25" s="31">
        <f t="shared" si="8"/>
        <v>-7.03125</v>
      </c>
      <c r="CD25" s="31">
        <f t="shared" si="9"/>
        <v>52</v>
      </c>
      <c r="CE25" s="31" t="e">
        <f t="shared" si="10"/>
        <v>#NUM!</v>
      </c>
      <c r="CF25" s="39">
        <f t="shared" si="11"/>
        <v>13.23</v>
      </c>
      <c r="CG25">
        <f t="shared" si="12"/>
        <v>0</v>
      </c>
    </row>
    <row r="26" spans="1:85" ht="16.5" customHeight="1">
      <c r="A26" s="30">
        <v>20210708142802</v>
      </c>
      <c r="B26" s="31">
        <v>104</v>
      </c>
      <c r="C26" s="31">
        <v>41</v>
      </c>
      <c r="D26" s="31">
        <v>4</v>
      </c>
      <c r="E26" s="31" t="s">
        <v>174</v>
      </c>
      <c r="F26" s="31">
        <v>41</v>
      </c>
      <c r="G26" s="31">
        <v>4</v>
      </c>
      <c r="H26" s="31" t="s">
        <v>174</v>
      </c>
      <c r="I26" s="31" t="s">
        <v>92</v>
      </c>
      <c r="J26" s="31">
        <v>41</v>
      </c>
      <c r="K26" s="31" t="s">
        <v>31</v>
      </c>
      <c r="L26" s="31" t="s">
        <v>93</v>
      </c>
      <c r="M26" s="31" t="s">
        <v>121</v>
      </c>
      <c r="N26" s="31">
        <v>41</v>
      </c>
      <c r="O26" s="31" t="s">
        <v>31</v>
      </c>
      <c r="P26" s="31" t="s">
        <v>66</v>
      </c>
      <c r="Q26" s="31">
        <v>22</v>
      </c>
      <c r="R26" s="31" t="s">
        <v>95</v>
      </c>
      <c r="S26" s="31">
        <v>41</v>
      </c>
      <c r="T26" s="31" t="s">
        <v>36</v>
      </c>
      <c r="U26" s="31">
        <v>0</v>
      </c>
      <c r="V26" s="31">
        <v>41</v>
      </c>
      <c r="W26" s="31" t="s">
        <v>36</v>
      </c>
      <c r="X26" s="31">
        <v>0</v>
      </c>
      <c r="Y26" s="31">
        <v>110</v>
      </c>
      <c r="Z26" s="31">
        <v>41</v>
      </c>
      <c r="AA26" s="31">
        <v>10</v>
      </c>
      <c r="AB26" s="31">
        <v>1</v>
      </c>
      <c r="AC26" s="31">
        <v>97</v>
      </c>
      <c r="AD26" s="31">
        <v>111</v>
      </c>
      <c r="AE26" s="31">
        <v>41</v>
      </c>
      <c r="AF26" s="31">
        <v>11</v>
      </c>
      <c r="AG26" s="31" t="s">
        <v>36</v>
      </c>
      <c r="AH26" s="31">
        <v>41</v>
      </c>
      <c r="AI26" s="31">
        <v>11</v>
      </c>
      <c r="AJ26" s="31" t="s">
        <v>36</v>
      </c>
      <c r="AK26" s="31">
        <v>144</v>
      </c>
      <c r="AL26" s="31">
        <v>41</v>
      </c>
      <c r="AM26" s="31">
        <v>44</v>
      </c>
      <c r="AN26" s="31">
        <v>81</v>
      </c>
      <c r="AO26" s="31" t="s">
        <v>149</v>
      </c>
      <c r="AP26" s="31">
        <v>149</v>
      </c>
      <c r="AQ26" s="31">
        <v>41</v>
      </c>
      <c r="AR26" s="31">
        <v>49</v>
      </c>
      <c r="AS26" s="31">
        <v>0</v>
      </c>
      <c r="AT26" s="31">
        <v>131</v>
      </c>
      <c r="AU26" s="31">
        <v>41</v>
      </c>
      <c r="AV26" s="31">
        <v>31</v>
      </c>
      <c r="AW26" s="31">
        <v>8</v>
      </c>
      <c r="AX26" s="31" t="s">
        <v>97</v>
      </c>
      <c r="AY26" s="31">
        <v>107</v>
      </c>
      <c r="AZ26" s="31">
        <v>41</v>
      </c>
      <c r="BA26" s="31">
        <v>7</v>
      </c>
      <c r="BB26" s="31">
        <v>77</v>
      </c>
      <c r="BC26" s="31" t="s">
        <v>98</v>
      </c>
      <c r="BD26" s="31">
        <v>41</v>
      </c>
      <c r="BE26" s="31" t="s">
        <v>61</v>
      </c>
      <c r="BF26" s="31" t="s">
        <v>144</v>
      </c>
      <c r="BG26" s="31" t="s">
        <v>100</v>
      </c>
      <c r="BH26" s="31" t="s">
        <v>101</v>
      </c>
      <c r="BI26" s="31" t="s">
        <v>102</v>
      </c>
      <c r="BJ26" s="31">
        <v>142</v>
      </c>
      <c r="BK26" s="31">
        <v>41</v>
      </c>
      <c r="BL26" s="31">
        <v>42</v>
      </c>
      <c r="BM26" s="31">
        <v>32</v>
      </c>
      <c r="BN26" s="31">
        <v>50</v>
      </c>
      <c r="BO26" s="31">
        <v>41</v>
      </c>
      <c r="BP26" s="31">
        <v>42</v>
      </c>
      <c r="BQ26" s="31">
        <v>33</v>
      </c>
      <c r="BR26" s="31" t="s">
        <v>118</v>
      </c>
      <c r="BS26" s="31">
        <v>23.020966000000001</v>
      </c>
      <c r="BT26" s="31">
        <v>120.22269</v>
      </c>
      <c r="BU26" s="38">
        <f t="shared" si="0"/>
        <v>0.41568627450980394</v>
      </c>
      <c r="BV26" s="30">
        <f t="shared" si="1"/>
        <v>712.5</v>
      </c>
      <c r="BW26" s="31">
        <f t="shared" si="2"/>
        <v>0</v>
      </c>
      <c r="BX26" s="39">
        <f t="shared" si="3"/>
        <v>4.07</v>
      </c>
      <c r="BY26" s="38">
        <f t="shared" si="4"/>
        <v>5.0980392156862744E-2</v>
      </c>
      <c r="BZ26" s="40">
        <f t="shared" si="5"/>
        <v>0.99224806201550386</v>
      </c>
      <c r="CA26" s="38">
        <f t="shared" si="6"/>
        <v>0</v>
      </c>
      <c r="CB26" s="41">
        <f t="shared" si="7"/>
        <v>2079</v>
      </c>
      <c r="CC26" s="31">
        <f t="shared" si="8"/>
        <v>-7.03125</v>
      </c>
      <c r="CD26" s="31">
        <f t="shared" si="9"/>
        <v>52</v>
      </c>
      <c r="CE26" s="31" t="e">
        <f t="shared" si="10"/>
        <v>#NUM!</v>
      </c>
      <c r="CF26" s="39">
        <f t="shared" si="11"/>
        <v>13.135</v>
      </c>
      <c r="CG26">
        <f t="shared" si="12"/>
        <v>0</v>
      </c>
    </row>
    <row r="27" spans="1:85" ht="16.5" customHeight="1">
      <c r="A27" s="30">
        <v>20210708142803</v>
      </c>
      <c r="B27" s="31">
        <v>104</v>
      </c>
      <c r="C27" s="31">
        <v>41</v>
      </c>
      <c r="D27" s="31">
        <v>4</v>
      </c>
      <c r="E27" s="31" t="s">
        <v>174</v>
      </c>
      <c r="F27" s="31">
        <v>41</v>
      </c>
      <c r="G27" s="31">
        <v>4</v>
      </c>
      <c r="H27" s="31" t="s">
        <v>174</v>
      </c>
      <c r="I27" s="31" t="s">
        <v>92</v>
      </c>
      <c r="J27" s="31">
        <v>41</v>
      </c>
      <c r="K27" s="31" t="s">
        <v>31</v>
      </c>
      <c r="L27" s="31" t="s">
        <v>93</v>
      </c>
      <c r="M27" s="31" t="s">
        <v>121</v>
      </c>
      <c r="N27" s="31">
        <v>41</v>
      </c>
      <c r="O27" s="31" t="s">
        <v>31</v>
      </c>
      <c r="P27" s="31" t="s">
        <v>66</v>
      </c>
      <c r="Q27" s="31">
        <v>22</v>
      </c>
      <c r="R27" s="31" t="s">
        <v>95</v>
      </c>
      <c r="S27" s="31">
        <v>41</v>
      </c>
      <c r="T27" s="31" t="s">
        <v>36</v>
      </c>
      <c r="U27" s="31">
        <v>0</v>
      </c>
      <c r="V27" s="31">
        <v>41</v>
      </c>
      <c r="W27" s="31" t="s">
        <v>36</v>
      </c>
      <c r="X27" s="31">
        <v>0</v>
      </c>
      <c r="Y27" s="31">
        <v>110</v>
      </c>
      <c r="Z27" s="31">
        <v>41</v>
      </c>
      <c r="AA27" s="31">
        <v>10</v>
      </c>
      <c r="AB27" s="31">
        <v>1</v>
      </c>
      <c r="AC27" s="31">
        <v>93</v>
      </c>
      <c r="AD27" s="31">
        <v>111</v>
      </c>
      <c r="AE27" s="31">
        <v>41</v>
      </c>
      <c r="AF27" s="31">
        <v>11</v>
      </c>
      <c r="AG27" s="31" t="s">
        <v>36</v>
      </c>
      <c r="AH27" s="31">
        <v>41</v>
      </c>
      <c r="AI27" s="31">
        <v>11</v>
      </c>
      <c r="AJ27" s="31" t="s">
        <v>36</v>
      </c>
      <c r="AK27" s="31">
        <v>144</v>
      </c>
      <c r="AL27" s="31">
        <v>41</v>
      </c>
      <c r="AM27" s="31">
        <v>44</v>
      </c>
      <c r="AN27" s="31">
        <v>81</v>
      </c>
      <c r="AO27" s="31">
        <v>2</v>
      </c>
      <c r="AP27" s="31">
        <v>149</v>
      </c>
      <c r="AQ27" s="31">
        <v>41</v>
      </c>
      <c r="AR27" s="31">
        <v>49</v>
      </c>
      <c r="AS27" s="31">
        <v>0</v>
      </c>
      <c r="AT27" s="31">
        <v>131</v>
      </c>
      <c r="AU27" s="31">
        <v>41</v>
      </c>
      <c r="AV27" s="31">
        <v>31</v>
      </c>
      <c r="AW27" s="31">
        <v>8</v>
      </c>
      <c r="AX27" s="31" t="s">
        <v>97</v>
      </c>
      <c r="AY27" s="31">
        <v>107</v>
      </c>
      <c r="AZ27" s="31">
        <v>41</v>
      </c>
      <c r="BA27" s="31">
        <v>7</v>
      </c>
      <c r="BB27" s="31">
        <v>77</v>
      </c>
      <c r="BC27" s="31" t="s">
        <v>98</v>
      </c>
      <c r="BD27" s="31">
        <v>41</v>
      </c>
      <c r="BE27" s="31" t="s">
        <v>61</v>
      </c>
      <c r="BF27" s="31" t="s">
        <v>144</v>
      </c>
      <c r="BG27" s="31" t="s">
        <v>100</v>
      </c>
      <c r="BH27" s="31" t="s">
        <v>101</v>
      </c>
      <c r="BI27" s="31" t="s">
        <v>102</v>
      </c>
      <c r="BJ27" s="31">
        <v>142</v>
      </c>
      <c r="BK27" s="31">
        <v>41</v>
      </c>
      <c r="BL27" s="31">
        <v>42</v>
      </c>
      <c r="BM27" s="31">
        <v>32</v>
      </c>
      <c r="BN27" s="31">
        <v>50</v>
      </c>
      <c r="BO27" s="31">
        <v>41</v>
      </c>
      <c r="BP27" s="31">
        <v>42</v>
      </c>
      <c r="BQ27" s="31">
        <v>33</v>
      </c>
      <c r="BR27" s="31" t="s">
        <v>175</v>
      </c>
      <c r="BS27" s="31">
        <v>23.020966000000001</v>
      </c>
      <c r="BT27" s="31">
        <v>120.22269</v>
      </c>
      <c r="BU27" s="38">
        <f t="shared" si="0"/>
        <v>0.41568627450980394</v>
      </c>
      <c r="BV27" s="30">
        <f t="shared" si="1"/>
        <v>712.5</v>
      </c>
      <c r="BW27" s="31">
        <f t="shared" si="2"/>
        <v>0</v>
      </c>
      <c r="BX27" s="39">
        <f t="shared" si="3"/>
        <v>4.03</v>
      </c>
      <c r="BY27" s="38">
        <f t="shared" si="4"/>
        <v>5.0980392156862744E-2</v>
      </c>
      <c r="BZ27" s="40">
        <f t="shared" si="5"/>
        <v>0.99224806201550386</v>
      </c>
      <c r="CA27" s="38">
        <f t="shared" si="6"/>
        <v>0</v>
      </c>
      <c r="CB27" s="41">
        <f t="shared" si="7"/>
        <v>2079</v>
      </c>
      <c r="CC27" s="31">
        <f t="shared" si="8"/>
        <v>-7.03125</v>
      </c>
      <c r="CD27" s="31">
        <f t="shared" si="9"/>
        <v>52</v>
      </c>
      <c r="CE27" s="31" t="e">
        <f t="shared" si="10"/>
        <v>#NUM!</v>
      </c>
      <c r="CF27" s="39">
        <f t="shared" si="11"/>
        <v>13.276999999999999</v>
      </c>
      <c r="CG27">
        <f t="shared" si="12"/>
        <v>0</v>
      </c>
    </row>
    <row r="28" spans="1:85" ht="16.5" customHeight="1">
      <c r="A28" s="30">
        <v>20210708142805</v>
      </c>
      <c r="B28" s="31">
        <v>104</v>
      </c>
      <c r="C28" s="31">
        <v>41</v>
      </c>
      <c r="D28" s="31">
        <v>4</v>
      </c>
      <c r="E28" s="31" t="s">
        <v>174</v>
      </c>
      <c r="F28" s="31">
        <v>41</v>
      </c>
      <c r="G28" s="31">
        <v>4</v>
      </c>
      <c r="H28" s="31" t="s">
        <v>174</v>
      </c>
      <c r="I28" s="31" t="s">
        <v>92</v>
      </c>
      <c r="J28" s="31">
        <v>41</v>
      </c>
      <c r="K28" s="31" t="s">
        <v>31</v>
      </c>
      <c r="L28" s="31" t="s">
        <v>93</v>
      </c>
      <c r="M28" s="31" t="s">
        <v>121</v>
      </c>
      <c r="N28" s="31">
        <v>41</v>
      </c>
      <c r="O28" s="31" t="s">
        <v>31</v>
      </c>
      <c r="P28" s="31" t="s">
        <v>66</v>
      </c>
      <c r="Q28" s="31">
        <v>22</v>
      </c>
      <c r="R28" s="31" t="s">
        <v>95</v>
      </c>
      <c r="S28" s="31">
        <v>41</v>
      </c>
      <c r="T28" s="31" t="s">
        <v>36</v>
      </c>
      <c r="U28" s="31">
        <v>0</v>
      </c>
      <c r="V28" s="31">
        <v>41</v>
      </c>
      <c r="W28" s="31" t="s">
        <v>36</v>
      </c>
      <c r="X28" s="31">
        <v>0</v>
      </c>
      <c r="Y28" s="31">
        <v>110</v>
      </c>
      <c r="Z28" s="31">
        <v>41</v>
      </c>
      <c r="AA28" s="31">
        <v>10</v>
      </c>
      <c r="AB28" s="31">
        <v>1</v>
      </c>
      <c r="AC28" s="31" t="s">
        <v>127</v>
      </c>
      <c r="AD28" s="31">
        <v>111</v>
      </c>
      <c r="AE28" s="31">
        <v>41</v>
      </c>
      <c r="AF28" s="31">
        <v>11</v>
      </c>
      <c r="AG28" s="31" t="s">
        <v>36</v>
      </c>
      <c r="AH28" s="31">
        <v>41</v>
      </c>
      <c r="AI28" s="31">
        <v>11</v>
      </c>
      <c r="AJ28" s="31" t="s">
        <v>36</v>
      </c>
      <c r="AK28" s="31">
        <v>144</v>
      </c>
      <c r="AL28" s="31">
        <v>41</v>
      </c>
      <c r="AM28" s="31">
        <v>44</v>
      </c>
      <c r="AN28" s="31">
        <v>80</v>
      </c>
      <c r="AO28" s="31" t="s">
        <v>135</v>
      </c>
      <c r="AP28" s="31">
        <v>149</v>
      </c>
      <c r="AQ28" s="31">
        <v>41</v>
      </c>
      <c r="AR28" s="31">
        <v>49</v>
      </c>
      <c r="AS28" s="31">
        <v>0</v>
      </c>
      <c r="AT28" s="31">
        <v>131</v>
      </c>
      <c r="AU28" s="31">
        <v>41</v>
      </c>
      <c r="AV28" s="31">
        <v>31</v>
      </c>
      <c r="AW28" s="31">
        <v>8</v>
      </c>
      <c r="AX28" s="31" t="s">
        <v>97</v>
      </c>
      <c r="AY28" s="31">
        <v>107</v>
      </c>
      <c r="AZ28" s="31">
        <v>41</v>
      </c>
      <c r="BA28" s="31">
        <v>7</v>
      </c>
      <c r="BB28" s="31">
        <v>77</v>
      </c>
      <c r="BC28" s="31" t="s">
        <v>98</v>
      </c>
      <c r="BD28" s="31">
        <v>41</v>
      </c>
      <c r="BE28" s="31" t="s">
        <v>61</v>
      </c>
      <c r="BF28" s="31" t="s">
        <v>144</v>
      </c>
      <c r="BG28" s="31" t="s">
        <v>100</v>
      </c>
      <c r="BH28" s="31" t="s">
        <v>101</v>
      </c>
      <c r="BI28" s="31" t="s">
        <v>102</v>
      </c>
      <c r="BJ28" s="31">
        <v>142</v>
      </c>
      <c r="BK28" s="31">
        <v>41</v>
      </c>
      <c r="BL28" s="31">
        <v>42</v>
      </c>
      <c r="BM28" s="31">
        <v>32</v>
      </c>
      <c r="BN28" s="31" t="s">
        <v>167</v>
      </c>
      <c r="BO28" s="31">
        <v>41</v>
      </c>
      <c r="BP28" s="31">
        <v>42</v>
      </c>
      <c r="BQ28" s="31">
        <v>33</v>
      </c>
      <c r="BR28" s="31">
        <v>69</v>
      </c>
      <c r="BS28" s="31">
        <v>23.020966999999999</v>
      </c>
      <c r="BT28" s="31">
        <v>120.22268</v>
      </c>
      <c r="BU28" s="38">
        <f t="shared" si="0"/>
        <v>0.41568627450980394</v>
      </c>
      <c r="BV28" s="30">
        <f t="shared" si="1"/>
        <v>712.5</v>
      </c>
      <c r="BW28" s="31">
        <f t="shared" si="2"/>
        <v>0</v>
      </c>
      <c r="BX28" s="39">
        <f t="shared" si="3"/>
        <v>3.83</v>
      </c>
      <c r="BY28" s="38">
        <f t="shared" si="4"/>
        <v>5.0980392156862744E-2</v>
      </c>
      <c r="BZ28" s="40">
        <f t="shared" si="5"/>
        <v>1</v>
      </c>
      <c r="CA28" s="38">
        <f t="shared" si="6"/>
        <v>0</v>
      </c>
      <c r="CB28" s="41">
        <f t="shared" si="7"/>
        <v>2079</v>
      </c>
      <c r="CC28" s="31">
        <f t="shared" si="8"/>
        <v>-7.03125</v>
      </c>
      <c r="CD28" s="31">
        <f t="shared" si="9"/>
        <v>52</v>
      </c>
      <c r="CE28" s="31" t="e">
        <f t="shared" si="10"/>
        <v>#NUM!</v>
      </c>
      <c r="CF28" s="39">
        <f t="shared" si="11"/>
        <v>13.161</v>
      </c>
      <c r="CG28">
        <f t="shared" si="12"/>
        <v>0</v>
      </c>
    </row>
    <row r="29" spans="1:85" ht="16.5" customHeight="1">
      <c r="A29" s="30">
        <v>20210708142807</v>
      </c>
      <c r="B29" s="31">
        <v>104</v>
      </c>
      <c r="C29" s="31">
        <v>41</v>
      </c>
      <c r="D29" s="31">
        <v>4</v>
      </c>
      <c r="E29" s="31">
        <v>69</v>
      </c>
      <c r="F29" s="31">
        <v>41</v>
      </c>
      <c r="G29" s="31">
        <v>4</v>
      </c>
      <c r="H29" s="31">
        <v>69</v>
      </c>
      <c r="I29" s="31" t="s">
        <v>92</v>
      </c>
      <c r="J29" s="31">
        <v>41</v>
      </c>
      <c r="K29" s="31" t="s">
        <v>31</v>
      </c>
      <c r="L29" s="31" t="s">
        <v>66</v>
      </c>
      <c r="M29" s="31">
        <v>22</v>
      </c>
      <c r="N29" s="31">
        <v>41</v>
      </c>
      <c r="O29" s="31" t="s">
        <v>31</v>
      </c>
      <c r="P29" s="31" t="s">
        <v>66</v>
      </c>
      <c r="Q29" s="31">
        <v>22</v>
      </c>
      <c r="R29" s="31" t="s">
        <v>95</v>
      </c>
      <c r="S29" s="31">
        <v>41</v>
      </c>
      <c r="T29" s="31" t="s">
        <v>36</v>
      </c>
      <c r="U29" s="31">
        <v>0</v>
      </c>
      <c r="V29" s="31">
        <v>41</v>
      </c>
      <c r="W29" s="31" t="s">
        <v>36</v>
      </c>
      <c r="X29" s="31">
        <v>0</v>
      </c>
      <c r="Y29" s="31">
        <v>110</v>
      </c>
      <c r="Z29" s="31">
        <v>41</v>
      </c>
      <c r="AA29" s="31">
        <v>10</v>
      </c>
      <c r="AB29" s="31">
        <v>1</v>
      </c>
      <c r="AC29" s="31">
        <v>77</v>
      </c>
      <c r="AD29" s="31">
        <v>111</v>
      </c>
      <c r="AE29" s="31">
        <v>41</v>
      </c>
      <c r="AF29" s="31">
        <v>11</v>
      </c>
      <c r="AG29" s="31" t="s">
        <v>36</v>
      </c>
      <c r="AH29" s="31">
        <v>41</v>
      </c>
      <c r="AI29" s="31">
        <v>11</v>
      </c>
      <c r="AJ29" s="31" t="s">
        <v>36</v>
      </c>
      <c r="AK29" s="31">
        <v>144</v>
      </c>
      <c r="AL29" s="31">
        <v>41</v>
      </c>
      <c r="AM29" s="31">
        <v>44</v>
      </c>
      <c r="AN29" s="31">
        <v>80</v>
      </c>
      <c r="AO29" s="31">
        <v>54</v>
      </c>
      <c r="AP29" s="31">
        <v>149</v>
      </c>
      <c r="AQ29" s="31">
        <v>41</v>
      </c>
      <c r="AR29" s="31">
        <v>49</v>
      </c>
      <c r="AS29" s="31">
        <v>0</v>
      </c>
      <c r="AT29" s="31">
        <v>131</v>
      </c>
      <c r="AU29" s="31">
        <v>41</v>
      </c>
      <c r="AV29" s="31">
        <v>31</v>
      </c>
      <c r="AW29" s="31">
        <v>8</v>
      </c>
      <c r="AX29" s="31" t="s">
        <v>97</v>
      </c>
      <c r="AY29" s="31">
        <v>107</v>
      </c>
      <c r="AZ29" s="31">
        <v>41</v>
      </c>
      <c r="BA29" s="31">
        <v>7</v>
      </c>
      <c r="BB29" s="31">
        <v>77</v>
      </c>
      <c r="BC29" s="31" t="s">
        <v>98</v>
      </c>
      <c r="BD29" s="31">
        <v>41</v>
      </c>
      <c r="BE29" s="31" t="s">
        <v>61</v>
      </c>
      <c r="BF29" s="31" t="s">
        <v>158</v>
      </c>
      <c r="BG29" s="31" t="s">
        <v>100</v>
      </c>
      <c r="BH29" s="31" t="s">
        <v>101</v>
      </c>
      <c r="BI29" s="31" t="s">
        <v>102</v>
      </c>
      <c r="BJ29" s="31">
        <v>142</v>
      </c>
      <c r="BK29" s="31">
        <v>41</v>
      </c>
      <c r="BL29" s="31">
        <v>42</v>
      </c>
      <c r="BM29" s="31">
        <v>33</v>
      </c>
      <c r="BN29" s="31">
        <v>40</v>
      </c>
      <c r="BO29" s="31">
        <v>41</v>
      </c>
      <c r="BP29" s="31">
        <v>42</v>
      </c>
      <c r="BQ29" s="31">
        <v>33</v>
      </c>
      <c r="BR29" s="31" t="s">
        <v>141</v>
      </c>
      <c r="BS29" s="31">
        <v>23.020966999999999</v>
      </c>
      <c r="BT29" s="31">
        <v>120.22268</v>
      </c>
      <c r="BU29" s="38">
        <f t="shared" si="0"/>
        <v>0.41176470588235292</v>
      </c>
      <c r="BV29" s="30">
        <f t="shared" si="1"/>
        <v>712.5</v>
      </c>
      <c r="BW29" s="31">
        <f t="shared" si="2"/>
        <v>0</v>
      </c>
      <c r="BX29" s="39">
        <f t="shared" si="3"/>
        <v>3.75</v>
      </c>
      <c r="BY29" s="38">
        <f t="shared" si="4"/>
        <v>5.0980392156862744E-2</v>
      </c>
      <c r="BZ29" s="40">
        <f t="shared" si="5"/>
        <v>1</v>
      </c>
      <c r="CA29" s="38">
        <f t="shared" si="6"/>
        <v>0</v>
      </c>
      <c r="CB29" s="41">
        <f t="shared" si="7"/>
        <v>2079</v>
      </c>
      <c r="CC29" s="31">
        <f t="shared" si="8"/>
        <v>-7.03125</v>
      </c>
      <c r="CD29" s="31">
        <f t="shared" si="9"/>
        <v>53</v>
      </c>
      <c r="CE29" s="31" t="e">
        <f t="shared" si="10"/>
        <v>#NUM!</v>
      </c>
      <c r="CF29" s="39">
        <f t="shared" si="11"/>
        <v>13.304</v>
      </c>
      <c r="CG29">
        <f t="shared" si="12"/>
        <v>0</v>
      </c>
    </row>
    <row r="30" spans="1:85" ht="16.5" customHeight="1">
      <c r="A30" s="30">
        <v>20210708142808</v>
      </c>
      <c r="B30" s="31">
        <v>104</v>
      </c>
      <c r="C30" s="31">
        <v>41</v>
      </c>
      <c r="D30" s="31">
        <v>4</v>
      </c>
      <c r="E30" s="31">
        <v>69</v>
      </c>
      <c r="F30" s="31">
        <v>41</v>
      </c>
      <c r="G30" s="31">
        <v>4</v>
      </c>
      <c r="H30" s="31">
        <v>69</v>
      </c>
      <c r="I30" s="31" t="s">
        <v>92</v>
      </c>
      <c r="J30" s="31">
        <v>41</v>
      </c>
      <c r="K30" s="31" t="s">
        <v>31</v>
      </c>
      <c r="L30" s="31" t="s">
        <v>66</v>
      </c>
      <c r="M30" s="31">
        <v>22</v>
      </c>
      <c r="N30" s="31">
        <v>41</v>
      </c>
      <c r="O30" s="31" t="s">
        <v>31</v>
      </c>
      <c r="P30" s="31" t="s">
        <v>66</v>
      </c>
      <c r="Q30" s="31">
        <v>22</v>
      </c>
      <c r="R30" s="31" t="s">
        <v>95</v>
      </c>
      <c r="S30" s="31">
        <v>41</v>
      </c>
      <c r="T30" s="31" t="s">
        <v>36</v>
      </c>
      <c r="U30" s="31">
        <v>0</v>
      </c>
      <c r="V30" s="31">
        <v>41</v>
      </c>
      <c r="W30" s="31" t="s">
        <v>36</v>
      </c>
      <c r="X30" s="31">
        <v>0</v>
      </c>
      <c r="Y30" s="31">
        <v>110</v>
      </c>
      <c r="Z30" s="31">
        <v>41</v>
      </c>
      <c r="AA30" s="31">
        <v>10</v>
      </c>
      <c r="AB30" s="31">
        <v>1</v>
      </c>
      <c r="AC30" s="31" t="s">
        <v>96</v>
      </c>
      <c r="AD30" s="31">
        <v>111</v>
      </c>
      <c r="AE30" s="31">
        <v>41</v>
      </c>
      <c r="AF30" s="31">
        <v>11</v>
      </c>
      <c r="AG30" s="31" t="s">
        <v>36</v>
      </c>
      <c r="AH30" s="31">
        <v>41</v>
      </c>
      <c r="AI30" s="31">
        <v>11</v>
      </c>
      <c r="AJ30" s="31" t="s">
        <v>36</v>
      </c>
      <c r="AK30" s="31">
        <v>144</v>
      </c>
      <c r="AL30" s="31">
        <v>41</v>
      </c>
      <c r="AM30" s="31">
        <v>44</v>
      </c>
      <c r="AN30" s="31">
        <v>80</v>
      </c>
      <c r="AO30" s="31" t="s">
        <v>176</v>
      </c>
      <c r="AP30" s="31">
        <v>149</v>
      </c>
      <c r="AQ30" s="31">
        <v>41</v>
      </c>
      <c r="AR30" s="31">
        <v>49</v>
      </c>
      <c r="AS30" s="31">
        <v>0</v>
      </c>
      <c r="AT30" s="31">
        <v>131</v>
      </c>
      <c r="AU30" s="31">
        <v>41</v>
      </c>
      <c r="AV30" s="31">
        <v>31</v>
      </c>
      <c r="AW30" s="31">
        <v>8</v>
      </c>
      <c r="AX30" s="31" t="s">
        <v>97</v>
      </c>
      <c r="AY30" s="31">
        <v>107</v>
      </c>
      <c r="AZ30" s="31">
        <v>41</v>
      </c>
      <c r="BA30" s="31">
        <v>7</v>
      </c>
      <c r="BB30" s="31">
        <v>77</v>
      </c>
      <c r="BC30" s="31" t="s">
        <v>98</v>
      </c>
      <c r="BD30" s="31">
        <v>41</v>
      </c>
      <c r="BE30" s="31" t="s">
        <v>61</v>
      </c>
      <c r="BF30" s="31" t="s">
        <v>158</v>
      </c>
      <c r="BG30" s="31" t="s">
        <v>100</v>
      </c>
      <c r="BH30" s="31" t="s">
        <v>101</v>
      </c>
      <c r="BI30" s="31" t="s">
        <v>102</v>
      </c>
      <c r="BJ30" s="31">
        <v>142</v>
      </c>
      <c r="BK30" s="31">
        <v>41</v>
      </c>
      <c r="BL30" s="31">
        <v>42</v>
      </c>
      <c r="BM30" s="31">
        <v>32</v>
      </c>
      <c r="BN30" s="31">
        <v>50</v>
      </c>
      <c r="BO30" s="31">
        <v>41</v>
      </c>
      <c r="BP30" s="31">
        <v>42</v>
      </c>
      <c r="BQ30" s="31">
        <v>33</v>
      </c>
      <c r="BR30" s="31">
        <v>52</v>
      </c>
      <c r="BS30" s="31">
        <v>23.020966999999999</v>
      </c>
      <c r="BT30" s="31">
        <v>120.22268</v>
      </c>
      <c r="BU30" s="38">
        <f t="shared" si="0"/>
        <v>0.41176470588235292</v>
      </c>
      <c r="BV30" s="30">
        <f t="shared" si="1"/>
        <v>712.5</v>
      </c>
      <c r="BW30" s="31">
        <f t="shared" si="2"/>
        <v>0</v>
      </c>
      <c r="BX30" s="39">
        <f t="shared" si="3"/>
        <v>3.81</v>
      </c>
      <c r="BY30" s="38">
        <f t="shared" si="4"/>
        <v>5.0980392156862744E-2</v>
      </c>
      <c r="BZ30" s="40">
        <f t="shared" si="5"/>
        <v>1</v>
      </c>
      <c r="CA30" s="38">
        <f t="shared" si="6"/>
        <v>0</v>
      </c>
      <c r="CB30" s="41">
        <f t="shared" si="7"/>
        <v>2079</v>
      </c>
      <c r="CC30" s="31">
        <f t="shared" si="8"/>
        <v>-7.03125</v>
      </c>
      <c r="CD30" s="31">
        <f t="shared" si="9"/>
        <v>53</v>
      </c>
      <c r="CE30" s="31" t="e">
        <f t="shared" si="10"/>
        <v>#NUM!</v>
      </c>
      <c r="CF30" s="39">
        <f t="shared" si="11"/>
        <v>13.138</v>
      </c>
      <c r="CG30">
        <f t="shared" si="12"/>
        <v>0</v>
      </c>
    </row>
    <row r="31" spans="1:85" ht="16.5" customHeight="1">
      <c r="A31" s="30">
        <v>20210708142810</v>
      </c>
      <c r="B31" s="31">
        <v>104</v>
      </c>
      <c r="C31" s="31">
        <v>41</v>
      </c>
      <c r="D31" s="31">
        <v>4</v>
      </c>
      <c r="E31" s="31">
        <v>69</v>
      </c>
      <c r="F31" s="31">
        <v>41</v>
      </c>
      <c r="G31" s="31">
        <v>4</v>
      </c>
      <c r="H31" s="31">
        <v>69</v>
      </c>
      <c r="I31" s="31" t="s">
        <v>92</v>
      </c>
      <c r="J31" s="31">
        <v>41</v>
      </c>
      <c r="K31" s="31" t="s">
        <v>31</v>
      </c>
      <c r="L31" s="31" t="s">
        <v>66</v>
      </c>
      <c r="M31" s="31">
        <v>22</v>
      </c>
      <c r="N31" s="31">
        <v>41</v>
      </c>
      <c r="O31" s="31" t="s">
        <v>31</v>
      </c>
      <c r="P31" s="31" t="s">
        <v>66</v>
      </c>
      <c r="Q31" s="31">
        <v>22</v>
      </c>
      <c r="R31" s="31" t="s">
        <v>95</v>
      </c>
      <c r="S31" s="31">
        <v>41</v>
      </c>
      <c r="T31" s="31" t="s">
        <v>36</v>
      </c>
      <c r="U31" s="31">
        <v>0</v>
      </c>
      <c r="V31" s="31">
        <v>41</v>
      </c>
      <c r="W31" s="31" t="s">
        <v>36</v>
      </c>
      <c r="X31" s="31">
        <v>0</v>
      </c>
      <c r="Y31" s="31">
        <v>110</v>
      </c>
      <c r="Z31" s="31">
        <v>41</v>
      </c>
      <c r="AA31" s="31">
        <v>10</v>
      </c>
      <c r="AB31" s="31">
        <v>1</v>
      </c>
      <c r="AC31" s="31" t="s">
        <v>139</v>
      </c>
      <c r="AD31" s="31">
        <v>111</v>
      </c>
      <c r="AE31" s="31">
        <v>41</v>
      </c>
      <c r="AF31" s="31">
        <v>11</v>
      </c>
      <c r="AG31" s="31" t="s">
        <v>36</v>
      </c>
      <c r="AH31" s="31">
        <v>41</v>
      </c>
      <c r="AI31" s="31">
        <v>11</v>
      </c>
      <c r="AJ31" s="31" t="s">
        <v>36</v>
      </c>
      <c r="AK31" s="31">
        <v>144</v>
      </c>
      <c r="AL31" s="31">
        <v>41</v>
      </c>
      <c r="AM31" s="31">
        <v>44</v>
      </c>
      <c r="AN31" s="31">
        <v>80</v>
      </c>
      <c r="AO31" s="31">
        <v>28</v>
      </c>
      <c r="AP31" s="31">
        <v>149</v>
      </c>
      <c r="AQ31" s="31">
        <v>41</v>
      </c>
      <c r="AR31" s="31">
        <v>49</v>
      </c>
      <c r="AS31" s="31">
        <v>0</v>
      </c>
      <c r="AT31" s="31">
        <v>131</v>
      </c>
      <c r="AU31" s="31">
        <v>41</v>
      </c>
      <c r="AV31" s="31">
        <v>31</v>
      </c>
      <c r="AW31" s="31">
        <v>8</v>
      </c>
      <c r="AX31" s="31" t="s">
        <v>97</v>
      </c>
      <c r="AY31" s="31">
        <v>107</v>
      </c>
      <c r="AZ31" s="31">
        <v>41</v>
      </c>
      <c r="BA31" s="31">
        <v>7</v>
      </c>
      <c r="BB31" s="31">
        <v>77</v>
      </c>
      <c r="BC31" s="31" t="s">
        <v>98</v>
      </c>
      <c r="BD31" s="31">
        <v>41</v>
      </c>
      <c r="BE31" s="31" t="s">
        <v>61</v>
      </c>
      <c r="BF31" s="31" t="s">
        <v>158</v>
      </c>
      <c r="BG31" s="31" t="s">
        <v>100</v>
      </c>
      <c r="BH31" s="31" t="s">
        <v>101</v>
      </c>
      <c r="BI31" s="31" t="s">
        <v>102</v>
      </c>
      <c r="BJ31" s="31">
        <v>142</v>
      </c>
      <c r="BK31" s="31">
        <v>41</v>
      </c>
      <c r="BL31" s="31">
        <v>42</v>
      </c>
      <c r="BM31" s="31">
        <v>32</v>
      </c>
      <c r="BN31" s="31" t="s">
        <v>167</v>
      </c>
      <c r="BO31" s="31">
        <v>41</v>
      </c>
      <c r="BP31" s="31">
        <v>42</v>
      </c>
      <c r="BQ31" s="31">
        <v>33</v>
      </c>
      <c r="BR31" s="31">
        <v>38</v>
      </c>
      <c r="BS31" s="31">
        <v>23.020963999999999</v>
      </c>
      <c r="BT31" s="31">
        <v>120.22266</v>
      </c>
      <c r="BU31" s="38">
        <f t="shared" si="0"/>
        <v>0.41176470588235292</v>
      </c>
      <c r="BV31" s="30">
        <f t="shared" si="1"/>
        <v>712.5</v>
      </c>
      <c r="BW31" s="31">
        <f t="shared" si="2"/>
        <v>0</v>
      </c>
      <c r="BX31" s="39">
        <f t="shared" si="3"/>
        <v>3.64</v>
      </c>
      <c r="BY31" s="38">
        <f t="shared" si="4"/>
        <v>5.0980392156862744E-2</v>
      </c>
      <c r="BZ31" s="40">
        <f t="shared" si="5"/>
        <v>1</v>
      </c>
      <c r="CA31" s="38">
        <f t="shared" si="6"/>
        <v>0</v>
      </c>
      <c r="CB31" s="41">
        <f t="shared" si="7"/>
        <v>2079</v>
      </c>
      <c r="CC31" s="31">
        <f t="shared" si="8"/>
        <v>-7.03125</v>
      </c>
      <c r="CD31" s="31">
        <f t="shared" si="9"/>
        <v>53</v>
      </c>
      <c r="CE31" s="31" t="e">
        <f t="shared" si="10"/>
        <v>#NUM!</v>
      </c>
      <c r="CF31" s="39">
        <f t="shared" si="11"/>
        <v>13.112</v>
      </c>
      <c r="CG31">
        <f t="shared" si="12"/>
        <v>0</v>
      </c>
    </row>
    <row r="32" spans="1:85" ht="16.5" customHeight="1">
      <c r="A32" s="30">
        <v>20210708142812</v>
      </c>
      <c r="B32" s="31">
        <v>104</v>
      </c>
      <c r="C32" s="31">
        <v>41</v>
      </c>
      <c r="D32" s="31">
        <v>4</v>
      </c>
      <c r="E32" s="31">
        <v>68</v>
      </c>
      <c r="F32" s="31">
        <v>41</v>
      </c>
      <c r="G32" s="31">
        <v>4</v>
      </c>
      <c r="H32" s="31">
        <v>69</v>
      </c>
      <c r="I32" s="31" t="s">
        <v>92</v>
      </c>
      <c r="J32" s="31">
        <v>41</v>
      </c>
      <c r="K32" s="31" t="s">
        <v>31</v>
      </c>
      <c r="L32" s="31" t="s">
        <v>93</v>
      </c>
      <c r="M32" s="31" t="s">
        <v>121</v>
      </c>
      <c r="N32" s="31">
        <v>41</v>
      </c>
      <c r="O32" s="31" t="s">
        <v>31</v>
      </c>
      <c r="P32" s="31" t="s">
        <v>93</v>
      </c>
      <c r="Q32" s="31" t="s">
        <v>121</v>
      </c>
      <c r="R32" s="31" t="s">
        <v>95</v>
      </c>
      <c r="S32" s="31">
        <v>41</v>
      </c>
      <c r="T32" s="31" t="s">
        <v>36</v>
      </c>
      <c r="U32" s="31">
        <v>0</v>
      </c>
      <c r="V32" s="31">
        <v>41</v>
      </c>
      <c r="W32" s="31" t="s">
        <v>36</v>
      </c>
      <c r="X32" s="31">
        <v>0</v>
      </c>
      <c r="Y32" s="31">
        <v>110</v>
      </c>
      <c r="Z32" s="31">
        <v>41</v>
      </c>
      <c r="AA32" s="31">
        <v>10</v>
      </c>
      <c r="AB32" s="31">
        <v>1</v>
      </c>
      <c r="AC32" s="31" t="s">
        <v>135</v>
      </c>
      <c r="AD32" s="31">
        <v>111</v>
      </c>
      <c r="AE32" s="31">
        <v>41</v>
      </c>
      <c r="AF32" s="31">
        <v>11</v>
      </c>
      <c r="AG32" s="31" t="s">
        <v>36</v>
      </c>
      <c r="AH32" s="31">
        <v>41</v>
      </c>
      <c r="AI32" s="31">
        <v>11</v>
      </c>
      <c r="AJ32" s="31" t="s">
        <v>36</v>
      </c>
      <c r="AK32" s="31">
        <v>144</v>
      </c>
      <c r="AL32" s="31">
        <v>41</v>
      </c>
      <c r="AM32" s="31">
        <v>44</v>
      </c>
      <c r="AN32" s="31" t="s">
        <v>127</v>
      </c>
      <c r="AO32" s="31" t="s">
        <v>177</v>
      </c>
      <c r="AP32" s="31">
        <v>149</v>
      </c>
      <c r="AQ32" s="31">
        <v>41</v>
      </c>
      <c r="AR32" s="31">
        <v>49</v>
      </c>
      <c r="AS32" s="31">
        <v>0</v>
      </c>
      <c r="AT32" s="31">
        <v>131</v>
      </c>
      <c r="AU32" s="31">
        <v>41</v>
      </c>
      <c r="AV32" s="31">
        <v>31</v>
      </c>
      <c r="AW32" s="31">
        <v>8</v>
      </c>
      <c r="AX32" s="31" t="s">
        <v>97</v>
      </c>
      <c r="AY32" s="31">
        <v>107</v>
      </c>
      <c r="AZ32" s="31">
        <v>41</v>
      </c>
      <c r="BA32" s="31">
        <v>7</v>
      </c>
      <c r="BB32" s="31">
        <v>77</v>
      </c>
      <c r="BC32" s="31" t="s">
        <v>98</v>
      </c>
      <c r="BD32" s="31">
        <v>41</v>
      </c>
      <c r="BE32" s="31" t="s">
        <v>61</v>
      </c>
      <c r="BF32" s="31" t="s">
        <v>158</v>
      </c>
      <c r="BG32" s="31" t="s">
        <v>100</v>
      </c>
      <c r="BH32" s="31" t="s">
        <v>101</v>
      </c>
      <c r="BI32" s="31" t="s">
        <v>102</v>
      </c>
      <c r="BJ32" s="31">
        <v>142</v>
      </c>
      <c r="BK32" s="31">
        <v>41</v>
      </c>
      <c r="BL32" s="31">
        <v>42</v>
      </c>
      <c r="BM32" s="31">
        <v>32</v>
      </c>
      <c r="BN32" s="31" t="s">
        <v>121</v>
      </c>
      <c r="BO32" s="31">
        <v>41</v>
      </c>
      <c r="BP32" s="31">
        <v>42</v>
      </c>
      <c r="BQ32" s="31">
        <v>33</v>
      </c>
      <c r="BR32" s="31">
        <v>56</v>
      </c>
      <c r="BS32" s="31">
        <v>23.020963999999999</v>
      </c>
      <c r="BT32" s="31">
        <v>120.22266</v>
      </c>
      <c r="BU32" s="38">
        <f t="shared" si="0"/>
        <v>0.41176470588235292</v>
      </c>
      <c r="BV32" s="30">
        <f t="shared" si="1"/>
        <v>700</v>
      </c>
      <c r="BW32" s="31">
        <f t="shared" si="2"/>
        <v>0</v>
      </c>
      <c r="BX32" s="39">
        <f t="shared" si="3"/>
        <v>3.98</v>
      </c>
      <c r="BY32" s="38">
        <f t="shared" si="4"/>
        <v>5.0980392156862744E-2</v>
      </c>
      <c r="BZ32" s="40">
        <f t="shared" si="5"/>
        <v>1.0078740157480315</v>
      </c>
      <c r="CA32" s="38">
        <f t="shared" si="6"/>
        <v>0</v>
      </c>
      <c r="CB32" s="41">
        <f t="shared" si="7"/>
        <v>2079</v>
      </c>
      <c r="CC32" s="31">
        <f t="shared" si="8"/>
        <v>-7.03125</v>
      </c>
      <c r="CD32" s="31">
        <f t="shared" si="9"/>
        <v>53</v>
      </c>
      <c r="CE32" s="31" t="e">
        <f t="shared" si="10"/>
        <v>#NUM!</v>
      </c>
      <c r="CF32" s="39">
        <f t="shared" si="11"/>
        <v>13.141999999999999</v>
      </c>
      <c r="CG32">
        <f t="shared" si="12"/>
        <v>0</v>
      </c>
    </row>
    <row r="33" spans="1:85" ht="16.5" customHeight="1">
      <c r="A33" s="30">
        <v>20210708142813</v>
      </c>
      <c r="B33" s="31">
        <v>104</v>
      </c>
      <c r="C33" s="31">
        <v>41</v>
      </c>
      <c r="D33" s="31">
        <v>4</v>
      </c>
      <c r="E33" s="31">
        <v>68</v>
      </c>
      <c r="F33" s="31">
        <v>41</v>
      </c>
      <c r="G33" s="31">
        <v>4</v>
      </c>
      <c r="H33" s="31">
        <v>69</v>
      </c>
      <c r="I33" s="31" t="s">
        <v>92</v>
      </c>
      <c r="J33" s="31">
        <v>41</v>
      </c>
      <c r="K33" s="31" t="s">
        <v>31</v>
      </c>
      <c r="L33" s="31" t="s">
        <v>66</v>
      </c>
      <c r="M33" s="31">
        <v>22</v>
      </c>
      <c r="N33" s="31">
        <v>41</v>
      </c>
      <c r="O33" s="31" t="s">
        <v>31</v>
      </c>
      <c r="P33" s="31" t="s">
        <v>66</v>
      </c>
      <c r="Q33" s="31">
        <v>22</v>
      </c>
      <c r="R33" s="31" t="s">
        <v>95</v>
      </c>
      <c r="S33" s="31">
        <v>41</v>
      </c>
      <c r="T33" s="31" t="s">
        <v>36</v>
      </c>
      <c r="U33" s="31">
        <v>0</v>
      </c>
      <c r="V33" s="31">
        <v>41</v>
      </c>
      <c r="W33" s="31" t="s">
        <v>36</v>
      </c>
      <c r="X33" s="31">
        <v>0</v>
      </c>
      <c r="Y33" s="31">
        <v>110</v>
      </c>
      <c r="Z33" s="31">
        <v>41</v>
      </c>
      <c r="AA33" s="31">
        <v>10</v>
      </c>
      <c r="AB33" s="31">
        <v>1</v>
      </c>
      <c r="AC33" s="31">
        <v>93</v>
      </c>
      <c r="AD33" s="31">
        <v>111</v>
      </c>
      <c r="AE33" s="31">
        <v>41</v>
      </c>
      <c r="AF33" s="31">
        <v>11</v>
      </c>
      <c r="AG33" s="31" t="s">
        <v>36</v>
      </c>
      <c r="AH33" s="31">
        <v>41</v>
      </c>
      <c r="AI33" s="31">
        <v>11</v>
      </c>
      <c r="AJ33" s="31" t="s">
        <v>36</v>
      </c>
      <c r="AK33" s="31">
        <v>144</v>
      </c>
      <c r="AL33" s="31">
        <v>41</v>
      </c>
      <c r="AM33" s="31">
        <v>44</v>
      </c>
      <c r="AN33" s="31" t="s">
        <v>127</v>
      </c>
      <c r="AO33" s="31" t="s">
        <v>177</v>
      </c>
      <c r="AP33" s="31">
        <v>149</v>
      </c>
      <c r="AQ33" s="31">
        <v>41</v>
      </c>
      <c r="AR33" s="31">
        <v>49</v>
      </c>
      <c r="AS33" s="31">
        <v>0</v>
      </c>
      <c r="AT33" s="31">
        <v>131</v>
      </c>
      <c r="AU33" s="31">
        <v>41</v>
      </c>
      <c r="AV33" s="31">
        <v>31</v>
      </c>
      <c r="AW33" s="31">
        <v>8</v>
      </c>
      <c r="AX33" s="31" t="s">
        <v>97</v>
      </c>
      <c r="AY33" s="31">
        <v>107</v>
      </c>
      <c r="AZ33" s="31">
        <v>41</v>
      </c>
      <c r="BA33" s="31">
        <v>7</v>
      </c>
      <c r="BB33" s="31">
        <v>77</v>
      </c>
      <c r="BC33" s="31" t="s">
        <v>98</v>
      </c>
      <c r="BD33" s="31">
        <v>41</v>
      </c>
      <c r="BE33" s="31" t="s">
        <v>61</v>
      </c>
      <c r="BF33" s="31" t="s">
        <v>158</v>
      </c>
      <c r="BG33" s="31" t="s">
        <v>100</v>
      </c>
      <c r="BH33" s="31" t="s">
        <v>101</v>
      </c>
      <c r="BI33" s="31" t="s">
        <v>102</v>
      </c>
      <c r="BJ33" s="31">
        <v>142</v>
      </c>
      <c r="BK33" s="31">
        <v>41</v>
      </c>
      <c r="BL33" s="31">
        <v>42</v>
      </c>
      <c r="BM33" s="31">
        <v>32</v>
      </c>
      <c r="BN33" s="31" t="s">
        <v>121</v>
      </c>
      <c r="BO33" s="31">
        <v>41</v>
      </c>
      <c r="BP33" s="31">
        <v>42</v>
      </c>
      <c r="BQ33" s="31">
        <v>33</v>
      </c>
      <c r="BR33" s="31" t="s">
        <v>178</v>
      </c>
      <c r="BS33" s="31">
        <v>23.020963999999999</v>
      </c>
      <c r="BT33" s="31">
        <v>120.22266</v>
      </c>
      <c r="BU33" s="38">
        <f t="shared" si="0"/>
        <v>0.41176470588235292</v>
      </c>
      <c r="BV33" s="30">
        <f t="shared" si="1"/>
        <v>712.5</v>
      </c>
      <c r="BW33" s="31">
        <f t="shared" si="2"/>
        <v>0</v>
      </c>
      <c r="BX33" s="39">
        <f t="shared" si="3"/>
        <v>4.03</v>
      </c>
      <c r="BY33" s="38">
        <f t="shared" si="4"/>
        <v>5.0980392156862744E-2</v>
      </c>
      <c r="BZ33" s="40">
        <f t="shared" si="5"/>
        <v>1.0078740157480315</v>
      </c>
      <c r="CA33" s="38">
        <f t="shared" si="6"/>
        <v>0</v>
      </c>
      <c r="CB33" s="41">
        <f t="shared" si="7"/>
        <v>2079</v>
      </c>
      <c r="CC33" s="31">
        <f t="shared" si="8"/>
        <v>-7.03125</v>
      </c>
      <c r="CD33" s="31">
        <f t="shared" si="9"/>
        <v>53</v>
      </c>
      <c r="CE33" s="31" t="e">
        <f t="shared" si="10"/>
        <v>#NUM!</v>
      </c>
      <c r="CF33" s="39">
        <f t="shared" si="11"/>
        <v>13.221</v>
      </c>
      <c r="CG33">
        <f t="shared" si="12"/>
        <v>0</v>
      </c>
    </row>
    <row r="34" spans="1:85" ht="16.5" customHeight="1">
      <c r="A34" s="30">
        <v>20210708142815</v>
      </c>
      <c r="B34" s="31">
        <v>104</v>
      </c>
      <c r="C34" s="31">
        <v>41</v>
      </c>
      <c r="D34" s="31">
        <v>4</v>
      </c>
      <c r="E34" s="31">
        <v>60</v>
      </c>
      <c r="F34" s="31">
        <v>41</v>
      </c>
      <c r="G34" s="31">
        <v>4</v>
      </c>
      <c r="H34" s="31">
        <v>62</v>
      </c>
      <c r="I34" s="31" t="s">
        <v>92</v>
      </c>
      <c r="J34" s="31">
        <v>41</v>
      </c>
      <c r="K34" s="31" t="s">
        <v>31</v>
      </c>
      <c r="L34" s="31" t="s">
        <v>66</v>
      </c>
      <c r="M34" s="31" t="s">
        <v>179</v>
      </c>
      <c r="N34" s="31">
        <v>41</v>
      </c>
      <c r="O34" s="31" t="s">
        <v>31</v>
      </c>
      <c r="P34" s="31" t="s">
        <v>66</v>
      </c>
      <c r="Q34" s="31" t="s">
        <v>179</v>
      </c>
      <c r="R34" s="31" t="s">
        <v>95</v>
      </c>
      <c r="S34" s="31">
        <v>41</v>
      </c>
      <c r="T34" s="31" t="s">
        <v>36</v>
      </c>
      <c r="U34" s="31">
        <v>0</v>
      </c>
      <c r="V34" s="31">
        <v>41</v>
      </c>
      <c r="W34" s="31" t="s">
        <v>36</v>
      </c>
      <c r="X34" s="31">
        <v>0</v>
      </c>
      <c r="Y34" s="31">
        <v>110</v>
      </c>
      <c r="Z34" s="31">
        <v>41</v>
      </c>
      <c r="AA34" s="31">
        <v>10</v>
      </c>
      <c r="AB34" s="31">
        <v>1</v>
      </c>
      <c r="AC34" s="31" t="s">
        <v>180</v>
      </c>
      <c r="AD34" s="31">
        <v>111</v>
      </c>
      <c r="AE34" s="31">
        <v>41</v>
      </c>
      <c r="AF34" s="31">
        <v>11</v>
      </c>
      <c r="AG34" s="31" t="s">
        <v>66</v>
      </c>
      <c r="AH34" s="31">
        <v>41</v>
      </c>
      <c r="AI34" s="31">
        <v>11</v>
      </c>
      <c r="AJ34" s="31" t="s">
        <v>66</v>
      </c>
      <c r="AK34" s="31">
        <v>144</v>
      </c>
      <c r="AL34" s="31">
        <v>41</v>
      </c>
      <c r="AM34" s="31">
        <v>44</v>
      </c>
      <c r="AN34" s="31">
        <v>80</v>
      </c>
      <c r="AO34" s="31">
        <v>0</v>
      </c>
      <c r="AP34" s="31">
        <v>149</v>
      </c>
      <c r="AQ34" s="31">
        <v>41</v>
      </c>
      <c r="AR34" s="31">
        <v>49</v>
      </c>
      <c r="AS34" s="31">
        <v>0</v>
      </c>
      <c r="AT34" s="31">
        <v>131</v>
      </c>
      <c r="AU34" s="31">
        <v>41</v>
      </c>
      <c r="AV34" s="31">
        <v>31</v>
      </c>
      <c r="AW34" s="31">
        <v>8</v>
      </c>
      <c r="AX34" s="31" t="s">
        <v>97</v>
      </c>
      <c r="AY34" s="31">
        <v>107</v>
      </c>
      <c r="AZ34" s="31">
        <v>41</v>
      </c>
      <c r="BA34" s="31">
        <v>7</v>
      </c>
      <c r="BB34" s="31">
        <v>77</v>
      </c>
      <c r="BC34" s="31" t="s">
        <v>98</v>
      </c>
      <c r="BD34" s="31">
        <v>41</v>
      </c>
      <c r="BE34" s="31" t="s">
        <v>61</v>
      </c>
      <c r="BF34" s="31" t="s">
        <v>158</v>
      </c>
      <c r="BG34" s="31" t="s">
        <v>100</v>
      </c>
      <c r="BH34" s="31" t="s">
        <v>101</v>
      </c>
      <c r="BI34" s="31" t="s">
        <v>102</v>
      </c>
      <c r="BJ34" s="31">
        <v>142</v>
      </c>
      <c r="BK34" s="31">
        <v>41</v>
      </c>
      <c r="BL34" s="31">
        <v>42</v>
      </c>
      <c r="BM34" s="31">
        <v>30</v>
      </c>
      <c r="BN34" s="31">
        <v>20</v>
      </c>
      <c r="BO34" s="31">
        <v>41</v>
      </c>
      <c r="BP34" s="31">
        <v>42</v>
      </c>
      <c r="BQ34" s="31">
        <v>30</v>
      </c>
      <c r="BR34" s="31" t="s">
        <v>181</v>
      </c>
      <c r="BS34" s="31">
        <v>23.020963999999999</v>
      </c>
      <c r="BT34" s="31">
        <v>120.22266</v>
      </c>
      <c r="BU34" s="38">
        <f t="shared" si="0"/>
        <v>0.3843137254901961</v>
      </c>
      <c r="BV34" s="30">
        <f t="shared" si="1"/>
        <v>762.5</v>
      </c>
      <c r="BW34" s="31">
        <f t="shared" si="2"/>
        <v>0</v>
      </c>
      <c r="BX34" s="39">
        <f t="shared" si="3"/>
        <v>3.19</v>
      </c>
      <c r="BY34" s="38">
        <f t="shared" si="4"/>
        <v>4.3137254901960784E-2</v>
      </c>
      <c r="BZ34" s="40">
        <f t="shared" si="5"/>
        <v>1</v>
      </c>
      <c r="CA34" s="38">
        <f t="shared" si="6"/>
        <v>0</v>
      </c>
      <c r="CB34" s="41">
        <f t="shared" si="7"/>
        <v>2079</v>
      </c>
      <c r="CC34" s="31">
        <f t="shared" si="8"/>
        <v>-7.03125</v>
      </c>
      <c r="CD34" s="31">
        <f t="shared" si="9"/>
        <v>53</v>
      </c>
      <c r="CE34" s="31" t="e">
        <f t="shared" si="10"/>
        <v>#NUM!</v>
      </c>
      <c r="CF34" s="39">
        <f t="shared" si="11"/>
        <v>12.499000000000001</v>
      </c>
      <c r="CG34">
        <f t="shared" si="12"/>
        <v>0</v>
      </c>
    </row>
    <row r="35" spans="1:85" ht="16.5" customHeight="1">
      <c r="A35" s="30">
        <v>20210708142817</v>
      </c>
      <c r="B35" s="31">
        <v>104</v>
      </c>
      <c r="C35" s="31">
        <v>41</v>
      </c>
      <c r="D35" s="31">
        <v>4</v>
      </c>
      <c r="E35" s="31">
        <v>56</v>
      </c>
      <c r="F35" s="31">
        <v>41</v>
      </c>
      <c r="G35" s="31">
        <v>4</v>
      </c>
      <c r="H35" s="31">
        <v>57</v>
      </c>
      <c r="I35" s="31" t="s">
        <v>92</v>
      </c>
      <c r="J35" s="31">
        <v>41</v>
      </c>
      <c r="K35" s="31" t="s">
        <v>31</v>
      </c>
      <c r="L35" s="31" t="s">
        <v>66</v>
      </c>
      <c r="M35" s="31">
        <v>86</v>
      </c>
      <c r="N35" s="31">
        <v>41</v>
      </c>
      <c r="O35" s="31" t="s">
        <v>31</v>
      </c>
      <c r="P35" s="31" t="s">
        <v>66</v>
      </c>
      <c r="Q35" s="31">
        <v>86</v>
      </c>
      <c r="R35" s="31" t="s">
        <v>95</v>
      </c>
      <c r="S35" s="31">
        <v>41</v>
      </c>
      <c r="T35" s="31" t="s">
        <v>36</v>
      </c>
      <c r="U35" s="31">
        <v>0</v>
      </c>
      <c r="V35" s="31">
        <v>41</v>
      </c>
      <c r="W35" s="31" t="s">
        <v>36</v>
      </c>
      <c r="X35" s="31">
        <v>0</v>
      </c>
      <c r="Y35" s="31">
        <v>110</v>
      </c>
      <c r="Z35" s="31">
        <v>41</v>
      </c>
      <c r="AA35" s="31">
        <v>10</v>
      </c>
      <c r="AB35" s="31">
        <v>1</v>
      </c>
      <c r="AC35" s="31">
        <v>50</v>
      </c>
      <c r="AD35" s="31">
        <v>111</v>
      </c>
      <c r="AE35" s="31">
        <v>41</v>
      </c>
      <c r="AF35" s="31">
        <v>11</v>
      </c>
      <c r="AG35" s="31" t="s">
        <v>66</v>
      </c>
      <c r="AH35" s="31">
        <v>41</v>
      </c>
      <c r="AI35" s="31">
        <v>11</v>
      </c>
      <c r="AJ35" s="31" t="s">
        <v>66</v>
      </c>
      <c r="AK35" s="31">
        <v>144</v>
      </c>
      <c r="AL35" s="31">
        <v>41</v>
      </c>
      <c r="AM35" s="31">
        <v>44</v>
      </c>
      <c r="AN35" s="31" t="s">
        <v>127</v>
      </c>
      <c r="AO35" s="31" t="s">
        <v>153</v>
      </c>
      <c r="AP35" s="31">
        <v>149</v>
      </c>
      <c r="AQ35" s="31">
        <v>41</v>
      </c>
      <c r="AR35" s="31">
        <v>49</v>
      </c>
      <c r="AS35" s="31">
        <v>0</v>
      </c>
      <c r="AT35" s="31">
        <v>131</v>
      </c>
      <c r="AU35" s="31">
        <v>41</v>
      </c>
      <c r="AV35" s="31">
        <v>31</v>
      </c>
      <c r="AW35" s="31">
        <v>8</v>
      </c>
      <c r="AX35" s="31" t="s">
        <v>97</v>
      </c>
      <c r="AY35" s="31">
        <v>107</v>
      </c>
      <c r="AZ35" s="31">
        <v>41</v>
      </c>
      <c r="BA35" s="31">
        <v>7</v>
      </c>
      <c r="BB35" s="31">
        <v>77</v>
      </c>
      <c r="BC35" s="31" t="s">
        <v>98</v>
      </c>
      <c r="BD35" s="31">
        <v>41</v>
      </c>
      <c r="BE35" s="31" t="s">
        <v>61</v>
      </c>
      <c r="BF35" s="31" t="s">
        <v>158</v>
      </c>
      <c r="BG35" s="31" t="s">
        <v>100</v>
      </c>
      <c r="BH35" s="31" t="s">
        <v>101</v>
      </c>
      <c r="BI35" s="31" t="s">
        <v>102</v>
      </c>
      <c r="BJ35" s="31">
        <v>142</v>
      </c>
      <c r="BK35" s="31">
        <v>41</v>
      </c>
      <c r="BL35" s="31">
        <v>42</v>
      </c>
      <c r="BM35" s="31" t="s">
        <v>105</v>
      </c>
      <c r="BN35" s="31" t="s">
        <v>133</v>
      </c>
      <c r="BO35" s="31">
        <v>41</v>
      </c>
      <c r="BP35" s="31">
        <v>42</v>
      </c>
      <c r="BQ35" s="31">
        <v>30</v>
      </c>
      <c r="BR35" s="31">
        <v>50</v>
      </c>
      <c r="BS35" s="31">
        <v>23.020956000000002</v>
      </c>
      <c r="BT35" s="31">
        <v>120.22266</v>
      </c>
      <c r="BU35" s="38">
        <f t="shared" si="0"/>
        <v>0.3411764705882353</v>
      </c>
      <c r="BV35" s="30">
        <f t="shared" si="1"/>
        <v>737.5</v>
      </c>
      <c r="BW35" s="31">
        <f t="shared" si="2"/>
        <v>0</v>
      </c>
      <c r="BX35" s="39">
        <f t="shared" si="3"/>
        <v>3.36</v>
      </c>
      <c r="BY35" s="38">
        <f t="shared" si="4"/>
        <v>4.3137254901960784E-2</v>
      </c>
      <c r="BZ35" s="40">
        <f t="shared" si="5"/>
        <v>1.0078740157480315</v>
      </c>
      <c r="CA35" s="38">
        <f t="shared" si="6"/>
        <v>0</v>
      </c>
      <c r="CB35" s="41">
        <f t="shared" si="7"/>
        <v>2079</v>
      </c>
      <c r="CC35" s="31">
        <f t="shared" si="8"/>
        <v>-7.03125</v>
      </c>
      <c r="CD35" s="31">
        <f t="shared" si="9"/>
        <v>53</v>
      </c>
      <c r="CE35" s="31" t="e">
        <f t="shared" si="10"/>
        <v>#NUM!</v>
      </c>
      <c r="CF35" s="39">
        <f t="shared" si="11"/>
        <v>12.368</v>
      </c>
      <c r="CG35">
        <f t="shared" si="12"/>
        <v>0</v>
      </c>
    </row>
    <row r="36" spans="1:85" ht="16.5" customHeight="1">
      <c r="A36" s="30">
        <v>20210708142819</v>
      </c>
      <c r="B36" s="31">
        <v>104</v>
      </c>
      <c r="C36" s="31">
        <v>41</v>
      </c>
      <c r="D36" s="31">
        <v>4</v>
      </c>
      <c r="E36" s="31">
        <v>54</v>
      </c>
      <c r="F36" s="31">
        <v>41</v>
      </c>
      <c r="G36" s="31">
        <v>4</v>
      </c>
      <c r="H36" s="31">
        <v>54</v>
      </c>
      <c r="I36" s="31" t="s">
        <v>92</v>
      </c>
      <c r="J36" s="31">
        <v>41</v>
      </c>
      <c r="K36" s="31" t="s">
        <v>31</v>
      </c>
      <c r="L36" s="31" t="s">
        <v>66</v>
      </c>
      <c r="M36" s="31">
        <v>22</v>
      </c>
      <c r="N36" s="31">
        <v>41</v>
      </c>
      <c r="O36" s="31" t="s">
        <v>31</v>
      </c>
      <c r="P36" s="31" t="s">
        <v>66</v>
      </c>
      <c r="Q36" s="31">
        <v>54</v>
      </c>
      <c r="R36" s="31" t="s">
        <v>95</v>
      </c>
      <c r="S36" s="31">
        <v>41</v>
      </c>
      <c r="T36" s="31" t="s">
        <v>36</v>
      </c>
      <c r="U36" s="31">
        <v>0</v>
      </c>
      <c r="V36" s="31">
        <v>41</v>
      </c>
      <c r="W36" s="31" t="s">
        <v>36</v>
      </c>
      <c r="X36" s="31">
        <v>0</v>
      </c>
      <c r="Y36" s="31">
        <v>110</v>
      </c>
      <c r="Z36" s="31">
        <v>41</v>
      </c>
      <c r="AA36" s="31">
        <v>10</v>
      </c>
      <c r="AB36" s="31">
        <v>1</v>
      </c>
      <c r="AC36" s="31">
        <v>36</v>
      </c>
      <c r="AD36" s="31">
        <v>111</v>
      </c>
      <c r="AE36" s="31">
        <v>41</v>
      </c>
      <c r="AF36" s="31">
        <v>11</v>
      </c>
      <c r="AG36" s="31" t="s">
        <v>66</v>
      </c>
      <c r="AH36" s="31">
        <v>41</v>
      </c>
      <c r="AI36" s="31">
        <v>11</v>
      </c>
      <c r="AJ36" s="31" t="s">
        <v>66</v>
      </c>
      <c r="AK36" s="31">
        <v>144</v>
      </c>
      <c r="AL36" s="31">
        <v>41</v>
      </c>
      <c r="AM36" s="31">
        <v>44</v>
      </c>
      <c r="AN36" s="31" t="s">
        <v>127</v>
      </c>
      <c r="AO36" s="31" t="s">
        <v>137</v>
      </c>
      <c r="AP36" s="31">
        <v>149</v>
      </c>
      <c r="AQ36" s="31">
        <v>41</v>
      </c>
      <c r="AR36" s="31">
        <v>49</v>
      </c>
      <c r="AS36" s="31">
        <v>0</v>
      </c>
      <c r="AT36" s="31">
        <v>131</v>
      </c>
      <c r="AU36" s="31">
        <v>41</v>
      </c>
      <c r="AV36" s="31">
        <v>31</v>
      </c>
      <c r="AW36" s="31">
        <v>8</v>
      </c>
      <c r="AX36" s="31" t="s">
        <v>97</v>
      </c>
      <c r="AY36" s="31">
        <v>107</v>
      </c>
      <c r="AZ36" s="31">
        <v>41</v>
      </c>
      <c r="BA36" s="31">
        <v>7</v>
      </c>
      <c r="BB36" s="31">
        <v>77</v>
      </c>
      <c r="BC36" s="31" t="s">
        <v>98</v>
      </c>
      <c r="BD36" s="31">
        <v>41</v>
      </c>
      <c r="BE36" s="31" t="s">
        <v>61</v>
      </c>
      <c r="BF36" s="31" t="s">
        <v>157</v>
      </c>
      <c r="BG36" s="31" t="s">
        <v>100</v>
      </c>
      <c r="BH36" s="31" t="s">
        <v>101</v>
      </c>
      <c r="BI36" s="31" t="s">
        <v>102</v>
      </c>
      <c r="BJ36" s="31">
        <v>142</v>
      </c>
      <c r="BK36" s="31">
        <v>41</v>
      </c>
      <c r="BL36" s="31">
        <v>42</v>
      </c>
      <c r="BM36" s="31" t="s">
        <v>105</v>
      </c>
      <c r="BN36" s="31">
        <v>30</v>
      </c>
      <c r="BO36" s="31">
        <v>41</v>
      </c>
      <c r="BP36" s="31">
        <v>42</v>
      </c>
      <c r="BQ36" s="31">
        <v>30</v>
      </c>
      <c r="BR36" s="31" t="s">
        <v>182</v>
      </c>
      <c r="BS36" s="31">
        <v>23.020956000000002</v>
      </c>
      <c r="BT36" s="31">
        <v>120.22266</v>
      </c>
      <c r="BU36" s="38">
        <f t="shared" si="0"/>
        <v>0.32941176470588235</v>
      </c>
      <c r="BV36" s="30">
        <f t="shared" si="1"/>
        <v>725</v>
      </c>
      <c r="BW36" s="31">
        <f t="shared" si="2"/>
        <v>0</v>
      </c>
      <c r="BX36" s="39">
        <f t="shared" si="3"/>
        <v>3.1</v>
      </c>
      <c r="BY36" s="38">
        <f t="shared" si="4"/>
        <v>4.3137254901960784E-2</v>
      </c>
      <c r="BZ36" s="40">
        <f t="shared" si="5"/>
        <v>1.0078740157480315</v>
      </c>
      <c r="CA36" s="38">
        <f t="shared" si="6"/>
        <v>0</v>
      </c>
      <c r="CB36" s="41">
        <f t="shared" si="7"/>
        <v>2079</v>
      </c>
      <c r="CC36" s="31">
        <f t="shared" si="8"/>
        <v>-7.03125</v>
      </c>
      <c r="CD36" s="31">
        <f t="shared" si="9"/>
        <v>54</v>
      </c>
      <c r="CE36" s="31" t="e">
        <f t="shared" si="10"/>
        <v>#NUM!</v>
      </c>
      <c r="CF36" s="39">
        <f t="shared" si="11"/>
        <v>12.366</v>
      </c>
      <c r="CG36">
        <f t="shared" si="12"/>
        <v>0</v>
      </c>
    </row>
    <row r="37" spans="1:85" ht="16.5" customHeight="1">
      <c r="A37" s="30">
        <v>20210708142820</v>
      </c>
      <c r="B37" s="31">
        <v>104</v>
      </c>
      <c r="C37" s="31">
        <v>41</v>
      </c>
      <c r="D37" s="31">
        <v>4</v>
      </c>
      <c r="E37" s="31">
        <v>54</v>
      </c>
      <c r="F37" s="31">
        <v>41</v>
      </c>
      <c r="G37" s="31">
        <v>4</v>
      </c>
      <c r="H37" s="31">
        <v>53</v>
      </c>
      <c r="I37" s="31" t="s">
        <v>92</v>
      </c>
      <c r="J37" s="31">
        <v>41</v>
      </c>
      <c r="K37" s="31" t="s">
        <v>31</v>
      </c>
      <c r="L37" s="31" t="s">
        <v>66</v>
      </c>
      <c r="M37" s="31">
        <v>22</v>
      </c>
      <c r="N37" s="31">
        <v>41</v>
      </c>
      <c r="O37" s="31" t="s">
        <v>31</v>
      </c>
      <c r="P37" s="31" t="s">
        <v>66</v>
      </c>
      <c r="Q37" s="31">
        <v>22</v>
      </c>
      <c r="R37" s="31" t="s">
        <v>95</v>
      </c>
      <c r="S37" s="31">
        <v>41</v>
      </c>
      <c r="T37" s="31" t="s">
        <v>36</v>
      </c>
      <c r="U37" s="31">
        <v>0</v>
      </c>
      <c r="V37" s="31">
        <v>41</v>
      </c>
      <c r="W37" s="31" t="s">
        <v>36</v>
      </c>
      <c r="X37" s="31">
        <v>0</v>
      </c>
      <c r="Y37" s="31">
        <v>110</v>
      </c>
      <c r="Z37" s="31">
        <v>41</v>
      </c>
      <c r="AA37" s="31">
        <v>10</v>
      </c>
      <c r="AB37" s="31">
        <v>1</v>
      </c>
      <c r="AC37" s="31">
        <v>35</v>
      </c>
      <c r="AD37" s="31">
        <v>111</v>
      </c>
      <c r="AE37" s="31">
        <v>41</v>
      </c>
      <c r="AF37" s="31">
        <v>11</v>
      </c>
      <c r="AG37" s="31" t="s">
        <v>66</v>
      </c>
      <c r="AH37" s="31">
        <v>41</v>
      </c>
      <c r="AI37" s="31">
        <v>11</v>
      </c>
      <c r="AJ37" s="31" t="s">
        <v>66</v>
      </c>
      <c r="AK37" s="31">
        <v>144</v>
      </c>
      <c r="AL37" s="31">
        <v>41</v>
      </c>
      <c r="AM37" s="31">
        <v>44</v>
      </c>
      <c r="AN37" s="31" t="s">
        <v>127</v>
      </c>
      <c r="AO37" s="31" t="s">
        <v>166</v>
      </c>
      <c r="AP37" s="31">
        <v>149</v>
      </c>
      <c r="AQ37" s="31">
        <v>41</v>
      </c>
      <c r="AR37" s="31">
        <v>49</v>
      </c>
      <c r="AS37" s="31">
        <v>0</v>
      </c>
      <c r="AT37" s="31">
        <v>131</v>
      </c>
      <c r="AU37" s="31">
        <v>41</v>
      </c>
      <c r="AV37" s="31">
        <v>31</v>
      </c>
      <c r="AW37" s="31">
        <v>8</v>
      </c>
      <c r="AX37" s="31" t="s">
        <v>97</v>
      </c>
      <c r="AY37" s="31">
        <v>107</v>
      </c>
      <c r="AZ37" s="31">
        <v>41</v>
      </c>
      <c r="BA37" s="31">
        <v>7</v>
      </c>
      <c r="BB37" s="31">
        <v>77</v>
      </c>
      <c r="BC37" s="31" t="s">
        <v>98</v>
      </c>
      <c r="BD37" s="31">
        <v>41</v>
      </c>
      <c r="BE37" s="31" t="s">
        <v>61</v>
      </c>
      <c r="BF37" s="31" t="s">
        <v>157</v>
      </c>
      <c r="BG37" s="31" t="s">
        <v>100</v>
      </c>
      <c r="BH37" s="31" t="s">
        <v>101</v>
      </c>
      <c r="BI37" s="31" t="s">
        <v>102</v>
      </c>
      <c r="BJ37" s="31">
        <v>142</v>
      </c>
      <c r="BK37" s="31">
        <v>41</v>
      </c>
      <c r="BL37" s="31">
        <v>42</v>
      </c>
      <c r="BM37" s="31" t="s">
        <v>103</v>
      </c>
      <c r="BN37" s="31" t="s">
        <v>104</v>
      </c>
      <c r="BO37" s="31">
        <v>41</v>
      </c>
      <c r="BP37" s="31">
        <v>42</v>
      </c>
      <c r="BQ37" s="31">
        <v>30</v>
      </c>
      <c r="BR37" s="31">
        <v>26</v>
      </c>
      <c r="BS37" s="31">
        <v>23.020956000000002</v>
      </c>
      <c r="BT37" s="31">
        <v>120.22266</v>
      </c>
      <c r="BU37" s="38">
        <f t="shared" si="0"/>
        <v>0.32549019607843138</v>
      </c>
      <c r="BV37" s="30">
        <f t="shared" si="1"/>
        <v>712.5</v>
      </c>
      <c r="BW37" s="31">
        <f t="shared" si="2"/>
        <v>0</v>
      </c>
      <c r="BX37" s="39">
        <f t="shared" si="3"/>
        <v>3.09</v>
      </c>
      <c r="BY37" s="38">
        <f t="shared" si="4"/>
        <v>4.3137254901960784E-2</v>
      </c>
      <c r="BZ37" s="40">
        <f t="shared" si="5"/>
        <v>1.0078740157480315</v>
      </c>
      <c r="CA37" s="38">
        <f t="shared" si="6"/>
        <v>0</v>
      </c>
      <c r="CB37" s="41">
        <f t="shared" si="7"/>
        <v>2079</v>
      </c>
      <c r="CC37" s="31">
        <f t="shared" si="8"/>
        <v>-7.03125</v>
      </c>
      <c r="CD37" s="31">
        <f t="shared" si="9"/>
        <v>54</v>
      </c>
      <c r="CE37" s="31" t="e">
        <f t="shared" si="10"/>
        <v>#NUM!</v>
      </c>
      <c r="CF37" s="39">
        <f t="shared" si="11"/>
        <v>12.326000000000001</v>
      </c>
      <c r="CG37">
        <f t="shared" si="12"/>
        <v>0</v>
      </c>
    </row>
    <row r="38" spans="1:85" ht="16.5" customHeight="1">
      <c r="A38" s="30">
        <v>20210708142822</v>
      </c>
      <c r="B38" s="31">
        <v>104</v>
      </c>
      <c r="C38" s="31">
        <v>41</v>
      </c>
      <c r="D38" s="31">
        <v>4</v>
      </c>
      <c r="E38" s="31">
        <v>54</v>
      </c>
      <c r="F38" s="31">
        <v>41</v>
      </c>
      <c r="G38" s="31">
        <v>4</v>
      </c>
      <c r="H38" s="31">
        <v>54</v>
      </c>
      <c r="I38" s="31" t="s">
        <v>92</v>
      </c>
      <c r="J38" s="31">
        <v>41</v>
      </c>
      <c r="K38" s="31" t="s">
        <v>31</v>
      </c>
      <c r="L38" s="31" t="s">
        <v>66</v>
      </c>
      <c r="M38" s="31">
        <v>22</v>
      </c>
      <c r="N38" s="31">
        <v>41</v>
      </c>
      <c r="O38" s="31" t="s">
        <v>31</v>
      </c>
      <c r="P38" s="31" t="s">
        <v>93</v>
      </c>
      <c r="Q38" s="31" t="s">
        <v>121</v>
      </c>
      <c r="R38" s="31" t="s">
        <v>95</v>
      </c>
      <c r="S38" s="31">
        <v>41</v>
      </c>
      <c r="T38" s="31" t="s">
        <v>36</v>
      </c>
      <c r="U38" s="31">
        <v>0</v>
      </c>
      <c r="V38" s="31">
        <v>41</v>
      </c>
      <c r="W38" s="31" t="s">
        <v>36</v>
      </c>
      <c r="X38" s="31">
        <v>0</v>
      </c>
      <c r="Y38" s="31">
        <v>110</v>
      </c>
      <c r="Z38" s="31">
        <v>41</v>
      </c>
      <c r="AA38" s="31">
        <v>10</v>
      </c>
      <c r="AB38" s="31">
        <v>1</v>
      </c>
      <c r="AC38" s="31">
        <v>35</v>
      </c>
      <c r="AD38" s="31">
        <v>111</v>
      </c>
      <c r="AE38" s="31">
        <v>41</v>
      </c>
      <c r="AF38" s="31">
        <v>11</v>
      </c>
      <c r="AG38" s="31" t="s">
        <v>66</v>
      </c>
      <c r="AH38" s="31">
        <v>41</v>
      </c>
      <c r="AI38" s="31">
        <v>11</v>
      </c>
      <c r="AJ38" s="31" t="s">
        <v>66</v>
      </c>
      <c r="AK38" s="31">
        <v>144</v>
      </c>
      <c r="AL38" s="31">
        <v>41</v>
      </c>
      <c r="AM38" s="31">
        <v>44</v>
      </c>
      <c r="AN38" s="31" t="s">
        <v>127</v>
      </c>
      <c r="AO38" s="31" t="s">
        <v>104</v>
      </c>
      <c r="AP38" s="31">
        <v>149</v>
      </c>
      <c r="AQ38" s="31">
        <v>41</v>
      </c>
      <c r="AR38" s="31">
        <v>49</v>
      </c>
      <c r="AS38" s="31">
        <v>0</v>
      </c>
      <c r="AT38" s="31">
        <v>131</v>
      </c>
      <c r="AU38" s="31">
        <v>41</v>
      </c>
      <c r="AV38" s="31">
        <v>31</v>
      </c>
      <c r="AW38" s="31">
        <v>8</v>
      </c>
      <c r="AX38" s="31" t="s">
        <v>97</v>
      </c>
      <c r="AY38" s="31">
        <v>107</v>
      </c>
      <c r="AZ38" s="31">
        <v>41</v>
      </c>
      <c r="BA38" s="31">
        <v>7</v>
      </c>
      <c r="BB38" s="31">
        <v>77</v>
      </c>
      <c r="BC38" s="31" t="s">
        <v>98</v>
      </c>
      <c r="BD38" s="31">
        <v>41</v>
      </c>
      <c r="BE38" s="31" t="s">
        <v>61</v>
      </c>
      <c r="BF38" s="31" t="s">
        <v>157</v>
      </c>
      <c r="BG38" s="31" t="s">
        <v>100</v>
      </c>
      <c r="BH38" s="31" t="s">
        <v>101</v>
      </c>
      <c r="BI38" s="31" t="s">
        <v>102</v>
      </c>
      <c r="BJ38" s="31">
        <v>142</v>
      </c>
      <c r="BK38" s="31">
        <v>41</v>
      </c>
      <c r="BL38" s="31">
        <v>42</v>
      </c>
      <c r="BM38" s="31" t="s">
        <v>105</v>
      </c>
      <c r="BN38" s="31" t="s">
        <v>133</v>
      </c>
      <c r="BO38" s="31">
        <v>41</v>
      </c>
      <c r="BP38" s="31">
        <v>42</v>
      </c>
      <c r="BQ38" s="31">
        <v>30</v>
      </c>
      <c r="BR38" s="31">
        <v>89</v>
      </c>
      <c r="BS38" s="31">
        <v>23.020949999999999</v>
      </c>
      <c r="BT38" s="31">
        <v>120.22266</v>
      </c>
      <c r="BU38" s="38">
        <f t="shared" si="0"/>
        <v>0.32941176470588235</v>
      </c>
      <c r="BV38" s="30">
        <f t="shared" si="1"/>
        <v>700</v>
      </c>
      <c r="BW38" s="31">
        <f t="shared" si="2"/>
        <v>0</v>
      </c>
      <c r="BX38" s="39">
        <f t="shared" si="3"/>
        <v>3.09</v>
      </c>
      <c r="BY38" s="38">
        <f t="shared" si="4"/>
        <v>4.3137254901960784E-2</v>
      </c>
      <c r="BZ38" s="40">
        <f t="shared" si="5"/>
        <v>1.0078740157480315</v>
      </c>
      <c r="CA38" s="38">
        <f t="shared" si="6"/>
        <v>0</v>
      </c>
      <c r="CB38" s="41">
        <f t="shared" si="7"/>
        <v>2079</v>
      </c>
      <c r="CC38" s="31">
        <f t="shared" si="8"/>
        <v>-7.03125</v>
      </c>
      <c r="CD38" s="31">
        <f t="shared" si="9"/>
        <v>54</v>
      </c>
      <c r="CE38" s="31" t="e">
        <f t="shared" si="10"/>
        <v>#NUM!</v>
      </c>
      <c r="CF38" s="39">
        <f t="shared" si="11"/>
        <v>12.425000000000001</v>
      </c>
      <c r="CG38">
        <f t="shared" si="12"/>
        <v>0</v>
      </c>
    </row>
    <row r="39" spans="1:85" ht="16.5" customHeight="1">
      <c r="A39" s="30">
        <v>20210708142824</v>
      </c>
      <c r="B39" s="31">
        <v>104</v>
      </c>
      <c r="C39" s="31">
        <v>41</v>
      </c>
      <c r="D39" s="31">
        <v>4</v>
      </c>
      <c r="E39" s="31">
        <v>54</v>
      </c>
      <c r="F39" s="31">
        <v>41</v>
      </c>
      <c r="G39" s="31">
        <v>4</v>
      </c>
      <c r="H39" s="31">
        <v>54</v>
      </c>
      <c r="I39" s="31" t="s">
        <v>92</v>
      </c>
      <c r="J39" s="31">
        <v>41</v>
      </c>
      <c r="K39" s="31" t="s">
        <v>31</v>
      </c>
      <c r="L39" s="31" t="s">
        <v>93</v>
      </c>
      <c r="M39" s="31" t="s">
        <v>121</v>
      </c>
      <c r="N39" s="31">
        <v>41</v>
      </c>
      <c r="O39" s="31" t="s">
        <v>31</v>
      </c>
      <c r="P39" s="31" t="s">
        <v>93</v>
      </c>
      <c r="Q39" s="31" t="s">
        <v>121</v>
      </c>
      <c r="R39" s="31" t="s">
        <v>95</v>
      </c>
      <c r="S39" s="31">
        <v>41</v>
      </c>
      <c r="T39" s="31" t="s">
        <v>36</v>
      </c>
      <c r="U39" s="31">
        <v>0</v>
      </c>
      <c r="V39" s="31">
        <v>41</v>
      </c>
      <c r="W39" s="31" t="s">
        <v>36</v>
      </c>
      <c r="X39" s="31">
        <v>0</v>
      </c>
      <c r="Y39" s="31">
        <v>110</v>
      </c>
      <c r="Z39" s="31">
        <v>41</v>
      </c>
      <c r="AA39" s="31">
        <v>10</v>
      </c>
      <c r="AB39" s="31">
        <v>1</v>
      </c>
      <c r="AC39" s="31">
        <v>32</v>
      </c>
      <c r="AD39" s="31">
        <v>111</v>
      </c>
      <c r="AE39" s="31">
        <v>41</v>
      </c>
      <c r="AF39" s="31">
        <v>11</v>
      </c>
      <c r="AG39" s="31" t="s">
        <v>66</v>
      </c>
      <c r="AH39" s="31">
        <v>41</v>
      </c>
      <c r="AI39" s="31">
        <v>11</v>
      </c>
      <c r="AJ39" s="31" t="s">
        <v>66</v>
      </c>
      <c r="AK39" s="31">
        <v>144</v>
      </c>
      <c r="AL39" s="31">
        <v>41</v>
      </c>
      <c r="AM39" s="31">
        <v>44</v>
      </c>
      <c r="AN39" s="31" t="s">
        <v>127</v>
      </c>
      <c r="AO39" s="31" t="s">
        <v>171</v>
      </c>
      <c r="AP39" s="31">
        <v>149</v>
      </c>
      <c r="AQ39" s="31">
        <v>41</v>
      </c>
      <c r="AR39" s="31">
        <v>49</v>
      </c>
      <c r="AS39" s="31">
        <v>0</v>
      </c>
      <c r="AT39" s="31">
        <v>131</v>
      </c>
      <c r="AU39" s="31">
        <v>41</v>
      </c>
      <c r="AV39" s="31">
        <v>31</v>
      </c>
      <c r="AW39" s="31">
        <v>8</v>
      </c>
      <c r="AX39" s="31" t="s">
        <v>97</v>
      </c>
      <c r="AY39" s="31">
        <v>107</v>
      </c>
      <c r="AZ39" s="31">
        <v>41</v>
      </c>
      <c r="BA39" s="31">
        <v>7</v>
      </c>
      <c r="BB39" s="31">
        <v>77</v>
      </c>
      <c r="BC39" s="31" t="s">
        <v>98</v>
      </c>
      <c r="BD39" s="31">
        <v>41</v>
      </c>
      <c r="BE39" s="31" t="s">
        <v>61</v>
      </c>
      <c r="BF39" s="31" t="s">
        <v>157</v>
      </c>
      <c r="BG39" s="31" t="s">
        <v>100</v>
      </c>
      <c r="BH39" s="31" t="s">
        <v>101</v>
      </c>
      <c r="BI39" s="31" t="s">
        <v>102</v>
      </c>
      <c r="BJ39" s="31">
        <v>142</v>
      </c>
      <c r="BK39" s="31">
        <v>41</v>
      </c>
      <c r="BL39" s="31">
        <v>42</v>
      </c>
      <c r="BM39" s="31" t="s">
        <v>105</v>
      </c>
      <c r="BN39" s="31">
        <v>30</v>
      </c>
      <c r="BO39" s="31">
        <v>41</v>
      </c>
      <c r="BP39" s="31">
        <v>42</v>
      </c>
      <c r="BQ39" s="31">
        <v>30</v>
      </c>
      <c r="BR39" s="31" t="s">
        <v>183</v>
      </c>
      <c r="BS39" s="31">
        <v>23.020949999999999</v>
      </c>
      <c r="BT39" s="31">
        <v>120.22266</v>
      </c>
      <c r="BU39" s="38">
        <f t="shared" si="0"/>
        <v>0.32941176470588235</v>
      </c>
      <c r="BV39" s="30">
        <f t="shared" si="1"/>
        <v>700</v>
      </c>
      <c r="BW39" s="31">
        <f t="shared" si="2"/>
        <v>0</v>
      </c>
      <c r="BX39" s="39">
        <f t="shared" si="3"/>
        <v>3.06</v>
      </c>
      <c r="BY39" s="38">
        <f t="shared" si="4"/>
        <v>4.3137254901960784E-2</v>
      </c>
      <c r="BZ39" s="40">
        <f t="shared" si="5"/>
        <v>1.0078740157480315</v>
      </c>
      <c r="CA39" s="38">
        <f t="shared" si="6"/>
        <v>0</v>
      </c>
      <c r="CB39" s="41">
        <f t="shared" si="7"/>
        <v>2079</v>
      </c>
      <c r="CC39" s="31">
        <f t="shared" si="8"/>
        <v>-7.03125</v>
      </c>
      <c r="CD39" s="31">
        <f t="shared" si="9"/>
        <v>54</v>
      </c>
      <c r="CE39" s="31" t="e">
        <f t="shared" si="10"/>
        <v>#NUM!</v>
      </c>
      <c r="CF39" s="39">
        <f t="shared" si="11"/>
        <v>12.331</v>
      </c>
      <c r="CG39">
        <f t="shared" si="12"/>
        <v>0</v>
      </c>
    </row>
    <row r="40" spans="1:85" ht="16.5" customHeight="1">
      <c r="A40" s="30">
        <v>20210708142825</v>
      </c>
      <c r="B40" s="31">
        <v>104</v>
      </c>
      <c r="C40" s="31">
        <v>41</v>
      </c>
      <c r="D40" s="31">
        <v>4</v>
      </c>
      <c r="E40" s="31">
        <v>55</v>
      </c>
      <c r="F40" s="31">
        <v>41</v>
      </c>
      <c r="G40" s="31">
        <v>4</v>
      </c>
      <c r="H40" s="31">
        <v>55</v>
      </c>
      <c r="I40" s="31" t="s">
        <v>92</v>
      </c>
      <c r="J40" s="31">
        <v>41</v>
      </c>
      <c r="K40" s="31" t="s">
        <v>31</v>
      </c>
      <c r="L40" s="31" t="s">
        <v>93</v>
      </c>
      <c r="M40" s="31" t="s">
        <v>121</v>
      </c>
      <c r="N40" s="31">
        <v>41</v>
      </c>
      <c r="O40" s="31" t="s">
        <v>31</v>
      </c>
      <c r="P40" s="31" t="s">
        <v>93</v>
      </c>
      <c r="Q40" s="31" t="s">
        <v>121</v>
      </c>
      <c r="R40" s="31" t="s">
        <v>95</v>
      </c>
      <c r="S40" s="31">
        <v>41</v>
      </c>
      <c r="T40" s="31" t="s">
        <v>36</v>
      </c>
      <c r="U40" s="31">
        <v>0</v>
      </c>
      <c r="V40" s="31">
        <v>41</v>
      </c>
      <c r="W40" s="31" t="s">
        <v>36</v>
      </c>
      <c r="X40" s="31">
        <v>0</v>
      </c>
      <c r="Y40" s="31">
        <v>110</v>
      </c>
      <c r="Z40" s="31">
        <v>41</v>
      </c>
      <c r="AA40" s="31">
        <v>10</v>
      </c>
      <c r="AB40" s="31">
        <v>1</v>
      </c>
      <c r="AC40" s="31">
        <v>49</v>
      </c>
      <c r="AD40" s="31">
        <v>111</v>
      </c>
      <c r="AE40" s="31">
        <v>41</v>
      </c>
      <c r="AF40" s="31">
        <v>11</v>
      </c>
      <c r="AG40" s="31" t="s">
        <v>66</v>
      </c>
      <c r="AH40" s="31">
        <v>41</v>
      </c>
      <c r="AI40" s="31">
        <v>11</v>
      </c>
      <c r="AJ40" s="31" t="s">
        <v>66</v>
      </c>
      <c r="AK40" s="31">
        <v>144</v>
      </c>
      <c r="AL40" s="31">
        <v>41</v>
      </c>
      <c r="AM40" s="31">
        <v>44</v>
      </c>
      <c r="AN40" s="31" t="s">
        <v>127</v>
      </c>
      <c r="AO40" s="31" t="s">
        <v>152</v>
      </c>
      <c r="AP40" s="31">
        <v>149</v>
      </c>
      <c r="AQ40" s="31">
        <v>41</v>
      </c>
      <c r="AR40" s="31">
        <v>49</v>
      </c>
      <c r="AS40" s="31">
        <v>0</v>
      </c>
      <c r="AT40" s="31">
        <v>131</v>
      </c>
      <c r="AU40" s="31">
        <v>41</v>
      </c>
      <c r="AV40" s="31">
        <v>31</v>
      </c>
      <c r="AW40" s="31">
        <v>8</v>
      </c>
      <c r="AX40" s="31" t="s">
        <v>97</v>
      </c>
      <c r="AY40" s="31">
        <v>107</v>
      </c>
      <c r="AZ40" s="31">
        <v>41</v>
      </c>
      <c r="BA40" s="31">
        <v>7</v>
      </c>
      <c r="BB40" s="31">
        <v>77</v>
      </c>
      <c r="BC40" s="31" t="s">
        <v>98</v>
      </c>
      <c r="BD40" s="31">
        <v>41</v>
      </c>
      <c r="BE40" s="31" t="s">
        <v>61</v>
      </c>
      <c r="BF40" s="31" t="s">
        <v>157</v>
      </c>
      <c r="BG40" s="31" t="s">
        <v>100</v>
      </c>
      <c r="BH40" s="31" t="s">
        <v>101</v>
      </c>
      <c r="BI40" s="31" t="s">
        <v>102</v>
      </c>
      <c r="BJ40" s="31">
        <v>142</v>
      </c>
      <c r="BK40" s="31">
        <v>41</v>
      </c>
      <c r="BL40" s="31">
        <v>42</v>
      </c>
      <c r="BM40" s="31" t="s">
        <v>103</v>
      </c>
      <c r="BN40" s="31">
        <v>90</v>
      </c>
      <c r="BO40" s="31">
        <v>41</v>
      </c>
      <c r="BP40" s="31">
        <v>42</v>
      </c>
      <c r="BQ40" s="31" t="s">
        <v>105</v>
      </c>
      <c r="BR40" s="31" t="s">
        <v>184</v>
      </c>
      <c r="BS40" s="31">
        <v>23.020949999999999</v>
      </c>
      <c r="BT40" s="31">
        <v>120.22266</v>
      </c>
      <c r="BU40" s="38">
        <f t="shared" si="0"/>
        <v>0.33333333333333331</v>
      </c>
      <c r="BV40" s="30">
        <f t="shared" si="1"/>
        <v>700</v>
      </c>
      <c r="BW40" s="31">
        <f t="shared" si="2"/>
        <v>0</v>
      </c>
      <c r="BX40" s="39">
        <f t="shared" si="3"/>
        <v>3.29</v>
      </c>
      <c r="BY40" s="38">
        <f t="shared" si="4"/>
        <v>4.3137254901960784E-2</v>
      </c>
      <c r="BZ40" s="40">
        <f t="shared" si="5"/>
        <v>1.0078740157480315</v>
      </c>
      <c r="CA40" s="38">
        <f t="shared" si="6"/>
        <v>0</v>
      </c>
      <c r="CB40" s="41">
        <f t="shared" si="7"/>
        <v>2079</v>
      </c>
      <c r="CC40" s="31">
        <f t="shared" si="8"/>
        <v>-7.03125</v>
      </c>
      <c r="CD40" s="31">
        <f t="shared" si="9"/>
        <v>54</v>
      </c>
      <c r="CE40" s="31" t="e">
        <f t="shared" si="10"/>
        <v>#NUM!</v>
      </c>
      <c r="CF40" s="39">
        <f t="shared" si="11"/>
        <v>12.276999999999999</v>
      </c>
      <c r="CG40">
        <f t="shared" si="12"/>
        <v>0</v>
      </c>
    </row>
    <row r="41" spans="1:85" ht="16.5" customHeight="1">
      <c r="A41" s="30">
        <v>20210708142827</v>
      </c>
      <c r="B41" s="31">
        <v>104</v>
      </c>
      <c r="C41" s="31">
        <v>41</v>
      </c>
      <c r="D41" s="31">
        <v>4</v>
      </c>
      <c r="E41" s="31">
        <v>55</v>
      </c>
      <c r="F41" s="31">
        <v>41</v>
      </c>
      <c r="G41" s="31">
        <v>4</v>
      </c>
      <c r="H41" s="31">
        <v>56</v>
      </c>
      <c r="I41" s="31" t="s">
        <v>92</v>
      </c>
      <c r="J41" s="31">
        <v>41</v>
      </c>
      <c r="K41" s="31" t="s">
        <v>31</v>
      </c>
      <c r="L41" s="31" t="s">
        <v>93</v>
      </c>
      <c r="M41" s="31" t="s">
        <v>121</v>
      </c>
      <c r="N41" s="31">
        <v>41</v>
      </c>
      <c r="O41" s="31" t="s">
        <v>31</v>
      </c>
      <c r="P41" s="31" t="s">
        <v>93</v>
      </c>
      <c r="Q41" s="31" t="s">
        <v>121</v>
      </c>
      <c r="R41" s="31" t="s">
        <v>95</v>
      </c>
      <c r="S41" s="31">
        <v>41</v>
      </c>
      <c r="T41" s="31" t="s">
        <v>36</v>
      </c>
      <c r="U41" s="31">
        <v>0</v>
      </c>
      <c r="V41" s="31">
        <v>41</v>
      </c>
      <c r="W41" s="31" t="s">
        <v>36</v>
      </c>
      <c r="X41" s="31">
        <v>0</v>
      </c>
      <c r="Y41" s="31">
        <v>110</v>
      </c>
      <c r="Z41" s="31">
        <v>41</v>
      </c>
      <c r="AA41" s="31">
        <v>10</v>
      </c>
      <c r="AB41" s="31">
        <v>1</v>
      </c>
      <c r="AC41" s="31">
        <v>45</v>
      </c>
      <c r="AD41" s="31">
        <v>111</v>
      </c>
      <c r="AE41" s="31">
        <v>41</v>
      </c>
      <c r="AF41" s="31">
        <v>11</v>
      </c>
      <c r="AG41" s="31" t="s">
        <v>66</v>
      </c>
      <c r="AH41" s="31">
        <v>41</v>
      </c>
      <c r="AI41" s="31">
        <v>11</v>
      </c>
      <c r="AJ41" s="31" t="s">
        <v>66</v>
      </c>
      <c r="AK41" s="31">
        <v>144</v>
      </c>
      <c r="AL41" s="31">
        <v>41</v>
      </c>
      <c r="AM41" s="31">
        <v>44</v>
      </c>
      <c r="AN41" s="31" t="s">
        <v>127</v>
      </c>
      <c r="AO41" s="31" t="s">
        <v>185</v>
      </c>
      <c r="AP41" s="31">
        <v>149</v>
      </c>
      <c r="AQ41" s="31">
        <v>41</v>
      </c>
      <c r="AR41" s="31">
        <v>49</v>
      </c>
      <c r="AS41" s="31">
        <v>0</v>
      </c>
      <c r="AT41" s="31">
        <v>131</v>
      </c>
      <c r="AU41" s="31">
        <v>41</v>
      </c>
      <c r="AV41" s="31">
        <v>31</v>
      </c>
      <c r="AW41" s="31">
        <v>8</v>
      </c>
      <c r="AX41" s="31" t="s">
        <v>97</v>
      </c>
      <c r="AY41" s="31">
        <v>107</v>
      </c>
      <c r="AZ41" s="31">
        <v>41</v>
      </c>
      <c r="BA41" s="31">
        <v>7</v>
      </c>
      <c r="BB41" s="31">
        <v>77</v>
      </c>
      <c r="BC41" s="31" t="s">
        <v>98</v>
      </c>
      <c r="BD41" s="31">
        <v>41</v>
      </c>
      <c r="BE41" s="31" t="s">
        <v>61</v>
      </c>
      <c r="BF41" s="31" t="s">
        <v>157</v>
      </c>
      <c r="BG41" s="31" t="s">
        <v>100</v>
      </c>
      <c r="BH41" s="31" t="s">
        <v>101</v>
      </c>
      <c r="BI41" s="31" t="s">
        <v>102</v>
      </c>
      <c r="BJ41" s="31">
        <v>142</v>
      </c>
      <c r="BK41" s="31">
        <v>41</v>
      </c>
      <c r="BL41" s="31">
        <v>42</v>
      </c>
      <c r="BM41" s="31" t="s">
        <v>105</v>
      </c>
      <c r="BN41" s="31">
        <v>80</v>
      </c>
      <c r="BO41" s="31">
        <v>41</v>
      </c>
      <c r="BP41" s="31">
        <v>42</v>
      </c>
      <c r="BQ41" s="31">
        <v>30</v>
      </c>
      <c r="BR41" s="31">
        <v>37</v>
      </c>
      <c r="BS41" s="31">
        <v>23.020949999999999</v>
      </c>
      <c r="BT41" s="31">
        <v>120.22266</v>
      </c>
      <c r="BU41" s="38">
        <f t="shared" si="0"/>
        <v>0.33725490196078434</v>
      </c>
      <c r="BV41" s="30">
        <f t="shared" si="1"/>
        <v>700</v>
      </c>
      <c r="BW41" s="31">
        <f t="shared" si="2"/>
        <v>0</v>
      </c>
      <c r="BX41" s="39">
        <f t="shared" si="3"/>
        <v>3.25</v>
      </c>
      <c r="BY41" s="38">
        <f t="shared" si="4"/>
        <v>4.3137254901960784E-2</v>
      </c>
      <c r="BZ41" s="40">
        <f t="shared" si="5"/>
        <v>1.0078740157480315</v>
      </c>
      <c r="CA41" s="38">
        <f t="shared" si="6"/>
        <v>0</v>
      </c>
      <c r="CB41" s="41">
        <f t="shared" si="7"/>
        <v>2079</v>
      </c>
      <c r="CC41" s="31">
        <f t="shared" si="8"/>
        <v>-7.03125</v>
      </c>
      <c r="CD41" s="31">
        <f t="shared" si="9"/>
        <v>54</v>
      </c>
      <c r="CE41" s="31" t="e">
        <f t="shared" si="10"/>
        <v>#NUM!</v>
      </c>
      <c r="CF41" s="39">
        <f t="shared" si="11"/>
        <v>12.343</v>
      </c>
      <c r="CG41">
        <f t="shared" si="12"/>
        <v>0</v>
      </c>
    </row>
    <row r="42" spans="1:85" ht="16.5" customHeight="1">
      <c r="A42" s="30">
        <v>20210708142829</v>
      </c>
      <c r="B42" s="31">
        <v>104</v>
      </c>
      <c r="C42" s="31">
        <v>41</v>
      </c>
      <c r="D42" s="31">
        <v>4</v>
      </c>
      <c r="E42" s="31">
        <v>56</v>
      </c>
      <c r="F42" s="31">
        <v>41</v>
      </c>
      <c r="G42" s="31">
        <v>4</v>
      </c>
      <c r="H42" s="31">
        <v>56</v>
      </c>
      <c r="I42" s="31" t="s">
        <v>92</v>
      </c>
      <c r="J42" s="31">
        <v>41</v>
      </c>
      <c r="K42" s="31" t="s">
        <v>31</v>
      </c>
      <c r="L42" s="31" t="s">
        <v>66</v>
      </c>
      <c r="M42" s="31">
        <v>22</v>
      </c>
      <c r="N42" s="31">
        <v>41</v>
      </c>
      <c r="O42" s="31" t="s">
        <v>31</v>
      </c>
      <c r="P42" s="31" t="s">
        <v>93</v>
      </c>
      <c r="Q42" s="31" t="s">
        <v>121</v>
      </c>
      <c r="R42" s="31" t="s">
        <v>95</v>
      </c>
      <c r="S42" s="31">
        <v>41</v>
      </c>
      <c r="T42" s="31" t="s">
        <v>36</v>
      </c>
      <c r="U42" s="31">
        <v>0</v>
      </c>
      <c r="V42" s="31">
        <v>41</v>
      </c>
      <c r="W42" s="31" t="s">
        <v>36</v>
      </c>
      <c r="X42" s="31">
        <v>0</v>
      </c>
      <c r="Y42" s="31">
        <v>110</v>
      </c>
      <c r="Z42" s="31">
        <v>41</v>
      </c>
      <c r="AA42" s="31">
        <v>10</v>
      </c>
      <c r="AB42" s="31">
        <v>1</v>
      </c>
      <c r="AC42" s="31" t="s">
        <v>186</v>
      </c>
      <c r="AD42" s="31">
        <v>111</v>
      </c>
      <c r="AE42" s="31">
        <v>41</v>
      </c>
      <c r="AF42" s="31">
        <v>11</v>
      </c>
      <c r="AG42" s="31" t="s">
        <v>66</v>
      </c>
      <c r="AH42" s="31">
        <v>41</v>
      </c>
      <c r="AI42" s="31">
        <v>11</v>
      </c>
      <c r="AJ42" s="31" t="s">
        <v>66</v>
      </c>
      <c r="AK42" s="31">
        <v>144</v>
      </c>
      <c r="AL42" s="31">
        <v>41</v>
      </c>
      <c r="AM42" s="31">
        <v>44</v>
      </c>
      <c r="AN42" s="31" t="s">
        <v>127</v>
      </c>
      <c r="AO42" s="31" t="s">
        <v>137</v>
      </c>
      <c r="AP42" s="31">
        <v>149</v>
      </c>
      <c r="AQ42" s="31">
        <v>41</v>
      </c>
      <c r="AR42" s="31">
        <v>49</v>
      </c>
      <c r="AS42" s="31">
        <v>0</v>
      </c>
      <c r="AT42" s="31">
        <v>131</v>
      </c>
      <c r="AU42" s="31">
        <v>41</v>
      </c>
      <c r="AV42" s="31">
        <v>31</v>
      </c>
      <c r="AW42" s="31">
        <v>8</v>
      </c>
      <c r="AX42" s="31" t="s">
        <v>97</v>
      </c>
      <c r="AY42" s="31">
        <v>107</v>
      </c>
      <c r="AZ42" s="31">
        <v>41</v>
      </c>
      <c r="BA42" s="31">
        <v>7</v>
      </c>
      <c r="BB42" s="31">
        <v>77</v>
      </c>
      <c r="BC42" s="31" t="s">
        <v>98</v>
      </c>
      <c r="BD42" s="31">
        <v>41</v>
      </c>
      <c r="BE42" s="31" t="s">
        <v>61</v>
      </c>
      <c r="BF42" s="31" t="s">
        <v>157</v>
      </c>
      <c r="BG42" s="31" t="s">
        <v>100</v>
      </c>
      <c r="BH42" s="31" t="s">
        <v>101</v>
      </c>
      <c r="BI42" s="31" t="s">
        <v>102</v>
      </c>
      <c r="BJ42" s="31">
        <v>142</v>
      </c>
      <c r="BK42" s="31">
        <v>41</v>
      </c>
      <c r="BL42" s="31">
        <v>42</v>
      </c>
      <c r="BM42" s="31" t="s">
        <v>105</v>
      </c>
      <c r="BN42" s="31">
        <v>80</v>
      </c>
      <c r="BO42" s="31">
        <v>41</v>
      </c>
      <c r="BP42" s="31">
        <v>42</v>
      </c>
      <c r="BQ42" s="31">
        <v>30</v>
      </c>
      <c r="BR42" s="31" t="s">
        <v>182</v>
      </c>
      <c r="BS42" s="31">
        <v>23.020949999999999</v>
      </c>
      <c r="BT42" s="31">
        <v>120.22266</v>
      </c>
      <c r="BU42" s="38">
        <f t="shared" si="0"/>
        <v>0.33725490196078434</v>
      </c>
      <c r="BV42" s="30">
        <f t="shared" si="1"/>
        <v>700</v>
      </c>
      <c r="BW42" s="31">
        <f t="shared" si="2"/>
        <v>0</v>
      </c>
      <c r="BX42" s="39">
        <f t="shared" si="3"/>
        <v>3.16</v>
      </c>
      <c r="BY42" s="38">
        <f t="shared" si="4"/>
        <v>4.3137254901960784E-2</v>
      </c>
      <c r="BZ42" s="40">
        <f t="shared" si="5"/>
        <v>1.0078740157480315</v>
      </c>
      <c r="CA42" s="38">
        <f t="shared" si="6"/>
        <v>0</v>
      </c>
      <c r="CB42" s="41">
        <f t="shared" si="7"/>
        <v>2079</v>
      </c>
      <c r="CC42" s="31">
        <f t="shared" si="8"/>
        <v>-7.03125</v>
      </c>
      <c r="CD42" s="31">
        <f t="shared" si="9"/>
        <v>54</v>
      </c>
      <c r="CE42" s="31" t="e">
        <f t="shared" si="10"/>
        <v>#NUM!</v>
      </c>
      <c r="CF42" s="39">
        <f t="shared" si="11"/>
        <v>12.366</v>
      </c>
      <c r="CG42">
        <f t="shared" si="12"/>
        <v>0</v>
      </c>
    </row>
    <row r="43" spans="1:85" ht="16.5" customHeight="1">
      <c r="A43" s="30">
        <v>20210708142830</v>
      </c>
      <c r="B43" s="31">
        <v>104</v>
      </c>
      <c r="C43" s="31">
        <v>41</v>
      </c>
      <c r="D43" s="31">
        <v>4</v>
      </c>
      <c r="E43" s="31">
        <v>57</v>
      </c>
      <c r="F43" s="31">
        <v>41</v>
      </c>
      <c r="G43" s="31">
        <v>4</v>
      </c>
      <c r="H43" s="31">
        <v>56</v>
      </c>
      <c r="I43" s="31" t="s">
        <v>92</v>
      </c>
      <c r="J43" s="31">
        <v>41</v>
      </c>
      <c r="K43" s="31" t="s">
        <v>31</v>
      </c>
      <c r="L43" s="31" t="s">
        <v>93</v>
      </c>
      <c r="M43" s="31" t="s">
        <v>121</v>
      </c>
      <c r="N43" s="31">
        <v>41</v>
      </c>
      <c r="O43" s="31" t="s">
        <v>31</v>
      </c>
      <c r="P43" s="31" t="s">
        <v>93</v>
      </c>
      <c r="Q43" s="31" t="s">
        <v>121</v>
      </c>
      <c r="R43" s="31" t="s">
        <v>95</v>
      </c>
      <c r="S43" s="31">
        <v>41</v>
      </c>
      <c r="T43" s="31" t="s">
        <v>36</v>
      </c>
      <c r="U43" s="31">
        <v>0</v>
      </c>
      <c r="V43" s="31">
        <v>41</v>
      </c>
      <c r="W43" s="31" t="s">
        <v>36</v>
      </c>
      <c r="X43" s="31">
        <v>0</v>
      </c>
      <c r="Y43" s="31">
        <v>110</v>
      </c>
      <c r="Z43" s="31">
        <v>41</v>
      </c>
      <c r="AA43" s="31">
        <v>10</v>
      </c>
      <c r="AB43" s="31">
        <v>1</v>
      </c>
      <c r="AC43" s="31">
        <v>64</v>
      </c>
      <c r="AD43" s="31">
        <v>111</v>
      </c>
      <c r="AE43" s="31">
        <v>41</v>
      </c>
      <c r="AF43" s="31">
        <v>11</v>
      </c>
      <c r="AG43" s="31" t="s">
        <v>66</v>
      </c>
      <c r="AH43" s="31">
        <v>41</v>
      </c>
      <c r="AI43" s="31">
        <v>11</v>
      </c>
      <c r="AJ43" s="31" t="s">
        <v>66</v>
      </c>
      <c r="AK43" s="31">
        <v>144</v>
      </c>
      <c r="AL43" s="31">
        <v>41</v>
      </c>
      <c r="AM43" s="31">
        <v>44</v>
      </c>
      <c r="AN43" s="31" t="s">
        <v>127</v>
      </c>
      <c r="AO43" s="31" t="s">
        <v>128</v>
      </c>
      <c r="AP43" s="31">
        <v>149</v>
      </c>
      <c r="AQ43" s="31">
        <v>41</v>
      </c>
      <c r="AR43" s="31">
        <v>49</v>
      </c>
      <c r="AS43" s="31">
        <v>0</v>
      </c>
      <c r="AT43" s="31">
        <v>131</v>
      </c>
      <c r="AU43" s="31">
        <v>41</v>
      </c>
      <c r="AV43" s="31">
        <v>31</v>
      </c>
      <c r="AW43" s="31">
        <v>8</v>
      </c>
      <c r="AX43" s="31" t="s">
        <v>97</v>
      </c>
      <c r="AY43" s="31">
        <v>107</v>
      </c>
      <c r="AZ43" s="31">
        <v>41</v>
      </c>
      <c r="BA43" s="31">
        <v>7</v>
      </c>
      <c r="BB43" s="31">
        <v>77</v>
      </c>
      <c r="BC43" s="31" t="s">
        <v>98</v>
      </c>
      <c r="BD43" s="31">
        <v>41</v>
      </c>
      <c r="BE43" s="31" t="s">
        <v>61</v>
      </c>
      <c r="BF43" s="31" t="s">
        <v>157</v>
      </c>
      <c r="BG43" s="31" t="s">
        <v>100</v>
      </c>
      <c r="BH43" s="31" t="s">
        <v>101</v>
      </c>
      <c r="BI43" s="31" t="s">
        <v>102</v>
      </c>
      <c r="BJ43" s="31">
        <v>142</v>
      </c>
      <c r="BK43" s="31">
        <v>41</v>
      </c>
      <c r="BL43" s="31">
        <v>42</v>
      </c>
      <c r="BM43" s="31" t="s">
        <v>105</v>
      </c>
      <c r="BN43" s="31">
        <v>80</v>
      </c>
      <c r="BO43" s="31">
        <v>41</v>
      </c>
      <c r="BP43" s="31">
        <v>42</v>
      </c>
      <c r="BQ43" s="31">
        <v>30</v>
      </c>
      <c r="BR43" s="31">
        <v>80</v>
      </c>
      <c r="BS43" s="31">
        <v>23.020949999999999</v>
      </c>
      <c r="BT43" s="31">
        <v>120.22266</v>
      </c>
      <c r="BU43" s="38">
        <f t="shared" si="0"/>
        <v>0.33725490196078434</v>
      </c>
      <c r="BV43" s="30">
        <f t="shared" si="1"/>
        <v>700</v>
      </c>
      <c r="BW43" s="31">
        <f t="shared" si="2"/>
        <v>0</v>
      </c>
      <c r="BX43" s="39">
        <f t="shared" si="3"/>
        <v>3.56</v>
      </c>
      <c r="BY43" s="38">
        <f t="shared" si="4"/>
        <v>4.3137254901960784E-2</v>
      </c>
      <c r="BZ43" s="40">
        <f t="shared" si="5"/>
        <v>1.0078740157480315</v>
      </c>
      <c r="CA43" s="38">
        <f t="shared" si="6"/>
        <v>0</v>
      </c>
      <c r="CB43" s="41">
        <f t="shared" si="7"/>
        <v>2079</v>
      </c>
      <c r="CC43" s="31">
        <f t="shared" si="8"/>
        <v>-7.03125</v>
      </c>
      <c r="CD43" s="31">
        <f t="shared" si="9"/>
        <v>54</v>
      </c>
      <c r="CE43" s="31" t="e">
        <f t="shared" si="10"/>
        <v>#NUM!</v>
      </c>
      <c r="CF43" s="39">
        <f t="shared" si="11"/>
        <v>12.416</v>
      </c>
      <c r="CG43">
        <f t="shared" si="12"/>
        <v>0</v>
      </c>
    </row>
    <row r="44" spans="1:85" ht="16.5" customHeight="1">
      <c r="A44" s="30">
        <v>20210708142832</v>
      </c>
      <c r="B44" s="31">
        <v>104</v>
      </c>
      <c r="C44" s="31">
        <v>41</v>
      </c>
      <c r="D44" s="31">
        <v>4</v>
      </c>
      <c r="E44" s="31" t="s">
        <v>158</v>
      </c>
      <c r="F44" s="31">
        <v>41</v>
      </c>
      <c r="G44" s="31">
        <v>4</v>
      </c>
      <c r="H44" s="31" t="s">
        <v>94</v>
      </c>
      <c r="I44" s="31" t="s">
        <v>92</v>
      </c>
      <c r="J44" s="31">
        <v>41</v>
      </c>
      <c r="K44" s="31" t="s">
        <v>31</v>
      </c>
      <c r="L44" s="31" t="s">
        <v>93</v>
      </c>
      <c r="M44" s="31" t="s">
        <v>121</v>
      </c>
      <c r="N44" s="31">
        <v>41</v>
      </c>
      <c r="O44" s="31" t="s">
        <v>31</v>
      </c>
      <c r="P44" s="31" t="s">
        <v>93</v>
      </c>
      <c r="Q44" s="31" t="s">
        <v>121</v>
      </c>
      <c r="R44" s="31" t="s">
        <v>95</v>
      </c>
      <c r="S44" s="31">
        <v>41</v>
      </c>
      <c r="T44" s="31" t="s">
        <v>36</v>
      </c>
      <c r="U44" s="31">
        <v>0</v>
      </c>
      <c r="V44" s="31">
        <v>41</v>
      </c>
      <c r="W44" s="31" t="s">
        <v>36</v>
      </c>
      <c r="X44" s="31">
        <v>0</v>
      </c>
      <c r="Y44" s="31">
        <v>110</v>
      </c>
      <c r="Z44" s="31">
        <v>41</v>
      </c>
      <c r="AA44" s="31">
        <v>10</v>
      </c>
      <c r="AB44" s="31">
        <v>1</v>
      </c>
      <c r="AC44" s="31" t="s">
        <v>169</v>
      </c>
      <c r="AD44" s="31">
        <v>111</v>
      </c>
      <c r="AE44" s="31">
        <v>41</v>
      </c>
      <c r="AF44" s="31">
        <v>11</v>
      </c>
      <c r="AG44" s="31" t="s">
        <v>31</v>
      </c>
      <c r="AH44" s="31">
        <v>41</v>
      </c>
      <c r="AI44" s="31">
        <v>11</v>
      </c>
      <c r="AJ44" s="31" t="s">
        <v>31</v>
      </c>
      <c r="AK44" s="31">
        <v>144</v>
      </c>
      <c r="AL44" s="31">
        <v>41</v>
      </c>
      <c r="AM44" s="31">
        <v>44</v>
      </c>
      <c r="AN44" s="31">
        <v>80</v>
      </c>
      <c r="AO44" s="31" t="s">
        <v>134</v>
      </c>
      <c r="AP44" s="31">
        <v>149</v>
      </c>
      <c r="AQ44" s="31">
        <v>41</v>
      </c>
      <c r="AR44" s="31">
        <v>49</v>
      </c>
      <c r="AS44" s="31">
        <v>0</v>
      </c>
      <c r="AT44" s="31">
        <v>131</v>
      </c>
      <c r="AU44" s="31">
        <v>41</v>
      </c>
      <c r="AV44" s="31">
        <v>31</v>
      </c>
      <c r="AW44" s="31">
        <v>8</v>
      </c>
      <c r="AX44" s="31" t="s">
        <v>97</v>
      </c>
      <c r="AY44" s="31">
        <v>107</v>
      </c>
      <c r="AZ44" s="31">
        <v>41</v>
      </c>
      <c r="BA44" s="31">
        <v>7</v>
      </c>
      <c r="BB44" s="31">
        <v>77</v>
      </c>
      <c r="BC44" s="31" t="s">
        <v>98</v>
      </c>
      <c r="BD44" s="31">
        <v>41</v>
      </c>
      <c r="BE44" s="31" t="s">
        <v>61</v>
      </c>
      <c r="BF44" s="31" t="s">
        <v>157</v>
      </c>
      <c r="BG44" s="31" t="s">
        <v>100</v>
      </c>
      <c r="BH44" s="31" t="s">
        <v>101</v>
      </c>
      <c r="BI44" s="31" t="s">
        <v>102</v>
      </c>
      <c r="BJ44" s="31">
        <v>142</v>
      </c>
      <c r="BK44" s="31">
        <v>41</v>
      </c>
      <c r="BL44" s="31">
        <v>42</v>
      </c>
      <c r="BM44" s="31" t="s">
        <v>105</v>
      </c>
      <c r="BN44" s="31" t="s">
        <v>133</v>
      </c>
      <c r="BO44" s="31">
        <v>41</v>
      </c>
      <c r="BP44" s="31">
        <v>42</v>
      </c>
      <c r="BQ44" s="31">
        <v>30</v>
      </c>
      <c r="BR44" s="31" t="s">
        <v>133</v>
      </c>
      <c r="BS44" s="31">
        <v>23.020942999999999</v>
      </c>
      <c r="BT44" s="31">
        <v>120.22265</v>
      </c>
      <c r="BU44" s="38">
        <f t="shared" si="0"/>
        <v>0.35294117647058826</v>
      </c>
      <c r="BV44" s="30">
        <f t="shared" si="1"/>
        <v>700</v>
      </c>
      <c r="BW44" s="31">
        <f t="shared" si="2"/>
        <v>0</v>
      </c>
      <c r="BX44" s="39">
        <f t="shared" si="3"/>
        <v>3.66</v>
      </c>
      <c r="BY44" s="38">
        <f t="shared" si="4"/>
        <v>4.7058823529411764E-2</v>
      </c>
      <c r="BZ44" s="40">
        <f t="shared" si="5"/>
        <v>1</v>
      </c>
      <c r="CA44" s="38">
        <f t="shared" si="6"/>
        <v>0</v>
      </c>
      <c r="CB44" s="41">
        <f t="shared" si="7"/>
        <v>2079</v>
      </c>
      <c r="CC44" s="31">
        <f t="shared" si="8"/>
        <v>-7.03125</v>
      </c>
      <c r="CD44" s="31">
        <f t="shared" si="9"/>
        <v>54</v>
      </c>
      <c r="CE44" s="31" t="e">
        <f t="shared" si="10"/>
        <v>#NUM!</v>
      </c>
      <c r="CF44" s="39">
        <f t="shared" si="11"/>
        <v>12.496</v>
      </c>
      <c r="CG44">
        <f t="shared" si="12"/>
        <v>0</v>
      </c>
    </row>
    <row r="45" spans="1:85" ht="16.5" customHeight="1">
      <c r="A45" s="30">
        <v>20210708142834</v>
      </c>
      <c r="B45" s="31">
        <v>104</v>
      </c>
      <c r="C45" s="31">
        <v>41</v>
      </c>
      <c r="D45" s="31">
        <v>4</v>
      </c>
      <c r="E45" s="31">
        <v>60</v>
      </c>
      <c r="F45" s="31">
        <v>41</v>
      </c>
      <c r="G45" s="31">
        <v>4</v>
      </c>
      <c r="H45" s="31">
        <v>60</v>
      </c>
      <c r="I45" s="31" t="s">
        <v>92</v>
      </c>
      <c r="J45" s="31">
        <v>41</v>
      </c>
      <c r="K45" s="31" t="s">
        <v>31</v>
      </c>
      <c r="L45" s="31" t="s">
        <v>93</v>
      </c>
      <c r="M45" s="31" t="s">
        <v>121</v>
      </c>
      <c r="N45" s="31">
        <v>41</v>
      </c>
      <c r="O45" s="31" t="s">
        <v>31</v>
      </c>
      <c r="P45" s="31" t="s">
        <v>66</v>
      </c>
      <c r="Q45" s="31">
        <v>22</v>
      </c>
      <c r="R45" s="31" t="s">
        <v>95</v>
      </c>
      <c r="S45" s="31">
        <v>41</v>
      </c>
      <c r="T45" s="31" t="s">
        <v>36</v>
      </c>
      <c r="U45" s="31">
        <v>0</v>
      </c>
      <c r="V45" s="31">
        <v>41</v>
      </c>
      <c r="W45" s="31" t="s">
        <v>36</v>
      </c>
      <c r="X45" s="31">
        <v>0</v>
      </c>
      <c r="Y45" s="31">
        <v>110</v>
      </c>
      <c r="Z45" s="31">
        <v>41</v>
      </c>
      <c r="AA45" s="31">
        <v>10</v>
      </c>
      <c r="AB45" s="31">
        <v>1</v>
      </c>
      <c r="AC45" s="31">
        <v>62</v>
      </c>
      <c r="AD45" s="31">
        <v>111</v>
      </c>
      <c r="AE45" s="31">
        <v>41</v>
      </c>
      <c r="AF45" s="31">
        <v>11</v>
      </c>
      <c r="AG45" s="31" t="s">
        <v>31</v>
      </c>
      <c r="AH45" s="31">
        <v>41</v>
      </c>
      <c r="AI45" s="31">
        <v>11</v>
      </c>
      <c r="AJ45" s="31" t="s">
        <v>31</v>
      </c>
      <c r="AK45" s="31">
        <v>144</v>
      </c>
      <c r="AL45" s="31">
        <v>41</v>
      </c>
      <c r="AM45" s="31">
        <v>44</v>
      </c>
      <c r="AN45" s="31">
        <v>80</v>
      </c>
      <c r="AO45" s="31">
        <v>11</v>
      </c>
      <c r="AP45" s="31">
        <v>149</v>
      </c>
      <c r="AQ45" s="31">
        <v>41</v>
      </c>
      <c r="AR45" s="31">
        <v>49</v>
      </c>
      <c r="AS45" s="31">
        <v>0</v>
      </c>
      <c r="AT45" s="31">
        <v>131</v>
      </c>
      <c r="AU45" s="31">
        <v>41</v>
      </c>
      <c r="AV45" s="31">
        <v>31</v>
      </c>
      <c r="AW45" s="31">
        <v>8</v>
      </c>
      <c r="AX45" s="31" t="s">
        <v>97</v>
      </c>
      <c r="AY45" s="31">
        <v>107</v>
      </c>
      <c r="AZ45" s="31">
        <v>41</v>
      </c>
      <c r="BA45" s="31">
        <v>7</v>
      </c>
      <c r="BB45" s="31">
        <v>77</v>
      </c>
      <c r="BC45" s="31" t="s">
        <v>98</v>
      </c>
      <c r="BD45" s="31">
        <v>41</v>
      </c>
      <c r="BE45" s="31" t="s">
        <v>61</v>
      </c>
      <c r="BF45" s="31" t="s">
        <v>157</v>
      </c>
      <c r="BG45" s="31" t="s">
        <v>100</v>
      </c>
      <c r="BH45" s="31" t="s">
        <v>101</v>
      </c>
      <c r="BI45" s="31" t="s">
        <v>102</v>
      </c>
      <c r="BJ45" s="31">
        <v>142</v>
      </c>
      <c r="BK45" s="31">
        <v>41</v>
      </c>
      <c r="BL45" s="31">
        <v>42</v>
      </c>
      <c r="BM45" s="31">
        <v>30</v>
      </c>
      <c r="BN45" s="31">
        <v>70</v>
      </c>
      <c r="BO45" s="31">
        <v>41</v>
      </c>
      <c r="BP45" s="31">
        <v>42</v>
      </c>
      <c r="BQ45" s="31">
        <v>31</v>
      </c>
      <c r="BR45" s="31">
        <v>58</v>
      </c>
      <c r="BS45" s="31">
        <v>23.020942999999999</v>
      </c>
      <c r="BT45" s="31">
        <v>120.22265</v>
      </c>
      <c r="BU45" s="38">
        <f t="shared" si="0"/>
        <v>0.37647058823529411</v>
      </c>
      <c r="BV45" s="30">
        <f t="shared" si="1"/>
        <v>712.5</v>
      </c>
      <c r="BW45" s="31">
        <f t="shared" si="2"/>
        <v>0</v>
      </c>
      <c r="BX45" s="39">
        <f t="shared" si="3"/>
        <v>3.54</v>
      </c>
      <c r="BY45" s="38">
        <f t="shared" si="4"/>
        <v>4.7058823529411764E-2</v>
      </c>
      <c r="BZ45" s="40">
        <f t="shared" si="5"/>
        <v>1</v>
      </c>
      <c r="CA45" s="38">
        <f t="shared" si="6"/>
        <v>0</v>
      </c>
      <c r="CB45" s="41">
        <f t="shared" si="7"/>
        <v>2079</v>
      </c>
      <c r="CC45" s="31">
        <f t="shared" si="8"/>
        <v>-7.03125</v>
      </c>
      <c r="CD45" s="31">
        <f t="shared" si="9"/>
        <v>54</v>
      </c>
      <c r="CE45" s="31" t="e">
        <f t="shared" si="10"/>
        <v>#NUM!</v>
      </c>
      <c r="CF45" s="39">
        <f t="shared" si="11"/>
        <v>12.632</v>
      </c>
      <c r="CG45">
        <f t="shared" si="12"/>
        <v>0</v>
      </c>
    </row>
    <row r="46" spans="1:85" ht="16.5" customHeight="1">
      <c r="A46" s="30">
        <v>20210708142835</v>
      </c>
      <c r="B46" s="31">
        <v>104</v>
      </c>
      <c r="C46" s="31">
        <v>41</v>
      </c>
      <c r="D46" s="31">
        <v>4</v>
      </c>
      <c r="E46" s="31">
        <v>64</v>
      </c>
      <c r="F46" s="31">
        <v>41</v>
      </c>
      <c r="G46" s="31">
        <v>4</v>
      </c>
      <c r="H46" s="31">
        <v>61</v>
      </c>
      <c r="I46" s="31" t="s">
        <v>92</v>
      </c>
      <c r="J46" s="31">
        <v>41</v>
      </c>
      <c r="K46" s="31" t="s">
        <v>31</v>
      </c>
      <c r="L46" s="31" t="s">
        <v>66</v>
      </c>
      <c r="M46" s="31">
        <v>22</v>
      </c>
      <c r="N46" s="31">
        <v>41</v>
      </c>
      <c r="O46" s="31" t="s">
        <v>31</v>
      </c>
      <c r="P46" s="31" t="s">
        <v>93</v>
      </c>
      <c r="Q46" s="31" t="s">
        <v>121</v>
      </c>
      <c r="R46" s="31" t="s">
        <v>95</v>
      </c>
      <c r="S46" s="31">
        <v>41</v>
      </c>
      <c r="T46" s="31" t="s">
        <v>36</v>
      </c>
      <c r="U46" s="31">
        <v>0</v>
      </c>
      <c r="V46" s="31">
        <v>41</v>
      </c>
      <c r="W46" s="31" t="s">
        <v>36</v>
      </c>
      <c r="X46" s="31">
        <v>0</v>
      </c>
      <c r="Y46" s="31">
        <v>110</v>
      </c>
      <c r="Z46" s="31">
        <v>41</v>
      </c>
      <c r="AA46" s="31">
        <v>10</v>
      </c>
      <c r="AB46" s="31">
        <v>1</v>
      </c>
      <c r="AC46" s="31" t="s">
        <v>169</v>
      </c>
      <c r="AD46" s="31">
        <v>111</v>
      </c>
      <c r="AE46" s="31">
        <v>41</v>
      </c>
      <c r="AF46" s="31">
        <v>11</v>
      </c>
      <c r="AG46" s="31" t="s">
        <v>36</v>
      </c>
      <c r="AH46" s="31">
        <v>41</v>
      </c>
      <c r="AI46" s="31">
        <v>11</v>
      </c>
      <c r="AJ46" s="31" t="s">
        <v>36</v>
      </c>
      <c r="AK46" s="31">
        <v>144</v>
      </c>
      <c r="AL46" s="31">
        <v>41</v>
      </c>
      <c r="AM46" s="31">
        <v>44</v>
      </c>
      <c r="AN46" s="31">
        <v>80</v>
      </c>
      <c r="AO46" s="31">
        <v>23</v>
      </c>
      <c r="AP46" s="31">
        <v>149</v>
      </c>
      <c r="AQ46" s="31">
        <v>41</v>
      </c>
      <c r="AR46" s="31">
        <v>49</v>
      </c>
      <c r="AS46" s="31">
        <v>0</v>
      </c>
      <c r="AT46" s="31">
        <v>131</v>
      </c>
      <c r="AU46" s="31">
        <v>41</v>
      </c>
      <c r="AV46" s="31">
        <v>31</v>
      </c>
      <c r="AW46" s="31">
        <v>8</v>
      </c>
      <c r="AX46" s="31" t="s">
        <v>97</v>
      </c>
      <c r="AY46" s="31">
        <v>107</v>
      </c>
      <c r="AZ46" s="31">
        <v>41</v>
      </c>
      <c r="BA46" s="31">
        <v>7</v>
      </c>
      <c r="BB46" s="31">
        <v>77</v>
      </c>
      <c r="BC46" s="31" t="s">
        <v>98</v>
      </c>
      <c r="BD46" s="31">
        <v>41</v>
      </c>
      <c r="BE46" s="31" t="s">
        <v>61</v>
      </c>
      <c r="BF46" s="31" t="s">
        <v>154</v>
      </c>
      <c r="BG46" s="31" t="s">
        <v>100</v>
      </c>
      <c r="BH46" s="31" t="s">
        <v>101</v>
      </c>
      <c r="BI46" s="31" t="s">
        <v>102</v>
      </c>
      <c r="BJ46" s="31">
        <v>142</v>
      </c>
      <c r="BK46" s="31">
        <v>41</v>
      </c>
      <c r="BL46" s="31">
        <v>42</v>
      </c>
      <c r="BM46" s="31">
        <v>30</v>
      </c>
      <c r="BN46" s="31">
        <v>70</v>
      </c>
      <c r="BO46" s="31">
        <v>41</v>
      </c>
      <c r="BP46" s="31">
        <v>42</v>
      </c>
      <c r="BQ46" s="31">
        <v>31</v>
      </c>
      <c r="BR46" s="31" t="s">
        <v>146</v>
      </c>
      <c r="BS46" s="31">
        <v>23.020942999999999</v>
      </c>
      <c r="BT46" s="31">
        <v>120.22265</v>
      </c>
      <c r="BU46" s="38">
        <f t="shared" si="0"/>
        <v>0.38039215686274508</v>
      </c>
      <c r="BV46" s="30">
        <f t="shared" si="1"/>
        <v>700</v>
      </c>
      <c r="BW46" s="31">
        <f t="shared" si="2"/>
        <v>0</v>
      </c>
      <c r="BX46" s="39">
        <f t="shared" si="3"/>
        <v>3.66</v>
      </c>
      <c r="BY46" s="38">
        <f t="shared" si="4"/>
        <v>5.0980392156862744E-2</v>
      </c>
      <c r="BZ46" s="40">
        <f t="shared" si="5"/>
        <v>1</v>
      </c>
      <c r="CA46" s="38">
        <f t="shared" si="6"/>
        <v>0</v>
      </c>
      <c r="CB46" s="41">
        <f t="shared" si="7"/>
        <v>2079</v>
      </c>
      <c r="CC46" s="31">
        <f t="shared" si="8"/>
        <v>-7.03125</v>
      </c>
      <c r="CD46" s="31">
        <f t="shared" si="9"/>
        <v>55</v>
      </c>
      <c r="CE46" s="31" t="e">
        <f t="shared" si="10"/>
        <v>#NUM!</v>
      </c>
      <c r="CF46" s="39">
        <f t="shared" si="11"/>
        <v>12.666</v>
      </c>
      <c r="CG46">
        <f t="shared" si="12"/>
        <v>0</v>
      </c>
    </row>
    <row r="47" spans="1:85" ht="16.5" customHeight="1">
      <c r="A47" s="30">
        <v>20210708142837</v>
      </c>
      <c r="B47" s="31">
        <v>104</v>
      </c>
      <c r="C47" s="31">
        <v>41</v>
      </c>
      <c r="D47" s="31">
        <v>4</v>
      </c>
      <c r="E47" s="31">
        <v>67</v>
      </c>
      <c r="F47" s="31">
        <v>41</v>
      </c>
      <c r="G47" s="31">
        <v>4</v>
      </c>
      <c r="H47" s="31">
        <v>66</v>
      </c>
      <c r="I47" s="31" t="s">
        <v>92</v>
      </c>
      <c r="J47" s="31">
        <v>41</v>
      </c>
      <c r="K47" s="31" t="s">
        <v>31</v>
      </c>
      <c r="L47" s="31" t="s">
        <v>66</v>
      </c>
      <c r="M47" s="31">
        <v>22</v>
      </c>
      <c r="N47" s="31">
        <v>41</v>
      </c>
      <c r="O47" s="31" t="s">
        <v>31</v>
      </c>
      <c r="P47" s="31" t="s">
        <v>66</v>
      </c>
      <c r="Q47" s="31">
        <v>22</v>
      </c>
      <c r="R47" s="31" t="s">
        <v>95</v>
      </c>
      <c r="S47" s="31">
        <v>41</v>
      </c>
      <c r="T47" s="31" t="s">
        <v>36</v>
      </c>
      <c r="U47" s="31">
        <v>0</v>
      </c>
      <c r="V47" s="31">
        <v>41</v>
      </c>
      <c r="W47" s="31" t="s">
        <v>36</v>
      </c>
      <c r="X47" s="31">
        <v>0</v>
      </c>
      <c r="Y47" s="31">
        <v>110</v>
      </c>
      <c r="Z47" s="31">
        <v>41</v>
      </c>
      <c r="AA47" s="31">
        <v>10</v>
      </c>
      <c r="AB47" s="31">
        <v>1</v>
      </c>
      <c r="AC47" s="31">
        <v>71</v>
      </c>
      <c r="AD47" s="31">
        <v>111</v>
      </c>
      <c r="AE47" s="31">
        <v>41</v>
      </c>
      <c r="AF47" s="31">
        <v>11</v>
      </c>
      <c r="AG47" s="31" t="s">
        <v>36</v>
      </c>
      <c r="AH47" s="31">
        <v>41</v>
      </c>
      <c r="AI47" s="31">
        <v>11</v>
      </c>
      <c r="AJ47" s="31" t="s">
        <v>36</v>
      </c>
      <c r="AK47" s="31">
        <v>144</v>
      </c>
      <c r="AL47" s="31">
        <v>41</v>
      </c>
      <c r="AM47" s="31">
        <v>44</v>
      </c>
      <c r="AN47" s="31">
        <v>80</v>
      </c>
      <c r="AO47" s="31">
        <v>35</v>
      </c>
      <c r="AP47" s="31">
        <v>149</v>
      </c>
      <c r="AQ47" s="31">
        <v>41</v>
      </c>
      <c r="AR47" s="31">
        <v>49</v>
      </c>
      <c r="AS47" s="31">
        <v>0</v>
      </c>
      <c r="AT47" s="31">
        <v>131</v>
      </c>
      <c r="AU47" s="31">
        <v>41</v>
      </c>
      <c r="AV47" s="31">
        <v>31</v>
      </c>
      <c r="AW47" s="31">
        <v>8</v>
      </c>
      <c r="AX47" s="31" t="s">
        <v>97</v>
      </c>
      <c r="AY47" s="31">
        <v>107</v>
      </c>
      <c r="AZ47" s="31">
        <v>41</v>
      </c>
      <c r="BA47" s="31">
        <v>7</v>
      </c>
      <c r="BB47" s="31">
        <v>77</v>
      </c>
      <c r="BC47" s="31" t="s">
        <v>98</v>
      </c>
      <c r="BD47" s="31">
        <v>41</v>
      </c>
      <c r="BE47" s="31" t="s">
        <v>61</v>
      </c>
      <c r="BF47" s="31" t="s">
        <v>154</v>
      </c>
      <c r="BG47" s="31" t="s">
        <v>100</v>
      </c>
      <c r="BH47" s="31" t="s">
        <v>101</v>
      </c>
      <c r="BI47" s="31" t="s">
        <v>102</v>
      </c>
      <c r="BJ47" s="31">
        <v>142</v>
      </c>
      <c r="BK47" s="31">
        <v>41</v>
      </c>
      <c r="BL47" s="31">
        <v>42</v>
      </c>
      <c r="BM47" s="31">
        <v>31</v>
      </c>
      <c r="BN47" s="31">
        <v>60</v>
      </c>
      <c r="BO47" s="31">
        <v>41</v>
      </c>
      <c r="BP47" s="31">
        <v>42</v>
      </c>
      <c r="BQ47" s="31">
        <v>32</v>
      </c>
      <c r="BR47" s="31" t="s">
        <v>135</v>
      </c>
      <c r="BS47" s="31">
        <v>23.020942999999999</v>
      </c>
      <c r="BT47" s="31">
        <v>120.22265</v>
      </c>
      <c r="BU47" s="38">
        <f t="shared" si="0"/>
        <v>0.4</v>
      </c>
      <c r="BV47" s="30">
        <f t="shared" si="1"/>
        <v>712.5</v>
      </c>
      <c r="BW47" s="31">
        <f t="shared" si="2"/>
        <v>0</v>
      </c>
      <c r="BX47" s="39">
        <f t="shared" si="3"/>
        <v>3.69</v>
      </c>
      <c r="BY47" s="38">
        <f t="shared" si="4"/>
        <v>5.0980392156862744E-2</v>
      </c>
      <c r="BZ47" s="40">
        <f t="shared" si="5"/>
        <v>1</v>
      </c>
      <c r="CA47" s="38">
        <f t="shared" si="6"/>
        <v>0</v>
      </c>
      <c r="CB47" s="41">
        <f t="shared" si="7"/>
        <v>2079</v>
      </c>
      <c r="CC47" s="31">
        <f t="shared" si="8"/>
        <v>-7.03125</v>
      </c>
      <c r="CD47" s="31">
        <f t="shared" si="9"/>
        <v>55</v>
      </c>
      <c r="CE47" s="31" t="e">
        <f t="shared" si="10"/>
        <v>#NUM!</v>
      </c>
      <c r="CF47" s="39">
        <f t="shared" si="11"/>
        <v>12.942</v>
      </c>
      <c r="CG47">
        <f t="shared" si="12"/>
        <v>0</v>
      </c>
    </row>
    <row r="48" spans="1:85" ht="16.5" customHeight="1">
      <c r="A48" s="30">
        <v>20210708142839</v>
      </c>
      <c r="B48" s="31">
        <v>104</v>
      </c>
      <c r="C48" s="31">
        <v>41</v>
      </c>
      <c r="D48" s="31">
        <v>4</v>
      </c>
      <c r="E48" s="31" t="s">
        <v>174</v>
      </c>
      <c r="F48" s="31">
        <v>41</v>
      </c>
      <c r="G48" s="31">
        <v>4</v>
      </c>
      <c r="H48" s="31" t="s">
        <v>174</v>
      </c>
      <c r="I48" s="31" t="s">
        <v>92</v>
      </c>
      <c r="J48" s="31">
        <v>41</v>
      </c>
      <c r="K48" s="31" t="s">
        <v>31</v>
      </c>
      <c r="L48" s="31" t="s">
        <v>93</v>
      </c>
      <c r="M48" s="31" t="s">
        <v>121</v>
      </c>
      <c r="N48" s="31">
        <v>41</v>
      </c>
      <c r="O48" s="31" t="s">
        <v>31</v>
      </c>
      <c r="P48" s="31" t="s">
        <v>93</v>
      </c>
      <c r="Q48" s="31" t="s">
        <v>121</v>
      </c>
      <c r="R48" s="31" t="s">
        <v>95</v>
      </c>
      <c r="S48" s="31">
        <v>41</v>
      </c>
      <c r="T48" s="31" t="s">
        <v>36</v>
      </c>
      <c r="U48" s="31">
        <v>0</v>
      </c>
      <c r="V48" s="31">
        <v>41</v>
      </c>
      <c r="W48" s="31" t="s">
        <v>36</v>
      </c>
      <c r="X48" s="31">
        <v>0</v>
      </c>
      <c r="Y48" s="31">
        <v>110</v>
      </c>
      <c r="Z48" s="31">
        <v>41</v>
      </c>
      <c r="AA48" s="31">
        <v>10</v>
      </c>
      <c r="AB48" s="31">
        <v>1</v>
      </c>
      <c r="AC48" s="31">
        <v>95</v>
      </c>
      <c r="AD48" s="31">
        <v>111</v>
      </c>
      <c r="AE48" s="31">
        <v>41</v>
      </c>
      <c r="AF48" s="31">
        <v>11</v>
      </c>
      <c r="AG48" s="31" t="s">
        <v>36</v>
      </c>
      <c r="AH48" s="31">
        <v>41</v>
      </c>
      <c r="AI48" s="31">
        <v>11</v>
      </c>
      <c r="AJ48" s="31" t="s">
        <v>36</v>
      </c>
      <c r="AK48" s="31">
        <v>144</v>
      </c>
      <c r="AL48" s="31">
        <v>41</v>
      </c>
      <c r="AM48" s="31">
        <v>44</v>
      </c>
      <c r="AN48" s="31" t="s">
        <v>108</v>
      </c>
      <c r="AO48" s="31" t="s">
        <v>187</v>
      </c>
      <c r="AP48" s="31">
        <v>149</v>
      </c>
      <c r="AQ48" s="31">
        <v>41</v>
      </c>
      <c r="AR48" s="31">
        <v>49</v>
      </c>
      <c r="AS48" s="31">
        <v>0</v>
      </c>
      <c r="AT48" s="31">
        <v>131</v>
      </c>
      <c r="AU48" s="31">
        <v>41</v>
      </c>
      <c r="AV48" s="31">
        <v>31</v>
      </c>
      <c r="AW48" s="31">
        <v>8</v>
      </c>
      <c r="AX48" s="31" t="s">
        <v>97</v>
      </c>
      <c r="AY48" s="31">
        <v>107</v>
      </c>
      <c r="AZ48" s="31">
        <v>41</v>
      </c>
      <c r="BA48" s="31">
        <v>7</v>
      </c>
      <c r="BB48" s="31">
        <v>77</v>
      </c>
      <c r="BC48" s="31" t="s">
        <v>98</v>
      </c>
      <c r="BD48" s="31">
        <v>41</v>
      </c>
      <c r="BE48" s="31" t="s">
        <v>61</v>
      </c>
      <c r="BF48" s="31" t="s">
        <v>154</v>
      </c>
      <c r="BG48" s="31" t="s">
        <v>100</v>
      </c>
      <c r="BH48" s="31" t="s">
        <v>101</v>
      </c>
      <c r="BI48" s="31" t="s">
        <v>102</v>
      </c>
      <c r="BJ48" s="31">
        <v>142</v>
      </c>
      <c r="BK48" s="31">
        <v>41</v>
      </c>
      <c r="BL48" s="31">
        <v>42</v>
      </c>
      <c r="BM48" s="31">
        <v>31</v>
      </c>
      <c r="BN48" s="31" t="s">
        <v>163</v>
      </c>
      <c r="BO48" s="31">
        <v>41</v>
      </c>
      <c r="BP48" s="31">
        <v>42</v>
      </c>
      <c r="BQ48" s="31">
        <v>32</v>
      </c>
      <c r="BR48" s="31">
        <v>89</v>
      </c>
      <c r="BS48" s="31">
        <v>23.020945000000001</v>
      </c>
      <c r="BT48" s="31">
        <v>120.22266</v>
      </c>
      <c r="BU48" s="38">
        <f t="shared" si="0"/>
        <v>0.41568627450980394</v>
      </c>
      <c r="BV48" s="30">
        <f t="shared" si="1"/>
        <v>700</v>
      </c>
      <c r="BW48" s="31">
        <f t="shared" si="2"/>
        <v>0</v>
      </c>
      <c r="BX48" s="39">
        <f t="shared" si="3"/>
        <v>4.05</v>
      </c>
      <c r="BY48" s="38">
        <f t="shared" si="4"/>
        <v>5.0980392156862744E-2</v>
      </c>
      <c r="BZ48" s="40">
        <f t="shared" si="5"/>
        <v>1.0158730158730158</v>
      </c>
      <c r="CA48" s="38">
        <f t="shared" si="6"/>
        <v>0</v>
      </c>
      <c r="CB48" s="41">
        <f t="shared" si="7"/>
        <v>2079</v>
      </c>
      <c r="CC48" s="31">
        <f t="shared" si="8"/>
        <v>-7.03125</v>
      </c>
      <c r="CD48" s="31">
        <f t="shared" si="9"/>
        <v>55</v>
      </c>
      <c r="CE48" s="31" t="e">
        <f t="shared" si="10"/>
        <v>#NUM!</v>
      </c>
      <c r="CF48" s="39">
        <f t="shared" si="11"/>
        <v>12.936999999999999</v>
      </c>
      <c r="CG48">
        <f t="shared" si="12"/>
        <v>0</v>
      </c>
    </row>
    <row r="49" spans="1:85" ht="16.5" customHeight="1">
      <c r="A49" s="30">
        <v>20210708142841</v>
      </c>
      <c r="B49" s="31">
        <v>104</v>
      </c>
      <c r="C49" s="31">
        <v>41</v>
      </c>
      <c r="D49" s="31">
        <v>4</v>
      </c>
      <c r="E49" s="31" t="s">
        <v>139</v>
      </c>
      <c r="F49" s="31">
        <v>41</v>
      </c>
      <c r="G49" s="31">
        <v>4</v>
      </c>
      <c r="H49" s="31" t="s">
        <v>143</v>
      </c>
      <c r="I49" s="31" t="s">
        <v>92</v>
      </c>
      <c r="J49" s="31">
        <v>41</v>
      </c>
      <c r="K49" s="31" t="s">
        <v>31</v>
      </c>
      <c r="L49" s="31" t="s">
        <v>93</v>
      </c>
      <c r="M49" s="31" t="s">
        <v>121</v>
      </c>
      <c r="N49" s="31">
        <v>41</v>
      </c>
      <c r="O49" s="31" t="s">
        <v>31</v>
      </c>
      <c r="P49" s="31" t="s">
        <v>66</v>
      </c>
      <c r="Q49" s="31">
        <v>22</v>
      </c>
      <c r="R49" s="31" t="s">
        <v>95</v>
      </c>
      <c r="S49" s="31">
        <v>41</v>
      </c>
      <c r="T49" s="31" t="s">
        <v>36</v>
      </c>
      <c r="U49" s="31">
        <v>0</v>
      </c>
      <c r="V49" s="31">
        <v>41</v>
      </c>
      <c r="W49" s="31" t="s">
        <v>36</v>
      </c>
      <c r="X49" s="31">
        <v>0</v>
      </c>
      <c r="Y49" s="31">
        <v>110</v>
      </c>
      <c r="Z49" s="31">
        <v>41</v>
      </c>
      <c r="AA49" s="31">
        <v>10</v>
      </c>
      <c r="AB49" s="31">
        <v>1</v>
      </c>
      <c r="AC49" s="31" t="s">
        <v>188</v>
      </c>
      <c r="AD49" s="31">
        <v>111</v>
      </c>
      <c r="AE49" s="31">
        <v>41</v>
      </c>
      <c r="AF49" s="31">
        <v>11</v>
      </c>
      <c r="AG49" s="31" t="s">
        <v>36</v>
      </c>
      <c r="AH49" s="31">
        <v>41</v>
      </c>
      <c r="AI49" s="31">
        <v>11</v>
      </c>
      <c r="AJ49" s="31" t="s">
        <v>36</v>
      </c>
      <c r="AK49" s="31">
        <v>144</v>
      </c>
      <c r="AL49" s="31">
        <v>41</v>
      </c>
      <c r="AM49" s="31">
        <v>44</v>
      </c>
      <c r="AN49" s="31" t="s">
        <v>127</v>
      </c>
      <c r="AO49" s="31">
        <v>21</v>
      </c>
      <c r="AP49" s="31">
        <v>149</v>
      </c>
      <c r="AQ49" s="31">
        <v>41</v>
      </c>
      <c r="AR49" s="31">
        <v>49</v>
      </c>
      <c r="AS49" s="31">
        <v>0</v>
      </c>
      <c r="AT49" s="31">
        <v>131</v>
      </c>
      <c r="AU49" s="31">
        <v>41</v>
      </c>
      <c r="AV49" s="31">
        <v>31</v>
      </c>
      <c r="AW49" s="31">
        <v>8</v>
      </c>
      <c r="AX49" s="31" t="s">
        <v>97</v>
      </c>
      <c r="AY49" s="31">
        <v>107</v>
      </c>
      <c r="AZ49" s="31">
        <v>41</v>
      </c>
      <c r="BA49" s="31">
        <v>7</v>
      </c>
      <c r="BB49" s="31">
        <v>77</v>
      </c>
      <c r="BC49" s="31" t="s">
        <v>98</v>
      </c>
      <c r="BD49" s="31">
        <v>41</v>
      </c>
      <c r="BE49" s="31" t="s">
        <v>61</v>
      </c>
      <c r="BF49" s="31" t="s">
        <v>154</v>
      </c>
      <c r="BG49" s="31" t="s">
        <v>100</v>
      </c>
      <c r="BH49" s="31" t="s">
        <v>101</v>
      </c>
      <c r="BI49" s="31" t="s">
        <v>102</v>
      </c>
      <c r="BJ49" s="31">
        <v>142</v>
      </c>
      <c r="BK49" s="31">
        <v>41</v>
      </c>
      <c r="BL49" s="31">
        <v>42</v>
      </c>
      <c r="BM49" s="31">
        <v>32</v>
      </c>
      <c r="BN49" s="31">
        <v>0</v>
      </c>
      <c r="BO49" s="31">
        <v>41</v>
      </c>
      <c r="BP49" s="31">
        <v>42</v>
      </c>
      <c r="BQ49" s="31">
        <v>32</v>
      </c>
      <c r="BR49" s="31" t="s">
        <v>189</v>
      </c>
      <c r="BS49" s="31">
        <v>23.020945000000001</v>
      </c>
      <c r="BT49" s="31">
        <v>120.22266</v>
      </c>
      <c r="BU49" s="38">
        <f t="shared" si="0"/>
        <v>0.41960784313725491</v>
      </c>
      <c r="BV49" s="30">
        <f t="shared" si="1"/>
        <v>712.5</v>
      </c>
      <c r="BW49" s="31">
        <f t="shared" si="2"/>
        <v>0</v>
      </c>
      <c r="BX49" s="39">
        <f t="shared" si="3"/>
        <v>4.0999999999999996</v>
      </c>
      <c r="BY49" s="38">
        <f t="shared" si="4"/>
        <v>5.0980392156862744E-2</v>
      </c>
      <c r="BZ49" s="40">
        <f t="shared" si="5"/>
        <v>1.0078740157480315</v>
      </c>
      <c r="CA49" s="38">
        <f t="shared" si="6"/>
        <v>0</v>
      </c>
      <c r="CB49" s="41">
        <f t="shared" si="7"/>
        <v>2079</v>
      </c>
      <c r="CC49" s="31">
        <f t="shared" si="8"/>
        <v>-7.03125</v>
      </c>
      <c r="CD49" s="31">
        <f t="shared" si="9"/>
        <v>55</v>
      </c>
      <c r="CE49" s="31" t="e">
        <f t="shared" si="10"/>
        <v>#NUM!</v>
      </c>
      <c r="CF49" s="39">
        <f t="shared" si="11"/>
        <v>13.007</v>
      </c>
      <c r="CG49">
        <f t="shared" si="12"/>
        <v>0</v>
      </c>
    </row>
    <row r="50" spans="1:85" ht="16.5" customHeight="1">
      <c r="A50" s="30">
        <v>20210708142842</v>
      </c>
      <c r="B50" s="31">
        <v>104</v>
      </c>
      <c r="C50" s="31">
        <v>41</v>
      </c>
      <c r="D50" s="31">
        <v>4</v>
      </c>
      <c r="E50" s="31" t="s">
        <v>169</v>
      </c>
      <c r="F50" s="31">
        <v>41</v>
      </c>
      <c r="G50" s="31">
        <v>4</v>
      </c>
      <c r="H50" s="31" t="s">
        <v>169</v>
      </c>
      <c r="I50" s="31" t="s">
        <v>92</v>
      </c>
      <c r="J50" s="31">
        <v>41</v>
      </c>
      <c r="K50" s="31" t="s">
        <v>31</v>
      </c>
      <c r="L50" s="31" t="s">
        <v>93</v>
      </c>
      <c r="M50" s="31" t="s">
        <v>161</v>
      </c>
      <c r="N50" s="31">
        <v>41</v>
      </c>
      <c r="O50" s="31" t="s">
        <v>31</v>
      </c>
      <c r="P50" s="31" t="s">
        <v>93</v>
      </c>
      <c r="Q50" s="31" t="s">
        <v>121</v>
      </c>
      <c r="R50" s="31" t="s">
        <v>95</v>
      </c>
      <c r="S50" s="31">
        <v>41</v>
      </c>
      <c r="T50" s="31" t="s">
        <v>36</v>
      </c>
      <c r="U50" s="31">
        <v>0</v>
      </c>
      <c r="V50" s="31">
        <v>41</v>
      </c>
      <c r="W50" s="31" t="s">
        <v>36</v>
      </c>
      <c r="X50" s="31">
        <v>0</v>
      </c>
      <c r="Y50" s="31">
        <v>110</v>
      </c>
      <c r="Z50" s="31">
        <v>41</v>
      </c>
      <c r="AA50" s="31">
        <v>10</v>
      </c>
      <c r="AB50" s="31">
        <v>1</v>
      </c>
      <c r="AC50" s="31" t="s">
        <v>188</v>
      </c>
      <c r="AD50" s="31">
        <v>111</v>
      </c>
      <c r="AE50" s="31">
        <v>41</v>
      </c>
      <c r="AF50" s="31">
        <v>11</v>
      </c>
      <c r="AG50" s="31" t="s">
        <v>125</v>
      </c>
      <c r="AH50" s="31">
        <v>41</v>
      </c>
      <c r="AI50" s="31">
        <v>11</v>
      </c>
      <c r="AJ50" s="31" t="s">
        <v>36</v>
      </c>
      <c r="AK50" s="31">
        <v>144</v>
      </c>
      <c r="AL50" s="31">
        <v>41</v>
      </c>
      <c r="AM50" s="31">
        <v>44</v>
      </c>
      <c r="AN50" s="31" t="s">
        <v>127</v>
      </c>
      <c r="AO50" s="31">
        <v>87</v>
      </c>
      <c r="AP50" s="31">
        <v>149</v>
      </c>
      <c r="AQ50" s="31">
        <v>41</v>
      </c>
      <c r="AR50" s="31">
        <v>49</v>
      </c>
      <c r="AS50" s="31">
        <v>0</v>
      </c>
      <c r="AT50" s="31">
        <v>131</v>
      </c>
      <c r="AU50" s="31">
        <v>41</v>
      </c>
      <c r="AV50" s="31">
        <v>31</v>
      </c>
      <c r="AW50" s="31">
        <v>8</v>
      </c>
      <c r="AX50" s="31" t="s">
        <v>97</v>
      </c>
      <c r="AY50" s="31">
        <v>107</v>
      </c>
      <c r="AZ50" s="31">
        <v>41</v>
      </c>
      <c r="BA50" s="31">
        <v>7</v>
      </c>
      <c r="BB50" s="31">
        <v>77</v>
      </c>
      <c r="BC50" s="31" t="s">
        <v>98</v>
      </c>
      <c r="BD50" s="31">
        <v>41</v>
      </c>
      <c r="BE50" s="31" t="s">
        <v>61</v>
      </c>
      <c r="BF50" s="31" t="s">
        <v>154</v>
      </c>
      <c r="BG50" s="31" t="s">
        <v>100</v>
      </c>
      <c r="BH50" s="31" t="s">
        <v>101</v>
      </c>
      <c r="BI50" s="31" t="s">
        <v>102</v>
      </c>
      <c r="BJ50" s="31">
        <v>142</v>
      </c>
      <c r="BK50" s="31">
        <v>41</v>
      </c>
      <c r="BL50" s="31">
        <v>42</v>
      </c>
      <c r="BM50" s="31">
        <v>32</v>
      </c>
      <c r="BN50" s="31">
        <v>0</v>
      </c>
      <c r="BO50" s="31">
        <v>41</v>
      </c>
      <c r="BP50" s="31">
        <v>42</v>
      </c>
      <c r="BQ50" s="31">
        <v>33</v>
      </c>
      <c r="BR50" s="31">
        <v>28</v>
      </c>
      <c r="BS50" s="31">
        <v>23.020945000000001</v>
      </c>
      <c r="BT50" s="31">
        <v>120.22266</v>
      </c>
      <c r="BU50" s="38">
        <f t="shared" si="0"/>
        <v>0.43137254901960786</v>
      </c>
      <c r="BV50" s="30">
        <f t="shared" si="1"/>
        <v>700</v>
      </c>
      <c r="BW50" s="31">
        <f t="shared" si="2"/>
        <v>0</v>
      </c>
      <c r="BX50" s="39">
        <f t="shared" si="3"/>
        <v>4.0999999999999996</v>
      </c>
      <c r="BY50" s="38">
        <f t="shared" si="4"/>
        <v>5.0980392156862744E-2</v>
      </c>
      <c r="BZ50" s="40">
        <f t="shared" si="5"/>
        <v>1.0078740157480315</v>
      </c>
      <c r="CA50" s="38">
        <f t="shared" si="6"/>
        <v>0</v>
      </c>
      <c r="CB50" s="41">
        <f t="shared" si="7"/>
        <v>2079</v>
      </c>
      <c r="CC50" s="31">
        <f t="shared" si="8"/>
        <v>-7.03125</v>
      </c>
      <c r="CD50" s="31">
        <f t="shared" si="9"/>
        <v>55</v>
      </c>
      <c r="CE50" s="31" t="e">
        <f t="shared" si="10"/>
        <v>#NUM!</v>
      </c>
      <c r="CF50" s="39">
        <f t="shared" si="11"/>
        <v>13.096</v>
      </c>
      <c r="CG50">
        <f t="shared" si="12"/>
        <v>0</v>
      </c>
    </row>
    <row r="51" spans="1:85" ht="16.5" customHeight="1">
      <c r="A51" s="30">
        <v>20210708142844</v>
      </c>
      <c r="B51" s="31">
        <v>104</v>
      </c>
      <c r="C51" s="31">
        <v>41</v>
      </c>
      <c r="D51" s="31">
        <v>4</v>
      </c>
      <c r="E51" s="31" t="s">
        <v>169</v>
      </c>
      <c r="F51" s="31">
        <v>41</v>
      </c>
      <c r="G51" s="31">
        <v>4</v>
      </c>
      <c r="H51" s="31" t="s">
        <v>168</v>
      </c>
      <c r="I51" s="31" t="s">
        <v>92</v>
      </c>
      <c r="J51" s="31">
        <v>41</v>
      </c>
      <c r="K51" s="31" t="s">
        <v>31</v>
      </c>
      <c r="L51" s="31" t="s">
        <v>66</v>
      </c>
      <c r="M51" s="31">
        <v>54</v>
      </c>
      <c r="N51" s="31">
        <v>41</v>
      </c>
      <c r="O51" s="31" t="s">
        <v>31</v>
      </c>
      <c r="P51" s="31" t="s">
        <v>66</v>
      </c>
      <c r="Q51" s="31">
        <v>22</v>
      </c>
      <c r="R51" s="31" t="s">
        <v>95</v>
      </c>
      <c r="S51" s="31">
        <v>41</v>
      </c>
      <c r="T51" s="31" t="s">
        <v>36</v>
      </c>
      <c r="U51" s="31">
        <v>0</v>
      </c>
      <c r="V51" s="31">
        <v>41</v>
      </c>
      <c r="W51" s="31" t="s">
        <v>36</v>
      </c>
      <c r="X51" s="31">
        <v>0</v>
      </c>
      <c r="Y51" s="31">
        <v>110</v>
      </c>
      <c r="Z51" s="31">
        <v>41</v>
      </c>
      <c r="AA51" s="31">
        <v>10</v>
      </c>
      <c r="AB51" s="31">
        <v>1</v>
      </c>
      <c r="AC51" s="31" t="s">
        <v>111</v>
      </c>
      <c r="AD51" s="31">
        <v>111</v>
      </c>
      <c r="AE51" s="31">
        <v>41</v>
      </c>
      <c r="AF51" s="31">
        <v>11</v>
      </c>
      <c r="AG51" s="31" t="s">
        <v>36</v>
      </c>
      <c r="AH51" s="31">
        <v>41</v>
      </c>
      <c r="AI51" s="31">
        <v>11</v>
      </c>
      <c r="AJ51" s="31" t="s">
        <v>125</v>
      </c>
      <c r="AK51" s="31">
        <v>144</v>
      </c>
      <c r="AL51" s="31">
        <v>41</v>
      </c>
      <c r="AM51" s="31">
        <v>44</v>
      </c>
      <c r="AN51" s="31" t="s">
        <v>127</v>
      </c>
      <c r="AO51" s="31" t="s">
        <v>170</v>
      </c>
      <c r="AP51" s="31">
        <v>149</v>
      </c>
      <c r="AQ51" s="31">
        <v>41</v>
      </c>
      <c r="AR51" s="31">
        <v>49</v>
      </c>
      <c r="AS51" s="31">
        <v>0</v>
      </c>
      <c r="AT51" s="31">
        <v>131</v>
      </c>
      <c r="AU51" s="31">
        <v>41</v>
      </c>
      <c r="AV51" s="31">
        <v>31</v>
      </c>
      <c r="AW51" s="31">
        <v>8</v>
      </c>
      <c r="AX51" s="31" t="s">
        <v>97</v>
      </c>
      <c r="AY51" s="31">
        <v>107</v>
      </c>
      <c r="AZ51" s="31">
        <v>41</v>
      </c>
      <c r="BA51" s="31">
        <v>7</v>
      </c>
      <c r="BB51" s="31">
        <v>77</v>
      </c>
      <c r="BC51" s="31" t="s">
        <v>98</v>
      </c>
      <c r="BD51" s="31">
        <v>41</v>
      </c>
      <c r="BE51" s="31" t="s">
        <v>61</v>
      </c>
      <c r="BF51" s="31" t="s">
        <v>154</v>
      </c>
      <c r="BG51" s="31" t="s">
        <v>100</v>
      </c>
      <c r="BH51" s="31" t="s">
        <v>101</v>
      </c>
      <c r="BI51" s="31" t="s">
        <v>102</v>
      </c>
      <c r="BJ51" s="31">
        <v>142</v>
      </c>
      <c r="BK51" s="31">
        <v>41</v>
      </c>
      <c r="BL51" s="31">
        <v>42</v>
      </c>
      <c r="BM51" s="31">
        <v>32</v>
      </c>
      <c r="BN51" s="31">
        <v>0</v>
      </c>
      <c r="BO51" s="31">
        <v>41</v>
      </c>
      <c r="BP51" s="31">
        <v>42</v>
      </c>
      <c r="BQ51" s="31">
        <v>33</v>
      </c>
      <c r="BR51" s="31" t="s">
        <v>190</v>
      </c>
      <c r="BS51" s="31">
        <v>23.020947</v>
      </c>
      <c r="BT51" s="31">
        <v>120.22265</v>
      </c>
      <c r="BU51" s="38">
        <f t="shared" si="0"/>
        <v>0.43529411764705883</v>
      </c>
      <c r="BV51" s="30">
        <f t="shared" si="1"/>
        <v>712.5</v>
      </c>
      <c r="BW51" s="31">
        <f t="shared" si="2"/>
        <v>0</v>
      </c>
      <c r="BX51" s="39">
        <f t="shared" si="3"/>
        <v>4.1399999999999997</v>
      </c>
      <c r="BY51" s="38">
        <f t="shared" si="4"/>
        <v>5.4901960784313725E-2</v>
      </c>
      <c r="BZ51" s="40">
        <f t="shared" si="5"/>
        <v>1.0078740157480315</v>
      </c>
      <c r="CA51" s="38">
        <f t="shared" si="6"/>
        <v>0</v>
      </c>
      <c r="CB51" s="41">
        <f t="shared" si="7"/>
        <v>2079</v>
      </c>
      <c r="CC51" s="31">
        <f t="shared" si="8"/>
        <v>-7.03125</v>
      </c>
      <c r="CD51" s="31">
        <f t="shared" si="9"/>
        <v>55</v>
      </c>
      <c r="CE51" s="31" t="e">
        <f t="shared" si="10"/>
        <v>#NUM!</v>
      </c>
      <c r="CF51" s="39">
        <f t="shared" si="11"/>
        <v>13.288</v>
      </c>
      <c r="CG51">
        <f t="shared" si="12"/>
        <v>0</v>
      </c>
    </row>
    <row r="52" spans="1:85" ht="16.5" customHeight="1">
      <c r="A52" s="30">
        <v>20210708142846</v>
      </c>
      <c r="B52" s="31">
        <v>104</v>
      </c>
      <c r="C52" s="31">
        <v>41</v>
      </c>
      <c r="D52" s="31">
        <v>4</v>
      </c>
      <c r="E52" s="31" t="s">
        <v>165</v>
      </c>
      <c r="F52" s="31">
        <v>41</v>
      </c>
      <c r="G52" s="31">
        <v>4</v>
      </c>
      <c r="H52" s="31" t="s">
        <v>165</v>
      </c>
      <c r="I52" s="31" t="s">
        <v>92</v>
      </c>
      <c r="J52" s="31">
        <v>41</v>
      </c>
      <c r="K52" s="31" t="s">
        <v>31</v>
      </c>
      <c r="L52" s="31" t="s">
        <v>66</v>
      </c>
      <c r="M52" s="31">
        <v>22</v>
      </c>
      <c r="N52" s="31">
        <v>41</v>
      </c>
      <c r="O52" s="31" t="s">
        <v>31</v>
      </c>
      <c r="P52" s="31" t="s">
        <v>66</v>
      </c>
      <c r="Q52" s="31">
        <v>22</v>
      </c>
      <c r="R52" s="31" t="s">
        <v>95</v>
      </c>
      <c r="S52" s="31">
        <v>41</v>
      </c>
      <c r="T52" s="31" t="s">
        <v>36</v>
      </c>
      <c r="U52" s="31">
        <v>0</v>
      </c>
      <c r="V52" s="31">
        <v>41</v>
      </c>
      <c r="W52" s="31" t="s">
        <v>36</v>
      </c>
      <c r="X52" s="31">
        <v>0</v>
      </c>
      <c r="Y52" s="31">
        <v>110</v>
      </c>
      <c r="Z52" s="31">
        <v>41</v>
      </c>
      <c r="AA52" s="31">
        <v>10</v>
      </c>
      <c r="AB52" s="31">
        <v>1</v>
      </c>
      <c r="AC52" s="31">
        <v>71</v>
      </c>
      <c r="AD52" s="31">
        <v>111</v>
      </c>
      <c r="AE52" s="31">
        <v>41</v>
      </c>
      <c r="AF52" s="31">
        <v>11</v>
      </c>
      <c r="AG52" s="31" t="s">
        <v>36</v>
      </c>
      <c r="AH52" s="31">
        <v>41</v>
      </c>
      <c r="AI52" s="31">
        <v>11</v>
      </c>
      <c r="AJ52" s="31" t="s">
        <v>36</v>
      </c>
      <c r="AK52" s="31">
        <v>144</v>
      </c>
      <c r="AL52" s="31">
        <v>41</v>
      </c>
      <c r="AM52" s="31">
        <v>44</v>
      </c>
      <c r="AN52" s="31" t="s">
        <v>127</v>
      </c>
      <c r="AO52" s="31" t="s">
        <v>181</v>
      </c>
      <c r="AP52" s="31">
        <v>149</v>
      </c>
      <c r="AQ52" s="31">
        <v>41</v>
      </c>
      <c r="AR52" s="31">
        <v>49</v>
      </c>
      <c r="AS52" s="31">
        <v>0</v>
      </c>
      <c r="AT52" s="31">
        <v>131</v>
      </c>
      <c r="AU52" s="31">
        <v>41</v>
      </c>
      <c r="AV52" s="31">
        <v>31</v>
      </c>
      <c r="AW52" s="31">
        <v>8</v>
      </c>
      <c r="AX52" s="31" t="s">
        <v>97</v>
      </c>
      <c r="AY52" s="31">
        <v>107</v>
      </c>
      <c r="AZ52" s="31">
        <v>41</v>
      </c>
      <c r="BA52" s="31">
        <v>7</v>
      </c>
      <c r="BB52" s="31">
        <v>77</v>
      </c>
      <c r="BC52" s="31" t="s">
        <v>98</v>
      </c>
      <c r="BD52" s="31">
        <v>41</v>
      </c>
      <c r="BE52" s="31" t="s">
        <v>61</v>
      </c>
      <c r="BF52" s="31" t="s">
        <v>154</v>
      </c>
      <c r="BG52" s="31" t="s">
        <v>100</v>
      </c>
      <c r="BH52" s="31" t="s">
        <v>101</v>
      </c>
      <c r="BI52" s="31" t="s">
        <v>102</v>
      </c>
      <c r="BJ52" s="31">
        <v>142</v>
      </c>
      <c r="BK52" s="31">
        <v>41</v>
      </c>
      <c r="BL52" s="31">
        <v>42</v>
      </c>
      <c r="BM52" s="31">
        <v>33</v>
      </c>
      <c r="BN52" s="31">
        <v>40</v>
      </c>
      <c r="BO52" s="31">
        <v>41</v>
      </c>
      <c r="BP52" s="31">
        <v>42</v>
      </c>
      <c r="BQ52" s="31">
        <v>33</v>
      </c>
      <c r="BR52" s="31" t="s">
        <v>184</v>
      </c>
      <c r="BS52" s="31">
        <v>23.020947</v>
      </c>
      <c r="BT52" s="31">
        <v>120.22265</v>
      </c>
      <c r="BU52" s="38">
        <f t="shared" si="0"/>
        <v>0.42745098039215684</v>
      </c>
      <c r="BV52" s="30">
        <f t="shared" si="1"/>
        <v>712.5</v>
      </c>
      <c r="BW52" s="31">
        <f t="shared" si="2"/>
        <v>0</v>
      </c>
      <c r="BX52" s="39">
        <f t="shared" si="3"/>
        <v>3.69</v>
      </c>
      <c r="BY52" s="38">
        <f t="shared" si="4"/>
        <v>5.0980392156862744E-2</v>
      </c>
      <c r="BZ52" s="40">
        <f t="shared" si="5"/>
        <v>1.0078740157480315</v>
      </c>
      <c r="CA52" s="38">
        <f t="shared" si="6"/>
        <v>0</v>
      </c>
      <c r="CB52" s="41">
        <f t="shared" si="7"/>
        <v>2079</v>
      </c>
      <c r="CC52" s="31">
        <f t="shared" si="8"/>
        <v>-7.03125</v>
      </c>
      <c r="CD52" s="31">
        <f t="shared" si="9"/>
        <v>55</v>
      </c>
      <c r="CE52" s="31" t="e">
        <f t="shared" si="10"/>
        <v>#NUM!</v>
      </c>
      <c r="CF52" s="39">
        <f t="shared" si="11"/>
        <v>13.301</v>
      </c>
      <c r="CG52">
        <f t="shared" si="12"/>
        <v>0</v>
      </c>
    </row>
    <row r="53" spans="1:85" ht="16.5" customHeight="1">
      <c r="A53" s="30">
        <v>20210708142847</v>
      </c>
      <c r="B53" s="31">
        <v>104</v>
      </c>
      <c r="C53" s="31">
        <v>41</v>
      </c>
      <c r="D53" s="31">
        <v>4</v>
      </c>
      <c r="E53" s="31" t="s">
        <v>143</v>
      </c>
      <c r="F53" s="31">
        <v>41</v>
      </c>
      <c r="G53" s="31">
        <v>4</v>
      </c>
      <c r="H53" s="31" t="s">
        <v>143</v>
      </c>
      <c r="I53" s="31" t="s">
        <v>92</v>
      </c>
      <c r="J53" s="31">
        <v>41</v>
      </c>
      <c r="K53" s="31" t="s">
        <v>31</v>
      </c>
      <c r="L53" s="31" t="s">
        <v>93</v>
      </c>
      <c r="M53" s="31" t="s">
        <v>121</v>
      </c>
      <c r="N53" s="31">
        <v>41</v>
      </c>
      <c r="O53" s="31" t="s">
        <v>31</v>
      </c>
      <c r="P53" s="31" t="s">
        <v>66</v>
      </c>
      <c r="Q53" s="31">
        <v>22</v>
      </c>
      <c r="R53" s="31" t="s">
        <v>95</v>
      </c>
      <c r="S53" s="31">
        <v>41</v>
      </c>
      <c r="T53" s="31" t="s">
        <v>36</v>
      </c>
      <c r="U53" s="31">
        <v>0</v>
      </c>
      <c r="V53" s="31">
        <v>41</v>
      </c>
      <c r="W53" s="31" t="s">
        <v>36</v>
      </c>
      <c r="X53" s="31">
        <v>0</v>
      </c>
      <c r="Y53" s="31">
        <v>110</v>
      </c>
      <c r="Z53" s="31">
        <v>41</v>
      </c>
      <c r="AA53" s="31">
        <v>10</v>
      </c>
      <c r="AB53" s="31">
        <v>1</v>
      </c>
      <c r="AC53" s="31">
        <v>76</v>
      </c>
      <c r="AD53" s="31">
        <v>111</v>
      </c>
      <c r="AE53" s="31">
        <v>41</v>
      </c>
      <c r="AF53" s="31">
        <v>11</v>
      </c>
      <c r="AG53" s="31" t="s">
        <v>36</v>
      </c>
      <c r="AH53" s="31">
        <v>41</v>
      </c>
      <c r="AI53" s="31">
        <v>11</v>
      </c>
      <c r="AJ53" s="31" t="s">
        <v>36</v>
      </c>
      <c r="AK53" s="31">
        <v>144</v>
      </c>
      <c r="AL53" s="31">
        <v>41</v>
      </c>
      <c r="AM53" s="31">
        <v>44</v>
      </c>
      <c r="AN53" s="31" t="s">
        <v>127</v>
      </c>
      <c r="AO53" s="31" t="s">
        <v>185</v>
      </c>
      <c r="AP53" s="31">
        <v>149</v>
      </c>
      <c r="AQ53" s="31">
        <v>41</v>
      </c>
      <c r="AR53" s="31">
        <v>49</v>
      </c>
      <c r="AS53" s="31">
        <v>0</v>
      </c>
      <c r="AT53" s="31">
        <v>131</v>
      </c>
      <c r="AU53" s="31">
        <v>41</v>
      </c>
      <c r="AV53" s="31">
        <v>31</v>
      </c>
      <c r="AW53" s="31">
        <v>8</v>
      </c>
      <c r="AX53" s="31" t="s">
        <v>97</v>
      </c>
      <c r="AY53" s="31">
        <v>107</v>
      </c>
      <c r="AZ53" s="31">
        <v>41</v>
      </c>
      <c r="BA53" s="31">
        <v>7</v>
      </c>
      <c r="BB53" s="31">
        <v>77</v>
      </c>
      <c r="BC53" s="31" t="s">
        <v>98</v>
      </c>
      <c r="BD53" s="31">
        <v>41</v>
      </c>
      <c r="BE53" s="31" t="s">
        <v>61</v>
      </c>
      <c r="BF53" s="31" t="s">
        <v>154</v>
      </c>
      <c r="BG53" s="31" t="s">
        <v>100</v>
      </c>
      <c r="BH53" s="31" t="s">
        <v>101</v>
      </c>
      <c r="BI53" s="31" t="s">
        <v>102</v>
      </c>
      <c r="BJ53" s="31">
        <v>142</v>
      </c>
      <c r="BK53" s="31">
        <v>41</v>
      </c>
      <c r="BL53" s="31">
        <v>42</v>
      </c>
      <c r="BM53" s="31">
        <v>33</v>
      </c>
      <c r="BN53" s="31">
        <v>40</v>
      </c>
      <c r="BO53" s="31">
        <v>41</v>
      </c>
      <c r="BP53" s="31">
        <v>42</v>
      </c>
      <c r="BQ53" s="31">
        <v>34</v>
      </c>
      <c r="BR53" s="31">
        <v>6</v>
      </c>
      <c r="BS53" s="31">
        <v>23.020947</v>
      </c>
      <c r="BT53" s="31">
        <v>120.22265</v>
      </c>
      <c r="BU53" s="38">
        <f t="shared" si="0"/>
        <v>0.41960784313725491</v>
      </c>
      <c r="BV53" s="30">
        <f t="shared" si="1"/>
        <v>712.5</v>
      </c>
      <c r="BW53" s="31">
        <f t="shared" si="2"/>
        <v>0</v>
      </c>
      <c r="BX53" s="39">
        <f t="shared" si="3"/>
        <v>3.74</v>
      </c>
      <c r="BY53" s="38">
        <f t="shared" si="4"/>
        <v>5.0980392156862744E-2</v>
      </c>
      <c r="BZ53" s="40">
        <f t="shared" si="5"/>
        <v>1.0078740157480315</v>
      </c>
      <c r="CA53" s="38">
        <f t="shared" si="6"/>
        <v>0</v>
      </c>
      <c r="CB53" s="41">
        <f t="shared" si="7"/>
        <v>2079</v>
      </c>
      <c r="CC53" s="31">
        <f t="shared" si="8"/>
        <v>-7.03125</v>
      </c>
      <c r="CD53" s="31">
        <f t="shared" si="9"/>
        <v>55</v>
      </c>
      <c r="CE53" s="31" t="e">
        <f t="shared" si="10"/>
        <v>#NUM!</v>
      </c>
      <c r="CF53" s="39">
        <f t="shared" si="11"/>
        <v>13.318</v>
      </c>
      <c r="CG53">
        <f t="shared" si="12"/>
        <v>0</v>
      </c>
    </row>
    <row r="54" spans="1:85" ht="16.5" customHeight="1">
      <c r="A54" s="30">
        <v>20210708142849</v>
      </c>
      <c r="B54" s="31">
        <v>104</v>
      </c>
      <c r="C54" s="31">
        <v>41</v>
      </c>
      <c r="D54" s="31">
        <v>4</v>
      </c>
      <c r="E54" s="31" t="s">
        <v>143</v>
      </c>
      <c r="F54" s="31">
        <v>41</v>
      </c>
      <c r="G54" s="31">
        <v>4</v>
      </c>
      <c r="H54" s="31" t="s">
        <v>143</v>
      </c>
      <c r="I54" s="31" t="s">
        <v>92</v>
      </c>
      <c r="J54" s="31">
        <v>41</v>
      </c>
      <c r="K54" s="31" t="s">
        <v>31</v>
      </c>
      <c r="L54" s="31" t="s">
        <v>66</v>
      </c>
      <c r="M54" s="31">
        <v>22</v>
      </c>
      <c r="N54" s="31">
        <v>41</v>
      </c>
      <c r="O54" s="31" t="s">
        <v>31</v>
      </c>
      <c r="P54" s="31" t="s">
        <v>66</v>
      </c>
      <c r="Q54" s="31">
        <v>22</v>
      </c>
      <c r="R54" s="31" t="s">
        <v>95</v>
      </c>
      <c r="S54" s="31">
        <v>41</v>
      </c>
      <c r="T54" s="31" t="s">
        <v>36</v>
      </c>
      <c r="U54" s="31">
        <v>0</v>
      </c>
      <c r="V54" s="31">
        <v>41</v>
      </c>
      <c r="W54" s="31" t="s">
        <v>36</v>
      </c>
      <c r="X54" s="31">
        <v>0</v>
      </c>
      <c r="Y54" s="31">
        <v>110</v>
      </c>
      <c r="Z54" s="31">
        <v>41</v>
      </c>
      <c r="AA54" s="31">
        <v>10</v>
      </c>
      <c r="AB54" s="31">
        <v>1</v>
      </c>
      <c r="AC54" s="31" t="s">
        <v>135</v>
      </c>
      <c r="AD54" s="31">
        <v>111</v>
      </c>
      <c r="AE54" s="31">
        <v>41</v>
      </c>
      <c r="AF54" s="31">
        <v>11</v>
      </c>
      <c r="AG54" s="31" t="s">
        <v>36</v>
      </c>
      <c r="AH54" s="31">
        <v>41</v>
      </c>
      <c r="AI54" s="31">
        <v>11</v>
      </c>
      <c r="AJ54" s="31" t="s">
        <v>36</v>
      </c>
      <c r="AK54" s="31">
        <v>144</v>
      </c>
      <c r="AL54" s="31">
        <v>41</v>
      </c>
      <c r="AM54" s="31">
        <v>44</v>
      </c>
      <c r="AN54" s="31" t="s">
        <v>127</v>
      </c>
      <c r="AO54" s="31" t="s">
        <v>185</v>
      </c>
      <c r="AP54" s="31">
        <v>149</v>
      </c>
      <c r="AQ54" s="31">
        <v>41</v>
      </c>
      <c r="AR54" s="31">
        <v>49</v>
      </c>
      <c r="AS54" s="31">
        <v>0</v>
      </c>
      <c r="AT54" s="31">
        <v>131</v>
      </c>
      <c r="AU54" s="31">
        <v>41</v>
      </c>
      <c r="AV54" s="31">
        <v>31</v>
      </c>
      <c r="AW54" s="31">
        <v>8</v>
      </c>
      <c r="AX54" s="31" t="s">
        <v>97</v>
      </c>
      <c r="AY54" s="31">
        <v>107</v>
      </c>
      <c r="AZ54" s="31">
        <v>41</v>
      </c>
      <c r="BA54" s="31">
        <v>7</v>
      </c>
      <c r="BB54" s="31">
        <v>77</v>
      </c>
      <c r="BC54" s="31" t="s">
        <v>98</v>
      </c>
      <c r="BD54" s="31">
        <v>41</v>
      </c>
      <c r="BE54" s="31" t="s">
        <v>61</v>
      </c>
      <c r="BF54" s="31" t="s">
        <v>154</v>
      </c>
      <c r="BG54" s="31" t="s">
        <v>100</v>
      </c>
      <c r="BH54" s="31" t="s">
        <v>101</v>
      </c>
      <c r="BI54" s="31" t="s">
        <v>102</v>
      </c>
      <c r="BJ54" s="31">
        <v>142</v>
      </c>
      <c r="BK54" s="31">
        <v>41</v>
      </c>
      <c r="BL54" s="31">
        <v>42</v>
      </c>
      <c r="BM54" s="31">
        <v>32</v>
      </c>
      <c r="BN54" s="31">
        <v>50</v>
      </c>
      <c r="BO54" s="31">
        <v>41</v>
      </c>
      <c r="BP54" s="31">
        <v>42</v>
      </c>
      <c r="BQ54" s="31">
        <v>33</v>
      </c>
      <c r="BR54" s="31">
        <v>33</v>
      </c>
      <c r="BS54" s="31">
        <v>23.020948000000001</v>
      </c>
      <c r="BT54" s="31">
        <v>120.22265</v>
      </c>
      <c r="BU54" s="38">
        <f t="shared" si="0"/>
        <v>0.41960784313725491</v>
      </c>
      <c r="BV54" s="30">
        <f t="shared" si="1"/>
        <v>712.5</v>
      </c>
      <c r="BW54" s="31">
        <f t="shared" si="2"/>
        <v>0</v>
      </c>
      <c r="BX54" s="39">
        <f t="shared" si="3"/>
        <v>3.98</v>
      </c>
      <c r="BY54" s="38">
        <f t="shared" si="4"/>
        <v>5.0980392156862744E-2</v>
      </c>
      <c r="BZ54" s="40">
        <f t="shared" si="5"/>
        <v>1.0078740157480315</v>
      </c>
      <c r="CA54" s="38">
        <f t="shared" si="6"/>
        <v>0</v>
      </c>
      <c r="CB54" s="41">
        <f t="shared" si="7"/>
        <v>2079</v>
      </c>
      <c r="CC54" s="31">
        <f t="shared" si="8"/>
        <v>-7.03125</v>
      </c>
      <c r="CD54" s="31">
        <f t="shared" si="9"/>
        <v>55</v>
      </c>
      <c r="CE54" s="31" t="e">
        <f t="shared" si="10"/>
        <v>#NUM!</v>
      </c>
      <c r="CF54" s="39">
        <f t="shared" si="11"/>
        <v>13.106999999999999</v>
      </c>
      <c r="CG54">
        <f t="shared" si="12"/>
        <v>0</v>
      </c>
    </row>
    <row r="55" spans="1:85" ht="16.5" customHeight="1">
      <c r="A55" s="30">
        <v>20210708142851</v>
      </c>
      <c r="B55" s="31">
        <v>104</v>
      </c>
      <c r="C55" s="31">
        <v>41</v>
      </c>
      <c r="D55" s="31">
        <v>4</v>
      </c>
      <c r="E55" s="31" t="s">
        <v>143</v>
      </c>
      <c r="F55" s="31">
        <v>41</v>
      </c>
      <c r="G55" s="31">
        <v>4</v>
      </c>
      <c r="H55" s="31" t="s">
        <v>174</v>
      </c>
      <c r="I55" s="31" t="s">
        <v>92</v>
      </c>
      <c r="J55" s="31">
        <v>41</v>
      </c>
      <c r="K55" s="31" t="s">
        <v>31</v>
      </c>
      <c r="L55" s="31" t="s">
        <v>93</v>
      </c>
      <c r="M55" s="31" t="s">
        <v>121</v>
      </c>
      <c r="N55" s="31">
        <v>41</v>
      </c>
      <c r="O55" s="31" t="s">
        <v>31</v>
      </c>
      <c r="P55" s="31" t="s">
        <v>93</v>
      </c>
      <c r="Q55" s="31" t="s">
        <v>121</v>
      </c>
      <c r="R55" s="31" t="s">
        <v>95</v>
      </c>
      <c r="S55" s="31">
        <v>41</v>
      </c>
      <c r="T55" s="31" t="s">
        <v>36</v>
      </c>
      <c r="U55" s="31">
        <v>0</v>
      </c>
      <c r="V55" s="31">
        <v>41</v>
      </c>
      <c r="W55" s="31" t="s">
        <v>36</v>
      </c>
      <c r="X55" s="31">
        <v>0</v>
      </c>
      <c r="Y55" s="31">
        <v>110</v>
      </c>
      <c r="Z55" s="31">
        <v>41</v>
      </c>
      <c r="AA55" s="31">
        <v>10</v>
      </c>
      <c r="AB55" s="31">
        <v>1</v>
      </c>
      <c r="AC55" s="31" t="s">
        <v>96</v>
      </c>
      <c r="AD55" s="31">
        <v>111</v>
      </c>
      <c r="AE55" s="31">
        <v>41</v>
      </c>
      <c r="AF55" s="31">
        <v>11</v>
      </c>
      <c r="AG55" s="31" t="s">
        <v>36</v>
      </c>
      <c r="AH55" s="31">
        <v>41</v>
      </c>
      <c r="AI55" s="31">
        <v>11</v>
      </c>
      <c r="AJ55" s="31" t="s">
        <v>36</v>
      </c>
      <c r="AK55" s="31">
        <v>144</v>
      </c>
      <c r="AL55" s="31">
        <v>41</v>
      </c>
      <c r="AM55" s="31">
        <v>44</v>
      </c>
      <c r="AN55" s="31" t="s">
        <v>127</v>
      </c>
      <c r="AO55" s="31" t="s">
        <v>104</v>
      </c>
      <c r="AP55" s="31">
        <v>149</v>
      </c>
      <c r="AQ55" s="31">
        <v>41</v>
      </c>
      <c r="AR55" s="31">
        <v>49</v>
      </c>
      <c r="AS55" s="31">
        <v>0</v>
      </c>
      <c r="AT55" s="31">
        <v>131</v>
      </c>
      <c r="AU55" s="31">
        <v>41</v>
      </c>
      <c r="AV55" s="31">
        <v>31</v>
      </c>
      <c r="AW55" s="31">
        <v>8</v>
      </c>
      <c r="AX55" s="31" t="s">
        <v>97</v>
      </c>
      <c r="AY55" s="31">
        <v>107</v>
      </c>
      <c r="AZ55" s="31">
        <v>41</v>
      </c>
      <c r="BA55" s="31">
        <v>7</v>
      </c>
      <c r="BB55" s="31">
        <v>77</v>
      </c>
      <c r="BC55" s="31" t="s">
        <v>98</v>
      </c>
      <c r="BD55" s="31">
        <v>41</v>
      </c>
      <c r="BE55" s="31" t="s">
        <v>61</v>
      </c>
      <c r="BF55" s="31" t="s">
        <v>154</v>
      </c>
      <c r="BG55" s="31" t="s">
        <v>100</v>
      </c>
      <c r="BH55" s="31" t="s">
        <v>101</v>
      </c>
      <c r="BI55" s="31" t="s">
        <v>102</v>
      </c>
      <c r="BJ55" s="31">
        <v>142</v>
      </c>
      <c r="BK55" s="31">
        <v>41</v>
      </c>
      <c r="BL55" s="31">
        <v>42</v>
      </c>
      <c r="BM55" s="31">
        <v>33</v>
      </c>
      <c r="BN55" s="31" t="s">
        <v>104</v>
      </c>
      <c r="BO55" s="31">
        <v>41</v>
      </c>
      <c r="BP55" s="31">
        <v>42</v>
      </c>
      <c r="BQ55" s="31">
        <v>34</v>
      </c>
      <c r="BR55" s="31" t="s">
        <v>61</v>
      </c>
      <c r="BS55" s="31">
        <v>23.020948000000001</v>
      </c>
      <c r="BT55" s="31">
        <v>120.22265</v>
      </c>
      <c r="BU55" s="38">
        <f t="shared" si="0"/>
        <v>0.41568627450980394</v>
      </c>
      <c r="BV55" s="30">
        <f t="shared" si="1"/>
        <v>700</v>
      </c>
      <c r="BW55" s="31">
        <f t="shared" si="2"/>
        <v>0</v>
      </c>
      <c r="BX55" s="39">
        <f t="shared" si="3"/>
        <v>3.81</v>
      </c>
      <c r="BY55" s="38">
        <f t="shared" si="4"/>
        <v>5.0980392156862744E-2</v>
      </c>
      <c r="BZ55" s="40">
        <f t="shared" si="5"/>
        <v>1.0078740157480315</v>
      </c>
      <c r="CA55" s="38">
        <f t="shared" si="6"/>
        <v>0</v>
      </c>
      <c r="CB55" s="41">
        <f t="shared" si="7"/>
        <v>2079</v>
      </c>
      <c r="CC55" s="31">
        <f t="shared" si="8"/>
        <v>-7.03125</v>
      </c>
      <c r="CD55" s="31">
        <f t="shared" si="9"/>
        <v>55</v>
      </c>
      <c r="CE55" s="31" t="e">
        <f t="shared" si="10"/>
        <v>#NUM!</v>
      </c>
      <c r="CF55" s="39">
        <f t="shared" si="11"/>
        <v>13.327</v>
      </c>
      <c r="CG55">
        <f t="shared" si="12"/>
        <v>0</v>
      </c>
    </row>
    <row r="56" spans="1:85" ht="16.5" customHeight="1">
      <c r="A56" s="30">
        <v>20210708142852</v>
      </c>
      <c r="B56" s="31">
        <v>104</v>
      </c>
      <c r="C56" s="31">
        <v>41</v>
      </c>
      <c r="D56" s="31">
        <v>4</v>
      </c>
      <c r="E56" s="31" t="s">
        <v>174</v>
      </c>
      <c r="F56" s="31">
        <v>41</v>
      </c>
      <c r="G56" s="31">
        <v>4</v>
      </c>
      <c r="H56" s="31" t="s">
        <v>174</v>
      </c>
      <c r="I56" s="31" t="s">
        <v>92</v>
      </c>
      <c r="J56" s="31">
        <v>41</v>
      </c>
      <c r="K56" s="31" t="s">
        <v>31</v>
      </c>
      <c r="L56" s="31" t="s">
        <v>66</v>
      </c>
      <c r="M56" s="31">
        <v>22</v>
      </c>
      <c r="N56" s="31">
        <v>41</v>
      </c>
      <c r="O56" s="31" t="s">
        <v>31</v>
      </c>
      <c r="P56" s="31" t="s">
        <v>66</v>
      </c>
      <c r="Q56" s="31">
        <v>22</v>
      </c>
      <c r="R56" s="31" t="s">
        <v>95</v>
      </c>
      <c r="S56" s="31">
        <v>41</v>
      </c>
      <c r="T56" s="31" t="s">
        <v>36</v>
      </c>
      <c r="U56" s="31">
        <v>0</v>
      </c>
      <c r="V56" s="31">
        <v>41</v>
      </c>
      <c r="W56" s="31" t="s">
        <v>36</v>
      </c>
      <c r="X56" s="31">
        <v>0</v>
      </c>
      <c r="Y56" s="31">
        <v>110</v>
      </c>
      <c r="Z56" s="31">
        <v>41</v>
      </c>
      <c r="AA56" s="31">
        <v>10</v>
      </c>
      <c r="AB56" s="31">
        <v>1</v>
      </c>
      <c r="AC56" s="31">
        <v>74</v>
      </c>
      <c r="AD56" s="31">
        <v>111</v>
      </c>
      <c r="AE56" s="31">
        <v>41</v>
      </c>
      <c r="AF56" s="31">
        <v>11</v>
      </c>
      <c r="AG56" s="31" t="s">
        <v>36</v>
      </c>
      <c r="AH56" s="31">
        <v>41</v>
      </c>
      <c r="AI56" s="31">
        <v>11</v>
      </c>
      <c r="AJ56" s="31" t="s">
        <v>36</v>
      </c>
      <c r="AK56" s="31">
        <v>144</v>
      </c>
      <c r="AL56" s="31">
        <v>41</v>
      </c>
      <c r="AM56" s="31">
        <v>44</v>
      </c>
      <c r="AN56" s="31" t="s">
        <v>127</v>
      </c>
      <c r="AO56" s="31" t="s">
        <v>172</v>
      </c>
      <c r="AP56" s="31">
        <v>149</v>
      </c>
      <c r="AQ56" s="31">
        <v>41</v>
      </c>
      <c r="AR56" s="31">
        <v>49</v>
      </c>
      <c r="AS56" s="31">
        <v>0</v>
      </c>
      <c r="AT56" s="31">
        <v>131</v>
      </c>
      <c r="AU56" s="31">
        <v>41</v>
      </c>
      <c r="AV56" s="31">
        <v>31</v>
      </c>
      <c r="AW56" s="31">
        <v>8</v>
      </c>
      <c r="AX56" s="31" t="s">
        <v>97</v>
      </c>
      <c r="AY56" s="31">
        <v>107</v>
      </c>
      <c r="AZ56" s="31">
        <v>41</v>
      </c>
      <c r="BA56" s="31">
        <v>7</v>
      </c>
      <c r="BB56" s="31">
        <v>77</v>
      </c>
      <c r="BC56" s="31" t="s">
        <v>98</v>
      </c>
      <c r="BD56" s="31">
        <v>41</v>
      </c>
      <c r="BE56" s="31" t="s">
        <v>61</v>
      </c>
      <c r="BF56" s="31">
        <v>60</v>
      </c>
      <c r="BG56" s="31" t="s">
        <v>100</v>
      </c>
      <c r="BH56" s="31" t="s">
        <v>101</v>
      </c>
      <c r="BI56" s="31" t="s">
        <v>102</v>
      </c>
      <c r="BJ56" s="31">
        <v>142</v>
      </c>
      <c r="BK56" s="31">
        <v>41</v>
      </c>
      <c r="BL56" s="31">
        <v>42</v>
      </c>
      <c r="BM56" s="31">
        <v>33</v>
      </c>
      <c r="BN56" s="31">
        <v>90</v>
      </c>
      <c r="BO56" s="31">
        <v>41</v>
      </c>
      <c r="BP56" s="31">
        <v>42</v>
      </c>
      <c r="BQ56" s="31">
        <v>33</v>
      </c>
      <c r="BR56" s="31" t="s">
        <v>191</v>
      </c>
      <c r="BS56" s="31">
        <v>23.020948000000001</v>
      </c>
      <c r="BT56" s="31">
        <v>120.22265</v>
      </c>
      <c r="BU56" s="38">
        <f t="shared" si="0"/>
        <v>0.41568627450980394</v>
      </c>
      <c r="BV56" s="30">
        <f t="shared" si="1"/>
        <v>712.5</v>
      </c>
      <c r="BW56" s="31">
        <f t="shared" si="2"/>
        <v>0</v>
      </c>
      <c r="BX56" s="39">
        <f t="shared" si="3"/>
        <v>3.72</v>
      </c>
      <c r="BY56" s="38">
        <f t="shared" si="4"/>
        <v>5.0980392156862744E-2</v>
      </c>
      <c r="BZ56" s="40">
        <f t="shared" si="5"/>
        <v>1.0078740157480315</v>
      </c>
      <c r="CA56" s="38">
        <f t="shared" si="6"/>
        <v>0</v>
      </c>
      <c r="CB56" s="41">
        <f t="shared" si="7"/>
        <v>2079</v>
      </c>
      <c r="CC56" s="31">
        <f t="shared" si="8"/>
        <v>-7.03125</v>
      </c>
      <c r="CD56" s="31">
        <f t="shared" si="9"/>
        <v>56</v>
      </c>
      <c r="CE56" s="31" t="e">
        <f t="shared" si="10"/>
        <v>#NUM!</v>
      </c>
      <c r="CF56" s="39">
        <f t="shared" si="11"/>
        <v>13.31</v>
      </c>
      <c r="CG56">
        <f t="shared" si="12"/>
        <v>0</v>
      </c>
    </row>
    <row r="57" spans="1:85" ht="16.5" customHeight="1">
      <c r="A57" s="30">
        <v>20210708142854</v>
      </c>
      <c r="B57" s="31">
        <v>104</v>
      </c>
      <c r="C57" s="31">
        <v>41</v>
      </c>
      <c r="D57" s="31">
        <v>4</v>
      </c>
      <c r="E57" s="31">
        <v>69</v>
      </c>
      <c r="F57" s="31">
        <v>41</v>
      </c>
      <c r="G57" s="31">
        <v>4</v>
      </c>
      <c r="H57" s="31">
        <v>69</v>
      </c>
      <c r="I57" s="31" t="s">
        <v>92</v>
      </c>
      <c r="J57" s="31">
        <v>41</v>
      </c>
      <c r="K57" s="31" t="s">
        <v>31</v>
      </c>
      <c r="L57" s="31" t="s">
        <v>93</v>
      </c>
      <c r="M57" s="31" t="s">
        <v>121</v>
      </c>
      <c r="N57" s="31">
        <v>41</v>
      </c>
      <c r="O57" s="31" t="s">
        <v>31</v>
      </c>
      <c r="P57" s="31" t="s">
        <v>66</v>
      </c>
      <c r="Q57" s="31">
        <v>22</v>
      </c>
      <c r="R57" s="31" t="s">
        <v>95</v>
      </c>
      <c r="S57" s="31">
        <v>41</v>
      </c>
      <c r="T57" s="31" t="s">
        <v>36</v>
      </c>
      <c r="U57" s="31">
        <v>0</v>
      </c>
      <c r="V57" s="31">
        <v>41</v>
      </c>
      <c r="W57" s="31" t="s">
        <v>36</v>
      </c>
      <c r="X57" s="31">
        <v>0</v>
      </c>
      <c r="Y57" s="31">
        <v>110</v>
      </c>
      <c r="Z57" s="31">
        <v>41</v>
      </c>
      <c r="AA57" s="31">
        <v>10</v>
      </c>
      <c r="AB57" s="31">
        <v>1</v>
      </c>
      <c r="AC57" s="31">
        <v>91</v>
      </c>
      <c r="AD57" s="31">
        <v>111</v>
      </c>
      <c r="AE57" s="31">
        <v>41</v>
      </c>
      <c r="AF57" s="31">
        <v>11</v>
      </c>
      <c r="AG57" s="31" t="s">
        <v>36</v>
      </c>
      <c r="AH57" s="31">
        <v>41</v>
      </c>
      <c r="AI57" s="31">
        <v>11</v>
      </c>
      <c r="AJ57" s="31" t="s">
        <v>36</v>
      </c>
      <c r="AK57" s="31">
        <v>144</v>
      </c>
      <c r="AL57" s="31">
        <v>41</v>
      </c>
      <c r="AM57" s="31">
        <v>44</v>
      </c>
      <c r="AN57" s="31" t="s">
        <v>127</v>
      </c>
      <c r="AO57" s="31" t="s">
        <v>171</v>
      </c>
      <c r="AP57" s="31">
        <v>149</v>
      </c>
      <c r="AQ57" s="31">
        <v>41</v>
      </c>
      <c r="AR57" s="31">
        <v>49</v>
      </c>
      <c r="AS57" s="31">
        <v>0</v>
      </c>
      <c r="AT57" s="31">
        <v>131</v>
      </c>
      <c r="AU57" s="31">
        <v>41</v>
      </c>
      <c r="AV57" s="31">
        <v>31</v>
      </c>
      <c r="AW57" s="31">
        <v>8</v>
      </c>
      <c r="AX57" s="31" t="s">
        <v>97</v>
      </c>
      <c r="AY57" s="31">
        <v>107</v>
      </c>
      <c r="AZ57" s="31">
        <v>41</v>
      </c>
      <c r="BA57" s="31">
        <v>7</v>
      </c>
      <c r="BB57" s="31">
        <v>77</v>
      </c>
      <c r="BC57" s="31" t="s">
        <v>98</v>
      </c>
      <c r="BD57" s="31">
        <v>41</v>
      </c>
      <c r="BE57" s="31" t="s">
        <v>61</v>
      </c>
      <c r="BF57" s="31">
        <v>60</v>
      </c>
      <c r="BG57" s="31" t="s">
        <v>100</v>
      </c>
      <c r="BH57" s="31" t="s">
        <v>101</v>
      </c>
      <c r="BI57" s="31" t="s">
        <v>102</v>
      </c>
      <c r="BJ57" s="31">
        <v>142</v>
      </c>
      <c r="BK57" s="31">
        <v>41</v>
      </c>
      <c r="BL57" s="31">
        <v>42</v>
      </c>
      <c r="BM57" s="31">
        <v>33</v>
      </c>
      <c r="BN57" s="31">
        <v>90</v>
      </c>
      <c r="BO57" s="31">
        <v>41</v>
      </c>
      <c r="BP57" s="31">
        <v>42</v>
      </c>
      <c r="BQ57" s="31">
        <v>34</v>
      </c>
      <c r="BR57" s="31" t="s">
        <v>61</v>
      </c>
      <c r="BS57" s="31">
        <v>23.020952000000001</v>
      </c>
      <c r="BT57" s="31">
        <v>120.22264</v>
      </c>
      <c r="BU57" s="38">
        <f t="shared" si="0"/>
        <v>0.41176470588235292</v>
      </c>
      <c r="BV57" s="30">
        <f t="shared" si="1"/>
        <v>712.5</v>
      </c>
      <c r="BW57" s="31">
        <f t="shared" si="2"/>
        <v>0</v>
      </c>
      <c r="BX57" s="39">
        <f t="shared" si="3"/>
        <v>4.01</v>
      </c>
      <c r="BY57" s="38">
        <f t="shared" si="4"/>
        <v>5.0980392156862744E-2</v>
      </c>
      <c r="BZ57" s="40">
        <f t="shared" si="5"/>
        <v>1.0078740157480315</v>
      </c>
      <c r="CA57" s="38">
        <f t="shared" si="6"/>
        <v>0</v>
      </c>
      <c r="CB57" s="41">
        <f t="shared" si="7"/>
        <v>2079</v>
      </c>
      <c r="CC57" s="31">
        <f t="shared" si="8"/>
        <v>-7.03125</v>
      </c>
      <c r="CD57" s="31">
        <f t="shared" si="9"/>
        <v>56</v>
      </c>
      <c r="CE57" s="31" t="e">
        <f t="shared" si="10"/>
        <v>#NUM!</v>
      </c>
      <c r="CF57" s="39">
        <f t="shared" si="11"/>
        <v>13.327</v>
      </c>
      <c r="CG57">
        <f t="shared" si="12"/>
        <v>0</v>
      </c>
    </row>
    <row r="58" spans="1:85" ht="16.5" customHeight="1">
      <c r="A58" s="30">
        <v>20210708142856</v>
      </c>
      <c r="B58" s="31">
        <v>104</v>
      </c>
      <c r="C58" s="31">
        <v>41</v>
      </c>
      <c r="D58" s="31">
        <v>4</v>
      </c>
      <c r="E58" s="31">
        <v>69</v>
      </c>
      <c r="F58" s="31">
        <v>41</v>
      </c>
      <c r="G58" s="31">
        <v>4</v>
      </c>
      <c r="H58" s="31">
        <v>69</v>
      </c>
      <c r="I58" s="31" t="s">
        <v>92</v>
      </c>
      <c r="J58" s="31">
        <v>41</v>
      </c>
      <c r="K58" s="31" t="s">
        <v>31</v>
      </c>
      <c r="L58" s="31" t="s">
        <v>66</v>
      </c>
      <c r="M58" s="31">
        <v>22</v>
      </c>
      <c r="N58" s="31">
        <v>41</v>
      </c>
      <c r="O58" s="31" t="s">
        <v>31</v>
      </c>
      <c r="P58" s="31" t="s">
        <v>66</v>
      </c>
      <c r="Q58" s="31">
        <v>22</v>
      </c>
      <c r="R58" s="31" t="s">
        <v>95</v>
      </c>
      <c r="S58" s="31">
        <v>41</v>
      </c>
      <c r="T58" s="31" t="s">
        <v>36</v>
      </c>
      <c r="U58" s="31">
        <v>0</v>
      </c>
      <c r="V58" s="31">
        <v>41</v>
      </c>
      <c r="W58" s="31" t="s">
        <v>36</v>
      </c>
      <c r="X58" s="31">
        <v>0</v>
      </c>
      <c r="Y58" s="31">
        <v>110</v>
      </c>
      <c r="Z58" s="31">
        <v>41</v>
      </c>
      <c r="AA58" s="31">
        <v>10</v>
      </c>
      <c r="AB58" s="31">
        <v>1</v>
      </c>
      <c r="AC58" s="31">
        <v>75</v>
      </c>
      <c r="AD58" s="31">
        <v>111</v>
      </c>
      <c r="AE58" s="31">
        <v>41</v>
      </c>
      <c r="AF58" s="31">
        <v>11</v>
      </c>
      <c r="AG58" s="31" t="s">
        <v>36</v>
      </c>
      <c r="AH58" s="31">
        <v>41</v>
      </c>
      <c r="AI58" s="31">
        <v>11</v>
      </c>
      <c r="AJ58" s="31" t="s">
        <v>36</v>
      </c>
      <c r="AK58" s="31">
        <v>144</v>
      </c>
      <c r="AL58" s="31">
        <v>41</v>
      </c>
      <c r="AM58" s="31">
        <v>44</v>
      </c>
      <c r="AN58" s="31" t="s">
        <v>127</v>
      </c>
      <c r="AO58" s="31" t="s">
        <v>185</v>
      </c>
      <c r="AP58" s="31">
        <v>149</v>
      </c>
      <c r="AQ58" s="31">
        <v>41</v>
      </c>
      <c r="AR58" s="31">
        <v>49</v>
      </c>
      <c r="AS58" s="31">
        <v>0</v>
      </c>
      <c r="AT58" s="31">
        <v>131</v>
      </c>
      <c r="AU58" s="31">
        <v>41</v>
      </c>
      <c r="AV58" s="31">
        <v>31</v>
      </c>
      <c r="AW58" s="31">
        <v>8</v>
      </c>
      <c r="AX58" s="31" t="s">
        <v>97</v>
      </c>
      <c r="AY58" s="31">
        <v>107</v>
      </c>
      <c r="AZ58" s="31">
        <v>41</v>
      </c>
      <c r="BA58" s="31">
        <v>7</v>
      </c>
      <c r="BB58" s="31">
        <v>77</v>
      </c>
      <c r="BC58" s="31" t="s">
        <v>98</v>
      </c>
      <c r="BD58" s="31">
        <v>41</v>
      </c>
      <c r="BE58" s="31" t="s">
        <v>61</v>
      </c>
      <c r="BF58" s="31">
        <v>60</v>
      </c>
      <c r="BG58" s="31" t="s">
        <v>100</v>
      </c>
      <c r="BH58" s="31" t="s">
        <v>101</v>
      </c>
      <c r="BI58" s="31" t="s">
        <v>102</v>
      </c>
      <c r="BJ58" s="31">
        <v>142</v>
      </c>
      <c r="BK58" s="31">
        <v>41</v>
      </c>
      <c r="BL58" s="31">
        <v>42</v>
      </c>
      <c r="BM58" s="31">
        <v>32</v>
      </c>
      <c r="BN58" s="31" t="s">
        <v>167</v>
      </c>
      <c r="BO58" s="31">
        <v>41</v>
      </c>
      <c r="BP58" s="31">
        <v>42</v>
      </c>
      <c r="BQ58" s="31">
        <v>33</v>
      </c>
      <c r="BR58" s="31">
        <v>53</v>
      </c>
      <c r="BS58" s="31">
        <v>23.020952000000001</v>
      </c>
      <c r="BT58" s="31">
        <v>120.22264</v>
      </c>
      <c r="BU58" s="38">
        <f t="shared" si="0"/>
        <v>0.41176470588235292</v>
      </c>
      <c r="BV58" s="30">
        <f t="shared" si="1"/>
        <v>712.5</v>
      </c>
      <c r="BW58" s="31">
        <f t="shared" si="2"/>
        <v>0</v>
      </c>
      <c r="BX58" s="39">
        <f t="shared" si="3"/>
        <v>3.73</v>
      </c>
      <c r="BY58" s="38">
        <f t="shared" si="4"/>
        <v>5.0980392156862744E-2</v>
      </c>
      <c r="BZ58" s="40">
        <f t="shared" si="5"/>
        <v>1.0078740157480315</v>
      </c>
      <c r="CA58" s="38">
        <f t="shared" si="6"/>
        <v>0</v>
      </c>
      <c r="CB58" s="41">
        <f t="shared" si="7"/>
        <v>2079</v>
      </c>
      <c r="CC58" s="31">
        <f t="shared" si="8"/>
        <v>-7.03125</v>
      </c>
      <c r="CD58" s="31">
        <f t="shared" si="9"/>
        <v>56</v>
      </c>
      <c r="CE58" s="31" t="e">
        <f t="shared" si="10"/>
        <v>#NUM!</v>
      </c>
      <c r="CF58" s="39">
        <f t="shared" si="11"/>
        <v>13.138999999999999</v>
      </c>
      <c r="CG58">
        <f t="shared" si="12"/>
        <v>0</v>
      </c>
    </row>
    <row r="59" spans="1:85" ht="16.5" customHeight="1">
      <c r="A59" s="30">
        <v>20210708142857</v>
      </c>
      <c r="B59" s="31">
        <v>104</v>
      </c>
      <c r="C59" s="31">
        <v>41</v>
      </c>
      <c r="D59" s="31">
        <v>4</v>
      </c>
      <c r="E59" s="31">
        <v>69</v>
      </c>
      <c r="F59" s="31">
        <v>41</v>
      </c>
      <c r="G59" s="31">
        <v>4</v>
      </c>
      <c r="H59" s="31">
        <v>69</v>
      </c>
      <c r="I59" s="31" t="s">
        <v>92</v>
      </c>
      <c r="J59" s="31">
        <v>41</v>
      </c>
      <c r="K59" s="31" t="s">
        <v>31</v>
      </c>
      <c r="L59" s="31" t="s">
        <v>66</v>
      </c>
      <c r="M59" s="31">
        <v>22</v>
      </c>
      <c r="N59" s="31">
        <v>41</v>
      </c>
      <c r="O59" s="31" t="s">
        <v>31</v>
      </c>
      <c r="P59" s="31" t="s">
        <v>66</v>
      </c>
      <c r="Q59" s="31">
        <v>54</v>
      </c>
      <c r="R59" s="31" t="s">
        <v>95</v>
      </c>
      <c r="S59" s="31">
        <v>41</v>
      </c>
      <c r="T59" s="31" t="s">
        <v>36</v>
      </c>
      <c r="U59" s="31">
        <v>0</v>
      </c>
      <c r="V59" s="31">
        <v>41</v>
      </c>
      <c r="W59" s="31" t="s">
        <v>36</v>
      </c>
      <c r="X59" s="31">
        <v>0</v>
      </c>
      <c r="Y59" s="31">
        <v>110</v>
      </c>
      <c r="Z59" s="31">
        <v>41</v>
      </c>
      <c r="AA59" s="31">
        <v>10</v>
      </c>
      <c r="AB59" s="31">
        <v>1</v>
      </c>
      <c r="AC59" s="31">
        <v>69</v>
      </c>
      <c r="AD59" s="31">
        <v>111</v>
      </c>
      <c r="AE59" s="31">
        <v>41</v>
      </c>
      <c r="AF59" s="31">
        <v>11</v>
      </c>
      <c r="AG59" s="31" t="s">
        <v>36</v>
      </c>
      <c r="AH59" s="31">
        <v>41</v>
      </c>
      <c r="AI59" s="31">
        <v>11</v>
      </c>
      <c r="AJ59" s="31" t="s">
        <v>36</v>
      </c>
      <c r="AK59" s="31">
        <v>144</v>
      </c>
      <c r="AL59" s="31">
        <v>41</v>
      </c>
      <c r="AM59" s="31">
        <v>44</v>
      </c>
      <c r="AN59" s="31" t="s">
        <v>127</v>
      </c>
      <c r="AO59" s="31" t="s">
        <v>128</v>
      </c>
      <c r="AP59" s="31">
        <v>149</v>
      </c>
      <c r="AQ59" s="31">
        <v>41</v>
      </c>
      <c r="AR59" s="31">
        <v>49</v>
      </c>
      <c r="AS59" s="31">
        <v>0</v>
      </c>
      <c r="AT59" s="31">
        <v>131</v>
      </c>
      <c r="AU59" s="31">
        <v>41</v>
      </c>
      <c r="AV59" s="31">
        <v>31</v>
      </c>
      <c r="AW59" s="31">
        <v>8</v>
      </c>
      <c r="AX59" s="31" t="s">
        <v>97</v>
      </c>
      <c r="AY59" s="31">
        <v>107</v>
      </c>
      <c r="AZ59" s="31">
        <v>41</v>
      </c>
      <c r="BA59" s="31">
        <v>7</v>
      </c>
      <c r="BB59" s="31">
        <v>77</v>
      </c>
      <c r="BC59" s="31" t="s">
        <v>98</v>
      </c>
      <c r="BD59" s="31">
        <v>41</v>
      </c>
      <c r="BE59" s="31" t="s">
        <v>61</v>
      </c>
      <c r="BF59" s="31">
        <v>60</v>
      </c>
      <c r="BG59" s="31" t="s">
        <v>100</v>
      </c>
      <c r="BH59" s="31" t="s">
        <v>101</v>
      </c>
      <c r="BI59" s="31" t="s">
        <v>102</v>
      </c>
      <c r="BJ59" s="31">
        <v>142</v>
      </c>
      <c r="BK59" s="31">
        <v>41</v>
      </c>
      <c r="BL59" s="31">
        <v>42</v>
      </c>
      <c r="BM59" s="31">
        <v>33</v>
      </c>
      <c r="BN59" s="31">
        <v>40</v>
      </c>
      <c r="BO59" s="31">
        <v>41</v>
      </c>
      <c r="BP59" s="31">
        <v>42</v>
      </c>
      <c r="BQ59" s="31">
        <v>33</v>
      </c>
      <c r="BR59" s="31" t="s">
        <v>192</v>
      </c>
      <c r="BS59" s="31">
        <v>23.020952000000001</v>
      </c>
      <c r="BT59" s="31">
        <v>120.22264</v>
      </c>
      <c r="BU59" s="38">
        <f t="shared" si="0"/>
        <v>0.41176470588235292</v>
      </c>
      <c r="BV59" s="30">
        <f t="shared" si="1"/>
        <v>725</v>
      </c>
      <c r="BW59" s="31">
        <f t="shared" si="2"/>
        <v>0</v>
      </c>
      <c r="BX59" s="39">
        <f t="shared" si="3"/>
        <v>3.61</v>
      </c>
      <c r="BY59" s="38">
        <f t="shared" si="4"/>
        <v>5.0980392156862744E-2</v>
      </c>
      <c r="BZ59" s="40">
        <f t="shared" si="5"/>
        <v>1.0078740157480315</v>
      </c>
      <c r="CA59" s="38">
        <f t="shared" si="6"/>
        <v>0</v>
      </c>
      <c r="CB59" s="41">
        <f t="shared" si="7"/>
        <v>2079</v>
      </c>
      <c r="CC59" s="31">
        <f t="shared" si="8"/>
        <v>-7.03125</v>
      </c>
      <c r="CD59" s="31">
        <f t="shared" si="9"/>
        <v>56</v>
      </c>
      <c r="CE59" s="31" t="e">
        <f t="shared" si="10"/>
        <v>#NUM!</v>
      </c>
      <c r="CF59" s="39">
        <f t="shared" si="11"/>
        <v>13.311</v>
      </c>
      <c r="CG59">
        <f t="shared" si="12"/>
        <v>0</v>
      </c>
    </row>
    <row r="60" spans="1:85" ht="16.5" customHeight="1">
      <c r="A60" s="30">
        <v>20210708142900</v>
      </c>
      <c r="B60" s="31">
        <v>104</v>
      </c>
      <c r="C60" s="31">
        <v>41</v>
      </c>
      <c r="D60" s="31">
        <v>4</v>
      </c>
      <c r="E60" s="31">
        <v>69</v>
      </c>
      <c r="F60" s="31">
        <v>41</v>
      </c>
      <c r="G60" s="31">
        <v>4</v>
      </c>
      <c r="H60" s="31">
        <v>69</v>
      </c>
      <c r="I60" s="31" t="s">
        <v>92</v>
      </c>
      <c r="J60" s="31">
        <v>41</v>
      </c>
      <c r="K60" s="31" t="s">
        <v>31</v>
      </c>
      <c r="L60" s="31" t="s">
        <v>66</v>
      </c>
      <c r="M60" s="31">
        <v>22</v>
      </c>
      <c r="N60" s="31">
        <v>41</v>
      </c>
      <c r="O60" s="31" t="s">
        <v>31</v>
      </c>
      <c r="P60" s="31" t="s">
        <v>93</v>
      </c>
      <c r="Q60" s="31" t="s">
        <v>121</v>
      </c>
      <c r="R60" s="31" t="s">
        <v>95</v>
      </c>
      <c r="S60" s="31">
        <v>41</v>
      </c>
      <c r="T60" s="31" t="s">
        <v>36</v>
      </c>
      <c r="U60" s="31">
        <v>0</v>
      </c>
      <c r="V60" s="31">
        <v>41</v>
      </c>
      <c r="W60" s="31" t="s">
        <v>36</v>
      </c>
      <c r="X60" s="31">
        <v>0</v>
      </c>
      <c r="Y60" s="31">
        <v>110</v>
      </c>
      <c r="Z60" s="31">
        <v>41</v>
      </c>
      <c r="AA60" s="31">
        <v>10</v>
      </c>
      <c r="AB60" s="31">
        <v>1</v>
      </c>
      <c r="AC60" s="31">
        <v>66</v>
      </c>
      <c r="AD60" s="31">
        <v>111</v>
      </c>
      <c r="AE60" s="31">
        <v>41</v>
      </c>
      <c r="AF60" s="31">
        <v>11</v>
      </c>
      <c r="AG60" s="31" t="s">
        <v>36</v>
      </c>
      <c r="AH60" s="31">
        <v>41</v>
      </c>
      <c r="AI60" s="31">
        <v>11</v>
      </c>
      <c r="AJ60" s="31" t="s">
        <v>36</v>
      </c>
      <c r="AK60" s="31">
        <v>144</v>
      </c>
      <c r="AL60" s="31">
        <v>41</v>
      </c>
      <c r="AM60" s="31">
        <v>44</v>
      </c>
      <c r="AN60" s="31" t="s">
        <v>127</v>
      </c>
      <c r="AO60" s="31" t="s">
        <v>104</v>
      </c>
      <c r="AP60" s="31">
        <v>149</v>
      </c>
      <c r="AQ60" s="31">
        <v>41</v>
      </c>
      <c r="AR60" s="31">
        <v>49</v>
      </c>
      <c r="AS60" s="31">
        <v>0</v>
      </c>
      <c r="AT60" s="31">
        <v>131</v>
      </c>
      <c r="AU60" s="31">
        <v>41</v>
      </c>
      <c r="AV60" s="31">
        <v>31</v>
      </c>
      <c r="AW60" s="31">
        <v>8</v>
      </c>
      <c r="AX60" s="31" t="s">
        <v>97</v>
      </c>
      <c r="AY60" s="31">
        <v>107</v>
      </c>
      <c r="AZ60" s="31">
        <v>41</v>
      </c>
      <c r="BA60" s="31">
        <v>7</v>
      </c>
      <c r="BB60" s="31">
        <v>77</v>
      </c>
      <c r="BC60" s="31" t="s">
        <v>98</v>
      </c>
      <c r="BD60" s="31">
        <v>41</v>
      </c>
      <c r="BE60" s="31" t="s">
        <v>61</v>
      </c>
      <c r="BF60" s="31">
        <v>60</v>
      </c>
      <c r="BG60" s="31" t="s">
        <v>100</v>
      </c>
      <c r="BH60" s="31" t="s">
        <v>101</v>
      </c>
      <c r="BI60" s="31" t="s">
        <v>102</v>
      </c>
      <c r="BJ60" s="31">
        <v>142</v>
      </c>
      <c r="BK60" s="31">
        <v>41</v>
      </c>
      <c r="BL60" s="31">
        <v>42</v>
      </c>
      <c r="BM60" s="31">
        <v>32</v>
      </c>
      <c r="BN60" s="31" t="s">
        <v>121</v>
      </c>
      <c r="BO60" s="31">
        <v>41</v>
      </c>
      <c r="BP60" s="31">
        <v>42</v>
      </c>
      <c r="BQ60" s="31">
        <v>33</v>
      </c>
      <c r="BR60" s="31" t="s">
        <v>193</v>
      </c>
      <c r="BS60" s="31">
        <v>23.020952000000001</v>
      </c>
      <c r="BT60" s="31">
        <v>120.22264</v>
      </c>
      <c r="BU60" s="38">
        <f t="shared" si="0"/>
        <v>0.41176470588235292</v>
      </c>
      <c r="BV60" s="30">
        <f t="shared" si="1"/>
        <v>700</v>
      </c>
      <c r="BW60" s="31">
        <f t="shared" si="2"/>
        <v>0</v>
      </c>
      <c r="BX60" s="39">
        <f t="shared" si="3"/>
        <v>3.58</v>
      </c>
      <c r="BY60" s="38">
        <f t="shared" si="4"/>
        <v>5.0980392156862744E-2</v>
      </c>
      <c r="BZ60" s="40">
        <f t="shared" si="5"/>
        <v>1.0078740157480315</v>
      </c>
      <c r="CA60" s="38">
        <f t="shared" si="6"/>
        <v>0</v>
      </c>
      <c r="CB60" s="41">
        <f t="shared" si="7"/>
        <v>2079</v>
      </c>
      <c r="CC60" s="31">
        <f t="shared" si="8"/>
        <v>-7.03125</v>
      </c>
      <c r="CD60" s="31">
        <f t="shared" si="9"/>
        <v>56</v>
      </c>
      <c r="CE60" s="31" t="e">
        <f t="shared" si="10"/>
        <v>#NUM!</v>
      </c>
      <c r="CF60" s="39">
        <f t="shared" si="11"/>
        <v>13.254</v>
      </c>
      <c r="CG60">
        <f t="shared" si="12"/>
        <v>0</v>
      </c>
    </row>
    <row r="61" spans="1:85" ht="16.5" customHeight="1">
      <c r="A61" s="30">
        <v>20210708142901</v>
      </c>
      <c r="B61" s="31">
        <v>104</v>
      </c>
      <c r="C61" s="31">
        <v>41</v>
      </c>
      <c r="D61" s="31">
        <v>4</v>
      </c>
      <c r="E61" s="31">
        <v>67</v>
      </c>
      <c r="F61" s="31">
        <v>41</v>
      </c>
      <c r="G61" s="31">
        <v>4</v>
      </c>
      <c r="H61" s="31">
        <v>68</v>
      </c>
      <c r="I61" s="31" t="s">
        <v>92</v>
      </c>
      <c r="J61" s="31">
        <v>41</v>
      </c>
      <c r="K61" s="31" t="s">
        <v>31</v>
      </c>
      <c r="L61" s="31" t="s">
        <v>66</v>
      </c>
      <c r="M61" s="31" t="s">
        <v>194</v>
      </c>
      <c r="N61" s="31">
        <v>41</v>
      </c>
      <c r="O61" s="31" t="s">
        <v>31</v>
      </c>
      <c r="P61" s="31" t="s">
        <v>93</v>
      </c>
      <c r="Q61" s="31" t="s">
        <v>121</v>
      </c>
      <c r="R61" s="31" t="s">
        <v>95</v>
      </c>
      <c r="S61" s="31">
        <v>41</v>
      </c>
      <c r="T61" s="31" t="s">
        <v>36</v>
      </c>
      <c r="U61" s="31">
        <v>0</v>
      </c>
      <c r="V61" s="31">
        <v>41</v>
      </c>
      <c r="W61" s="31" t="s">
        <v>36</v>
      </c>
      <c r="X61" s="31">
        <v>0</v>
      </c>
      <c r="Y61" s="31">
        <v>110</v>
      </c>
      <c r="Z61" s="31">
        <v>41</v>
      </c>
      <c r="AA61" s="31">
        <v>10</v>
      </c>
      <c r="AB61" s="31">
        <v>1</v>
      </c>
      <c r="AC61" s="31" t="s">
        <v>165</v>
      </c>
      <c r="AD61" s="31">
        <v>111</v>
      </c>
      <c r="AE61" s="31">
        <v>41</v>
      </c>
      <c r="AF61" s="31">
        <v>11</v>
      </c>
      <c r="AG61" s="31" t="s">
        <v>31</v>
      </c>
      <c r="AH61" s="31">
        <v>41</v>
      </c>
      <c r="AI61" s="31">
        <v>11</v>
      </c>
      <c r="AJ61" s="31" t="s">
        <v>36</v>
      </c>
      <c r="AK61" s="31">
        <v>144</v>
      </c>
      <c r="AL61" s="31">
        <v>41</v>
      </c>
      <c r="AM61" s="31">
        <v>44</v>
      </c>
      <c r="AN61" s="31" t="s">
        <v>127</v>
      </c>
      <c r="AO61" s="31" t="s">
        <v>195</v>
      </c>
      <c r="AP61" s="31">
        <v>149</v>
      </c>
      <c r="AQ61" s="31">
        <v>41</v>
      </c>
      <c r="AR61" s="31">
        <v>49</v>
      </c>
      <c r="AS61" s="31">
        <v>7</v>
      </c>
      <c r="AT61" s="31">
        <v>131</v>
      </c>
      <c r="AU61" s="31">
        <v>41</v>
      </c>
      <c r="AV61" s="31">
        <v>31</v>
      </c>
      <c r="AW61" s="31">
        <v>8</v>
      </c>
      <c r="AX61" s="31" t="s">
        <v>97</v>
      </c>
      <c r="AY61" s="31">
        <v>107</v>
      </c>
      <c r="AZ61" s="31">
        <v>41</v>
      </c>
      <c r="BA61" s="31">
        <v>7</v>
      </c>
      <c r="BB61" s="31">
        <v>77</v>
      </c>
      <c r="BC61" s="31" t="s">
        <v>98</v>
      </c>
      <c r="BD61" s="31">
        <v>41</v>
      </c>
      <c r="BE61" s="31" t="s">
        <v>61</v>
      </c>
      <c r="BF61" s="31">
        <v>60</v>
      </c>
      <c r="BG61" s="31" t="s">
        <v>100</v>
      </c>
      <c r="BH61" s="31" t="s">
        <v>101</v>
      </c>
      <c r="BI61" s="31" t="s">
        <v>102</v>
      </c>
      <c r="BJ61" s="31">
        <v>142</v>
      </c>
      <c r="BK61" s="31">
        <v>41</v>
      </c>
      <c r="BL61" s="31">
        <v>42</v>
      </c>
      <c r="BM61" s="31">
        <v>30</v>
      </c>
      <c r="BN61" s="31" t="s">
        <v>112</v>
      </c>
      <c r="BO61" s="31">
        <v>41</v>
      </c>
      <c r="BP61" s="31">
        <v>42</v>
      </c>
      <c r="BQ61" s="31">
        <v>31</v>
      </c>
      <c r="BR61" s="31" t="s">
        <v>196</v>
      </c>
      <c r="BS61" s="31">
        <v>23.020952000000001</v>
      </c>
      <c r="BT61" s="31">
        <v>120.22264</v>
      </c>
      <c r="BU61" s="38">
        <f t="shared" si="0"/>
        <v>0.40784313725490196</v>
      </c>
      <c r="BV61" s="30">
        <f t="shared" si="1"/>
        <v>700</v>
      </c>
      <c r="BW61" s="31">
        <f t="shared" si="2"/>
        <v>0</v>
      </c>
      <c r="BX61" s="39">
        <f t="shared" si="3"/>
        <v>3.65</v>
      </c>
      <c r="BY61" s="38">
        <f t="shared" si="4"/>
        <v>5.0980392156862744E-2</v>
      </c>
      <c r="BZ61" s="40">
        <f t="shared" si="5"/>
        <v>1.0078740157480315</v>
      </c>
      <c r="CA61" s="38">
        <f t="shared" si="6"/>
        <v>2.7450980392156862E-2</v>
      </c>
      <c r="CB61" s="41">
        <f t="shared" si="7"/>
        <v>2079</v>
      </c>
      <c r="CC61" s="31">
        <f t="shared" si="8"/>
        <v>-7.03125</v>
      </c>
      <c r="CD61" s="31">
        <f t="shared" si="9"/>
        <v>56</v>
      </c>
      <c r="CE61" s="31" t="e">
        <f t="shared" si="10"/>
        <v>#NUM!</v>
      </c>
      <c r="CF61" s="39">
        <f t="shared" si="11"/>
        <v>12.721</v>
      </c>
      <c r="CG61">
        <f t="shared" si="12"/>
        <v>0</v>
      </c>
    </row>
    <row r="62" spans="1:85" ht="16.5" customHeight="1">
      <c r="A62" s="30">
        <v>20210708142903</v>
      </c>
      <c r="B62" s="31">
        <v>104</v>
      </c>
      <c r="C62" s="31">
        <v>41</v>
      </c>
      <c r="D62" s="31">
        <v>4</v>
      </c>
      <c r="E62" s="31">
        <v>56</v>
      </c>
      <c r="F62" s="31">
        <v>41</v>
      </c>
      <c r="G62" s="31">
        <v>4</v>
      </c>
      <c r="H62" s="31" t="s">
        <v>94</v>
      </c>
      <c r="I62" s="31" t="s">
        <v>92</v>
      </c>
      <c r="J62" s="31">
        <v>41</v>
      </c>
      <c r="K62" s="31" t="s">
        <v>31</v>
      </c>
      <c r="L62" s="31" t="s">
        <v>66</v>
      </c>
      <c r="M62" s="31" t="s">
        <v>194</v>
      </c>
      <c r="N62" s="31">
        <v>41</v>
      </c>
      <c r="O62" s="31" t="s">
        <v>31</v>
      </c>
      <c r="P62" s="31" t="s">
        <v>66</v>
      </c>
      <c r="Q62" s="31" t="s">
        <v>194</v>
      </c>
      <c r="R62" s="31" t="s">
        <v>95</v>
      </c>
      <c r="S62" s="31">
        <v>41</v>
      </c>
      <c r="T62" s="31" t="s">
        <v>36</v>
      </c>
      <c r="U62" s="31">
        <v>2</v>
      </c>
      <c r="V62" s="31">
        <v>41</v>
      </c>
      <c r="W62" s="31" t="s">
        <v>36</v>
      </c>
      <c r="X62" s="31">
        <v>2</v>
      </c>
      <c r="Y62" s="31">
        <v>110</v>
      </c>
      <c r="Z62" s="31">
        <v>41</v>
      </c>
      <c r="AA62" s="31">
        <v>10</v>
      </c>
      <c r="AB62" s="31">
        <v>1</v>
      </c>
      <c r="AC62" s="31">
        <v>44</v>
      </c>
      <c r="AD62" s="31">
        <v>111</v>
      </c>
      <c r="AE62" s="31">
        <v>41</v>
      </c>
      <c r="AF62" s="31">
        <v>11</v>
      </c>
      <c r="AG62" s="31" t="s">
        <v>66</v>
      </c>
      <c r="AH62" s="31">
        <v>41</v>
      </c>
      <c r="AI62" s="31">
        <v>11</v>
      </c>
      <c r="AJ62" s="31" t="s">
        <v>66</v>
      </c>
      <c r="AK62" s="31">
        <v>144</v>
      </c>
      <c r="AL62" s="31">
        <v>41</v>
      </c>
      <c r="AM62" s="31">
        <v>44</v>
      </c>
      <c r="AN62" s="31" t="s">
        <v>108</v>
      </c>
      <c r="AO62" s="31" t="s">
        <v>197</v>
      </c>
      <c r="AP62" s="31">
        <v>149</v>
      </c>
      <c r="AQ62" s="31">
        <v>41</v>
      </c>
      <c r="AR62" s="31">
        <v>49</v>
      </c>
      <c r="AS62" s="31" t="s">
        <v>93</v>
      </c>
      <c r="AT62" s="31">
        <v>131</v>
      </c>
      <c r="AU62" s="31">
        <v>41</v>
      </c>
      <c r="AV62" s="31">
        <v>31</v>
      </c>
      <c r="AW62" s="31">
        <v>8</v>
      </c>
      <c r="AX62" s="31" t="s">
        <v>97</v>
      </c>
      <c r="AY62" s="31">
        <v>107</v>
      </c>
      <c r="AZ62" s="31">
        <v>41</v>
      </c>
      <c r="BA62" s="31">
        <v>7</v>
      </c>
      <c r="BB62" s="31">
        <v>77</v>
      </c>
      <c r="BC62" s="31" t="s">
        <v>98</v>
      </c>
      <c r="BD62" s="31">
        <v>41</v>
      </c>
      <c r="BE62" s="31" t="s">
        <v>61</v>
      </c>
      <c r="BF62" s="31">
        <v>60</v>
      </c>
      <c r="BG62" s="31" t="s">
        <v>100</v>
      </c>
      <c r="BH62" s="31" t="s">
        <v>101</v>
      </c>
      <c r="BI62" s="31" t="s">
        <v>102</v>
      </c>
      <c r="BJ62" s="31">
        <v>142</v>
      </c>
      <c r="BK62" s="31">
        <v>41</v>
      </c>
      <c r="BL62" s="31">
        <v>42</v>
      </c>
      <c r="BM62" s="31" t="s">
        <v>105</v>
      </c>
      <c r="BN62" s="31">
        <v>80</v>
      </c>
      <c r="BO62" s="31">
        <v>41</v>
      </c>
      <c r="BP62" s="31">
        <v>42</v>
      </c>
      <c r="BQ62" s="31">
        <v>30</v>
      </c>
      <c r="BR62" s="31" t="s">
        <v>96</v>
      </c>
      <c r="BS62" s="31">
        <v>23.020966999999999</v>
      </c>
      <c r="BT62" s="31">
        <v>120.22263</v>
      </c>
      <c r="BU62" s="38">
        <f t="shared" si="0"/>
        <v>0.35294117647058826</v>
      </c>
      <c r="BV62" s="30">
        <f t="shared" si="1"/>
        <v>750</v>
      </c>
      <c r="BW62" s="31">
        <f t="shared" si="2"/>
        <v>2</v>
      </c>
      <c r="BX62" s="39">
        <f t="shared" si="3"/>
        <v>3.24</v>
      </c>
      <c r="BY62" s="38">
        <f t="shared" si="4"/>
        <v>4.3137254901960784E-2</v>
      </c>
      <c r="BZ62" s="40">
        <f t="shared" si="5"/>
        <v>1.0158730158730158</v>
      </c>
      <c r="CA62" s="38">
        <f t="shared" si="6"/>
        <v>3.9215686274509803E-2</v>
      </c>
      <c r="CB62" s="41">
        <f t="shared" si="7"/>
        <v>2079</v>
      </c>
      <c r="CC62" s="31">
        <f t="shared" si="8"/>
        <v>-7.03125</v>
      </c>
      <c r="CD62" s="31">
        <f t="shared" si="9"/>
        <v>56</v>
      </c>
      <c r="CE62" s="31" t="e">
        <f t="shared" si="10"/>
        <v>#NUM!</v>
      </c>
      <c r="CF62" s="39">
        <f t="shared" si="11"/>
        <v>12.413</v>
      </c>
      <c r="CG62">
        <f t="shared" si="12"/>
        <v>1</v>
      </c>
    </row>
    <row r="63" spans="1:85" ht="16.5" customHeight="1">
      <c r="A63" s="30">
        <v>20210708142905</v>
      </c>
      <c r="B63" s="31">
        <v>104</v>
      </c>
      <c r="C63" s="31">
        <v>41</v>
      </c>
      <c r="D63" s="31">
        <v>4</v>
      </c>
      <c r="E63" s="31">
        <v>64</v>
      </c>
      <c r="F63" s="31">
        <v>41</v>
      </c>
      <c r="G63" s="31">
        <v>4</v>
      </c>
      <c r="H63" s="31">
        <v>56</v>
      </c>
      <c r="I63" s="31" t="s">
        <v>92</v>
      </c>
      <c r="J63" s="31">
        <v>41</v>
      </c>
      <c r="K63" s="31" t="s">
        <v>31</v>
      </c>
      <c r="L63" s="31">
        <v>11</v>
      </c>
      <c r="M63" s="31">
        <v>94</v>
      </c>
      <c r="N63" s="31">
        <v>41</v>
      </c>
      <c r="O63" s="31" t="s">
        <v>31</v>
      </c>
      <c r="P63" s="31">
        <v>11</v>
      </c>
      <c r="Q63" s="31">
        <v>62</v>
      </c>
      <c r="R63" s="31" t="s">
        <v>95</v>
      </c>
      <c r="S63" s="31">
        <v>41</v>
      </c>
      <c r="T63" s="31" t="s">
        <v>36</v>
      </c>
      <c r="U63" s="31">
        <v>4</v>
      </c>
      <c r="V63" s="31">
        <v>41</v>
      </c>
      <c r="W63" s="31" t="s">
        <v>36</v>
      </c>
      <c r="X63" s="31">
        <v>4</v>
      </c>
      <c r="Y63" s="31">
        <v>110</v>
      </c>
      <c r="Z63" s="31">
        <v>41</v>
      </c>
      <c r="AA63" s="31">
        <v>10</v>
      </c>
      <c r="AB63" s="31">
        <v>2</v>
      </c>
      <c r="AC63" s="31">
        <v>68</v>
      </c>
      <c r="AD63" s="31">
        <v>111</v>
      </c>
      <c r="AE63" s="31">
        <v>41</v>
      </c>
      <c r="AF63" s="31">
        <v>11</v>
      </c>
      <c r="AG63" s="31">
        <v>13</v>
      </c>
      <c r="AH63" s="31">
        <v>41</v>
      </c>
      <c r="AI63" s="31">
        <v>11</v>
      </c>
      <c r="AJ63" s="31">
        <v>12</v>
      </c>
      <c r="AK63" s="31">
        <v>144</v>
      </c>
      <c r="AL63" s="31">
        <v>41</v>
      </c>
      <c r="AM63" s="31">
        <v>44</v>
      </c>
      <c r="AN63" s="31" t="s">
        <v>108</v>
      </c>
      <c r="AO63" s="31" t="s">
        <v>144</v>
      </c>
      <c r="AP63" s="31">
        <v>149</v>
      </c>
      <c r="AQ63" s="31">
        <v>41</v>
      </c>
      <c r="AR63" s="31">
        <v>49</v>
      </c>
      <c r="AS63" s="31" t="s">
        <v>119</v>
      </c>
      <c r="AT63" s="31">
        <v>131</v>
      </c>
      <c r="AU63" s="31">
        <v>41</v>
      </c>
      <c r="AV63" s="31">
        <v>31</v>
      </c>
      <c r="AW63" s="31">
        <v>8</v>
      </c>
      <c r="AX63" s="31" t="s">
        <v>97</v>
      </c>
      <c r="AY63" s="31">
        <v>107</v>
      </c>
      <c r="AZ63" s="31">
        <v>41</v>
      </c>
      <c r="BA63" s="31">
        <v>7</v>
      </c>
      <c r="BB63" s="31">
        <v>78</v>
      </c>
      <c r="BC63" s="31" t="s">
        <v>98</v>
      </c>
      <c r="BD63" s="31">
        <v>41</v>
      </c>
      <c r="BE63" s="31" t="s">
        <v>61</v>
      </c>
      <c r="BF63" s="31">
        <v>60</v>
      </c>
      <c r="BG63" s="31" t="s">
        <v>100</v>
      </c>
      <c r="BH63" s="31" t="s">
        <v>101</v>
      </c>
      <c r="BI63" s="31" t="s">
        <v>102</v>
      </c>
      <c r="BJ63" s="31">
        <v>142</v>
      </c>
      <c r="BK63" s="31">
        <v>41</v>
      </c>
      <c r="BL63" s="31">
        <v>42</v>
      </c>
      <c r="BM63" s="31">
        <v>30</v>
      </c>
      <c r="BN63" s="31">
        <v>20</v>
      </c>
      <c r="BO63" s="31">
        <v>41</v>
      </c>
      <c r="BP63" s="31">
        <v>42</v>
      </c>
      <c r="BQ63" s="31">
        <v>31</v>
      </c>
      <c r="BR63" s="31" t="s">
        <v>183</v>
      </c>
      <c r="BS63" s="31">
        <v>23.020966999999999</v>
      </c>
      <c r="BT63" s="31">
        <v>120.22263</v>
      </c>
      <c r="BU63" s="38">
        <f t="shared" si="0"/>
        <v>0.33725490196078434</v>
      </c>
      <c r="BV63" s="30">
        <f t="shared" si="1"/>
        <v>1112.5</v>
      </c>
      <c r="BW63" s="31">
        <f t="shared" si="2"/>
        <v>4</v>
      </c>
      <c r="BX63" s="39">
        <f t="shared" si="3"/>
        <v>6.16</v>
      </c>
      <c r="BY63" s="38">
        <f t="shared" si="4"/>
        <v>7.0588235294117646E-2</v>
      </c>
      <c r="BZ63" s="40">
        <f t="shared" si="5"/>
        <v>1.0158730158730158</v>
      </c>
      <c r="CA63" s="38">
        <f t="shared" si="6"/>
        <v>0.11372549019607843</v>
      </c>
      <c r="CB63" s="41">
        <f t="shared" si="7"/>
        <v>2079</v>
      </c>
      <c r="CC63" s="31">
        <f t="shared" si="8"/>
        <v>-6.25</v>
      </c>
      <c r="CD63" s="31">
        <f t="shared" si="9"/>
        <v>56</v>
      </c>
      <c r="CE63" s="31" t="e">
        <f t="shared" si="10"/>
        <v>#NUM!</v>
      </c>
      <c r="CF63" s="39">
        <f t="shared" si="11"/>
        <v>12.587</v>
      </c>
      <c r="CG63">
        <f t="shared" si="12"/>
        <v>1</v>
      </c>
    </row>
    <row r="64" spans="1:85" ht="16.5" customHeight="1">
      <c r="A64" s="30">
        <v>20210708142906</v>
      </c>
      <c r="B64" s="31">
        <v>104</v>
      </c>
      <c r="C64" s="31">
        <v>41</v>
      </c>
      <c r="D64" s="31">
        <v>4</v>
      </c>
      <c r="E64" s="31">
        <v>73</v>
      </c>
      <c r="F64" s="31">
        <v>41</v>
      </c>
      <c r="G64" s="31">
        <v>4</v>
      </c>
      <c r="H64" s="31">
        <v>67</v>
      </c>
      <c r="I64" s="31" t="s">
        <v>92</v>
      </c>
      <c r="J64" s="31">
        <v>41</v>
      </c>
      <c r="K64" s="31" t="s">
        <v>31</v>
      </c>
      <c r="L64" s="31">
        <v>15</v>
      </c>
      <c r="M64" s="31" t="s">
        <v>198</v>
      </c>
      <c r="N64" s="31">
        <v>41</v>
      </c>
      <c r="O64" s="31" t="s">
        <v>31</v>
      </c>
      <c r="P64" s="31">
        <v>14</v>
      </c>
      <c r="Q64" s="31">
        <v>50</v>
      </c>
      <c r="R64" s="31" t="s">
        <v>95</v>
      </c>
      <c r="S64" s="31">
        <v>41</v>
      </c>
      <c r="T64" s="31" t="s">
        <v>36</v>
      </c>
      <c r="U64" s="31">
        <v>8</v>
      </c>
      <c r="V64" s="31">
        <v>41</v>
      </c>
      <c r="W64" s="31" t="s">
        <v>36</v>
      </c>
      <c r="X64" s="31">
        <v>6</v>
      </c>
      <c r="Y64" s="31">
        <v>110</v>
      </c>
      <c r="Z64" s="31">
        <v>41</v>
      </c>
      <c r="AA64" s="31">
        <v>10</v>
      </c>
      <c r="AB64" s="31">
        <v>3</v>
      </c>
      <c r="AC64" s="31" t="s">
        <v>188</v>
      </c>
      <c r="AD64" s="31">
        <v>111</v>
      </c>
      <c r="AE64" s="31">
        <v>41</v>
      </c>
      <c r="AF64" s="31">
        <v>11</v>
      </c>
      <c r="AG64" s="31" t="s">
        <v>134</v>
      </c>
      <c r="AH64" s="31">
        <v>41</v>
      </c>
      <c r="AI64" s="31">
        <v>11</v>
      </c>
      <c r="AJ64" s="31">
        <v>18</v>
      </c>
      <c r="AK64" s="31">
        <v>144</v>
      </c>
      <c r="AL64" s="31">
        <v>41</v>
      </c>
      <c r="AM64" s="31">
        <v>44</v>
      </c>
      <c r="AN64" s="31" t="s">
        <v>127</v>
      </c>
      <c r="AO64" s="31" t="s">
        <v>194</v>
      </c>
      <c r="AP64" s="31">
        <v>149</v>
      </c>
      <c r="AQ64" s="31">
        <v>41</v>
      </c>
      <c r="AR64" s="31">
        <v>49</v>
      </c>
      <c r="AS64" s="31">
        <v>26</v>
      </c>
      <c r="AT64" s="31">
        <v>131</v>
      </c>
      <c r="AU64" s="31">
        <v>41</v>
      </c>
      <c r="AV64" s="31">
        <v>31</v>
      </c>
      <c r="AW64" s="31">
        <v>8</v>
      </c>
      <c r="AX64" s="31" t="s">
        <v>97</v>
      </c>
      <c r="AY64" s="31">
        <v>107</v>
      </c>
      <c r="AZ64" s="31">
        <v>41</v>
      </c>
      <c r="BA64" s="31">
        <v>7</v>
      </c>
      <c r="BB64" s="31">
        <v>78</v>
      </c>
      <c r="BC64" s="31" t="s">
        <v>98</v>
      </c>
      <c r="BD64" s="31">
        <v>41</v>
      </c>
      <c r="BE64" s="31" t="s">
        <v>61</v>
      </c>
      <c r="BF64" s="31">
        <v>60</v>
      </c>
      <c r="BG64" s="31" t="s">
        <v>100</v>
      </c>
      <c r="BH64" s="31" t="s">
        <v>101</v>
      </c>
      <c r="BI64" s="31" t="s">
        <v>102</v>
      </c>
      <c r="BJ64" s="31">
        <v>142</v>
      </c>
      <c r="BK64" s="31">
        <v>41</v>
      </c>
      <c r="BL64" s="31">
        <v>42</v>
      </c>
      <c r="BM64" s="31">
        <v>32</v>
      </c>
      <c r="BN64" s="31" t="s">
        <v>121</v>
      </c>
      <c r="BO64" s="31">
        <v>41</v>
      </c>
      <c r="BP64" s="31">
        <v>42</v>
      </c>
      <c r="BQ64" s="31">
        <v>33</v>
      </c>
      <c r="BR64" s="31" t="s">
        <v>199</v>
      </c>
      <c r="BS64" s="31">
        <v>23.020966999999999</v>
      </c>
      <c r="BT64" s="31">
        <v>120.22263</v>
      </c>
      <c r="BU64" s="38">
        <f t="shared" si="0"/>
        <v>0.40392156862745099</v>
      </c>
      <c r="BV64" s="30">
        <f t="shared" si="1"/>
        <v>1300</v>
      </c>
      <c r="BW64" s="31">
        <f t="shared" si="2"/>
        <v>6</v>
      </c>
      <c r="BX64" s="39">
        <f t="shared" si="3"/>
        <v>9.2200000000000006</v>
      </c>
      <c r="BY64" s="38">
        <f t="shared" si="4"/>
        <v>9.4117647058823528E-2</v>
      </c>
      <c r="BZ64" s="40">
        <f t="shared" si="5"/>
        <v>1.0078740157480315</v>
      </c>
      <c r="CA64" s="38">
        <f t="shared" si="6"/>
        <v>0.14901960784313725</v>
      </c>
      <c r="CB64" s="41">
        <f t="shared" si="7"/>
        <v>2079</v>
      </c>
      <c r="CC64" s="31">
        <f t="shared" si="8"/>
        <v>-6.25</v>
      </c>
      <c r="CD64" s="31">
        <f t="shared" si="9"/>
        <v>56</v>
      </c>
      <c r="CE64" s="31" t="e">
        <f t="shared" si="10"/>
        <v>#NUM!</v>
      </c>
      <c r="CF64" s="39">
        <f t="shared" si="11"/>
        <v>13.273</v>
      </c>
      <c r="CG64">
        <f t="shared" si="12"/>
        <v>2</v>
      </c>
    </row>
    <row r="65" spans="1:85" ht="16.5" customHeight="1">
      <c r="A65" s="30">
        <v>20210708142908</v>
      </c>
      <c r="B65" s="31">
        <v>104</v>
      </c>
      <c r="C65" s="31">
        <v>41</v>
      </c>
      <c r="D65" s="31">
        <v>4</v>
      </c>
      <c r="E65" s="31">
        <v>82</v>
      </c>
      <c r="F65" s="31">
        <v>41</v>
      </c>
      <c r="G65" s="31">
        <v>4</v>
      </c>
      <c r="H65" s="31">
        <v>81</v>
      </c>
      <c r="I65" s="31" t="s">
        <v>92</v>
      </c>
      <c r="J65" s="31">
        <v>41</v>
      </c>
      <c r="K65" s="31" t="s">
        <v>31</v>
      </c>
      <c r="L65" s="31">
        <v>16</v>
      </c>
      <c r="M65" s="31">
        <v>76</v>
      </c>
      <c r="N65" s="31">
        <v>41</v>
      </c>
      <c r="O65" s="31" t="s">
        <v>31</v>
      </c>
      <c r="P65" s="31">
        <v>16</v>
      </c>
      <c r="Q65" s="31">
        <v>76</v>
      </c>
      <c r="R65" s="31" t="s">
        <v>95</v>
      </c>
      <c r="S65" s="31">
        <v>41</v>
      </c>
      <c r="T65" s="31" t="s">
        <v>36</v>
      </c>
      <c r="U65" s="31" t="s">
        <v>125</v>
      </c>
      <c r="V65" s="31">
        <v>41</v>
      </c>
      <c r="W65" s="31" t="s">
        <v>36</v>
      </c>
      <c r="X65" s="31" t="s">
        <v>31</v>
      </c>
      <c r="Y65" s="31">
        <v>110</v>
      </c>
      <c r="Z65" s="31">
        <v>41</v>
      </c>
      <c r="AA65" s="31">
        <v>10</v>
      </c>
      <c r="AB65" s="31">
        <v>4</v>
      </c>
      <c r="AC65" s="31" t="s">
        <v>36</v>
      </c>
      <c r="AD65" s="31">
        <v>111</v>
      </c>
      <c r="AE65" s="31">
        <v>41</v>
      </c>
      <c r="AF65" s="31">
        <v>11</v>
      </c>
      <c r="AG65" s="31" t="s">
        <v>119</v>
      </c>
      <c r="AH65" s="31">
        <v>41</v>
      </c>
      <c r="AI65" s="31">
        <v>11</v>
      </c>
      <c r="AJ65" s="31" t="s">
        <v>145</v>
      </c>
      <c r="AK65" s="31">
        <v>144</v>
      </c>
      <c r="AL65" s="31">
        <v>41</v>
      </c>
      <c r="AM65" s="31">
        <v>44</v>
      </c>
      <c r="AN65" s="31">
        <v>80</v>
      </c>
      <c r="AO65" s="31">
        <v>47</v>
      </c>
      <c r="AP65" s="31">
        <v>149</v>
      </c>
      <c r="AQ65" s="31">
        <v>41</v>
      </c>
      <c r="AR65" s="31">
        <v>49</v>
      </c>
      <c r="AS65" s="31">
        <v>28</v>
      </c>
      <c r="AT65" s="31">
        <v>131</v>
      </c>
      <c r="AU65" s="31">
        <v>41</v>
      </c>
      <c r="AV65" s="31">
        <v>31</v>
      </c>
      <c r="AW65" s="31">
        <v>8</v>
      </c>
      <c r="AX65" s="31" t="s">
        <v>97</v>
      </c>
      <c r="AY65" s="31">
        <v>107</v>
      </c>
      <c r="AZ65" s="31">
        <v>41</v>
      </c>
      <c r="BA65" s="31">
        <v>7</v>
      </c>
      <c r="BB65" s="31">
        <v>79</v>
      </c>
      <c r="BC65" s="31" t="s">
        <v>98</v>
      </c>
      <c r="BD65" s="31">
        <v>41</v>
      </c>
      <c r="BE65" s="31" t="s">
        <v>61</v>
      </c>
      <c r="BF65" s="31">
        <v>60</v>
      </c>
      <c r="BG65" s="31" t="s">
        <v>100</v>
      </c>
      <c r="BH65" s="31" t="s">
        <v>101</v>
      </c>
      <c r="BI65" s="31" t="s">
        <v>102</v>
      </c>
      <c r="BJ65" s="31">
        <v>142</v>
      </c>
      <c r="BK65" s="31">
        <v>41</v>
      </c>
      <c r="BL65" s="31">
        <v>42</v>
      </c>
      <c r="BM65" s="31">
        <v>32</v>
      </c>
      <c r="BN65" s="31" t="s">
        <v>121</v>
      </c>
      <c r="BO65" s="31">
        <v>41</v>
      </c>
      <c r="BP65" s="31">
        <v>42</v>
      </c>
      <c r="BQ65" s="31">
        <v>33</v>
      </c>
      <c r="BR65" s="31" t="s">
        <v>128</v>
      </c>
      <c r="BS65" s="31">
        <v>23.021014999999998</v>
      </c>
      <c r="BT65" s="31">
        <v>120.22256</v>
      </c>
      <c r="BU65" s="38">
        <f t="shared" si="0"/>
        <v>0.50588235294117645</v>
      </c>
      <c r="BV65" s="30">
        <f t="shared" si="1"/>
        <v>1437.5</v>
      </c>
      <c r="BW65" s="31">
        <f t="shared" si="2"/>
        <v>12</v>
      </c>
      <c r="BX65" s="39">
        <f t="shared" si="3"/>
        <v>10.37</v>
      </c>
      <c r="BY65" s="38">
        <f t="shared" si="4"/>
        <v>0.10980392156862745</v>
      </c>
      <c r="BZ65" s="40">
        <f t="shared" si="5"/>
        <v>1</v>
      </c>
      <c r="CA65" s="38">
        <f t="shared" si="6"/>
        <v>0.15686274509803921</v>
      </c>
      <c r="CB65" s="41">
        <f t="shared" si="7"/>
        <v>2079</v>
      </c>
      <c r="CC65" s="31">
        <f t="shared" si="8"/>
        <v>-5.46875</v>
      </c>
      <c r="CD65" s="31">
        <f t="shared" si="9"/>
        <v>56</v>
      </c>
      <c r="CE65" s="31" t="e">
        <f t="shared" si="10"/>
        <v>#NUM!</v>
      </c>
      <c r="CF65" s="39">
        <f t="shared" si="11"/>
        <v>13.294</v>
      </c>
      <c r="CG65">
        <f t="shared" si="12"/>
        <v>3</v>
      </c>
    </row>
    <row r="66" spans="1:85" ht="16.5" customHeight="1">
      <c r="A66" s="30">
        <v>20210708142910</v>
      </c>
      <c r="B66" s="31">
        <v>104</v>
      </c>
      <c r="C66" s="31">
        <v>41</v>
      </c>
      <c r="D66" s="31">
        <v>4</v>
      </c>
      <c r="E66" s="31" t="s">
        <v>135</v>
      </c>
      <c r="F66" s="31">
        <v>41</v>
      </c>
      <c r="G66" s="31">
        <v>4</v>
      </c>
      <c r="H66" s="31" t="s">
        <v>135</v>
      </c>
      <c r="I66" s="31" t="s">
        <v>92</v>
      </c>
      <c r="J66" s="31">
        <v>41</v>
      </c>
      <c r="K66" s="31" t="s">
        <v>31</v>
      </c>
      <c r="L66" s="31">
        <v>15</v>
      </c>
      <c r="M66" s="31" t="s">
        <v>117</v>
      </c>
      <c r="N66" s="31">
        <v>41</v>
      </c>
      <c r="O66" s="31" t="s">
        <v>31</v>
      </c>
      <c r="P66" s="31">
        <v>16</v>
      </c>
      <c r="Q66" s="31">
        <v>44</v>
      </c>
      <c r="R66" s="31" t="s">
        <v>95</v>
      </c>
      <c r="S66" s="31">
        <v>41</v>
      </c>
      <c r="T66" s="31" t="s">
        <v>36</v>
      </c>
      <c r="U66" s="31">
        <v>12</v>
      </c>
      <c r="V66" s="31">
        <v>41</v>
      </c>
      <c r="W66" s="31" t="s">
        <v>36</v>
      </c>
      <c r="X66" s="31">
        <v>10</v>
      </c>
      <c r="Y66" s="31">
        <v>110</v>
      </c>
      <c r="Z66" s="31">
        <v>41</v>
      </c>
      <c r="AA66" s="31">
        <v>10</v>
      </c>
      <c r="AB66" s="31">
        <v>4</v>
      </c>
      <c r="AC66" s="31" t="s">
        <v>140</v>
      </c>
      <c r="AD66" s="31">
        <v>111</v>
      </c>
      <c r="AE66" s="31">
        <v>41</v>
      </c>
      <c r="AF66" s="31">
        <v>11</v>
      </c>
      <c r="AG66" s="31" t="s">
        <v>142</v>
      </c>
      <c r="AH66" s="31">
        <v>41</v>
      </c>
      <c r="AI66" s="31">
        <v>11</v>
      </c>
      <c r="AJ66" s="31" t="s">
        <v>142</v>
      </c>
      <c r="AK66" s="31">
        <v>144</v>
      </c>
      <c r="AL66" s="31">
        <v>41</v>
      </c>
      <c r="AM66" s="31">
        <v>44</v>
      </c>
      <c r="AN66" s="31">
        <v>80</v>
      </c>
      <c r="AO66" s="31">
        <v>59</v>
      </c>
      <c r="AP66" s="31">
        <v>149</v>
      </c>
      <c r="AQ66" s="31">
        <v>41</v>
      </c>
      <c r="AR66" s="31">
        <v>49</v>
      </c>
      <c r="AS66" s="31">
        <v>29</v>
      </c>
      <c r="AT66" s="31">
        <v>131</v>
      </c>
      <c r="AU66" s="31">
        <v>41</v>
      </c>
      <c r="AV66" s="31">
        <v>31</v>
      </c>
      <c r="AW66" s="31">
        <v>8</v>
      </c>
      <c r="AX66" s="31" t="s">
        <v>97</v>
      </c>
      <c r="AY66" s="31">
        <v>107</v>
      </c>
      <c r="AZ66" s="31">
        <v>41</v>
      </c>
      <c r="BA66" s="31">
        <v>7</v>
      </c>
      <c r="BB66" s="31">
        <v>79</v>
      </c>
      <c r="BC66" s="31" t="s">
        <v>98</v>
      </c>
      <c r="BD66" s="31">
        <v>41</v>
      </c>
      <c r="BE66" s="31" t="s">
        <v>61</v>
      </c>
      <c r="BF66" s="31">
        <v>60</v>
      </c>
      <c r="BG66" s="31" t="s">
        <v>100</v>
      </c>
      <c r="BH66" s="31" t="s">
        <v>101</v>
      </c>
      <c r="BI66" s="31" t="s">
        <v>102</v>
      </c>
      <c r="BJ66" s="31">
        <v>142</v>
      </c>
      <c r="BK66" s="31">
        <v>41</v>
      </c>
      <c r="BL66" s="31">
        <v>42</v>
      </c>
      <c r="BM66" s="31">
        <v>33</v>
      </c>
      <c r="BN66" s="31">
        <v>40</v>
      </c>
      <c r="BO66" s="31">
        <v>41</v>
      </c>
      <c r="BP66" s="31">
        <v>42</v>
      </c>
      <c r="BQ66" s="31">
        <v>34</v>
      </c>
      <c r="BR66" s="31" t="s">
        <v>66</v>
      </c>
      <c r="BS66" s="31">
        <v>23.021014999999998</v>
      </c>
      <c r="BT66" s="31">
        <v>120.22256</v>
      </c>
      <c r="BU66" s="38">
        <f t="shared" si="0"/>
        <v>0.55686274509803924</v>
      </c>
      <c r="BV66" s="30">
        <f t="shared" si="1"/>
        <v>1425</v>
      </c>
      <c r="BW66" s="31">
        <f t="shared" si="2"/>
        <v>16</v>
      </c>
      <c r="BX66" s="39">
        <f t="shared" si="3"/>
        <v>10.82</v>
      </c>
      <c r="BY66" s="38">
        <f t="shared" si="4"/>
        <v>0.11764705882352941</v>
      </c>
      <c r="BZ66" s="40">
        <f t="shared" si="5"/>
        <v>1</v>
      </c>
      <c r="CA66" s="38">
        <f t="shared" si="6"/>
        <v>0.16078431372549021</v>
      </c>
      <c r="CB66" s="41">
        <f t="shared" si="7"/>
        <v>2079</v>
      </c>
      <c r="CC66" s="31">
        <f t="shared" si="8"/>
        <v>-5.46875</v>
      </c>
      <c r="CD66" s="31">
        <f t="shared" si="9"/>
        <v>56</v>
      </c>
      <c r="CE66" s="31" t="e">
        <f t="shared" si="10"/>
        <v>#NUM!</v>
      </c>
      <c r="CF66" s="39">
        <f t="shared" si="11"/>
        <v>13.323</v>
      </c>
      <c r="CG66">
        <f t="shared" si="12"/>
        <v>2</v>
      </c>
    </row>
    <row r="67" spans="1:85" ht="16.5" customHeight="1">
      <c r="A67" s="30">
        <v>20210708142911</v>
      </c>
      <c r="B67" s="31">
        <v>104</v>
      </c>
      <c r="C67" s="31">
        <v>41</v>
      </c>
      <c r="D67" s="31">
        <v>4</v>
      </c>
      <c r="E67" s="31">
        <v>97</v>
      </c>
      <c r="F67" s="31">
        <v>41</v>
      </c>
      <c r="G67" s="31">
        <v>4</v>
      </c>
      <c r="H67" s="31">
        <v>94</v>
      </c>
      <c r="I67" s="31" t="s">
        <v>92</v>
      </c>
      <c r="J67" s="31">
        <v>41</v>
      </c>
      <c r="K67" s="31" t="s">
        <v>31</v>
      </c>
      <c r="L67" s="31">
        <v>15</v>
      </c>
      <c r="M67" s="31" t="s">
        <v>117</v>
      </c>
      <c r="N67" s="31">
        <v>41</v>
      </c>
      <c r="O67" s="31" t="s">
        <v>31</v>
      </c>
      <c r="P67" s="31">
        <v>15</v>
      </c>
      <c r="Q67" s="31" t="s">
        <v>117</v>
      </c>
      <c r="R67" s="31" t="s">
        <v>95</v>
      </c>
      <c r="S67" s="31">
        <v>41</v>
      </c>
      <c r="T67" s="31" t="s">
        <v>36</v>
      </c>
      <c r="U67" s="31">
        <v>14</v>
      </c>
      <c r="V67" s="31">
        <v>41</v>
      </c>
      <c r="W67" s="31" t="s">
        <v>36</v>
      </c>
      <c r="X67" s="31">
        <v>14</v>
      </c>
      <c r="Y67" s="31">
        <v>110</v>
      </c>
      <c r="Z67" s="31">
        <v>41</v>
      </c>
      <c r="AA67" s="31">
        <v>10</v>
      </c>
      <c r="AB67" s="31">
        <v>4</v>
      </c>
      <c r="AC67" s="31" t="s">
        <v>182</v>
      </c>
      <c r="AD67" s="31">
        <v>111</v>
      </c>
      <c r="AE67" s="31">
        <v>41</v>
      </c>
      <c r="AF67" s="31">
        <v>11</v>
      </c>
      <c r="AG67" s="31">
        <v>20</v>
      </c>
      <c r="AH67" s="31">
        <v>41</v>
      </c>
      <c r="AI67" s="31">
        <v>11</v>
      </c>
      <c r="AJ67" s="31" t="s">
        <v>97</v>
      </c>
      <c r="AK67" s="31">
        <v>144</v>
      </c>
      <c r="AL67" s="31">
        <v>41</v>
      </c>
      <c r="AM67" s="31">
        <v>44</v>
      </c>
      <c r="AN67" s="31">
        <v>80</v>
      </c>
      <c r="AO67" s="31">
        <v>47</v>
      </c>
      <c r="AP67" s="31">
        <v>149</v>
      </c>
      <c r="AQ67" s="31">
        <v>41</v>
      </c>
      <c r="AR67" s="31">
        <v>49</v>
      </c>
      <c r="AS67" s="31">
        <v>29</v>
      </c>
      <c r="AT67" s="31">
        <v>131</v>
      </c>
      <c r="AU67" s="31">
        <v>41</v>
      </c>
      <c r="AV67" s="31">
        <v>31</v>
      </c>
      <c r="AW67" s="31">
        <v>8</v>
      </c>
      <c r="AX67" s="31" t="s">
        <v>97</v>
      </c>
      <c r="AY67" s="31">
        <v>107</v>
      </c>
      <c r="AZ67" s="31">
        <v>41</v>
      </c>
      <c r="BA67" s="31">
        <v>7</v>
      </c>
      <c r="BB67" s="31">
        <v>79</v>
      </c>
      <c r="BC67" s="31" t="s">
        <v>98</v>
      </c>
      <c r="BD67" s="31">
        <v>41</v>
      </c>
      <c r="BE67" s="31" t="s">
        <v>61</v>
      </c>
      <c r="BF67" s="31">
        <v>61</v>
      </c>
      <c r="BG67" s="31" t="s">
        <v>100</v>
      </c>
      <c r="BH67" s="31" t="s">
        <v>101</v>
      </c>
      <c r="BI67" s="31" t="s">
        <v>102</v>
      </c>
      <c r="BJ67" s="31">
        <v>142</v>
      </c>
      <c r="BK67" s="31">
        <v>41</v>
      </c>
      <c r="BL67" s="31">
        <v>42</v>
      </c>
      <c r="BM67" s="31">
        <v>33</v>
      </c>
      <c r="BN67" s="31">
        <v>40</v>
      </c>
      <c r="BO67" s="31">
        <v>41</v>
      </c>
      <c r="BP67" s="31">
        <v>42</v>
      </c>
      <c r="BQ67" s="31">
        <v>34</v>
      </c>
      <c r="BR67" s="31">
        <v>0</v>
      </c>
      <c r="BS67" s="31">
        <v>23.021014999999998</v>
      </c>
      <c r="BT67" s="31">
        <v>120.22256</v>
      </c>
      <c r="BU67" s="38">
        <f t="shared" si="0"/>
        <v>0.58039215686274515</v>
      </c>
      <c r="BV67" s="30">
        <f t="shared" si="1"/>
        <v>1387.5</v>
      </c>
      <c r="BW67" s="31">
        <f t="shared" si="2"/>
        <v>20</v>
      </c>
      <c r="BX67" s="39">
        <f t="shared" si="3"/>
        <v>11.02</v>
      </c>
      <c r="BY67" s="38">
        <f t="shared" si="4"/>
        <v>0.12156862745098039</v>
      </c>
      <c r="BZ67" s="40">
        <f t="shared" si="5"/>
        <v>1</v>
      </c>
      <c r="CA67" s="38">
        <f t="shared" si="6"/>
        <v>0.16078431372549021</v>
      </c>
      <c r="CB67" s="41">
        <f t="shared" si="7"/>
        <v>2079</v>
      </c>
      <c r="CC67" s="31">
        <f t="shared" si="8"/>
        <v>-5.46875</v>
      </c>
      <c r="CD67" s="31">
        <f t="shared" si="9"/>
        <v>57</v>
      </c>
      <c r="CE67" s="31" t="e">
        <f t="shared" si="10"/>
        <v>#NUM!</v>
      </c>
      <c r="CF67" s="39">
        <f t="shared" si="11"/>
        <v>13.311999999999999</v>
      </c>
      <c r="CG67">
        <f t="shared" si="12"/>
        <v>4</v>
      </c>
    </row>
    <row r="68" spans="1:85" ht="16.5" customHeight="1">
      <c r="A68" s="30">
        <v>20210708142913</v>
      </c>
      <c r="B68" s="31">
        <v>104</v>
      </c>
      <c r="C68" s="31">
        <v>41</v>
      </c>
      <c r="D68" s="31">
        <v>4</v>
      </c>
      <c r="E68" s="31" t="s">
        <v>108</v>
      </c>
      <c r="F68" s="31">
        <v>41</v>
      </c>
      <c r="G68" s="31">
        <v>4</v>
      </c>
      <c r="H68" s="31" t="s">
        <v>200</v>
      </c>
      <c r="I68" s="31" t="s">
        <v>92</v>
      </c>
      <c r="J68" s="31">
        <v>41</v>
      </c>
      <c r="K68" s="31" t="s">
        <v>31</v>
      </c>
      <c r="L68" s="31">
        <v>13</v>
      </c>
      <c r="M68" s="31" t="s">
        <v>201</v>
      </c>
      <c r="N68" s="31">
        <v>41</v>
      </c>
      <c r="O68" s="31" t="s">
        <v>31</v>
      </c>
      <c r="P68" s="31">
        <v>15</v>
      </c>
      <c r="Q68" s="31" t="s">
        <v>202</v>
      </c>
      <c r="R68" s="31" t="s">
        <v>95</v>
      </c>
      <c r="S68" s="31">
        <v>41</v>
      </c>
      <c r="T68" s="31" t="s">
        <v>36</v>
      </c>
      <c r="U68" s="31">
        <v>16</v>
      </c>
      <c r="V68" s="31">
        <v>41</v>
      </c>
      <c r="W68" s="31" t="s">
        <v>36</v>
      </c>
      <c r="X68" s="31">
        <v>16</v>
      </c>
      <c r="Y68" s="31">
        <v>110</v>
      </c>
      <c r="Z68" s="31">
        <v>41</v>
      </c>
      <c r="AA68" s="31">
        <v>10</v>
      </c>
      <c r="AB68" s="31">
        <v>1</v>
      </c>
      <c r="AC68" s="31">
        <v>97</v>
      </c>
      <c r="AD68" s="31">
        <v>111</v>
      </c>
      <c r="AE68" s="31">
        <v>41</v>
      </c>
      <c r="AF68" s="31">
        <v>11</v>
      </c>
      <c r="AG68" s="31" t="s">
        <v>36</v>
      </c>
      <c r="AH68" s="31">
        <v>41</v>
      </c>
      <c r="AI68" s="31">
        <v>11</v>
      </c>
      <c r="AJ68" s="31" t="s">
        <v>61</v>
      </c>
      <c r="AK68" s="31">
        <v>144</v>
      </c>
      <c r="AL68" s="31">
        <v>41</v>
      </c>
      <c r="AM68" s="31">
        <v>44</v>
      </c>
      <c r="AN68" s="31">
        <v>81</v>
      </c>
      <c r="AO68" s="31" t="s">
        <v>149</v>
      </c>
      <c r="AP68" s="31">
        <v>149</v>
      </c>
      <c r="AQ68" s="31">
        <v>41</v>
      </c>
      <c r="AR68" s="31">
        <v>49</v>
      </c>
      <c r="AS68" s="31">
        <v>0</v>
      </c>
      <c r="AT68" s="31">
        <v>131</v>
      </c>
      <c r="AU68" s="31">
        <v>41</v>
      </c>
      <c r="AV68" s="31">
        <v>31</v>
      </c>
      <c r="AW68" s="31">
        <v>8</v>
      </c>
      <c r="AX68" s="31" t="s">
        <v>97</v>
      </c>
      <c r="AY68" s="31">
        <v>107</v>
      </c>
      <c r="AZ68" s="31">
        <v>41</v>
      </c>
      <c r="BA68" s="31">
        <v>7</v>
      </c>
      <c r="BB68" s="31">
        <v>78</v>
      </c>
      <c r="BC68" s="31" t="s">
        <v>98</v>
      </c>
      <c r="BD68" s="31">
        <v>41</v>
      </c>
      <c r="BE68" s="31" t="s">
        <v>61</v>
      </c>
      <c r="BF68" s="31">
        <v>61</v>
      </c>
      <c r="BG68" s="31" t="s">
        <v>100</v>
      </c>
      <c r="BH68" s="31" t="s">
        <v>101</v>
      </c>
      <c r="BI68" s="31" t="s">
        <v>102</v>
      </c>
      <c r="BJ68" s="31">
        <v>142</v>
      </c>
      <c r="BK68" s="31">
        <v>41</v>
      </c>
      <c r="BL68" s="31">
        <v>42</v>
      </c>
      <c r="BM68" s="31">
        <v>32</v>
      </c>
      <c r="BN68" s="31" t="s">
        <v>167</v>
      </c>
      <c r="BO68" s="31">
        <v>41</v>
      </c>
      <c r="BP68" s="31">
        <v>42</v>
      </c>
      <c r="BQ68" s="31">
        <v>33</v>
      </c>
      <c r="BR68" s="31">
        <v>82</v>
      </c>
      <c r="BS68" s="31">
        <v>23.02112</v>
      </c>
      <c r="BT68" s="31">
        <v>120.22234</v>
      </c>
      <c r="BU68" s="38">
        <f t="shared" si="0"/>
        <v>0.62352941176470589</v>
      </c>
      <c r="BV68" s="30">
        <f t="shared" si="1"/>
        <v>1375</v>
      </c>
      <c r="BW68" s="31">
        <f t="shared" si="2"/>
        <v>22</v>
      </c>
      <c r="BX68" s="39">
        <f t="shared" si="3"/>
        <v>4.07</v>
      </c>
      <c r="BY68" s="38">
        <f t="shared" si="4"/>
        <v>5.8823529411764705E-2</v>
      </c>
      <c r="BZ68" s="40">
        <f t="shared" si="5"/>
        <v>0.99224806201550386</v>
      </c>
      <c r="CA68" s="38">
        <f t="shared" si="6"/>
        <v>0</v>
      </c>
      <c r="CB68" s="41">
        <f t="shared" si="7"/>
        <v>2079</v>
      </c>
      <c r="CC68" s="31">
        <f t="shared" si="8"/>
        <v>-6.25</v>
      </c>
      <c r="CD68" s="31">
        <f t="shared" si="9"/>
        <v>57</v>
      </c>
      <c r="CE68" s="31" t="e">
        <f t="shared" si="10"/>
        <v>#NUM!</v>
      </c>
      <c r="CF68" s="39">
        <f t="shared" si="11"/>
        <v>13.186</v>
      </c>
      <c r="CG68">
        <f t="shared" ref="CG68:CG131" si="13">(BW68-BW67)/(A68-A67)</f>
        <v>1</v>
      </c>
    </row>
    <row r="69" spans="1:85" ht="16.5" customHeight="1">
      <c r="A69" s="30">
        <v>20210708142915</v>
      </c>
      <c r="B69" s="31">
        <v>104</v>
      </c>
      <c r="C69" s="31">
        <v>41</v>
      </c>
      <c r="D69" s="31">
        <v>4</v>
      </c>
      <c r="E69" s="31">
        <v>50</v>
      </c>
      <c r="F69" s="31">
        <v>41</v>
      </c>
      <c r="G69" s="31">
        <v>4</v>
      </c>
      <c r="H69" s="31" t="s">
        <v>126</v>
      </c>
      <c r="I69" s="31" t="s">
        <v>92</v>
      </c>
      <c r="J69" s="31">
        <v>41</v>
      </c>
      <c r="K69" s="31" t="s">
        <v>31</v>
      </c>
      <c r="L69" s="31" t="s">
        <v>125</v>
      </c>
      <c r="M69" s="31" t="s">
        <v>203</v>
      </c>
      <c r="N69" s="31">
        <v>41</v>
      </c>
      <c r="O69" s="31" t="s">
        <v>31</v>
      </c>
      <c r="P69" s="31">
        <v>11</v>
      </c>
      <c r="Q69" s="31" t="s">
        <v>141</v>
      </c>
      <c r="R69" s="31" t="s">
        <v>95</v>
      </c>
      <c r="S69" s="31">
        <v>41</v>
      </c>
      <c r="T69" s="31" t="s">
        <v>36</v>
      </c>
      <c r="U69" s="31">
        <v>16</v>
      </c>
      <c r="V69" s="31">
        <v>41</v>
      </c>
      <c r="W69" s="31" t="s">
        <v>36</v>
      </c>
      <c r="X69" s="31">
        <v>16</v>
      </c>
      <c r="Y69" s="31">
        <v>110</v>
      </c>
      <c r="Z69" s="31">
        <v>41</v>
      </c>
      <c r="AA69" s="31">
        <v>10</v>
      </c>
      <c r="AB69" s="31">
        <v>1</v>
      </c>
      <c r="AC69" s="31" t="s">
        <v>139</v>
      </c>
      <c r="AD69" s="31">
        <v>111</v>
      </c>
      <c r="AE69" s="31">
        <v>41</v>
      </c>
      <c r="AF69" s="31">
        <v>11</v>
      </c>
      <c r="AG69" s="31" t="s">
        <v>31</v>
      </c>
      <c r="AH69" s="31">
        <v>41</v>
      </c>
      <c r="AI69" s="31">
        <v>11</v>
      </c>
      <c r="AJ69" s="31" t="s">
        <v>31</v>
      </c>
      <c r="AK69" s="31">
        <v>144</v>
      </c>
      <c r="AL69" s="31">
        <v>41</v>
      </c>
      <c r="AM69" s="31">
        <v>44</v>
      </c>
      <c r="AN69" s="31">
        <v>81</v>
      </c>
      <c r="AO69" s="31" t="s">
        <v>182</v>
      </c>
      <c r="AP69" s="31">
        <v>149</v>
      </c>
      <c r="AQ69" s="31">
        <v>41</v>
      </c>
      <c r="AR69" s="31">
        <v>49</v>
      </c>
      <c r="AS69" s="31">
        <v>0</v>
      </c>
      <c r="AT69" s="31">
        <v>131</v>
      </c>
      <c r="AU69" s="31">
        <v>41</v>
      </c>
      <c r="AV69" s="31">
        <v>31</v>
      </c>
      <c r="AW69" s="31">
        <v>8</v>
      </c>
      <c r="AX69" s="31" t="s">
        <v>97</v>
      </c>
      <c r="AY69" s="31">
        <v>107</v>
      </c>
      <c r="AZ69" s="31">
        <v>41</v>
      </c>
      <c r="BA69" s="31">
        <v>7</v>
      </c>
      <c r="BB69" s="31">
        <v>77</v>
      </c>
      <c r="BC69" s="31" t="s">
        <v>98</v>
      </c>
      <c r="BD69" s="31">
        <v>41</v>
      </c>
      <c r="BE69" s="31" t="s">
        <v>61</v>
      </c>
      <c r="BF69" s="31">
        <v>61</v>
      </c>
      <c r="BG69" s="31" t="s">
        <v>100</v>
      </c>
      <c r="BH69" s="31" t="s">
        <v>101</v>
      </c>
      <c r="BI69" s="31" t="s">
        <v>102</v>
      </c>
      <c r="BJ69" s="31">
        <v>142</v>
      </c>
      <c r="BK69" s="31">
        <v>41</v>
      </c>
      <c r="BL69" s="31">
        <v>42</v>
      </c>
      <c r="BM69" s="31">
        <v>30</v>
      </c>
      <c r="BN69" s="31">
        <v>70</v>
      </c>
      <c r="BO69" s="31">
        <v>41</v>
      </c>
      <c r="BP69" s="31">
        <v>42</v>
      </c>
      <c r="BQ69" s="31">
        <v>31</v>
      </c>
      <c r="BR69" s="31">
        <v>4</v>
      </c>
      <c r="BS69" s="31">
        <v>23.02112</v>
      </c>
      <c r="BT69" s="31">
        <v>120.22234</v>
      </c>
      <c r="BU69" s="38">
        <f t="shared" si="0"/>
        <v>0.24313725490196078</v>
      </c>
      <c r="BV69" s="30">
        <f t="shared" si="1"/>
        <v>1150</v>
      </c>
      <c r="BW69" s="31">
        <f t="shared" si="2"/>
        <v>22</v>
      </c>
      <c r="BX69" s="39">
        <f t="shared" si="3"/>
        <v>3.64</v>
      </c>
      <c r="BY69" s="38">
        <f t="shared" si="4"/>
        <v>4.7058823529411764E-2</v>
      </c>
      <c r="BZ69" s="40">
        <f t="shared" si="5"/>
        <v>0.99224806201550386</v>
      </c>
      <c r="CA69" s="38">
        <f t="shared" si="6"/>
        <v>0</v>
      </c>
      <c r="CB69" s="41">
        <f t="shared" si="7"/>
        <v>2079</v>
      </c>
      <c r="CC69" s="31">
        <f t="shared" si="8"/>
        <v>-7.03125</v>
      </c>
      <c r="CD69" s="31">
        <f t="shared" si="9"/>
        <v>57</v>
      </c>
      <c r="CE69" s="31" t="e">
        <f t="shared" si="10"/>
        <v>#NUM!</v>
      </c>
      <c r="CF69" s="39">
        <f t="shared" si="11"/>
        <v>12.548</v>
      </c>
      <c r="CG69">
        <f t="shared" si="13"/>
        <v>0</v>
      </c>
    </row>
    <row r="70" spans="1:85" ht="16.5" customHeight="1">
      <c r="A70" s="30">
        <v>20210708142916</v>
      </c>
      <c r="B70" s="31">
        <v>104</v>
      </c>
      <c r="C70" s="31">
        <v>41</v>
      </c>
      <c r="D70" s="31">
        <v>4</v>
      </c>
      <c r="E70" s="31">
        <v>45</v>
      </c>
      <c r="F70" s="31">
        <v>41</v>
      </c>
      <c r="G70" s="31">
        <v>4</v>
      </c>
      <c r="H70" s="31">
        <v>44</v>
      </c>
      <c r="I70" s="31" t="s">
        <v>92</v>
      </c>
      <c r="J70" s="31">
        <v>41</v>
      </c>
      <c r="K70" s="31" t="s">
        <v>31</v>
      </c>
      <c r="L70" s="31" t="s">
        <v>125</v>
      </c>
      <c r="M70" s="31" t="s">
        <v>203</v>
      </c>
      <c r="N70" s="31">
        <v>41</v>
      </c>
      <c r="O70" s="31" t="s">
        <v>31</v>
      </c>
      <c r="P70" s="31" t="s">
        <v>125</v>
      </c>
      <c r="Q70" s="31">
        <v>42</v>
      </c>
      <c r="R70" s="31" t="s">
        <v>95</v>
      </c>
      <c r="S70" s="31">
        <v>41</v>
      </c>
      <c r="T70" s="31" t="s">
        <v>36</v>
      </c>
      <c r="U70" s="31">
        <v>10</v>
      </c>
      <c r="V70" s="31">
        <v>41</v>
      </c>
      <c r="W70" s="31" t="s">
        <v>36</v>
      </c>
      <c r="X70" s="31">
        <v>12</v>
      </c>
      <c r="Y70" s="31">
        <v>110</v>
      </c>
      <c r="Z70" s="31">
        <v>41</v>
      </c>
      <c r="AA70" s="31">
        <v>10</v>
      </c>
      <c r="AB70" s="31">
        <v>1</v>
      </c>
      <c r="AC70" s="31">
        <v>65</v>
      </c>
      <c r="AD70" s="31">
        <v>111</v>
      </c>
      <c r="AE70" s="31">
        <v>41</v>
      </c>
      <c r="AF70" s="31">
        <v>11</v>
      </c>
      <c r="AG70" s="31" t="s">
        <v>66</v>
      </c>
      <c r="AH70" s="31">
        <v>41</v>
      </c>
      <c r="AI70" s="31">
        <v>11</v>
      </c>
      <c r="AJ70" s="31" t="s">
        <v>66</v>
      </c>
      <c r="AK70" s="31">
        <v>144</v>
      </c>
      <c r="AL70" s="31">
        <v>41</v>
      </c>
      <c r="AM70" s="31">
        <v>44</v>
      </c>
      <c r="AN70" s="31" t="s">
        <v>127</v>
      </c>
      <c r="AO70" s="31" t="s">
        <v>177</v>
      </c>
      <c r="AP70" s="31">
        <v>149</v>
      </c>
      <c r="AQ70" s="31">
        <v>41</v>
      </c>
      <c r="AR70" s="31">
        <v>49</v>
      </c>
      <c r="AS70" s="31">
        <v>0</v>
      </c>
      <c r="AT70" s="31">
        <v>131</v>
      </c>
      <c r="AU70" s="31">
        <v>41</v>
      </c>
      <c r="AV70" s="31">
        <v>31</v>
      </c>
      <c r="AW70" s="31">
        <v>8</v>
      </c>
      <c r="AX70" s="31" t="s">
        <v>97</v>
      </c>
      <c r="AY70" s="31">
        <v>107</v>
      </c>
      <c r="AZ70" s="31">
        <v>41</v>
      </c>
      <c r="BA70" s="31">
        <v>7</v>
      </c>
      <c r="BB70" s="31">
        <v>77</v>
      </c>
      <c r="BC70" s="31" t="s">
        <v>98</v>
      </c>
      <c r="BD70" s="31">
        <v>41</v>
      </c>
      <c r="BE70" s="31" t="s">
        <v>61</v>
      </c>
      <c r="BF70" s="31">
        <v>61</v>
      </c>
      <c r="BG70" s="31" t="s">
        <v>100</v>
      </c>
      <c r="BH70" s="31" t="s">
        <v>101</v>
      </c>
      <c r="BI70" s="31" t="s">
        <v>102</v>
      </c>
      <c r="BJ70" s="31">
        <v>142</v>
      </c>
      <c r="BK70" s="31">
        <v>41</v>
      </c>
      <c r="BL70" s="31">
        <v>42</v>
      </c>
      <c r="BM70" s="31" t="s">
        <v>105</v>
      </c>
      <c r="BN70" s="31">
        <v>80</v>
      </c>
      <c r="BO70" s="31">
        <v>41</v>
      </c>
      <c r="BP70" s="31">
        <v>42</v>
      </c>
      <c r="BQ70" s="31">
        <v>30</v>
      </c>
      <c r="BR70" s="31">
        <v>67</v>
      </c>
      <c r="BS70" s="31">
        <v>23.02112</v>
      </c>
      <c r="BT70" s="31">
        <v>120.22234</v>
      </c>
      <c r="BU70" s="38">
        <f t="shared" si="0"/>
        <v>0.26666666666666666</v>
      </c>
      <c r="BV70" s="30">
        <f t="shared" si="1"/>
        <v>912.5</v>
      </c>
      <c r="BW70" s="31">
        <f t="shared" si="2"/>
        <v>18</v>
      </c>
      <c r="BX70" s="39">
        <f t="shared" si="3"/>
        <v>3.57</v>
      </c>
      <c r="BY70" s="38">
        <f t="shared" si="4"/>
        <v>4.3137254901960784E-2</v>
      </c>
      <c r="BZ70" s="40">
        <f t="shared" si="5"/>
        <v>1.0078740157480315</v>
      </c>
      <c r="CA70" s="38">
        <f t="shared" si="6"/>
        <v>0</v>
      </c>
      <c r="CB70" s="41">
        <f t="shared" si="7"/>
        <v>2079</v>
      </c>
      <c r="CC70" s="31">
        <f t="shared" si="8"/>
        <v>-7.03125</v>
      </c>
      <c r="CD70" s="31">
        <f t="shared" si="9"/>
        <v>57</v>
      </c>
      <c r="CE70" s="31" t="e">
        <f t="shared" si="10"/>
        <v>#NUM!</v>
      </c>
      <c r="CF70" s="39">
        <f t="shared" si="11"/>
        <v>12.391</v>
      </c>
      <c r="CG70">
        <f t="shared" si="13"/>
        <v>-4</v>
      </c>
    </row>
    <row r="71" spans="1:85" ht="16.5" customHeight="1">
      <c r="A71" s="30">
        <v>20210708142918</v>
      </c>
      <c r="B71" s="31">
        <v>104</v>
      </c>
      <c r="C71" s="31">
        <v>41</v>
      </c>
      <c r="D71" s="31">
        <v>4</v>
      </c>
      <c r="E71" s="31">
        <v>43</v>
      </c>
      <c r="F71" s="31">
        <v>41</v>
      </c>
      <c r="G71" s="31">
        <v>4</v>
      </c>
      <c r="H71" s="31">
        <v>43</v>
      </c>
      <c r="I71" s="31" t="s">
        <v>92</v>
      </c>
      <c r="J71" s="31">
        <v>41</v>
      </c>
      <c r="K71" s="31" t="s">
        <v>31</v>
      </c>
      <c r="L71" s="31" t="s">
        <v>61</v>
      </c>
      <c r="M71" s="31" t="s">
        <v>93</v>
      </c>
      <c r="N71" s="31">
        <v>41</v>
      </c>
      <c r="O71" s="31" t="s">
        <v>31</v>
      </c>
      <c r="P71" s="31" t="s">
        <v>61</v>
      </c>
      <c r="Q71" s="31" t="s">
        <v>93</v>
      </c>
      <c r="R71" s="31" t="s">
        <v>95</v>
      </c>
      <c r="S71" s="31">
        <v>41</v>
      </c>
      <c r="T71" s="31" t="s">
        <v>36</v>
      </c>
      <c r="U71" s="31">
        <v>8</v>
      </c>
      <c r="V71" s="31">
        <v>41</v>
      </c>
      <c r="W71" s="31" t="s">
        <v>36</v>
      </c>
      <c r="X71" s="31">
        <v>8</v>
      </c>
      <c r="Y71" s="31">
        <v>110</v>
      </c>
      <c r="Z71" s="31">
        <v>41</v>
      </c>
      <c r="AA71" s="31">
        <v>10</v>
      </c>
      <c r="AB71" s="31">
        <v>1</v>
      </c>
      <c r="AC71" s="31">
        <v>58</v>
      </c>
      <c r="AD71" s="31">
        <v>111</v>
      </c>
      <c r="AE71" s="31">
        <v>41</v>
      </c>
      <c r="AF71" s="31">
        <v>11</v>
      </c>
      <c r="AG71" s="31" t="s">
        <v>66</v>
      </c>
      <c r="AH71" s="31">
        <v>41</v>
      </c>
      <c r="AI71" s="31">
        <v>11</v>
      </c>
      <c r="AJ71" s="31" t="s">
        <v>66</v>
      </c>
      <c r="AK71" s="31">
        <v>144</v>
      </c>
      <c r="AL71" s="31">
        <v>41</v>
      </c>
      <c r="AM71" s="31">
        <v>44</v>
      </c>
      <c r="AN71" s="31" t="s">
        <v>127</v>
      </c>
      <c r="AO71" s="31">
        <v>90</v>
      </c>
      <c r="AP71" s="31">
        <v>149</v>
      </c>
      <c r="AQ71" s="31">
        <v>41</v>
      </c>
      <c r="AR71" s="31">
        <v>49</v>
      </c>
      <c r="AS71" s="31">
        <v>0</v>
      </c>
      <c r="AT71" s="31">
        <v>131</v>
      </c>
      <c r="AU71" s="31">
        <v>41</v>
      </c>
      <c r="AV71" s="31">
        <v>31</v>
      </c>
      <c r="AW71" s="31">
        <v>8</v>
      </c>
      <c r="AX71" s="31" t="s">
        <v>97</v>
      </c>
      <c r="AY71" s="31">
        <v>107</v>
      </c>
      <c r="AZ71" s="31">
        <v>41</v>
      </c>
      <c r="BA71" s="31">
        <v>7</v>
      </c>
      <c r="BB71" s="31">
        <v>77</v>
      </c>
      <c r="BC71" s="31" t="s">
        <v>98</v>
      </c>
      <c r="BD71" s="31">
        <v>41</v>
      </c>
      <c r="BE71" s="31" t="s">
        <v>61</v>
      </c>
      <c r="BF71" s="31">
        <v>61</v>
      </c>
      <c r="BG71" s="31" t="s">
        <v>100</v>
      </c>
      <c r="BH71" s="31" t="s">
        <v>101</v>
      </c>
      <c r="BI71" s="31" t="s">
        <v>102</v>
      </c>
      <c r="BJ71" s="31">
        <v>142</v>
      </c>
      <c r="BK71" s="31">
        <v>41</v>
      </c>
      <c r="BL71" s="31">
        <v>42</v>
      </c>
      <c r="BM71" s="31" t="s">
        <v>105</v>
      </c>
      <c r="BN71" s="31">
        <v>30</v>
      </c>
      <c r="BO71" s="31">
        <v>41</v>
      </c>
      <c r="BP71" s="31">
        <v>42</v>
      </c>
      <c r="BQ71" s="31">
        <v>30</v>
      </c>
      <c r="BR71" s="31">
        <v>52</v>
      </c>
      <c r="BS71" s="31">
        <v>23.021242000000001</v>
      </c>
      <c r="BT71" s="31">
        <v>120.22208000000001</v>
      </c>
      <c r="BU71" s="38">
        <f t="shared" si="0"/>
        <v>0.2627450980392157</v>
      </c>
      <c r="BV71" s="30">
        <f t="shared" si="1"/>
        <v>962.5</v>
      </c>
      <c r="BW71" s="31">
        <f t="shared" si="2"/>
        <v>8</v>
      </c>
      <c r="BX71" s="39">
        <f t="shared" si="3"/>
        <v>3.44</v>
      </c>
      <c r="BY71" s="38">
        <f t="shared" si="4"/>
        <v>4.3137254901960784E-2</v>
      </c>
      <c r="BZ71" s="40">
        <f t="shared" si="5"/>
        <v>1.0078740157480315</v>
      </c>
      <c r="CA71" s="38">
        <f t="shared" si="6"/>
        <v>0</v>
      </c>
      <c r="CB71" s="41">
        <f t="shared" si="7"/>
        <v>2079</v>
      </c>
      <c r="CC71" s="31">
        <f t="shared" si="8"/>
        <v>-7.03125</v>
      </c>
      <c r="CD71" s="31">
        <f t="shared" si="9"/>
        <v>57</v>
      </c>
      <c r="CE71" s="31" t="e">
        <f t="shared" si="10"/>
        <v>#NUM!</v>
      </c>
      <c r="CF71" s="39">
        <f t="shared" si="11"/>
        <v>12.37</v>
      </c>
      <c r="CG71">
        <f t="shared" si="13"/>
        <v>-5</v>
      </c>
    </row>
    <row r="72" spans="1:85" ht="16.5" customHeight="1">
      <c r="A72" s="30">
        <v>20210708142920</v>
      </c>
      <c r="B72" s="31">
        <v>104</v>
      </c>
      <c r="C72" s="31">
        <v>41</v>
      </c>
      <c r="D72" s="31">
        <v>4</v>
      </c>
      <c r="E72" s="31" t="s">
        <v>204</v>
      </c>
      <c r="F72" s="31">
        <v>41</v>
      </c>
      <c r="G72" s="31">
        <v>4</v>
      </c>
      <c r="H72" s="31">
        <v>48</v>
      </c>
      <c r="I72" s="31" t="s">
        <v>92</v>
      </c>
      <c r="J72" s="31">
        <v>41</v>
      </c>
      <c r="K72" s="31" t="s">
        <v>31</v>
      </c>
      <c r="L72" s="31" t="s">
        <v>93</v>
      </c>
      <c r="M72" s="31" t="s">
        <v>121</v>
      </c>
      <c r="N72" s="31">
        <v>41</v>
      </c>
      <c r="O72" s="31" t="s">
        <v>31</v>
      </c>
      <c r="P72" s="31" t="s">
        <v>66</v>
      </c>
      <c r="Q72" s="31">
        <v>86</v>
      </c>
      <c r="R72" s="31" t="s">
        <v>95</v>
      </c>
      <c r="S72" s="31">
        <v>41</v>
      </c>
      <c r="T72" s="31" t="s">
        <v>36</v>
      </c>
      <c r="U72" s="31">
        <v>0</v>
      </c>
      <c r="V72" s="31">
        <v>41</v>
      </c>
      <c r="W72" s="31" t="s">
        <v>36</v>
      </c>
      <c r="X72" s="31">
        <v>2</v>
      </c>
      <c r="Y72" s="31">
        <v>110</v>
      </c>
      <c r="Z72" s="31">
        <v>41</v>
      </c>
      <c r="AA72" s="31">
        <v>10</v>
      </c>
      <c r="AB72" s="31">
        <v>1</v>
      </c>
      <c r="AC72" s="31">
        <v>63</v>
      </c>
      <c r="AD72" s="31">
        <v>111</v>
      </c>
      <c r="AE72" s="31">
        <v>41</v>
      </c>
      <c r="AF72" s="31">
        <v>11</v>
      </c>
      <c r="AG72" s="31" t="s">
        <v>66</v>
      </c>
      <c r="AH72" s="31">
        <v>41</v>
      </c>
      <c r="AI72" s="31">
        <v>11</v>
      </c>
      <c r="AJ72" s="31" t="s">
        <v>66</v>
      </c>
      <c r="AK72" s="31">
        <v>144</v>
      </c>
      <c r="AL72" s="31">
        <v>41</v>
      </c>
      <c r="AM72" s="31">
        <v>44</v>
      </c>
      <c r="AN72" s="31">
        <v>80</v>
      </c>
      <c r="AO72" s="31" t="s">
        <v>121</v>
      </c>
      <c r="AP72" s="31">
        <v>149</v>
      </c>
      <c r="AQ72" s="31">
        <v>41</v>
      </c>
      <c r="AR72" s="31">
        <v>49</v>
      </c>
      <c r="AS72" s="31">
        <v>0</v>
      </c>
      <c r="AT72" s="31">
        <v>131</v>
      </c>
      <c r="AU72" s="31">
        <v>41</v>
      </c>
      <c r="AV72" s="31">
        <v>31</v>
      </c>
      <c r="AW72" s="31">
        <v>8</v>
      </c>
      <c r="AX72" s="31" t="s">
        <v>97</v>
      </c>
      <c r="AY72" s="31">
        <v>107</v>
      </c>
      <c r="AZ72" s="31">
        <v>41</v>
      </c>
      <c r="BA72" s="31">
        <v>7</v>
      </c>
      <c r="BB72" s="31">
        <v>77</v>
      </c>
      <c r="BC72" s="31" t="s">
        <v>98</v>
      </c>
      <c r="BD72" s="31">
        <v>41</v>
      </c>
      <c r="BE72" s="31" t="s">
        <v>61</v>
      </c>
      <c r="BF72" s="31">
        <v>61</v>
      </c>
      <c r="BG72" s="31" t="s">
        <v>100</v>
      </c>
      <c r="BH72" s="31" t="s">
        <v>101</v>
      </c>
      <c r="BI72" s="31" t="s">
        <v>102</v>
      </c>
      <c r="BJ72" s="31">
        <v>142</v>
      </c>
      <c r="BK72" s="31">
        <v>41</v>
      </c>
      <c r="BL72" s="31">
        <v>42</v>
      </c>
      <c r="BM72" s="31" t="s">
        <v>105</v>
      </c>
      <c r="BN72" s="31" t="s">
        <v>133</v>
      </c>
      <c r="BO72" s="31">
        <v>41</v>
      </c>
      <c r="BP72" s="31">
        <v>42</v>
      </c>
      <c r="BQ72" s="31">
        <v>30</v>
      </c>
      <c r="BR72" s="31" t="s">
        <v>154</v>
      </c>
      <c r="BS72" s="31">
        <v>23.021242000000001</v>
      </c>
      <c r="BT72" s="31">
        <v>120.22208000000001</v>
      </c>
      <c r="BU72" s="38">
        <f t="shared" si="0"/>
        <v>0.28235294117647058</v>
      </c>
      <c r="BV72" s="30">
        <f t="shared" si="1"/>
        <v>737.5</v>
      </c>
      <c r="BW72" s="31">
        <f t="shared" si="2"/>
        <v>2</v>
      </c>
      <c r="BX72" s="39">
        <f t="shared" si="3"/>
        <v>3.55</v>
      </c>
      <c r="BY72" s="38">
        <f t="shared" si="4"/>
        <v>4.3137254901960784E-2</v>
      </c>
      <c r="BZ72" s="40">
        <f t="shared" si="5"/>
        <v>1</v>
      </c>
      <c r="CA72" s="38">
        <f t="shared" si="6"/>
        <v>0</v>
      </c>
      <c r="CB72" s="41">
        <f t="shared" si="7"/>
        <v>2079</v>
      </c>
      <c r="CC72" s="31">
        <f t="shared" si="8"/>
        <v>-7.03125</v>
      </c>
      <c r="CD72" s="31">
        <f t="shared" si="9"/>
        <v>57</v>
      </c>
      <c r="CE72" s="31" t="e">
        <f t="shared" si="10"/>
        <v>#NUM!</v>
      </c>
      <c r="CF72" s="39">
        <f t="shared" si="11"/>
        <v>12.382999999999999</v>
      </c>
      <c r="CG72">
        <f t="shared" si="13"/>
        <v>-3</v>
      </c>
    </row>
    <row r="73" spans="1:85" ht="16.5" customHeight="1">
      <c r="A73" s="30">
        <v>20210708142922</v>
      </c>
      <c r="B73" s="31">
        <v>104</v>
      </c>
      <c r="C73" s="31">
        <v>41</v>
      </c>
      <c r="D73" s="31">
        <v>4</v>
      </c>
      <c r="E73" s="31">
        <v>56</v>
      </c>
      <c r="F73" s="31">
        <v>41</v>
      </c>
      <c r="G73" s="31">
        <v>4</v>
      </c>
      <c r="H73" s="31">
        <v>58</v>
      </c>
      <c r="I73" s="31" t="s">
        <v>92</v>
      </c>
      <c r="J73" s="31">
        <v>41</v>
      </c>
      <c r="K73" s="31" t="s">
        <v>31</v>
      </c>
      <c r="L73" s="31" t="s">
        <v>66</v>
      </c>
      <c r="M73" s="31">
        <v>54</v>
      </c>
      <c r="N73" s="31">
        <v>41</v>
      </c>
      <c r="O73" s="31" t="s">
        <v>31</v>
      </c>
      <c r="P73" s="31" t="s">
        <v>66</v>
      </c>
      <c r="Q73" s="31">
        <v>54</v>
      </c>
      <c r="R73" s="31" t="s">
        <v>95</v>
      </c>
      <c r="S73" s="31">
        <v>41</v>
      </c>
      <c r="T73" s="31" t="s">
        <v>36</v>
      </c>
      <c r="U73" s="31">
        <v>0</v>
      </c>
      <c r="V73" s="31">
        <v>41</v>
      </c>
      <c r="W73" s="31" t="s">
        <v>36</v>
      </c>
      <c r="X73" s="31">
        <v>0</v>
      </c>
      <c r="Y73" s="31">
        <v>110</v>
      </c>
      <c r="Z73" s="31">
        <v>41</v>
      </c>
      <c r="AA73" s="31">
        <v>10</v>
      </c>
      <c r="AB73" s="31">
        <v>1</v>
      </c>
      <c r="AC73" s="31">
        <v>50</v>
      </c>
      <c r="AD73" s="31">
        <v>111</v>
      </c>
      <c r="AE73" s="31">
        <v>41</v>
      </c>
      <c r="AF73" s="31">
        <v>11</v>
      </c>
      <c r="AG73" s="31" t="s">
        <v>66</v>
      </c>
      <c r="AH73" s="31">
        <v>41</v>
      </c>
      <c r="AI73" s="31">
        <v>11</v>
      </c>
      <c r="AJ73" s="31" t="s">
        <v>66</v>
      </c>
      <c r="AK73" s="31">
        <v>144</v>
      </c>
      <c r="AL73" s="31">
        <v>41</v>
      </c>
      <c r="AM73" s="31">
        <v>44</v>
      </c>
      <c r="AN73" s="31">
        <v>80</v>
      </c>
      <c r="AO73" s="31">
        <v>11</v>
      </c>
      <c r="AP73" s="31">
        <v>149</v>
      </c>
      <c r="AQ73" s="31">
        <v>41</v>
      </c>
      <c r="AR73" s="31">
        <v>49</v>
      </c>
      <c r="AS73" s="31">
        <v>0</v>
      </c>
      <c r="AT73" s="31">
        <v>131</v>
      </c>
      <c r="AU73" s="31">
        <v>41</v>
      </c>
      <c r="AV73" s="31">
        <v>31</v>
      </c>
      <c r="AW73" s="31">
        <v>8</v>
      </c>
      <c r="AX73" s="31" t="s">
        <v>97</v>
      </c>
      <c r="AY73" s="31">
        <v>107</v>
      </c>
      <c r="AZ73" s="31">
        <v>41</v>
      </c>
      <c r="BA73" s="31">
        <v>7</v>
      </c>
      <c r="BB73" s="31">
        <v>77</v>
      </c>
      <c r="BC73" s="31" t="s">
        <v>98</v>
      </c>
      <c r="BD73" s="31">
        <v>41</v>
      </c>
      <c r="BE73" s="31" t="s">
        <v>61</v>
      </c>
      <c r="BF73" s="31">
        <v>61</v>
      </c>
      <c r="BG73" s="31" t="s">
        <v>100</v>
      </c>
      <c r="BH73" s="31" t="s">
        <v>101</v>
      </c>
      <c r="BI73" s="31" t="s">
        <v>102</v>
      </c>
      <c r="BJ73" s="31">
        <v>142</v>
      </c>
      <c r="BK73" s="31">
        <v>41</v>
      </c>
      <c r="BL73" s="31">
        <v>42</v>
      </c>
      <c r="BM73" s="31" t="s">
        <v>105</v>
      </c>
      <c r="BN73" s="31">
        <v>80</v>
      </c>
      <c r="BO73" s="31">
        <v>41</v>
      </c>
      <c r="BP73" s="31">
        <v>42</v>
      </c>
      <c r="BQ73" s="31">
        <v>30</v>
      </c>
      <c r="BR73" s="31" t="s">
        <v>108</v>
      </c>
      <c r="BS73" s="31">
        <v>23.021269</v>
      </c>
      <c r="BT73" s="31">
        <v>120.22203</v>
      </c>
      <c r="BU73" s="38">
        <f t="shared" si="0"/>
        <v>0.34509803921568627</v>
      </c>
      <c r="BV73" s="30">
        <f t="shared" si="1"/>
        <v>725</v>
      </c>
      <c r="BW73" s="31">
        <f t="shared" si="2"/>
        <v>0</v>
      </c>
      <c r="BX73" s="39">
        <f t="shared" si="3"/>
        <v>3.36</v>
      </c>
      <c r="BY73" s="38">
        <f t="shared" si="4"/>
        <v>4.3137254901960784E-2</v>
      </c>
      <c r="BZ73" s="40">
        <f t="shared" si="5"/>
        <v>1</v>
      </c>
      <c r="CA73" s="38">
        <f t="shared" si="6"/>
        <v>0</v>
      </c>
      <c r="CB73" s="41">
        <f t="shared" si="7"/>
        <v>2079</v>
      </c>
      <c r="CC73" s="31">
        <f t="shared" si="8"/>
        <v>-7.03125</v>
      </c>
      <c r="CD73" s="31">
        <f t="shared" si="9"/>
        <v>57</v>
      </c>
      <c r="CE73" s="31" t="e">
        <f t="shared" si="10"/>
        <v>#NUM!</v>
      </c>
      <c r="CF73" s="39">
        <f t="shared" si="11"/>
        <v>12.414</v>
      </c>
      <c r="CG73">
        <f t="shared" si="13"/>
        <v>-1</v>
      </c>
    </row>
    <row r="74" spans="1:85" ht="16.5" customHeight="1">
      <c r="A74" s="30">
        <v>20210708142924</v>
      </c>
      <c r="B74" s="31">
        <v>104</v>
      </c>
      <c r="C74" s="31">
        <v>41</v>
      </c>
      <c r="D74" s="31">
        <v>4</v>
      </c>
      <c r="E74" s="31">
        <v>55</v>
      </c>
      <c r="F74" s="31">
        <v>41</v>
      </c>
      <c r="G74" s="31">
        <v>4</v>
      </c>
      <c r="H74" s="31">
        <v>55</v>
      </c>
      <c r="I74" s="31" t="s">
        <v>92</v>
      </c>
      <c r="J74" s="31">
        <v>41</v>
      </c>
      <c r="K74" s="31" t="s">
        <v>31</v>
      </c>
      <c r="L74" s="31" t="s">
        <v>93</v>
      </c>
      <c r="M74" s="31" t="s">
        <v>121</v>
      </c>
      <c r="N74" s="31">
        <v>41</v>
      </c>
      <c r="O74" s="31" t="s">
        <v>31</v>
      </c>
      <c r="P74" s="31" t="s">
        <v>66</v>
      </c>
      <c r="Q74" s="31">
        <v>22</v>
      </c>
      <c r="R74" s="31" t="s">
        <v>95</v>
      </c>
      <c r="S74" s="31">
        <v>41</v>
      </c>
      <c r="T74" s="31" t="s">
        <v>36</v>
      </c>
      <c r="U74" s="31">
        <v>0</v>
      </c>
      <c r="V74" s="31">
        <v>41</v>
      </c>
      <c r="W74" s="31" t="s">
        <v>36</v>
      </c>
      <c r="X74" s="31">
        <v>0</v>
      </c>
      <c r="Y74" s="31">
        <v>110</v>
      </c>
      <c r="Z74" s="31">
        <v>41</v>
      </c>
      <c r="AA74" s="31">
        <v>10</v>
      </c>
      <c r="AB74" s="31">
        <v>1</v>
      </c>
      <c r="AC74" s="31">
        <v>45</v>
      </c>
      <c r="AD74" s="31">
        <v>111</v>
      </c>
      <c r="AE74" s="31">
        <v>41</v>
      </c>
      <c r="AF74" s="31">
        <v>11</v>
      </c>
      <c r="AG74" s="31" t="s">
        <v>66</v>
      </c>
      <c r="AH74" s="31">
        <v>41</v>
      </c>
      <c r="AI74" s="31">
        <v>11</v>
      </c>
      <c r="AJ74" s="31" t="s">
        <v>66</v>
      </c>
      <c r="AK74" s="31">
        <v>144</v>
      </c>
      <c r="AL74" s="31">
        <v>41</v>
      </c>
      <c r="AM74" s="31">
        <v>44</v>
      </c>
      <c r="AN74" s="31">
        <v>80</v>
      </c>
      <c r="AO74" s="31" t="s">
        <v>36</v>
      </c>
      <c r="AP74" s="31">
        <v>149</v>
      </c>
      <c r="AQ74" s="31">
        <v>41</v>
      </c>
      <c r="AR74" s="31">
        <v>49</v>
      </c>
      <c r="AS74" s="31">
        <v>0</v>
      </c>
      <c r="AT74" s="31">
        <v>131</v>
      </c>
      <c r="AU74" s="31">
        <v>41</v>
      </c>
      <c r="AV74" s="31">
        <v>31</v>
      </c>
      <c r="AW74" s="31">
        <v>8</v>
      </c>
      <c r="AX74" s="31" t="s">
        <v>97</v>
      </c>
      <c r="AY74" s="31">
        <v>107</v>
      </c>
      <c r="AZ74" s="31">
        <v>41</v>
      </c>
      <c r="BA74" s="31">
        <v>7</v>
      </c>
      <c r="BB74" s="31">
        <v>77</v>
      </c>
      <c r="BC74" s="31" t="s">
        <v>98</v>
      </c>
      <c r="BD74" s="31">
        <v>41</v>
      </c>
      <c r="BE74" s="31" t="s">
        <v>61</v>
      </c>
      <c r="BF74" s="31">
        <v>61</v>
      </c>
      <c r="BG74" s="31" t="s">
        <v>100</v>
      </c>
      <c r="BH74" s="31" t="s">
        <v>101</v>
      </c>
      <c r="BI74" s="31" t="s">
        <v>102</v>
      </c>
      <c r="BJ74" s="31">
        <v>142</v>
      </c>
      <c r="BK74" s="31">
        <v>41</v>
      </c>
      <c r="BL74" s="31">
        <v>42</v>
      </c>
      <c r="BM74" s="31" t="s">
        <v>105</v>
      </c>
      <c r="BN74" s="31">
        <v>30</v>
      </c>
      <c r="BO74" s="31">
        <v>41</v>
      </c>
      <c r="BP74" s="31">
        <v>42</v>
      </c>
      <c r="BQ74" s="31">
        <v>30</v>
      </c>
      <c r="BR74" s="31">
        <v>0</v>
      </c>
      <c r="BS74" s="31">
        <v>23.021269</v>
      </c>
      <c r="BT74" s="31">
        <v>120.22203</v>
      </c>
      <c r="BU74" s="38">
        <f t="shared" si="0"/>
        <v>0.33333333333333331</v>
      </c>
      <c r="BV74" s="30">
        <f t="shared" si="1"/>
        <v>712.5</v>
      </c>
      <c r="BW74" s="31">
        <f t="shared" si="2"/>
        <v>0</v>
      </c>
      <c r="BX74" s="39">
        <f t="shared" si="3"/>
        <v>3.25</v>
      </c>
      <c r="BY74" s="38">
        <f t="shared" si="4"/>
        <v>4.3137254901960784E-2</v>
      </c>
      <c r="BZ74" s="40">
        <f t="shared" si="5"/>
        <v>1</v>
      </c>
      <c r="CA74" s="38">
        <f t="shared" si="6"/>
        <v>0</v>
      </c>
      <c r="CB74" s="41">
        <f t="shared" si="7"/>
        <v>2079</v>
      </c>
      <c r="CC74" s="31">
        <f t="shared" si="8"/>
        <v>-7.03125</v>
      </c>
      <c r="CD74" s="31">
        <f t="shared" si="9"/>
        <v>57</v>
      </c>
      <c r="CE74" s="31" t="e">
        <f t="shared" si="10"/>
        <v>#NUM!</v>
      </c>
      <c r="CF74" s="39">
        <f t="shared" si="11"/>
        <v>12.288</v>
      </c>
      <c r="CG74">
        <f t="shared" si="13"/>
        <v>0</v>
      </c>
    </row>
    <row r="75" spans="1:85" ht="16.5" customHeight="1">
      <c r="A75" s="30">
        <v>20210708142925</v>
      </c>
      <c r="B75" s="31">
        <v>104</v>
      </c>
      <c r="C75" s="31">
        <v>41</v>
      </c>
      <c r="D75" s="31">
        <v>4</v>
      </c>
      <c r="E75" s="31">
        <v>55</v>
      </c>
      <c r="F75" s="31">
        <v>41</v>
      </c>
      <c r="G75" s="31">
        <v>4</v>
      </c>
      <c r="H75" s="31">
        <v>56</v>
      </c>
      <c r="I75" s="31" t="s">
        <v>92</v>
      </c>
      <c r="J75" s="31">
        <v>41</v>
      </c>
      <c r="K75" s="31" t="s">
        <v>31</v>
      </c>
      <c r="L75" s="31" t="s">
        <v>93</v>
      </c>
      <c r="M75" s="31" t="s">
        <v>121</v>
      </c>
      <c r="N75" s="31">
        <v>41</v>
      </c>
      <c r="O75" s="31" t="s">
        <v>31</v>
      </c>
      <c r="P75" s="31" t="s">
        <v>66</v>
      </c>
      <c r="Q75" s="31">
        <v>22</v>
      </c>
      <c r="R75" s="31" t="s">
        <v>95</v>
      </c>
      <c r="S75" s="31">
        <v>41</v>
      </c>
      <c r="T75" s="31" t="s">
        <v>36</v>
      </c>
      <c r="U75" s="31">
        <v>0</v>
      </c>
      <c r="V75" s="31">
        <v>41</v>
      </c>
      <c r="W75" s="31" t="s">
        <v>36</v>
      </c>
      <c r="X75" s="31">
        <v>0</v>
      </c>
      <c r="Y75" s="31">
        <v>110</v>
      </c>
      <c r="Z75" s="31">
        <v>41</v>
      </c>
      <c r="AA75" s="31">
        <v>10</v>
      </c>
      <c r="AB75" s="31">
        <v>1</v>
      </c>
      <c r="AC75" s="31">
        <v>50</v>
      </c>
      <c r="AD75" s="31">
        <v>111</v>
      </c>
      <c r="AE75" s="31">
        <v>41</v>
      </c>
      <c r="AF75" s="31">
        <v>11</v>
      </c>
      <c r="AG75" s="31" t="s">
        <v>66</v>
      </c>
      <c r="AH75" s="31">
        <v>41</v>
      </c>
      <c r="AI75" s="31">
        <v>11</v>
      </c>
      <c r="AJ75" s="31" t="s">
        <v>66</v>
      </c>
      <c r="AK75" s="31">
        <v>144</v>
      </c>
      <c r="AL75" s="31">
        <v>41</v>
      </c>
      <c r="AM75" s="31">
        <v>44</v>
      </c>
      <c r="AN75" s="31">
        <v>80</v>
      </c>
      <c r="AO75" s="31">
        <v>4</v>
      </c>
      <c r="AP75" s="31">
        <v>149</v>
      </c>
      <c r="AQ75" s="31">
        <v>41</v>
      </c>
      <c r="AR75" s="31">
        <v>49</v>
      </c>
      <c r="AS75" s="31">
        <v>0</v>
      </c>
      <c r="AT75" s="31">
        <v>131</v>
      </c>
      <c r="AU75" s="31">
        <v>41</v>
      </c>
      <c r="AV75" s="31">
        <v>31</v>
      </c>
      <c r="AW75" s="31">
        <v>8</v>
      </c>
      <c r="AX75" s="31" t="s">
        <v>97</v>
      </c>
      <c r="AY75" s="31">
        <v>107</v>
      </c>
      <c r="AZ75" s="31">
        <v>41</v>
      </c>
      <c r="BA75" s="31">
        <v>7</v>
      </c>
      <c r="BB75" s="31">
        <v>77</v>
      </c>
      <c r="BC75" s="31" t="s">
        <v>98</v>
      </c>
      <c r="BD75" s="31">
        <v>41</v>
      </c>
      <c r="BE75" s="31" t="s">
        <v>61</v>
      </c>
      <c r="BF75" s="31">
        <v>61</v>
      </c>
      <c r="BG75" s="31" t="s">
        <v>100</v>
      </c>
      <c r="BH75" s="31" t="s">
        <v>101</v>
      </c>
      <c r="BI75" s="31" t="s">
        <v>102</v>
      </c>
      <c r="BJ75" s="31">
        <v>142</v>
      </c>
      <c r="BK75" s="31">
        <v>41</v>
      </c>
      <c r="BL75" s="31">
        <v>42</v>
      </c>
      <c r="BM75" s="31" t="s">
        <v>105</v>
      </c>
      <c r="BN75" s="31">
        <v>30</v>
      </c>
      <c r="BO75" s="31">
        <v>41</v>
      </c>
      <c r="BP75" s="31">
        <v>42</v>
      </c>
      <c r="BQ75" s="31" t="s">
        <v>105</v>
      </c>
      <c r="BR75" s="31" t="s">
        <v>197</v>
      </c>
      <c r="BS75" s="31">
        <v>23.021269</v>
      </c>
      <c r="BT75" s="31">
        <v>120.22203</v>
      </c>
      <c r="BU75" s="38">
        <f t="shared" si="0"/>
        <v>0.33725490196078434</v>
      </c>
      <c r="BV75" s="30">
        <f t="shared" si="1"/>
        <v>712.5</v>
      </c>
      <c r="BW75" s="31">
        <f t="shared" si="2"/>
        <v>0</v>
      </c>
      <c r="BX75" s="39">
        <f t="shared" si="3"/>
        <v>3.36</v>
      </c>
      <c r="BY75" s="38">
        <f t="shared" si="4"/>
        <v>4.3137254901960784E-2</v>
      </c>
      <c r="BZ75" s="40">
        <f t="shared" si="5"/>
        <v>1</v>
      </c>
      <c r="CA75" s="38">
        <f t="shared" si="6"/>
        <v>0</v>
      </c>
      <c r="CB75" s="41">
        <f t="shared" si="7"/>
        <v>2079</v>
      </c>
      <c r="CC75" s="31">
        <f t="shared" si="8"/>
        <v>-7.03125</v>
      </c>
      <c r="CD75" s="31">
        <f t="shared" si="9"/>
        <v>57</v>
      </c>
      <c r="CE75" s="31" t="e">
        <f t="shared" si="10"/>
        <v>#NUM!</v>
      </c>
      <c r="CF75" s="39">
        <f t="shared" si="11"/>
        <v>12.236000000000001</v>
      </c>
      <c r="CG75">
        <f t="shared" si="13"/>
        <v>0</v>
      </c>
    </row>
    <row r="76" spans="1:85" ht="16.5" customHeight="1">
      <c r="A76" s="30">
        <v>20210708142927</v>
      </c>
      <c r="B76" s="31">
        <v>104</v>
      </c>
      <c r="C76" s="31">
        <v>41</v>
      </c>
      <c r="D76" s="31">
        <v>4</v>
      </c>
      <c r="E76" s="31">
        <v>56</v>
      </c>
      <c r="F76" s="31">
        <v>41</v>
      </c>
      <c r="G76" s="31">
        <v>4</v>
      </c>
      <c r="H76" s="31">
        <v>57</v>
      </c>
      <c r="I76" s="31" t="s">
        <v>92</v>
      </c>
      <c r="J76" s="31">
        <v>41</v>
      </c>
      <c r="K76" s="31" t="s">
        <v>31</v>
      </c>
      <c r="L76" s="31" t="s">
        <v>93</v>
      </c>
      <c r="M76" s="31" t="s">
        <v>121</v>
      </c>
      <c r="N76" s="31">
        <v>41</v>
      </c>
      <c r="O76" s="31" t="s">
        <v>31</v>
      </c>
      <c r="P76" s="31" t="s">
        <v>93</v>
      </c>
      <c r="Q76" s="31" t="s">
        <v>121</v>
      </c>
      <c r="R76" s="31" t="s">
        <v>95</v>
      </c>
      <c r="S76" s="31">
        <v>41</v>
      </c>
      <c r="T76" s="31" t="s">
        <v>36</v>
      </c>
      <c r="U76" s="31">
        <v>0</v>
      </c>
      <c r="V76" s="31">
        <v>41</v>
      </c>
      <c r="W76" s="31" t="s">
        <v>36</v>
      </c>
      <c r="X76" s="31">
        <v>0</v>
      </c>
      <c r="Y76" s="31">
        <v>110</v>
      </c>
      <c r="Z76" s="31">
        <v>41</v>
      </c>
      <c r="AA76" s="31">
        <v>10</v>
      </c>
      <c r="AB76" s="31">
        <v>1</v>
      </c>
      <c r="AC76" s="31">
        <v>33</v>
      </c>
      <c r="AD76" s="31">
        <v>111</v>
      </c>
      <c r="AE76" s="31">
        <v>41</v>
      </c>
      <c r="AF76" s="31">
        <v>11</v>
      </c>
      <c r="AG76" s="31" t="s">
        <v>66</v>
      </c>
      <c r="AH76" s="31">
        <v>41</v>
      </c>
      <c r="AI76" s="31">
        <v>11</v>
      </c>
      <c r="AJ76" s="31" t="s">
        <v>66</v>
      </c>
      <c r="AK76" s="31">
        <v>144</v>
      </c>
      <c r="AL76" s="31">
        <v>41</v>
      </c>
      <c r="AM76" s="31">
        <v>44</v>
      </c>
      <c r="AN76" s="31" t="s">
        <v>127</v>
      </c>
      <c r="AO76" s="31" t="s">
        <v>171</v>
      </c>
      <c r="AP76" s="31">
        <v>149</v>
      </c>
      <c r="AQ76" s="31">
        <v>41</v>
      </c>
      <c r="AR76" s="31">
        <v>49</v>
      </c>
      <c r="AS76" s="31">
        <v>0</v>
      </c>
      <c r="AT76" s="31">
        <v>131</v>
      </c>
      <c r="AU76" s="31">
        <v>41</v>
      </c>
      <c r="AV76" s="31">
        <v>31</v>
      </c>
      <c r="AW76" s="31">
        <v>8</v>
      </c>
      <c r="AX76" s="31" t="s">
        <v>97</v>
      </c>
      <c r="AY76" s="31">
        <v>107</v>
      </c>
      <c r="AZ76" s="31">
        <v>41</v>
      </c>
      <c r="BA76" s="31">
        <v>7</v>
      </c>
      <c r="BB76" s="31">
        <v>77</v>
      </c>
      <c r="BC76" s="31" t="s">
        <v>98</v>
      </c>
      <c r="BD76" s="31">
        <v>41</v>
      </c>
      <c r="BE76" s="31" t="s">
        <v>61</v>
      </c>
      <c r="BF76" s="31">
        <v>61</v>
      </c>
      <c r="BG76" s="31" t="s">
        <v>100</v>
      </c>
      <c r="BH76" s="31" t="s">
        <v>101</v>
      </c>
      <c r="BI76" s="31" t="s">
        <v>102</v>
      </c>
      <c r="BJ76" s="31">
        <v>142</v>
      </c>
      <c r="BK76" s="31">
        <v>41</v>
      </c>
      <c r="BL76" s="31">
        <v>42</v>
      </c>
      <c r="BM76" s="31" t="s">
        <v>105</v>
      </c>
      <c r="BN76" s="31">
        <v>30</v>
      </c>
      <c r="BO76" s="31">
        <v>41</v>
      </c>
      <c r="BP76" s="31">
        <v>42</v>
      </c>
      <c r="BQ76" s="31">
        <v>30</v>
      </c>
      <c r="BR76" s="31" t="s">
        <v>126</v>
      </c>
      <c r="BS76" s="31">
        <v>23.021274999999999</v>
      </c>
      <c r="BT76" s="31">
        <v>120.22203</v>
      </c>
      <c r="BU76" s="38">
        <f t="shared" si="0"/>
        <v>0.3411764705882353</v>
      </c>
      <c r="BV76" s="30">
        <f t="shared" si="1"/>
        <v>700</v>
      </c>
      <c r="BW76" s="31">
        <f t="shared" si="2"/>
        <v>0</v>
      </c>
      <c r="BX76" s="39">
        <f t="shared" si="3"/>
        <v>3.07</v>
      </c>
      <c r="BY76" s="38">
        <f t="shared" si="4"/>
        <v>4.3137254901960784E-2</v>
      </c>
      <c r="BZ76" s="40">
        <f t="shared" si="5"/>
        <v>1.0078740157480315</v>
      </c>
      <c r="CA76" s="38">
        <f t="shared" si="6"/>
        <v>0</v>
      </c>
      <c r="CB76" s="41">
        <f t="shared" si="7"/>
        <v>2079</v>
      </c>
      <c r="CC76" s="31">
        <f t="shared" si="8"/>
        <v>-7.03125</v>
      </c>
      <c r="CD76" s="31">
        <f t="shared" si="9"/>
        <v>57</v>
      </c>
      <c r="CE76" s="31" t="e">
        <f t="shared" si="10"/>
        <v>#NUM!</v>
      </c>
      <c r="CF76" s="39">
        <f t="shared" si="11"/>
        <v>12.35</v>
      </c>
      <c r="CG76">
        <f t="shared" si="13"/>
        <v>0</v>
      </c>
    </row>
    <row r="77" spans="1:85" ht="16.5" customHeight="1">
      <c r="A77" s="30">
        <v>20210708142929</v>
      </c>
      <c r="B77" s="31">
        <v>104</v>
      </c>
      <c r="C77" s="31">
        <v>41</v>
      </c>
      <c r="D77" s="31">
        <v>4</v>
      </c>
      <c r="E77" s="31">
        <v>57</v>
      </c>
      <c r="F77" s="31">
        <v>41</v>
      </c>
      <c r="G77" s="31">
        <v>4</v>
      </c>
      <c r="H77" s="31">
        <v>57</v>
      </c>
      <c r="I77" s="31" t="s">
        <v>92</v>
      </c>
      <c r="J77" s="31">
        <v>41</v>
      </c>
      <c r="K77" s="31" t="s">
        <v>31</v>
      </c>
      <c r="L77" s="31" t="s">
        <v>66</v>
      </c>
      <c r="M77" s="31">
        <v>22</v>
      </c>
      <c r="N77" s="31">
        <v>41</v>
      </c>
      <c r="O77" s="31" t="s">
        <v>31</v>
      </c>
      <c r="P77" s="31" t="s">
        <v>93</v>
      </c>
      <c r="Q77" s="31" t="s">
        <v>121</v>
      </c>
      <c r="R77" s="31" t="s">
        <v>95</v>
      </c>
      <c r="S77" s="31">
        <v>41</v>
      </c>
      <c r="T77" s="31" t="s">
        <v>36</v>
      </c>
      <c r="U77" s="31">
        <v>0</v>
      </c>
      <c r="V77" s="31">
        <v>41</v>
      </c>
      <c r="W77" s="31" t="s">
        <v>36</v>
      </c>
      <c r="X77" s="31">
        <v>0</v>
      </c>
      <c r="Y77" s="31">
        <v>110</v>
      </c>
      <c r="Z77" s="31">
        <v>41</v>
      </c>
      <c r="AA77" s="31">
        <v>10</v>
      </c>
      <c r="AB77" s="31">
        <v>1</v>
      </c>
      <c r="AC77" s="31" t="s">
        <v>140</v>
      </c>
      <c r="AD77" s="31">
        <v>111</v>
      </c>
      <c r="AE77" s="31">
        <v>41</v>
      </c>
      <c r="AF77" s="31">
        <v>11</v>
      </c>
      <c r="AG77" s="31" t="s">
        <v>66</v>
      </c>
      <c r="AH77" s="31">
        <v>41</v>
      </c>
      <c r="AI77" s="31">
        <v>11</v>
      </c>
      <c r="AJ77" s="31" t="s">
        <v>66</v>
      </c>
      <c r="AK77" s="31">
        <v>144</v>
      </c>
      <c r="AL77" s="31">
        <v>41</v>
      </c>
      <c r="AM77" s="31">
        <v>44</v>
      </c>
      <c r="AN77" s="31" t="s">
        <v>127</v>
      </c>
      <c r="AO77" s="31" t="s">
        <v>166</v>
      </c>
      <c r="AP77" s="31">
        <v>149</v>
      </c>
      <c r="AQ77" s="31">
        <v>41</v>
      </c>
      <c r="AR77" s="31">
        <v>49</v>
      </c>
      <c r="AS77" s="31">
        <v>0</v>
      </c>
      <c r="AT77" s="31">
        <v>131</v>
      </c>
      <c r="AU77" s="31">
        <v>41</v>
      </c>
      <c r="AV77" s="31">
        <v>31</v>
      </c>
      <c r="AW77" s="31">
        <v>8</v>
      </c>
      <c r="AX77" s="31" t="s">
        <v>97</v>
      </c>
      <c r="AY77" s="31">
        <v>107</v>
      </c>
      <c r="AZ77" s="31">
        <v>41</v>
      </c>
      <c r="BA77" s="31">
        <v>7</v>
      </c>
      <c r="BB77" s="31">
        <v>77</v>
      </c>
      <c r="BC77" s="31" t="s">
        <v>98</v>
      </c>
      <c r="BD77" s="31">
        <v>41</v>
      </c>
      <c r="BE77" s="31" t="s">
        <v>61</v>
      </c>
      <c r="BF77" s="31">
        <v>61</v>
      </c>
      <c r="BG77" s="31" t="s">
        <v>100</v>
      </c>
      <c r="BH77" s="31" t="s">
        <v>101</v>
      </c>
      <c r="BI77" s="31" t="s">
        <v>102</v>
      </c>
      <c r="BJ77" s="31">
        <v>142</v>
      </c>
      <c r="BK77" s="31">
        <v>41</v>
      </c>
      <c r="BL77" s="31">
        <v>42</v>
      </c>
      <c r="BM77" s="31" t="s">
        <v>105</v>
      </c>
      <c r="BN77" s="31">
        <v>30</v>
      </c>
      <c r="BO77" s="31">
        <v>41</v>
      </c>
      <c r="BP77" s="31">
        <v>42</v>
      </c>
      <c r="BQ77" s="31">
        <v>30</v>
      </c>
      <c r="BR77" s="31" t="s">
        <v>93</v>
      </c>
      <c r="BS77" s="31">
        <v>23.021274999999999</v>
      </c>
      <c r="BT77" s="31">
        <v>120.22203</v>
      </c>
      <c r="BU77" s="38">
        <f t="shared" si="0"/>
        <v>0.3411764705882353</v>
      </c>
      <c r="BV77" s="30">
        <f t="shared" si="1"/>
        <v>700</v>
      </c>
      <c r="BW77" s="31">
        <f t="shared" si="2"/>
        <v>0</v>
      </c>
      <c r="BX77" s="39">
        <f t="shared" si="3"/>
        <v>3.14</v>
      </c>
      <c r="BY77" s="38">
        <f t="shared" si="4"/>
        <v>4.3137254901960784E-2</v>
      </c>
      <c r="BZ77" s="40">
        <f t="shared" si="5"/>
        <v>1.0078740157480315</v>
      </c>
      <c r="CA77" s="38">
        <f t="shared" si="6"/>
        <v>0</v>
      </c>
      <c r="CB77" s="41">
        <f t="shared" si="7"/>
        <v>2079</v>
      </c>
      <c r="CC77" s="31">
        <f t="shared" si="8"/>
        <v>-7.03125</v>
      </c>
      <c r="CD77" s="31">
        <f t="shared" si="9"/>
        <v>57</v>
      </c>
      <c r="CE77" s="31" t="e">
        <f t="shared" si="10"/>
        <v>#NUM!</v>
      </c>
      <c r="CF77" s="39">
        <f t="shared" si="11"/>
        <v>12.298</v>
      </c>
      <c r="CG77">
        <f t="shared" si="13"/>
        <v>0</v>
      </c>
    </row>
    <row r="78" spans="1:85" ht="16.5" customHeight="1">
      <c r="A78" s="30">
        <v>20210708142930</v>
      </c>
      <c r="B78" s="31">
        <v>104</v>
      </c>
      <c r="C78" s="31">
        <v>41</v>
      </c>
      <c r="D78" s="31">
        <v>4</v>
      </c>
      <c r="E78" s="31">
        <v>58</v>
      </c>
      <c r="F78" s="31">
        <v>41</v>
      </c>
      <c r="G78" s="31">
        <v>4</v>
      </c>
      <c r="H78" s="31">
        <v>56</v>
      </c>
      <c r="I78" s="31" t="s">
        <v>92</v>
      </c>
      <c r="J78" s="31">
        <v>41</v>
      </c>
      <c r="K78" s="31" t="s">
        <v>31</v>
      </c>
      <c r="L78" s="31" t="s">
        <v>66</v>
      </c>
      <c r="M78" s="31">
        <v>22</v>
      </c>
      <c r="N78" s="31">
        <v>41</v>
      </c>
      <c r="O78" s="31" t="s">
        <v>31</v>
      </c>
      <c r="P78" s="31" t="s">
        <v>93</v>
      </c>
      <c r="Q78" s="31" t="s">
        <v>121</v>
      </c>
      <c r="R78" s="31" t="s">
        <v>95</v>
      </c>
      <c r="S78" s="31">
        <v>41</v>
      </c>
      <c r="T78" s="31" t="s">
        <v>36</v>
      </c>
      <c r="U78" s="31">
        <v>0</v>
      </c>
      <c r="V78" s="31">
        <v>41</v>
      </c>
      <c r="W78" s="31" t="s">
        <v>36</v>
      </c>
      <c r="X78" s="31">
        <v>0</v>
      </c>
      <c r="Y78" s="31">
        <v>110</v>
      </c>
      <c r="Z78" s="31">
        <v>41</v>
      </c>
      <c r="AA78" s="31">
        <v>10</v>
      </c>
      <c r="AB78" s="31">
        <v>1</v>
      </c>
      <c r="AC78" s="31" t="s">
        <v>94</v>
      </c>
      <c r="AD78" s="31">
        <v>111</v>
      </c>
      <c r="AE78" s="31">
        <v>41</v>
      </c>
      <c r="AF78" s="31">
        <v>11</v>
      </c>
      <c r="AG78" s="31" t="s">
        <v>66</v>
      </c>
      <c r="AH78" s="31">
        <v>41</v>
      </c>
      <c r="AI78" s="31">
        <v>11</v>
      </c>
      <c r="AJ78" s="31" t="s">
        <v>66</v>
      </c>
      <c r="AK78" s="31">
        <v>144</v>
      </c>
      <c r="AL78" s="31">
        <v>41</v>
      </c>
      <c r="AM78" s="31">
        <v>44</v>
      </c>
      <c r="AN78" s="31" t="s">
        <v>127</v>
      </c>
      <c r="AO78" s="31" t="s">
        <v>172</v>
      </c>
      <c r="AP78" s="31">
        <v>149</v>
      </c>
      <c r="AQ78" s="31">
        <v>41</v>
      </c>
      <c r="AR78" s="31">
        <v>49</v>
      </c>
      <c r="AS78" s="31">
        <v>0</v>
      </c>
      <c r="AT78" s="31">
        <v>131</v>
      </c>
      <c r="AU78" s="31">
        <v>41</v>
      </c>
      <c r="AV78" s="31">
        <v>31</v>
      </c>
      <c r="AW78" s="31">
        <v>8</v>
      </c>
      <c r="AX78" s="31" t="s">
        <v>97</v>
      </c>
      <c r="AY78" s="31">
        <v>107</v>
      </c>
      <c r="AZ78" s="31">
        <v>41</v>
      </c>
      <c r="BA78" s="31">
        <v>7</v>
      </c>
      <c r="BB78" s="31">
        <v>77</v>
      </c>
      <c r="BC78" s="31" t="s">
        <v>98</v>
      </c>
      <c r="BD78" s="31">
        <v>41</v>
      </c>
      <c r="BE78" s="31" t="s">
        <v>61</v>
      </c>
      <c r="BF78" s="31">
        <v>61</v>
      </c>
      <c r="BG78" s="31" t="s">
        <v>100</v>
      </c>
      <c r="BH78" s="31" t="s">
        <v>101</v>
      </c>
      <c r="BI78" s="31" t="s">
        <v>102</v>
      </c>
      <c r="BJ78" s="31">
        <v>142</v>
      </c>
      <c r="BK78" s="31">
        <v>41</v>
      </c>
      <c r="BL78" s="31">
        <v>42</v>
      </c>
      <c r="BM78" s="31" t="s">
        <v>103</v>
      </c>
      <c r="BN78" s="31" t="s">
        <v>104</v>
      </c>
      <c r="BO78" s="31">
        <v>41</v>
      </c>
      <c r="BP78" s="31">
        <v>42</v>
      </c>
      <c r="BQ78" s="31" t="s">
        <v>105</v>
      </c>
      <c r="BR78" s="31" t="s">
        <v>205</v>
      </c>
      <c r="BS78" s="31">
        <v>23.021274999999999</v>
      </c>
      <c r="BT78" s="31">
        <v>120.22203</v>
      </c>
      <c r="BU78" s="38">
        <f t="shared" si="0"/>
        <v>0.33725490196078434</v>
      </c>
      <c r="BV78" s="30">
        <f t="shared" si="1"/>
        <v>700</v>
      </c>
      <c r="BW78" s="31">
        <f t="shared" si="2"/>
        <v>0</v>
      </c>
      <c r="BX78" s="39">
        <f t="shared" si="3"/>
        <v>3.46</v>
      </c>
      <c r="BY78" s="38">
        <f t="shared" si="4"/>
        <v>4.3137254901960784E-2</v>
      </c>
      <c r="BZ78" s="40">
        <f t="shared" si="5"/>
        <v>1.0078740157480315</v>
      </c>
      <c r="CA78" s="38">
        <f t="shared" si="6"/>
        <v>0</v>
      </c>
      <c r="CB78" s="41">
        <f t="shared" si="7"/>
        <v>2079</v>
      </c>
      <c r="CC78" s="31">
        <f t="shared" si="8"/>
        <v>-7.03125</v>
      </c>
      <c r="CD78" s="31">
        <f t="shared" si="9"/>
        <v>57</v>
      </c>
      <c r="CE78" s="31" t="e">
        <f t="shared" si="10"/>
        <v>#NUM!</v>
      </c>
      <c r="CF78" s="39">
        <f t="shared" si="11"/>
        <v>12.285</v>
      </c>
      <c r="CG78">
        <f t="shared" si="13"/>
        <v>0</v>
      </c>
    </row>
    <row r="79" spans="1:85" ht="16.5" customHeight="1">
      <c r="A79" s="30">
        <v>20210708142932</v>
      </c>
      <c r="B79" s="31">
        <v>104</v>
      </c>
      <c r="C79" s="31">
        <v>41</v>
      </c>
      <c r="D79" s="31">
        <v>4</v>
      </c>
      <c r="E79" s="31">
        <v>59</v>
      </c>
      <c r="F79" s="31">
        <v>41</v>
      </c>
      <c r="G79" s="31">
        <v>4</v>
      </c>
      <c r="H79" s="31">
        <v>58</v>
      </c>
      <c r="I79" s="31" t="s">
        <v>92</v>
      </c>
      <c r="J79" s="31">
        <v>41</v>
      </c>
      <c r="K79" s="31" t="s">
        <v>31</v>
      </c>
      <c r="L79" s="31" t="s">
        <v>66</v>
      </c>
      <c r="M79" s="31">
        <v>22</v>
      </c>
      <c r="N79" s="31">
        <v>41</v>
      </c>
      <c r="O79" s="31" t="s">
        <v>31</v>
      </c>
      <c r="P79" s="31" t="s">
        <v>66</v>
      </c>
      <c r="Q79" s="31">
        <v>22</v>
      </c>
      <c r="R79" s="31" t="s">
        <v>95</v>
      </c>
      <c r="S79" s="31">
        <v>41</v>
      </c>
      <c r="T79" s="31" t="s">
        <v>36</v>
      </c>
      <c r="U79" s="31">
        <v>0</v>
      </c>
      <c r="V79" s="31">
        <v>41</v>
      </c>
      <c r="W79" s="31" t="s">
        <v>36</v>
      </c>
      <c r="X79" s="31">
        <v>0</v>
      </c>
      <c r="Y79" s="31">
        <v>110</v>
      </c>
      <c r="Z79" s="31">
        <v>41</v>
      </c>
      <c r="AA79" s="31">
        <v>10</v>
      </c>
      <c r="AB79" s="31">
        <v>1</v>
      </c>
      <c r="AC79" s="31">
        <v>49</v>
      </c>
      <c r="AD79" s="31">
        <v>111</v>
      </c>
      <c r="AE79" s="31">
        <v>41</v>
      </c>
      <c r="AF79" s="31">
        <v>11</v>
      </c>
      <c r="AG79" s="31" t="s">
        <v>66</v>
      </c>
      <c r="AH79" s="31">
        <v>41</v>
      </c>
      <c r="AI79" s="31">
        <v>11</v>
      </c>
      <c r="AJ79" s="31" t="s">
        <v>66</v>
      </c>
      <c r="AK79" s="31">
        <v>144</v>
      </c>
      <c r="AL79" s="31">
        <v>41</v>
      </c>
      <c r="AM79" s="31">
        <v>44</v>
      </c>
      <c r="AN79" s="31" t="s">
        <v>127</v>
      </c>
      <c r="AO79" s="31" t="s">
        <v>177</v>
      </c>
      <c r="AP79" s="31">
        <v>149</v>
      </c>
      <c r="AQ79" s="31">
        <v>41</v>
      </c>
      <c r="AR79" s="31">
        <v>49</v>
      </c>
      <c r="AS79" s="31">
        <v>0</v>
      </c>
      <c r="AT79" s="31">
        <v>131</v>
      </c>
      <c r="AU79" s="31">
        <v>41</v>
      </c>
      <c r="AV79" s="31">
        <v>31</v>
      </c>
      <c r="AW79" s="31">
        <v>8</v>
      </c>
      <c r="AX79" s="31" t="s">
        <v>97</v>
      </c>
      <c r="AY79" s="31">
        <v>107</v>
      </c>
      <c r="AZ79" s="31">
        <v>41</v>
      </c>
      <c r="BA79" s="31">
        <v>7</v>
      </c>
      <c r="BB79" s="31">
        <v>77</v>
      </c>
      <c r="BC79" s="31" t="s">
        <v>98</v>
      </c>
      <c r="BD79" s="31">
        <v>41</v>
      </c>
      <c r="BE79" s="31" t="s">
        <v>61</v>
      </c>
      <c r="BF79" s="31">
        <v>61</v>
      </c>
      <c r="BG79" s="31" t="s">
        <v>100</v>
      </c>
      <c r="BH79" s="31" t="s">
        <v>101</v>
      </c>
      <c r="BI79" s="31" t="s">
        <v>102</v>
      </c>
      <c r="BJ79" s="31">
        <v>142</v>
      </c>
      <c r="BK79" s="31">
        <v>41</v>
      </c>
      <c r="BL79" s="31">
        <v>42</v>
      </c>
      <c r="BM79" s="31" t="s">
        <v>105</v>
      </c>
      <c r="BN79" s="31" t="s">
        <v>133</v>
      </c>
      <c r="BO79" s="31">
        <v>41</v>
      </c>
      <c r="BP79" s="31">
        <v>42</v>
      </c>
      <c r="BQ79" s="31">
        <v>30</v>
      </c>
      <c r="BR79" s="31" t="s">
        <v>115</v>
      </c>
      <c r="BS79" s="31">
        <v>23.021277999999999</v>
      </c>
      <c r="BT79" s="31">
        <v>120.22202</v>
      </c>
      <c r="BU79" s="38">
        <f t="shared" si="0"/>
        <v>0.34509803921568627</v>
      </c>
      <c r="BV79" s="30">
        <f t="shared" si="1"/>
        <v>712.5</v>
      </c>
      <c r="BW79" s="31">
        <f t="shared" si="2"/>
        <v>0</v>
      </c>
      <c r="BX79" s="39">
        <f t="shared" si="3"/>
        <v>3.29</v>
      </c>
      <c r="BY79" s="38">
        <f t="shared" si="4"/>
        <v>4.3137254901960784E-2</v>
      </c>
      <c r="BZ79" s="40">
        <f t="shared" si="5"/>
        <v>1.0078740157480315</v>
      </c>
      <c r="CA79" s="38">
        <f t="shared" si="6"/>
        <v>0</v>
      </c>
      <c r="CB79" s="41">
        <f t="shared" si="7"/>
        <v>2079</v>
      </c>
      <c r="CC79" s="31">
        <f t="shared" si="8"/>
        <v>-7.03125</v>
      </c>
      <c r="CD79" s="31">
        <f t="shared" si="9"/>
        <v>57</v>
      </c>
      <c r="CE79" s="31" t="e">
        <f t="shared" si="10"/>
        <v>#NUM!</v>
      </c>
      <c r="CF79" s="39">
        <f t="shared" si="11"/>
        <v>12.451000000000001</v>
      </c>
      <c r="CG79">
        <f t="shared" si="13"/>
        <v>0</v>
      </c>
    </row>
    <row r="80" spans="1:85" ht="16.5" customHeight="1">
      <c r="A80" s="30">
        <v>20210708142934</v>
      </c>
      <c r="B80" s="31">
        <v>104</v>
      </c>
      <c r="C80" s="31">
        <v>41</v>
      </c>
      <c r="D80" s="31">
        <v>4</v>
      </c>
      <c r="E80" s="31" t="s">
        <v>158</v>
      </c>
      <c r="F80" s="31">
        <v>41</v>
      </c>
      <c r="G80" s="31">
        <v>4</v>
      </c>
      <c r="H80" s="31" t="s">
        <v>94</v>
      </c>
      <c r="I80" s="31" t="s">
        <v>92</v>
      </c>
      <c r="J80" s="31">
        <v>41</v>
      </c>
      <c r="K80" s="31" t="s">
        <v>31</v>
      </c>
      <c r="L80" s="31" t="s">
        <v>93</v>
      </c>
      <c r="M80" s="31" t="s">
        <v>121</v>
      </c>
      <c r="N80" s="31">
        <v>41</v>
      </c>
      <c r="O80" s="31" t="s">
        <v>31</v>
      </c>
      <c r="P80" s="31" t="s">
        <v>93</v>
      </c>
      <c r="Q80" s="31" t="s">
        <v>121</v>
      </c>
      <c r="R80" s="31" t="s">
        <v>95</v>
      </c>
      <c r="S80" s="31">
        <v>41</v>
      </c>
      <c r="T80" s="31" t="s">
        <v>36</v>
      </c>
      <c r="U80" s="31">
        <v>0</v>
      </c>
      <c r="V80" s="31">
        <v>41</v>
      </c>
      <c r="W80" s="31" t="s">
        <v>36</v>
      </c>
      <c r="X80" s="31">
        <v>0</v>
      </c>
      <c r="Y80" s="31">
        <v>110</v>
      </c>
      <c r="Z80" s="31">
        <v>41</v>
      </c>
      <c r="AA80" s="31">
        <v>10</v>
      </c>
      <c r="AB80" s="31">
        <v>1</v>
      </c>
      <c r="AC80" s="31" t="s">
        <v>157</v>
      </c>
      <c r="AD80" s="31">
        <v>111</v>
      </c>
      <c r="AE80" s="31">
        <v>41</v>
      </c>
      <c r="AF80" s="31">
        <v>11</v>
      </c>
      <c r="AG80" s="31" t="s">
        <v>31</v>
      </c>
      <c r="AH80" s="31">
        <v>41</v>
      </c>
      <c r="AI80" s="31">
        <v>11</v>
      </c>
      <c r="AJ80" s="31" t="s">
        <v>31</v>
      </c>
      <c r="AK80" s="31">
        <v>144</v>
      </c>
      <c r="AL80" s="31">
        <v>41</v>
      </c>
      <c r="AM80" s="31">
        <v>44</v>
      </c>
      <c r="AN80" s="31">
        <v>80</v>
      </c>
      <c r="AO80" s="31">
        <v>16</v>
      </c>
      <c r="AP80" s="31">
        <v>149</v>
      </c>
      <c r="AQ80" s="31">
        <v>41</v>
      </c>
      <c r="AR80" s="31">
        <v>49</v>
      </c>
      <c r="AS80" s="31">
        <v>0</v>
      </c>
      <c r="AT80" s="31">
        <v>131</v>
      </c>
      <c r="AU80" s="31">
        <v>41</v>
      </c>
      <c r="AV80" s="31">
        <v>31</v>
      </c>
      <c r="AW80" s="31">
        <v>8</v>
      </c>
      <c r="AX80" s="31" t="s">
        <v>97</v>
      </c>
      <c r="AY80" s="31">
        <v>107</v>
      </c>
      <c r="AZ80" s="31">
        <v>41</v>
      </c>
      <c r="BA80" s="31">
        <v>7</v>
      </c>
      <c r="BB80" s="31">
        <v>77</v>
      </c>
      <c r="BC80" s="31" t="s">
        <v>98</v>
      </c>
      <c r="BD80" s="31">
        <v>41</v>
      </c>
      <c r="BE80" s="31" t="s">
        <v>61</v>
      </c>
      <c r="BF80" s="31">
        <v>61</v>
      </c>
      <c r="BG80" s="31" t="s">
        <v>100</v>
      </c>
      <c r="BH80" s="31" t="s">
        <v>101</v>
      </c>
      <c r="BI80" s="31" t="s">
        <v>102</v>
      </c>
      <c r="BJ80" s="31">
        <v>142</v>
      </c>
      <c r="BK80" s="31">
        <v>41</v>
      </c>
      <c r="BL80" s="31">
        <v>42</v>
      </c>
      <c r="BM80" s="31" t="s">
        <v>105</v>
      </c>
      <c r="BN80" s="31" t="s">
        <v>133</v>
      </c>
      <c r="BO80" s="31">
        <v>41</v>
      </c>
      <c r="BP80" s="31">
        <v>42</v>
      </c>
      <c r="BQ80" s="31">
        <v>30</v>
      </c>
      <c r="BR80" s="31" t="s">
        <v>206</v>
      </c>
      <c r="BS80" s="31">
        <v>23.021277999999999</v>
      </c>
      <c r="BT80" s="31">
        <v>120.22202</v>
      </c>
      <c r="BU80" s="38">
        <f t="shared" si="0"/>
        <v>0.35294117647058826</v>
      </c>
      <c r="BV80" s="30">
        <f t="shared" si="1"/>
        <v>700</v>
      </c>
      <c r="BW80" s="31">
        <f t="shared" si="2"/>
        <v>0</v>
      </c>
      <c r="BX80" s="39">
        <f t="shared" si="3"/>
        <v>3.5</v>
      </c>
      <c r="BY80" s="38">
        <f t="shared" si="4"/>
        <v>4.7058823529411764E-2</v>
      </c>
      <c r="BZ80" s="40">
        <f t="shared" si="5"/>
        <v>1</v>
      </c>
      <c r="CA80" s="38">
        <f t="shared" si="6"/>
        <v>0</v>
      </c>
      <c r="CB80" s="41">
        <f t="shared" si="7"/>
        <v>2079</v>
      </c>
      <c r="CC80" s="31">
        <f t="shared" si="8"/>
        <v>-7.03125</v>
      </c>
      <c r="CD80" s="31">
        <f t="shared" si="9"/>
        <v>57</v>
      </c>
      <c r="CE80" s="31" t="e">
        <f t="shared" si="10"/>
        <v>#NUM!</v>
      </c>
      <c r="CF80" s="39">
        <f t="shared" si="11"/>
        <v>12.467000000000001</v>
      </c>
      <c r="CG80">
        <f t="shared" si="13"/>
        <v>0</v>
      </c>
    </row>
    <row r="81" spans="1:85" ht="16.5" customHeight="1">
      <c r="A81" s="30">
        <v>20210708142935</v>
      </c>
      <c r="B81" s="31">
        <v>104</v>
      </c>
      <c r="C81" s="31">
        <v>41</v>
      </c>
      <c r="D81" s="31">
        <v>4</v>
      </c>
      <c r="E81" s="31" t="s">
        <v>154</v>
      </c>
      <c r="F81" s="31">
        <v>41</v>
      </c>
      <c r="G81" s="31">
        <v>4</v>
      </c>
      <c r="H81" s="31" t="s">
        <v>154</v>
      </c>
      <c r="I81" s="31" t="s">
        <v>92</v>
      </c>
      <c r="J81" s="31">
        <v>41</v>
      </c>
      <c r="K81" s="31" t="s">
        <v>31</v>
      </c>
      <c r="L81" s="31" t="s">
        <v>93</v>
      </c>
      <c r="M81" s="31" t="s">
        <v>161</v>
      </c>
      <c r="N81" s="31">
        <v>41</v>
      </c>
      <c r="O81" s="31" t="s">
        <v>31</v>
      </c>
      <c r="P81" s="31" t="s">
        <v>93</v>
      </c>
      <c r="Q81" s="31" t="s">
        <v>161</v>
      </c>
      <c r="R81" s="31" t="s">
        <v>95</v>
      </c>
      <c r="S81" s="31">
        <v>41</v>
      </c>
      <c r="T81" s="31" t="s">
        <v>36</v>
      </c>
      <c r="U81" s="31">
        <v>0</v>
      </c>
      <c r="V81" s="31">
        <v>41</v>
      </c>
      <c r="W81" s="31" t="s">
        <v>36</v>
      </c>
      <c r="X81" s="31">
        <v>0</v>
      </c>
      <c r="Y81" s="31">
        <v>110</v>
      </c>
      <c r="Z81" s="31">
        <v>41</v>
      </c>
      <c r="AA81" s="31">
        <v>10</v>
      </c>
      <c r="AB81" s="31">
        <v>1</v>
      </c>
      <c r="AC81" s="31">
        <v>78</v>
      </c>
      <c r="AD81" s="31">
        <v>111</v>
      </c>
      <c r="AE81" s="31">
        <v>41</v>
      </c>
      <c r="AF81" s="31">
        <v>11</v>
      </c>
      <c r="AG81" s="31" t="s">
        <v>31</v>
      </c>
      <c r="AH81" s="31">
        <v>41</v>
      </c>
      <c r="AI81" s="31">
        <v>11</v>
      </c>
      <c r="AJ81" s="31" t="s">
        <v>31</v>
      </c>
      <c r="AK81" s="31">
        <v>144</v>
      </c>
      <c r="AL81" s="31">
        <v>41</v>
      </c>
      <c r="AM81" s="31">
        <v>44</v>
      </c>
      <c r="AN81" s="31">
        <v>80</v>
      </c>
      <c r="AO81" s="31">
        <v>39</v>
      </c>
      <c r="AP81" s="31">
        <v>149</v>
      </c>
      <c r="AQ81" s="31">
        <v>41</v>
      </c>
      <c r="AR81" s="31">
        <v>49</v>
      </c>
      <c r="AS81" s="31">
        <v>0</v>
      </c>
      <c r="AT81" s="31">
        <v>131</v>
      </c>
      <c r="AU81" s="31">
        <v>41</v>
      </c>
      <c r="AV81" s="31">
        <v>31</v>
      </c>
      <c r="AW81" s="31">
        <v>8</v>
      </c>
      <c r="AX81" s="31" t="s">
        <v>97</v>
      </c>
      <c r="AY81" s="31">
        <v>107</v>
      </c>
      <c r="AZ81" s="31">
        <v>41</v>
      </c>
      <c r="BA81" s="31">
        <v>7</v>
      </c>
      <c r="BB81" s="31">
        <v>77</v>
      </c>
      <c r="BC81" s="31" t="s">
        <v>98</v>
      </c>
      <c r="BD81" s="31">
        <v>41</v>
      </c>
      <c r="BE81" s="31" t="s">
        <v>61</v>
      </c>
      <c r="BF81" s="31">
        <v>61</v>
      </c>
      <c r="BG81" s="31" t="s">
        <v>100</v>
      </c>
      <c r="BH81" s="31" t="s">
        <v>101</v>
      </c>
      <c r="BI81" s="31" t="s">
        <v>102</v>
      </c>
      <c r="BJ81" s="31">
        <v>142</v>
      </c>
      <c r="BK81" s="31">
        <v>41</v>
      </c>
      <c r="BL81" s="31">
        <v>42</v>
      </c>
      <c r="BM81" s="31">
        <v>31</v>
      </c>
      <c r="BN81" s="31">
        <v>10</v>
      </c>
      <c r="BO81" s="31">
        <v>41</v>
      </c>
      <c r="BP81" s="31">
        <v>42</v>
      </c>
      <c r="BQ81" s="31">
        <v>31</v>
      </c>
      <c r="BR81" s="31">
        <v>78</v>
      </c>
      <c r="BS81" s="31">
        <v>23.021277999999999</v>
      </c>
      <c r="BT81" s="31">
        <v>120.22202</v>
      </c>
      <c r="BU81" s="38">
        <f t="shared" si="0"/>
        <v>0.37254901960784315</v>
      </c>
      <c r="BV81" s="30">
        <f t="shared" si="1"/>
        <v>687.5</v>
      </c>
      <c r="BW81" s="31">
        <f t="shared" si="2"/>
        <v>0</v>
      </c>
      <c r="BX81" s="39">
        <f t="shared" si="3"/>
        <v>3.76</v>
      </c>
      <c r="BY81" s="38">
        <f t="shared" si="4"/>
        <v>4.7058823529411764E-2</v>
      </c>
      <c r="BZ81" s="40">
        <f t="shared" si="5"/>
        <v>1</v>
      </c>
      <c r="CA81" s="38">
        <f t="shared" si="6"/>
        <v>0</v>
      </c>
      <c r="CB81" s="41">
        <f t="shared" si="7"/>
        <v>2079</v>
      </c>
      <c r="CC81" s="31">
        <f t="shared" si="8"/>
        <v>-7.03125</v>
      </c>
      <c r="CD81" s="31">
        <f t="shared" si="9"/>
        <v>57</v>
      </c>
      <c r="CE81" s="31" t="e">
        <f t="shared" si="10"/>
        <v>#NUM!</v>
      </c>
      <c r="CF81" s="39">
        <f t="shared" si="11"/>
        <v>12.664</v>
      </c>
      <c r="CG81">
        <f t="shared" si="13"/>
        <v>0</v>
      </c>
    </row>
    <row r="82" spans="1:85" ht="16.5" customHeight="1">
      <c r="A82" s="30">
        <v>20210708142937</v>
      </c>
      <c r="B82" s="31">
        <v>104</v>
      </c>
      <c r="C82" s="31">
        <v>41</v>
      </c>
      <c r="D82" s="31">
        <v>4</v>
      </c>
      <c r="E82" s="31">
        <v>63</v>
      </c>
      <c r="F82" s="31">
        <v>41</v>
      </c>
      <c r="G82" s="31">
        <v>4</v>
      </c>
      <c r="H82" s="31">
        <v>61</v>
      </c>
      <c r="I82" s="31" t="s">
        <v>92</v>
      </c>
      <c r="J82" s="31">
        <v>41</v>
      </c>
      <c r="K82" s="31" t="s">
        <v>31</v>
      </c>
      <c r="L82" s="31" t="s">
        <v>93</v>
      </c>
      <c r="M82" s="31" t="s">
        <v>121</v>
      </c>
      <c r="N82" s="31">
        <v>41</v>
      </c>
      <c r="O82" s="31" t="s">
        <v>31</v>
      </c>
      <c r="P82" s="31" t="s">
        <v>93</v>
      </c>
      <c r="Q82" s="31" t="s">
        <v>161</v>
      </c>
      <c r="R82" s="31" t="s">
        <v>95</v>
      </c>
      <c r="S82" s="31">
        <v>41</v>
      </c>
      <c r="T82" s="31" t="s">
        <v>36</v>
      </c>
      <c r="U82" s="31">
        <v>0</v>
      </c>
      <c r="V82" s="31">
        <v>41</v>
      </c>
      <c r="W82" s="31" t="s">
        <v>36</v>
      </c>
      <c r="X82" s="31">
        <v>0</v>
      </c>
      <c r="Y82" s="31">
        <v>110</v>
      </c>
      <c r="Z82" s="31">
        <v>41</v>
      </c>
      <c r="AA82" s="31">
        <v>10</v>
      </c>
      <c r="AB82" s="31">
        <v>1</v>
      </c>
      <c r="AC82" s="31">
        <v>67</v>
      </c>
      <c r="AD82" s="31">
        <v>111</v>
      </c>
      <c r="AE82" s="31">
        <v>41</v>
      </c>
      <c r="AF82" s="31">
        <v>11</v>
      </c>
      <c r="AG82" s="31" t="s">
        <v>36</v>
      </c>
      <c r="AH82" s="31">
        <v>41</v>
      </c>
      <c r="AI82" s="31">
        <v>11</v>
      </c>
      <c r="AJ82" s="31" t="s">
        <v>31</v>
      </c>
      <c r="AK82" s="31">
        <v>144</v>
      </c>
      <c r="AL82" s="31">
        <v>41</v>
      </c>
      <c r="AM82" s="31">
        <v>44</v>
      </c>
      <c r="AN82" s="31">
        <v>80</v>
      </c>
      <c r="AO82" s="31">
        <v>8</v>
      </c>
      <c r="AP82" s="31">
        <v>149</v>
      </c>
      <c r="AQ82" s="31">
        <v>41</v>
      </c>
      <c r="AR82" s="31">
        <v>49</v>
      </c>
      <c r="AS82" s="31">
        <v>0</v>
      </c>
      <c r="AT82" s="31">
        <v>131</v>
      </c>
      <c r="AU82" s="31">
        <v>41</v>
      </c>
      <c r="AV82" s="31">
        <v>31</v>
      </c>
      <c r="AW82" s="31">
        <v>8</v>
      </c>
      <c r="AX82" s="31" t="s">
        <v>97</v>
      </c>
      <c r="AY82" s="31">
        <v>107</v>
      </c>
      <c r="AZ82" s="31">
        <v>41</v>
      </c>
      <c r="BA82" s="31">
        <v>7</v>
      </c>
      <c r="BB82" s="31">
        <v>77</v>
      </c>
      <c r="BC82" s="31" t="s">
        <v>98</v>
      </c>
      <c r="BD82" s="31">
        <v>41</v>
      </c>
      <c r="BE82" s="31" t="s">
        <v>61</v>
      </c>
      <c r="BF82" s="31">
        <v>61</v>
      </c>
      <c r="BG82" s="31" t="s">
        <v>100</v>
      </c>
      <c r="BH82" s="31" t="s">
        <v>101</v>
      </c>
      <c r="BI82" s="31" t="s">
        <v>102</v>
      </c>
      <c r="BJ82" s="31">
        <v>142</v>
      </c>
      <c r="BK82" s="31">
        <v>41</v>
      </c>
      <c r="BL82" s="31">
        <v>42</v>
      </c>
      <c r="BM82" s="31">
        <v>31</v>
      </c>
      <c r="BN82" s="31">
        <v>10</v>
      </c>
      <c r="BO82" s="31">
        <v>41</v>
      </c>
      <c r="BP82" s="31">
        <v>42</v>
      </c>
      <c r="BQ82" s="31">
        <v>31</v>
      </c>
      <c r="BR82" s="31" t="s">
        <v>166</v>
      </c>
      <c r="BS82" s="31">
        <v>23.021280000000001</v>
      </c>
      <c r="BT82" s="31">
        <v>120.22202</v>
      </c>
      <c r="BU82" s="38">
        <f t="shared" si="0"/>
        <v>0.38039215686274508</v>
      </c>
      <c r="BV82" s="30">
        <f t="shared" si="1"/>
        <v>687.5</v>
      </c>
      <c r="BW82" s="31">
        <f t="shared" si="2"/>
        <v>0</v>
      </c>
      <c r="BX82" s="39">
        <f t="shared" si="3"/>
        <v>3.59</v>
      </c>
      <c r="BY82" s="38">
        <f t="shared" si="4"/>
        <v>4.7058823529411764E-2</v>
      </c>
      <c r="BZ82" s="40">
        <f t="shared" si="5"/>
        <v>1</v>
      </c>
      <c r="CA82" s="38">
        <f t="shared" si="6"/>
        <v>0</v>
      </c>
      <c r="CB82" s="41">
        <f t="shared" si="7"/>
        <v>2079</v>
      </c>
      <c r="CC82" s="31">
        <f t="shared" si="8"/>
        <v>-7.03125</v>
      </c>
      <c r="CD82" s="31">
        <f t="shared" si="9"/>
        <v>57</v>
      </c>
      <c r="CE82" s="31" t="e">
        <f t="shared" si="10"/>
        <v>#NUM!</v>
      </c>
      <c r="CF82" s="39">
        <f t="shared" si="11"/>
        <v>12.786</v>
      </c>
      <c r="CG82">
        <f t="shared" si="13"/>
        <v>0</v>
      </c>
    </row>
    <row r="83" spans="1:85" ht="16.5" customHeight="1">
      <c r="A83" s="30">
        <v>20210708142939</v>
      </c>
      <c r="B83" s="31">
        <v>104</v>
      </c>
      <c r="C83" s="31">
        <v>41</v>
      </c>
      <c r="D83" s="31">
        <v>4</v>
      </c>
      <c r="E83" s="31">
        <v>66</v>
      </c>
      <c r="F83" s="31">
        <v>41</v>
      </c>
      <c r="G83" s="31">
        <v>4</v>
      </c>
      <c r="H83" s="31">
        <v>66</v>
      </c>
      <c r="I83" s="31" t="s">
        <v>92</v>
      </c>
      <c r="J83" s="31">
        <v>41</v>
      </c>
      <c r="K83" s="31" t="s">
        <v>31</v>
      </c>
      <c r="L83" s="31" t="s">
        <v>93</v>
      </c>
      <c r="M83" s="31" t="s">
        <v>121</v>
      </c>
      <c r="N83" s="31">
        <v>41</v>
      </c>
      <c r="O83" s="31" t="s">
        <v>31</v>
      </c>
      <c r="P83" s="31" t="s">
        <v>66</v>
      </c>
      <c r="Q83" s="31">
        <v>22</v>
      </c>
      <c r="R83" s="31" t="s">
        <v>95</v>
      </c>
      <c r="S83" s="31">
        <v>41</v>
      </c>
      <c r="T83" s="31" t="s">
        <v>36</v>
      </c>
      <c r="U83" s="31">
        <v>0</v>
      </c>
      <c r="V83" s="31">
        <v>41</v>
      </c>
      <c r="W83" s="31" t="s">
        <v>36</v>
      </c>
      <c r="X83" s="31">
        <v>0</v>
      </c>
      <c r="Y83" s="31">
        <v>110</v>
      </c>
      <c r="Z83" s="31">
        <v>41</v>
      </c>
      <c r="AA83" s="31">
        <v>10</v>
      </c>
      <c r="AB83" s="31">
        <v>1</v>
      </c>
      <c r="AC83" s="31">
        <v>73</v>
      </c>
      <c r="AD83" s="31">
        <v>111</v>
      </c>
      <c r="AE83" s="31">
        <v>41</v>
      </c>
      <c r="AF83" s="31">
        <v>11</v>
      </c>
      <c r="AG83" s="31" t="s">
        <v>36</v>
      </c>
      <c r="AH83" s="31">
        <v>41</v>
      </c>
      <c r="AI83" s="31">
        <v>11</v>
      </c>
      <c r="AJ83" s="31" t="s">
        <v>36</v>
      </c>
      <c r="AK83" s="31">
        <v>144</v>
      </c>
      <c r="AL83" s="31">
        <v>41</v>
      </c>
      <c r="AM83" s="31">
        <v>44</v>
      </c>
      <c r="AN83" s="31" t="s">
        <v>127</v>
      </c>
      <c r="AO83" s="31" t="s">
        <v>177</v>
      </c>
      <c r="AP83" s="31">
        <v>149</v>
      </c>
      <c r="AQ83" s="31">
        <v>41</v>
      </c>
      <c r="AR83" s="31">
        <v>49</v>
      </c>
      <c r="AS83" s="31">
        <v>0</v>
      </c>
      <c r="AT83" s="31">
        <v>131</v>
      </c>
      <c r="AU83" s="31">
        <v>41</v>
      </c>
      <c r="AV83" s="31">
        <v>31</v>
      </c>
      <c r="AW83" s="31">
        <v>8</v>
      </c>
      <c r="AX83" s="31" t="s">
        <v>97</v>
      </c>
      <c r="AY83" s="31">
        <v>107</v>
      </c>
      <c r="AZ83" s="31">
        <v>41</v>
      </c>
      <c r="BA83" s="31">
        <v>7</v>
      </c>
      <c r="BB83" s="31">
        <v>77</v>
      </c>
      <c r="BC83" s="31" t="s">
        <v>98</v>
      </c>
      <c r="BD83" s="31">
        <v>41</v>
      </c>
      <c r="BE83" s="31" t="s">
        <v>61</v>
      </c>
      <c r="BF83" s="31">
        <v>61</v>
      </c>
      <c r="BG83" s="31" t="s">
        <v>100</v>
      </c>
      <c r="BH83" s="31" t="s">
        <v>101</v>
      </c>
      <c r="BI83" s="31" t="s">
        <v>102</v>
      </c>
      <c r="BJ83" s="31">
        <v>142</v>
      </c>
      <c r="BK83" s="31">
        <v>41</v>
      </c>
      <c r="BL83" s="31">
        <v>42</v>
      </c>
      <c r="BM83" s="31">
        <v>31</v>
      </c>
      <c r="BN83" s="31">
        <v>60</v>
      </c>
      <c r="BO83" s="31">
        <v>41</v>
      </c>
      <c r="BP83" s="31">
        <v>42</v>
      </c>
      <c r="BQ83" s="31">
        <v>32</v>
      </c>
      <c r="BR83" s="31">
        <v>78</v>
      </c>
      <c r="BS83" s="31">
        <v>23.021280000000001</v>
      </c>
      <c r="BT83" s="31">
        <v>120.22202</v>
      </c>
      <c r="BU83" s="38">
        <f t="shared" si="0"/>
        <v>0.4</v>
      </c>
      <c r="BV83" s="30">
        <f t="shared" si="1"/>
        <v>712.5</v>
      </c>
      <c r="BW83" s="31">
        <f t="shared" si="2"/>
        <v>0</v>
      </c>
      <c r="BX83" s="39">
        <f t="shared" si="3"/>
        <v>3.71</v>
      </c>
      <c r="BY83" s="38">
        <f t="shared" si="4"/>
        <v>5.0980392156862744E-2</v>
      </c>
      <c r="BZ83" s="40">
        <f t="shared" si="5"/>
        <v>1.0078740157480315</v>
      </c>
      <c r="CA83" s="38">
        <f t="shared" si="6"/>
        <v>0</v>
      </c>
      <c r="CB83" s="41">
        <f t="shared" si="7"/>
        <v>2079</v>
      </c>
      <c r="CC83" s="31">
        <f t="shared" si="8"/>
        <v>-7.03125</v>
      </c>
      <c r="CD83" s="31">
        <f t="shared" si="9"/>
        <v>57</v>
      </c>
      <c r="CE83" s="31" t="e">
        <f t="shared" si="10"/>
        <v>#NUM!</v>
      </c>
      <c r="CF83" s="39">
        <f t="shared" si="11"/>
        <v>12.92</v>
      </c>
      <c r="CG83">
        <f t="shared" si="13"/>
        <v>0</v>
      </c>
    </row>
    <row r="84" spans="1:85" ht="16.5" customHeight="1">
      <c r="A84" s="30">
        <v>20210708142940</v>
      </c>
      <c r="B84" s="31">
        <v>104</v>
      </c>
      <c r="C84" s="31">
        <v>41</v>
      </c>
      <c r="D84" s="31">
        <v>4</v>
      </c>
      <c r="E84" s="31">
        <v>68</v>
      </c>
      <c r="F84" s="31">
        <v>41</v>
      </c>
      <c r="G84" s="31">
        <v>4</v>
      </c>
      <c r="H84" s="31">
        <v>66</v>
      </c>
      <c r="I84" s="31" t="s">
        <v>92</v>
      </c>
      <c r="J84" s="31">
        <v>41</v>
      </c>
      <c r="K84" s="31" t="s">
        <v>31</v>
      </c>
      <c r="L84" s="31" t="s">
        <v>93</v>
      </c>
      <c r="M84" s="31" t="s">
        <v>121</v>
      </c>
      <c r="N84" s="31">
        <v>41</v>
      </c>
      <c r="O84" s="31" t="s">
        <v>31</v>
      </c>
      <c r="P84" s="31" t="s">
        <v>93</v>
      </c>
      <c r="Q84" s="31" t="s">
        <v>121</v>
      </c>
      <c r="R84" s="31" t="s">
        <v>95</v>
      </c>
      <c r="S84" s="31">
        <v>41</v>
      </c>
      <c r="T84" s="31" t="s">
        <v>36</v>
      </c>
      <c r="U84" s="31">
        <v>0</v>
      </c>
      <c r="V84" s="31">
        <v>41</v>
      </c>
      <c r="W84" s="31" t="s">
        <v>36</v>
      </c>
      <c r="X84" s="31">
        <v>0</v>
      </c>
      <c r="Y84" s="31">
        <v>110</v>
      </c>
      <c r="Z84" s="31">
        <v>41</v>
      </c>
      <c r="AA84" s="31">
        <v>10</v>
      </c>
      <c r="AB84" s="31">
        <v>1</v>
      </c>
      <c r="AC84" s="31">
        <v>88</v>
      </c>
      <c r="AD84" s="31">
        <v>111</v>
      </c>
      <c r="AE84" s="31">
        <v>41</v>
      </c>
      <c r="AF84" s="31">
        <v>11</v>
      </c>
      <c r="AG84" s="31" t="s">
        <v>36</v>
      </c>
      <c r="AH84" s="31">
        <v>41</v>
      </c>
      <c r="AI84" s="31">
        <v>11</v>
      </c>
      <c r="AJ84" s="31" t="s">
        <v>36</v>
      </c>
      <c r="AK84" s="31">
        <v>144</v>
      </c>
      <c r="AL84" s="31">
        <v>41</v>
      </c>
      <c r="AM84" s="31">
        <v>44</v>
      </c>
      <c r="AN84" s="31">
        <v>81</v>
      </c>
      <c r="AO84" s="31" t="s">
        <v>156</v>
      </c>
      <c r="AP84" s="31">
        <v>149</v>
      </c>
      <c r="AQ84" s="31">
        <v>41</v>
      </c>
      <c r="AR84" s="31">
        <v>49</v>
      </c>
      <c r="AS84" s="31">
        <v>0</v>
      </c>
      <c r="AT84" s="31">
        <v>131</v>
      </c>
      <c r="AU84" s="31">
        <v>41</v>
      </c>
      <c r="AV84" s="31">
        <v>31</v>
      </c>
      <c r="AW84" s="31">
        <v>8</v>
      </c>
      <c r="AX84" s="31" t="s">
        <v>97</v>
      </c>
      <c r="AY84" s="31">
        <v>107</v>
      </c>
      <c r="AZ84" s="31">
        <v>41</v>
      </c>
      <c r="BA84" s="31">
        <v>7</v>
      </c>
      <c r="BB84" s="31">
        <v>77</v>
      </c>
      <c r="BC84" s="31" t="s">
        <v>98</v>
      </c>
      <c r="BD84" s="31">
        <v>41</v>
      </c>
      <c r="BE84" s="31" t="s">
        <v>61</v>
      </c>
      <c r="BF84" s="31">
        <v>61</v>
      </c>
      <c r="BG84" s="31" t="s">
        <v>100</v>
      </c>
      <c r="BH84" s="31" t="s">
        <v>101</v>
      </c>
      <c r="BI84" s="31" t="s">
        <v>102</v>
      </c>
      <c r="BJ84" s="31">
        <v>142</v>
      </c>
      <c r="BK84" s="31">
        <v>41</v>
      </c>
      <c r="BL84" s="31">
        <v>42</v>
      </c>
      <c r="BM84" s="31">
        <v>32</v>
      </c>
      <c r="BN84" s="31">
        <v>0</v>
      </c>
      <c r="BO84" s="31">
        <v>41</v>
      </c>
      <c r="BP84" s="31">
        <v>42</v>
      </c>
      <c r="BQ84" s="31">
        <v>32</v>
      </c>
      <c r="BR84" s="31">
        <v>61</v>
      </c>
      <c r="BS84" s="31">
        <v>23.021280000000001</v>
      </c>
      <c r="BT84" s="31">
        <v>120.22202</v>
      </c>
      <c r="BU84" s="38">
        <f t="shared" si="0"/>
        <v>0.4</v>
      </c>
      <c r="BV84" s="30">
        <f t="shared" si="1"/>
        <v>700</v>
      </c>
      <c r="BW84" s="31">
        <f t="shared" si="2"/>
        <v>0</v>
      </c>
      <c r="BX84" s="39">
        <f t="shared" si="3"/>
        <v>3.92</v>
      </c>
      <c r="BY84" s="38">
        <f t="shared" si="4"/>
        <v>5.0980392156862744E-2</v>
      </c>
      <c r="BZ84" s="40">
        <f t="shared" si="5"/>
        <v>0.99224806201550386</v>
      </c>
      <c r="CA84" s="38">
        <f t="shared" si="6"/>
        <v>0</v>
      </c>
      <c r="CB84" s="41">
        <f t="shared" si="7"/>
        <v>2079</v>
      </c>
      <c r="CC84" s="31">
        <f t="shared" si="8"/>
        <v>-7.03125</v>
      </c>
      <c r="CD84" s="31">
        <f t="shared" si="9"/>
        <v>57</v>
      </c>
      <c r="CE84" s="31" t="e">
        <f t="shared" si="10"/>
        <v>#NUM!</v>
      </c>
      <c r="CF84" s="39">
        <f t="shared" si="11"/>
        <v>12.897</v>
      </c>
      <c r="CG84">
        <f t="shared" si="13"/>
        <v>0</v>
      </c>
    </row>
    <row r="85" spans="1:85" ht="16.5" customHeight="1">
      <c r="A85" s="30">
        <v>20210708142942</v>
      </c>
      <c r="B85" s="31">
        <v>104</v>
      </c>
      <c r="C85" s="31">
        <v>41</v>
      </c>
      <c r="D85" s="31">
        <v>4</v>
      </c>
      <c r="E85" s="31" t="s">
        <v>143</v>
      </c>
      <c r="F85" s="31">
        <v>41</v>
      </c>
      <c r="G85" s="31">
        <v>4</v>
      </c>
      <c r="H85" s="31" t="s">
        <v>174</v>
      </c>
      <c r="I85" s="31" t="s">
        <v>92</v>
      </c>
      <c r="J85" s="31">
        <v>41</v>
      </c>
      <c r="K85" s="31" t="s">
        <v>31</v>
      </c>
      <c r="L85" s="31" t="s">
        <v>93</v>
      </c>
      <c r="M85" s="31" t="s">
        <v>121</v>
      </c>
      <c r="N85" s="31">
        <v>41</v>
      </c>
      <c r="O85" s="31" t="s">
        <v>31</v>
      </c>
      <c r="P85" s="31" t="s">
        <v>93</v>
      </c>
      <c r="Q85" s="31" t="s">
        <v>121</v>
      </c>
      <c r="R85" s="31" t="s">
        <v>95</v>
      </c>
      <c r="S85" s="31">
        <v>41</v>
      </c>
      <c r="T85" s="31" t="s">
        <v>36</v>
      </c>
      <c r="U85" s="31">
        <v>0</v>
      </c>
      <c r="V85" s="31">
        <v>41</v>
      </c>
      <c r="W85" s="31" t="s">
        <v>36</v>
      </c>
      <c r="X85" s="31">
        <v>0</v>
      </c>
      <c r="Y85" s="31">
        <v>110</v>
      </c>
      <c r="Z85" s="31">
        <v>41</v>
      </c>
      <c r="AA85" s="31">
        <v>10</v>
      </c>
      <c r="AB85" s="31">
        <v>1</v>
      </c>
      <c r="AC85" s="31" t="s">
        <v>169</v>
      </c>
      <c r="AD85" s="31">
        <v>111</v>
      </c>
      <c r="AE85" s="31">
        <v>41</v>
      </c>
      <c r="AF85" s="31">
        <v>11</v>
      </c>
      <c r="AG85" s="31" t="s">
        <v>36</v>
      </c>
      <c r="AH85" s="31">
        <v>41</v>
      </c>
      <c r="AI85" s="31">
        <v>11</v>
      </c>
      <c r="AJ85" s="31" t="s">
        <v>36</v>
      </c>
      <c r="AK85" s="31">
        <v>144</v>
      </c>
      <c r="AL85" s="31">
        <v>41</v>
      </c>
      <c r="AM85" s="31">
        <v>44</v>
      </c>
      <c r="AN85" s="31">
        <v>80</v>
      </c>
      <c r="AO85" s="31" t="s">
        <v>148</v>
      </c>
      <c r="AP85" s="31">
        <v>149</v>
      </c>
      <c r="AQ85" s="31">
        <v>41</v>
      </c>
      <c r="AR85" s="31">
        <v>49</v>
      </c>
      <c r="AS85" s="31">
        <v>0</v>
      </c>
      <c r="AT85" s="31">
        <v>131</v>
      </c>
      <c r="AU85" s="31">
        <v>41</v>
      </c>
      <c r="AV85" s="31">
        <v>31</v>
      </c>
      <c r="AW85" s="31">
        <v>8</v>
      </c>
      <c r="AX85" s="31" t="s">
        <v>97</v>
      </c>
      <c r="AY85" s="31">
        <v>107</v>
      </c>
      <c r="AZ85" s="31">
        <v>41</v>
      </c>
      <c r="BA85" s="31">
        <v>7</v>
      </c>
      <c r="BB85" s="31">
        <v>77</v>
      </c>
      <c r="BC85" s="31" t="s">
        <v>98</v>
      </c>
      <c r="BD85" s="31">
        <v>41</v>
      </c>
      <c r="BE85" s="31" t="s">
        <v>61</v>
      </c>
      <c r="BF85" s="31">
        <v>61</v>
      </c>
      <c r="BG85" s="31" t="s">
        <v>100</v>
      </c>
      <c r="BH85" s="31" t="s">
        <v>101</v>
      </c>
      <c r="BI85" s="31" t="s">
        <v>102</v>
      </c>
      <c r="BJ85" s="31">
        <v>142</v>
      </c>
      <c r="BK85" s="31">
        <v>41</v>
      </c>
      <c r="BL85" s="31">
        <v>42</v>
      </c>
      <c r="BM85" s="31">
        <v>33</v>
      </c>
      <c r="BN85" s="31">
        <v>40</v>
      </c>
      <c r="BO85" s="31">
        <v>41</v>
      </c>
      <c r="BP85" s="31">
        <v>42</v>
      </c>
      <c r="BQ85" s="31">
        <v>33</v>
      </c>
      <c r="BR85" s="31" t="s">
        <v>207</v>
      </c>
      <c r="BS85" s="31">
        <v>23.021277999999999</v>
      </c>
      <c r="BT85" s="31">
        <v>120.22202</v>
      </c>
      <c r="BU85" s="38">
        <f t="shared" si="0"/>
        <v>0.41568627450980394</v>
      </c>
      <c r="BV85" s="30">
        <f t="shared" si="1"/>
        <v>700</v>
      </c>
      <c r="BW85" s="31">
        <f t="shared" si="2"/>
        <v>0</v>
      </c>
      <c r="BX85" s="39">
        <f t="shared" si="3"/>
        <v>3.66</v>
      </c>
      <c r="BY85" s="38">
        <f t="shared" si="4"/>
        <v>5.0980392156862744E-2</v>
      </c>
      <c r="BZ85" s="40">
        <f t="shared" si="5"/>
        <v>1</v>
      </c>
      <c r="CA85" s="38">
        <f t="shared" si="6"/>
        <v>0</v>
      </c>
      <c r="CB85" s="41">
        <f t="shared" si="7"/>
        <v>2079</v>
      </c>
      <c r="CC85" s="31">
        <f t="shared" si="8"/>
        <v>-7.03125</v>
      </c>
      <c r="CD85" s="31">
        <f t="shared" si="9"/>
        <v>57</v>
      </c>
      <c r="CE85" s="31" t="e">
        <f t="shared" si="10"/>
        <v>#NUM!</v>
      </c>
      <c r="CF85" s="39">
        <f t="shared" si="11"/>
        <v>13.292999999999999</v>
      </c>
      <c r="CG85">
        <f t="shared" si="13"/>
        <v>0</v>
      </c>
    </row>
    <row r="86" spans="1:85" ht="16.5" customHeight="1">
      <c r="A86" s="30">
        <v>20210708142944</v>
      </c>
      <c r="B86" s="31">
        <v>104</v>
      </c>
      <c r="C86" s="31">
        <v>41</v>
      </c>
      <c r="D86" s="31">
        <v>4</v>
      </c>
      <c r="E86" s="31" t="s">
        <v>165</v>
      </c>
      <c r="F86" s="31">
        <v>41</v>
      </c>
      <c r="G86" s="31">
        <v>4</v>
      </c>
      <c r="H86" s="31" t="s">
        <v>143</v>
      </c>
      <c r="I86" s="31" t="s">
        <v>92</v>
      </c>
      <c r="J86" s="31">
        <v>41</v>
      </c>
      <c r="K86" s="31" t="s">
        <v>31</v>
      </c>
      <c r="L86" s="31" t="s">
        <v>93</v>
      </c>
      <c r="M86" s="31" t="s">
        <v>121</v>
      </c>
      <c r="N86" s="31">
        <v>41</v>
      </c>
      <c r="O86" s="31" t="s">
        <v>31</v>
      </c>
      <c r="P86" s="31" t="s">
        <v>93</v>
      </c>
      <c r="Q86" s="31" t="s">
        <v>121</v>
      </c>
      <c r="R86" s="31" t="s">
        <v>95</v>
      </c>
      <c r="S86" s="31">
        <v>41</v>
      </c>
      <c r="T86" s="31" t="s">
        <v>36</v>
      </c>
      <c r="U86" s="31">
        <v>0</v>
      </c>
      <c r="V86" s="31">
        <v>41</v>
      </c>
      <c r="W86" s="31" t="s">
        <v>36</v>
      </c>
      <c r="X86" s="31">
        <v>0</v>
      </c>
      <c r="Y86" s="31">
        <v>110</v>
      </c>
      <c r="Z86" s="31">
        <v>41</v>
      </c>
      <c r="AA86" s="31">
        <v>10</v>
      </c>
      <c r="AB86" s="31">
        <v>1</v>
      </c>
      <c r="AC86" s="31">
        <v>99</v>
      </c>
      <c r="AD86" s="31">
        <v>111</v>
      </c>
      <c r="AE86" s="31">
        <v>41</v>
      </c>
      <c r="AF86" s="31">
        <v>11</v>
      </c>
      <c r="AG86" s="31" t="s">
        <v>36</v>
      </c>
      <c r="AH86" s="31">
        <v>41</v>
      </c>
      <c r="AI86" s="31">
        <v>11</v>
      </c>
      <c r="AJ86" s="31" t="s">
        <v>36</v>
      </c>
      <c r="AK86" s="31">
        <v>144</v>
      </c>
      <c r="AL86" s="31">
        <v>41</v>
      </c>
      <c r="AM86" s="31">
        <v>44</v>
      </c>
      <c r="AN86" s="31">
        <v>80</v>
      </c>
      <c r="AO86" s="31" t="s">
        <v>129</v>
      </c>
      <c r="AP86" s="31">
        <v>149</v>
      </c>
      <c r="AQ86" s="31">
        <v>41</v>
      </c>
      <c r="AR86" s="31">
        <v>49</v>
      </c>
      <c r="AS86" s="31">
        <v>0</v>
      </c>
      <c r="AT86" s="31">
        <v>131</v>
      </c>
      <c r="AU86" s="31">
        <v>41</v>
      </c>
      <c r="AV86" s="31">
        <v>31</v>
      </c>
      <c r="AW86" s="31">
        <v>8</v>
      </c>
      <c r="AX86" s="31" t="s">
        <v>97</v>
      </c>
      <c r="AY86" s="31">
        <v>107</v>
      </c>
      <c r="AZ86" s="31">
        <v>41</v>
      </c>
      <c r="BA86" s="31">
        <v>7</v>
      </c>
      <c r="BB86" s="31">
        <v>77</v>
      </c>
      <c r="BC86" s="31" t="s">
        <v>98</v>
      </c>
      <c r="BD86" s="31">
        <v>41</v>
      </c>
      <c r="BE86" s="31" t="s">
        <v>61</v>
      </c>
      <c r="BF86" s="31">
        <v>61</v>
      </c>
      <c r="BG86" s="31" t="s">
        <v>100</v>
      </c>
      <c r="BH86" s="31" t="s">
        <v>101</v>
      </c>
      <c r="BI86" s="31" t="s">
        <v>102</v>
      </c>
      <c r="BJ86" s="31">
        <v>142</v>
      </c>
      <c r="BK86" s="31">
        <v>41</v>
      </c>
      <c r="BL86" s="31">
        <v>42</v>
      </c>
      <c r="BM86" s="31">
        <v>33</v>
      </c>
      <c r="BN86" s="31">
        <v>40</v>
      </c>
      <c r="BO86" s="31">
        <v>41</v>
      </c>
      <c r="BP86" s="31">
        <v>42</v>
      </c>
      <c r="BQ86" s="31">
        <v>34</v>
      </c>
      <c r="BR86" s="31">
        <v>27</v>
      </c>
      <c r="BS86" s="31">
        <v>23.021277999999999</v>
      </c>
      <c r="BT86" s="31">
        <v>120.22202</v>
      </c>
      <c r="BU86" s="38">
        <f t="shared" si="0"/>
        <v>0.41960784313725491</v>
      </c>
      <c r="BV86" s="30">
        <f t="shared" si="1"/>
        <v>700</v>
      </c>
      <c r="BW86" s="31">
        <f t="shared" si="2"/>
        <v>0</v>
      </c>
      <c r="BX86" s="39">
        <f t="shared" si="3"/>
        <v>4.09</v>
      </c>
      <c r="BY86" s="38">
        <f t="shared" si="4"/>
        <v>5.0980392156862744E-2</v>
      </c>
      <c r="BZ86" s="40">
        <f t="shared" si="5"/>
        <v>1</v>
      </c>
      <c r="CA86" s="38">
        <f t="shared" si="6"/>
        <v>0</v>
      </c>
      <c r="CB86" s="41">
        <f t="shared" si="7"/>
        <v>2079</v>
      </c>
      <c r="CC86" s="31">
        <f t="shared" si="8"/>
        <v>-7.03125</v>
      </c>
      <c r="CD86" s="31">
        <f t="shared" si="9"/>
        <v>57</v>
      </c>
      <c r="CE86" s="31" t="e">
        <f t="shared" si="10"/>
        <v>#NUM!</v>
      </c>
      <c r="CF86" s="39">
        <f t="shared" si="11"/>
        <v>13.351000000000001</v>
      </c>
      <c r="CG86">
        <f t="shared" si="13"/>
        <v>0</v>
      </c>
    </row>
    <row r="87" spans="1:85" ht="16.5" customHeight="1">
      <c r="A87" s="30">
        <v>20210708142946</v>
      </c>
      <c r="B87" s="31">
        <v>104</v>
      </c>
      <c r="C87" s="31">
        <v>41</v>
      </c>
      <c r="D87" s="31">
        <v>4</v>
      </c>
      <c r="E87" s="31" t="s">
        <v>165</v>
      </c>
      <c r="F87" s="31">
        <v>41</v>
      </c>
      <c r="G87" s="31">
        <v>4</v>
      </c>
      <c r="H87" s="31" t="s">
        <v>165</v>
      </c>
      <c r="I87" s="31" t="s">
        <v>92</v>
      </c>
      <c r="J87" s="31">
        <v>41</v>
      </c>
      <c r="K87" s="31" t="s">
        <v>31</v>
      </c>
      <c r="L87" s="31" t="s">
        <v>66</v>
      </c>
      <c r="M87" s="31">
        <v>54</v>
      </c>
      <c r="N87" s="31">
        <v>41</v>
      </c>
      <c r="O87" s="31" t="s">
        <v>31</v>
      </c>
      <c r="P87" s="31" t="s">
        <v>66</v>
      </c>
      <c r="Q87" s="31">
        <v>22</v>
      </c>
      <c r="R87" s="31" t="s">
        <v>95</v>
      </c>
      <c r="S87" s="31">
        <v>41</v>
      </c>
      <c r="T87" s="31" t="s">
        <v>36</v>
      </c>
      <c r="U87" s="31">
        <v>0</v>
      </c>
      <c r="V87" s="31">
        <v>41</v>
      </c>
      <c r="W87" s="31" t="s">
        <v>36</v>
      </c>
      <c r="X87" s="31">
        <v>0</v>
      </c>
      <c r="Y87" s="31">
        <v>110</v>
      </c>
      <c r="Z87" s="31">
        <v>41</v>
      </c>
      <c r="AA87" s="31">
        <v>10</v>
      </c>
      <c r="AB87" s="31">
        <v>1</v>
      </c>
      <c r="AC87" s="31" t="s">
        <v>200</v>
      </c>
      <c r="AD87" s="31">
        <v>111</v>
      </c>
      <c r="AE87" s="31">
        <v>41</v>
      </c>
      <c r="AF87" s="31">
        <v>11</v>
      </c>
      <c r="AG87" s="31" t="s">
        <v>36</v>
      </c>
      <c r="AH87" s="31">
        <v>41</v>
      </c>
      <c r="AI87" s="31">
        <v>11</v>
      </c>
      <c r="AJ87" s="31" t="s">
        <v>36</v>
      </c>
      <c r="AK87" s="31">
        <v>144</v>
      </c>
      <c r="AL87" s="31">
        <v>41</v>
      </c>
      <c r="AM87" s="31">
        <v>44</v>
      </c>
      <c r="AN87" s="31">
        <v>80</v>
      </c>
      <c r="AO87" s="31">
        <v>31</v>
      </c>
      <c r="AP87" s="31">
        <v>149</v>
      </c>
      <c r="AQ87" s="31">
        <v>41</v>
      </c>
      <c r="AR87" s="31">
        <v>49</v>
      </c>
      <c r="AS87" s="31">
        <v>0</v>
      </c>
      <c r="AT87" s="31">
        <v>131</v>
      </c>
      <c r="AU87" s="31">
        <v>41</v>
      </c>
      <c r="AV87" s="31">
        <v>31</v>
      </c>
      <c r="AW87" s="31">
        <v>8</v>
      </c>
      <c r="AX87" s="31" t="s">
        <v>97</v>
      </c>
      <c r="AY87" s="31">
        <v>107</v>
      </c>
      <c r="AZ87" s="31">
        <v>41</v>
      </c>
      <c r="BA87" s="31">
        <v>7</v>
      </c>
      <c r="BB87" s="31">
        <v>77</v>
      </c>
      <c r="BC87" s="31" t="s">
        <v>98</v>
      </c>
      <c r="BD87" s="31">
        <v>41</v>
      </c>
      <c r="BE87" s="31" t="s">
        <v>61</v>
      </c>
      <c r="BF87" s="31">
        <v>61</v>
      </c>
      <c r="BG87" s="31" t="s">
        <v>100</v>
      </c>
      <c r="BH87" s="31" t="s">
        <v>101</v>
      </c>
      <c r="BI87" s="31" t="s">
        <v>102</v>
      </c>
      <c r="BJ87" s="31">
        <v>142</v>
      </c>
      <c r="BK87" s="31">
        <v>41</v>
      </c>
      <c r="BL87" s="31">
        <v>42</v>
      </c>
      <c r="BM87" s="31">
        <v>32</v>
      </c>
      <c r="BN87" s="31" t="s">
        <v>167</v>
      </c>
      <c r="BO87" s="31">
        <v>41</v>
      </c>
      <c r="BP87" s="31">
        <v>42</v>
      </c>
      <c r="BQ87" s="31">
        <v>33</v>
      </c>
      <c r="BR87" s="31" t="s">
        <v>208</v>
      </c>
      <c r="BS87" s="31">
        <v>23.021277999999999</v>
      </c>
      <c r="BT87" s="31">
        <v>120.22202</v>
      </c>
      <c r="BU87" s="38">
        <f t="shared" si="0"/>
        <v>0.42745098039215684</v>
      </c>
      <c r="BV87" s="30">
        <f t="shared" si="1"/>
        <v>712.5</v>
      </c>
      <c r="BW87" s="31">
        <f t="shared" si="2"/>
        <v>0</v>
      </c>
      <c r="BX87" s="39">
        <f t="shared" si="3"/>
        <v>4.1500000000000004</v>
      </c>
      <c r="BY87" s="38">
        <f t="shared" si="4"/>
        <v>5.0980392156862744E-2</v>
      </c>
      <c r="BZ87" s="40">
        <f t="shared" si="5"/>
        <v>1</v>
      </c>
      <c r="CA87" s="38">
        <f t="shared" si="6"/>
        <v>0</v>
      </c>
      <c r="CB87" s="41">
        <f t="shared" si="7"/>
        <v>2079</v>
      </c>
      <c r="CC87" s="31">
        <f t="shared" si="8"/>
        <v>-7.03125</v>
      </c>
      <c r="CD87" s="31">
        <f t="shared" si="9"/>
        <v>57</v>
      </c>
      <c r="CE87" s="31" t="e">
        <f t="shared" si="10"/>
        <v>#NUM!</v>
      </c>
      <c r="CF87" s="39">
        <f t="shared" si="11"/>
        <v>13.266</v>
      </c>
      <c r="CG87">
        <f t="shared" si="13"/>
        <v>0</v>
      </c>
    </row>
    <row r="88" spans="1:85" ht="16.5" customHeight="1">
      <c r="A88" s="30">
        <v>20210708142948</v>
      </c>
      <c r="B88" s="31">
        <v>104</v>
      </c>
      <c r="C88" s="31">
        <v>41</v>
      </c>
      <c r="D88" s="31">
        <v>4</v>
      </c>
      <c r="E88" s="31" t="s">
        <v>143</v>
      </c>
      <c r="F88" s="31">
        <v>41</v>
      </c>
      <c r="G88" s="31">
        <v>4</v>
      </c>
      <c r="H88" s="31" t="s">
        <v>174</v>
      </c>
      <c r="I88" s="31" t="s">
        <v>92</v>
      </c>
      <c r="J88" s="31">
        <v>41</v>
      </c>
      <c r="K88" s="31" t="s">
        <v>31</v>
      </c>
      <c r="L88" s="31" t="s">
        <v>93</v>
      </c>
      <c r="M88" s="31" t="s">
        <v>121</v>
      </c>
      <c r="N88" s="31">
        <v>41</v>
      </c>
      <c r="O88" s="31" t="s">
        <v>31</v>
      </c>
      <c r="P88" s="31" t="s">
        <v>93</v>
      </c>
      <c r="Q88" s="31" t="s">
        <v>121</v>
      </c>
      <c r="R88" s="31" t="s">
        <v>95</v>
      </c>
      <c r="S88" s="31">
        <v>41</v>
      </c>
      <c r="T88" s="31" t="s">
        <v>36</v>
      </c>
      <c r="U88" s="31">
        <v>0</v>
      </c>
      <c r="V88" s="31">
        <v>41</v>
      </c>
      <c r="W88" s="31" t="s">
        <v>36</v>
      </c>
      <c r="X88" s="31">
        <v>0</v>
      </c>
      <c r="Y88" s="31">
        <v>110</v>
      </c>
      <c r="Z88" s="31">
        <v>41</v>
      </c>
      <c r="AA88" s="31">
        <v>10</v>
      </c>
      <c r="AB88" s="31">
        <v>1</v>
      </c>
      <c r="AC88" s="31" t="s">
        <v>169</v>
      </c>
      <c r="AD88" s="31">
        <v>111</v>
      </c>
      <c r="AE88" s="31">
        <v>41</v>
      </c>
      <c r="AF88" s="31">
        <v>11</v>
      </c>
      <c r="AG88" s="31" t="s">
        <v>36</v>
      </c>
      <c r="AH88" s="31">
        <v>41</v>
      </c>
      <c r="AI88" s="31">
        <v>11</v>
      </c>
      <c r="AJ88" s="31" t="s">
        <v>36</v>
      </c>
      <c r="AK88" s="31">
        <v>144</v>
      </c>
      <c r="AL88" s="31">
        <v>41</v>
      </c>
      <c r="AM88" s="31">
        <v>44</v>
      </c>
      <c r="AN88" s="31">
        <v>80</v>
      </c>
      <c r="AO88" s="31" t="s">
        <v>126</v>
      </c>
      <c r="AP88" s="31">
        <v>149</v>
      </c>
      <c r="AQ88" s="31">
        <v>41</v>
      </c>
      <c r="AR88" s="31">
        <v>49</v>
      </c>
      <c r="AS88" s="31">
        <v>0</v>
      </c>
      <c r="AT88" s="31">
        <v>131</v>
      </c>
      <c r="AU88" s="31">
        <v>41</v>
      </c>
      <c r="AV88" s="31">
        <v>31</v>
      </c>
      <c r="AW88" s="31">
        <v>8</v>
      </c>
      <c r="AX88" s="31" t="s">
        <v>97</v>
      </c>
      <c r="AY88" s="31">
        <v>107</v>
      </c>
      <c r="AZ88" s="31">
        <v>41</v>
      </c>
      <c r="BA88" s="31">
        <v>7</v>
      </c>
      <c r="BB88" s="31">
        <v>77</v>
      </c>
      <c r="BC88" s="31" t="s">
        <v>98</v>
      </c>
      <c r="BD88" s="31">
        <v>41</v>
      </c>
      <c r="BE88" s="31" t="s">
        <v>61</v>
      </c>
      <c r="BF88" s="31">
        <v>61</v>
      </c>
      <c r="BG88" s="31" t="s">
        <v>100</v>
      </c>
      <c r="BH88" s="31" t="s">
        <v>101</v>
      </c>
      <c r="BI88" s="31" t="s">
        <v>102</v>
      </c>
      <c r="BJ88" s="31">
        <v>142</v>
      </c>
      <c r="BK88" s="31">
        <v>41</v>
      </c>
      <c r="BL88" s="31">
        <v>42</v>
      </c>
      <c r="BM88" s="31">
        <v>32</v>
      </c>
      <c r="BN88" s="31" t="s">
        <v>121</v>
      </c>
      <c r="BO88" s="31">
        <v>41</v>
      </c>
      <c r="BP88" s="31">
        <v>42</v>
      </c>
      <c r="BQ88" s="31">
        <v>33</v>
      </c>
      <c r="BR88" s="31" t="s">
        <v>207</v>
      </c>
      <c r="BS88" s="31">
        <v>23.021277999999999</v>
      </c>
      <c r="BT88" s="31">
        <v>120.22202</v>
      </c>
      <c r="BU88" s="38">
        <f t="shared" si="0"/>
        <v>0.41568627450980394</v>
      </c>
      <c r="BV88" s="30">
        <f t="shared" si="1"/>
        <v>700</v>
      </c>
      <c r="BW88" s="31">
        <f t="shared" si="2"/>
        <v>0</v>
      </c>
      <c r="BX88" s="39">
        <f t="shared" si="3"/>
        <v>3.66</v>
      </c>
      <c r="BY88" s="38">
        <f t="shared" si="4"/>
        <v>5.0980392156862744E-2</v>
      </c>
      <c r="BZ88" s="40">
        <f t="shared" si="5"/>
        <v>1</v>
      </c>
      <c r="CA88" s="38">
        <f t="shared" si="6"/>
        <v>0</v>
      </c>
      <c r="CB88" s="41">
        <f t="shared" si="7"/>
        <v>2079</v>
      </c>
      <c r="CC88" s="31">
        <f t="shared" si="8"/>
        <v>-7.03125</v>
      </c>
      <c r="CD88" s="31">
        <f t="shared" si="9"/>
        <v>57</v>
      </c>
      <c r="CE88" s="31" t="e">
        <f t="shared" si="10"/>
        <v>#NUM!</v>
      </c>
      <c r="CF88" s="39">
        <f t="shared" si="11"/>
        <v>13.292999999999999</v>
      </c>
      <c r="CG88">
        <f t="shared" si="13"/>
        <v>0</v>
      </c>
    </row>
    <row r="89" spans="1:85" ht="16.5" customHeight="1">
      <c r="A89" s="30">
        <v>20210708142949</v>
      </c>
      <c r="B89" s="31">
        <v>104</v>
      </c>
      <c r="C89" s="31">
        <v>41</v>
      </c>
      <c r="D89" s="31">
        <v>4</v>
      </c>
      <c r="E89" s="31" t="s">
        <v>174</v>
      </c>
      <c r="F89" s="31">
        <v>41</v>
      </c>
      <c r="G89" s="31">
        <v>4</v>
      </c>
      <c r="H89" s="31" t="s">
        <v>143</v>
      </c>
      <c r="I89" s="31" t="s">
        <v>92</v>
      </c>
      <c r="J89" s="31">
        <v>41</v>
      </c>
      <c r="K89" s="31" t="s">
        <v>31</v>
      </c>
      <c r="L89" s="31" t="s">
        <v>66</v>
      </c>
      <c r="M89" s="31">
        <v>22</v>
      </c>
      <c r="N89" s="31">
        <v>41</v>
      </c>
      <c r="O89" s="31" t="s">
        <v>31</v>
      </c>
      <c r="P89" s="31" t="s">
        <v>93</v>
      </c>
      <c r="Q89" s="31" t="s">
        <v>121</v>
      </c>
      <c r="R89" s="31" t="s">
        <v>95</v>
      </c>
      <c r="S89" s="31">
        <v>41</v>
      </c>
      <c r="T89" s="31" t="s">
        <v>36</v>
      </c>
      <c r="U89" s="31">
        <v>0</v>
      </c>
      <c r="V89" s="31">
        <v>41</v>
      </c>
      <c r="W89" s="31" t="s">
        <v>36</v>
      </c>
      <c r="X89" s="31">
        <v>0</v>
      </c>
      <c r="Y89" s="31">
        <v>110</v>
      </c>
      <c r="Z89" s="31">
        <v>41</v>
      </c>
      <c r="AA89" s="31">
        <v>10</v>
      </c>
      <c r="AB89" s="31">
        <v>1</v>
      </c>
      <c r="AC89" s="31">
        <v>70</v>
      </c>
      <c r="AD89" s="31">
        <v>111</v>
      </c>
      <c r="AE89" s="31">
        <v>41</v>
      </c>
      <c r="AF89" s="31">
        <v>11</v>
      </c>
      <c r="AG89" s="31" t="s">
        <v>36</v>
      </c>
      <c r="AH89" s="31">
        <v>41</v>
      </c>
      <c r="AI89" s="31">
        <v>11</v>
      </c>
      <c r="AJ89" s="31" t="s">
        <v>36</v>
      </c>
      <c r="AK89" s="31">
        <v>144</v>
      </c>
      <c r="AL89" s="31">
        <v>41</v>
      </c>
      <c r="AM89" s="31">
        <v>44</v>
      </c>
      <c r="AN89" s="31">
        <v>80</v>
      </c>
      <c r="AO89" s="31">
        <v>8</v>
      </c>
      <c r="AP89" s="31">
        <v>149</v>
      </c>
      <c r="AQ89" s="31">
        <v>41</v>
      </c>
      <c r="AR89" s="31">
        <v>49</v>
      </c>
      <c r="AS89" s="31">
        <v>0</v>
      </c>
      <c r="AT89" s="31">
        <v>131</v>
      </c>
      <c r="AU89" s="31">
        <v>41</v>
      </c>
      <c r="AV89" s="31">
        <v>31</v>
      </c>
      <c r="AW89" s="31">
        <v>8</v>
      </c>
      <c r="AX89" s="31" t="s">
        <v>97</v>
      </c>
      <c r="AY89" s="31">
        <v>107</v>
      </c>
      <c r="AZ89" s="31">
        <v>41</v>
      </c>
      <c r="BA89" s="31">
        <v>7</v>
      </c>
      <c r="BB89" s="31">
        <v>77</v>
      </c>
      <c r="BC89" s="31" t="s">
        <v>98</v>
      </c>
      <c r="BD89" s="31">
        <v>41</v>
      </c>
      <c r="BE89" s="31" t="s">
        <v>61</v>
      </c>
      <c r="BF89" s="31">
        <v>62</v>
      </c>
      <c r="BG89" s="31" t="s">
        <v>100</v>
      </c>
      <c r="BH89" s="31" t="s">
        <v>101</v>
      </c>
      <c r="BI89" s="31" t="s">
        <v>102</v>
      </c>
      <c r="BJ89" s="31">
        <v>142</v>
      </c>
      <c r="BK89" s="31">
        <v>41</v>
      </c>
      <c r="BL89" s="31">
        <v>42</v>
      </c>
      <c r="BM89" s="31">
        <v>32</v>
      </c>
      <c r="BN89" s="31" t="s">
        <v>121</v>
      </c>
      <c r="BO89" s="31">
        <v>41</v>
      </c>
      <c r="BP89" s="31">
        <v>42</v>
      </c>
      <c r="BQ89" s="31">
        <v>33</v>
      </c>
      <c r="BR89" s="31" t="s">
        <v>209</v>
      </c>
      <c r="BS89" s="31">
        <v>23.021277999999999</v>
      </c>
      <c r="BT89" s="31">
        <v>120.22202</v>
      </c>
      <c r="BU89" s="38">
        <f t="shared" si="0"/>
        <v>0.41960784313725491</v>
      </c>
      <c r="BV89" s="30">
        <f t="shared" si="1"/>
        <v>700</v>
      </c>
      <c r="BW89" s="31">
        <f t="shared" si="2"/>
        <v>0</v>
      </c>
      <c r="BX89" s="39">
        <f t="shared" si="3"/>
        <v>3.68</v>
      </c>
      <c r="BY89" s="38">
        <f t="shared" si="4"/>
        <v>5.0980392156862744E-2</v>
      </c>
      <c r="BZ89" s="40">
        <f t="shared" si="5"/>
        <v>1</v>
      </c>
      <c r="CA89" s="38">
        <f t="shared" si="6"/>
        <v>0</v>
      </c>
      <c r="CB89" s="41">
        <f t="shared" si="7"/>
        <v>2079</v>
      </c>
      <c r="CC89" s="31">
        <f t="shared" si="8"/>
        <v>-7.03125</v>
      </c>
      <c r="CD89" s="31">
        <f t="shared" si="9"/>
        <v>58</v>
      </c>
      <c r="CE89" s="31" t="e">
        <f t="shared" si="10"/>
        <v>#NUM!</v>
      </c>
      <c r="CF89" s="39">
        <f t="shared" si="11"/>
        <v>13.115</v>
      </c>
      <c r="CG89">
        <f t="shared" si="13"/>
        <v>0</v>
      </c>
    </row>
    <row r="90" spans="1:85" ht="16.5" customHeight="1">
      <c r="A90" s="30">
        <v>20210708142951</v>
      </c>
      <c r="B90" s="31">
        <v>104</v>
      </c>
      <c r="C90" s="31">
        <v>41</v>
      </c>
      <c r="D90" s="31">
        <v>4</v>
      </c>
      <c r="E90" s="31" t="s">
        <v>174</v>
      </c>
      <c r="F90" s="31">
        <v>41</v>
      </c>
      <c r="G90" s="31">
        <v>4</v>
      </c>
      <c r="H90" s="31" t="s">
        <v>174</v>
      </c>
      <c r="I90" s="31" t="s">
        <v>92</v>
      </c>
      <c r="J90" s="31">
        <v>41</v>
      </c>
      <c r="K90" s="31" t="s">
        <v>31</v>
      </c>
      <c r="L90" s="31" t="s">
        <v>66</v>
      </c>
      <c r="M90" s="31">
        <v>54</v>
      </c>
      <c r="N90" s="31">
        <v>41</v>
      </c>
      <c r="O90" s="31" t="s">
        <v>31</v>
      </c>
      <c r="P90" s="31" t="s">
        <v>66</v>
      </c>
      <c r="Q90" s="31">
        <v>22</v>
      </c>
      <c r="R90" s="31" t="s">
        <v>95</v>
      </c>
      <c r="S90" s="31">
        <v>41</v>
      </c>
      <c r="T90" s="31" t="s">
        <v>36</v>
      </c>
      <c r="U90" s="31">
        <v>0</v>
      </c>
      <c r="V90" s="31">
        <v>41</v>
      </c>
      <c r="W90" s="31" t="s">
        <v>36</v>
      </c>
      <c r="X90" s="31">
        <v>0</v>
      </c>
      <c r="Y90" s="31">
        <v>110</v>
      </c>
      <c r="Z90" s="31">
        <v>41</v>
      </c>
      <c r="AA90" s="31">
        <v>10</v>
      </c>
      <c r="AB90" s="31">
        <v>2</v>
      </c>
      <c r="AC90" s="31" t="s">
        <v>93</v>
      </c>
      <c r="AD90" s="31">
        <v>111</v>
      </c>
      <c r="AE90" s="31">
        <v>41</v>
      </c>
      <c r="AF90" s="31">
        <v>11</v>
      </c>
      <c r="AG90" s="31">
        <v>12</v>
      </c>
      <c r="AH90" s="31">
        <v>41</v>
      </c>
      <c r="AI90" s="31">
        <v>11</v>
      </c>
      <c r="AJ90" s="31" t="s">
        <v>61</v>
      </c>
      <c r="AK90" s="31">
        <v>144</v>
      </c>
      <c r="AL90" s="31">
        <v>41</v>
      </c>
      <c r="AM90" s="31">
        <v>44</v>
      </c>
      <c r="AN90" s="31" t="s">
        <v>127</v>
      </c>
      <c r="AO90" s="31" t="s">
        <v>181</v>
      </c>
      <c r="AP90" s="31">
        <v>149</v>
      </c>
      <c r="AQ90" s="31">
        <v>41</v>
      </c>
      <c r="AR90" s="31">
        <v>49</v>
      </c>
      <c r="AS90" s="31">
        <v>14</v>
      </c>
      <c r="AT90" s="31">
        <v>131</v>
      </c>
      <c r="AU90" s="31">
        <v>41</v>
      </c>
      <c r="AV90" s="31">
        <v>31</v>
      </c>
      <c r="AW90" s="31">
        <v>8</v>
      </c>
      <c r="AX90" s="31" t="s">
        <v>97</v>
      </c>
      <c r="AY90" s="31">
        <v>107</v>
      </c>
      <c r="AZ90" s="31">
        <v>41</v>
      </c>
      <c r="BA90" s="31">
        <v>7</v>
      </c>
      <c r="BB90" s="31">
        <v>77</v>
      </c>
      <c r="BC90" s="31" t="s">
        <v>98</v>
      </c>
      <c r="BD90" s="31">
        <v>41</v>
      </c>
      <c r="BE90" s="31" t="s">
        <v>61</v>
      </c>
      <c r="BF90" s="31">
        <v>62</v>
      </c>
      <c r="BG90" s="31" t="s">
        <v>100</v>
      </c>
      <c r="BH90" s="31" t="s">
        <v>101</v>
      </c>
      <c r="BI90" s="31" t="s">
        <v>102</v>
      </c>
      <c r="BJ90" s="31">
        <v>142</v>
      </c>
      <c r="BK90" s="31">
        <v>41</v>
      </c>
      <c r="BL90" s="31">
        <v>42</v>
      </c>
      <c r="BM90" s="31">
        <v>33</v>
      </c>
      <c r="BN90" s="31">
        <v>90</v>
      </c>
      <c r="BO90" s="31">
        <v>41</v>
      </c>
      <c r="BP90" s="31">
        <v>42</v>
      </c>
      <c r="BQ90" s="31">
        <v>33</v>
      </c>
      <c r="BR90" s="31" t="s">
        <v>210</v>
      </c>
      <c r="BS90" s="31">
        <v>23.021277999999999</v>
      </c>
      <c r="BT90" s="31">
        <v>120.22202</v>
      </c>
      <c r="BU90" s="38">
        <f t="shared" si="0"/>
        <v>0.41568627450980394</v>
      </c>
      <c r="BV90" s="30">
        <f t="shared" si="1"/>
        <v>712.5</v>
      </c>
      <c r="BW90" s="31">
        <f t="shared" si="2"/>
        <v>0</v>
      </c>
      <c r="BX90" s="39">
        <f t="shared" si="3"/>
        <v>5.22</v>
      </c>
      <c r="BY90" s="38">
        <f t="shared" si="4"/>
        <v>5.8823529411764705E-2</v>
      </c>
      <c r="BZ90" s="40">
        <f t="shared" si="5"/>
        <v>1.0078740157480315</v>
      </c>
      <c r="CA90" s="38">
        <f t="shared" si="6"/>
        <v>7.8431372549019607E-2</v>
      </c>
      <c r="CB90" s="41">
        <f t="shared" si="7"/>
        <v>2079</v>
      </c>
      <c r="CC90" s="31">
        <f t="shared" si="8"/>
        <v>-7.03125</v>
      </c>
      <c r="CD90" s="31">
        <f t="shared" si="9"/>
        <v>58</v>
      </c>
      <c r="CE90" s="31" t="e">
        <f t="shared" si="10"/>
        <v>#NUM!</v>
      </c>
      <c r="CF90" s="39">
        <f t="shared" si="11"/>
        <v>13.297000000000001</v>
      </c>
      <c r="CG90">
        <f t="shared" si="13"/>
        <v>0</v>
      </c>
    </row>
    <row r="91" spans="1:85" ht="16.5" customHeight="1">
      <c r="A91" s="30">
        <v>20210708142953</v>
      </c>
      <c r="B91" s="31">
        <v>104</v>
      </c>
      <c r="C91" s="31">
        <v>41</v>
      </c>
      <c r="D91" s="31">
        <v>4</v>
      </c>
      <c r="E91" s="31" t="s">
        <v>139</v>
      </c>
      <c r="F91" s="31">
        <v>41</v>
      </c>
      <c r="G91" s="31">
        <v>4</v>
      </c>
      <c r="H91" s="31">
        <v>74</v>
      </c>
      <c r="I91" s="31" t="s">
        <v>92</v>
      </c>
      <c r="J91" s="31">
        <v>41</v>
      </c>
      <c r="K91" s="31" t="s">
        <v>31</v>
      </c>
      <c r="L91" s="31">
        <v>12</v>
      </c>
      <c r="M91" s="31" t="s">
        <v>211</v>
      </c>
      <c r="N91" s="31">
        <v>41</v>
      </c>
      <c r="O91" s="31" t="s">
        <v>31</v>
      </c>
      <c r="P91" s="31">
        <v>10</v>
      </c>
      <c r="Q91" s="31">
        <v>36</v>
      </c>
      <c r="R91" s="31" t="s">
        <v>95</v>
      </c>
      <c r="S91" s="31">
        <v>41</v>
      </c>
      <c r="T91" s="31" t="s">
        <v>36</v>
      </c>
      <c r="U91" s="31">
        <v>4</v>
      </c>
      <c r="V91" s="31">
        <v>41</v>
      </c>
      <c r="W91" s="31" t="s">
        <v>36</v>
      </c>
      <c r="X91" s="31">
        <v>2</v>
      </c>
      <c r="Y91" s="31">
        <v>110</v>
      </c>
      <c r="Z91" s="31">
        <v>41</v>
      </c>
      <c r="AA91" s="31">
        <v>10</v>
      </c>
      <c r="AB91" s="31">
        <v>2</v>
      </c>
      <c r="AC91" s="31" t="s">
        <v>120</v>
      </c>
      <c r="AD91" s="31">
        <v>111</v>
      </c>
      <c r="AE91" s="31">
        <v>41</v>
      </c>
      <c r="AF91" s="31">
        <v>11</v>
      </c>
      <c r="AG91" s="31">
        <v>15</v>
      </c>
      <c r="AH91" s="31">
        <v>41</v>
      </c>
      <c r="AI91" s="31">
        <v>11</v>
      </c>
      <c r="AJ91" s="31">
        <v>14</v>
      </c>
      <c r="AK91" s="31">
        <v>144</v>
      </c>
      <c r="AL91" s="31">
        <v>41</v>
      </c>
      <c r="AM91" s="31">
        <v>44</v>
      </c>
      <c r="AN91" s="31" t="s">
        <v>127</v>
      </c>
      <c r="AO91" s="31" t="s">
        <v>103</v>
      </c>
      <c r="AP91" s="31">
        <v>149</v>
      </c>
      <c r="AQ91" s="31">
        <v>41</v>
      </c>
      <c r="AR91" s="31">
        <v>49</v>
      </c>
      <c r="AS91" s="31" t="s">
        <v>145</v>
      </c>
      <c r="AT91" s="31">
        <v>131</v>
      </c>
      <c r="AU91" s="31">
        <v>41</v>
      </c>
      <c r="AV91" s="31">
        <v>31</v>
      </c>
      <c r="AW91" s="31">
        <v>8</v>
      </c>
      <c r="AX91" s="31" t="s">
        <v>97</v>
      </c>
      <c r="AY91" s="31">
        <v>107</v>
      </c>
      <c r="AZ91" s="31">
        <v>41</v>
      </c>
      <c r="BA91" s="31">
        <v>7</v>
      </c>
      <c r="BB91" s="31">
        <v>78</v>
      </c>
      <c r="BC91" s="31" t="s">
        <v>98</v>
      </c>
      <c r="BD91" s="31">
        <v>41</v>
      </c>
      <c r="BE91" s="31" t="s">
        <v>61</v>
      </c>
      <c r="BF91" s="31">
        <v>62</v>
      </c>
      <c r="BG91" s="31" t="s">
        <v>100</v>
      </c>
      <c r="BH91" s="31" t="s">
        <v>101</v>
      </c>
      <c r="BI91" s="31" t="s">
        <v>102</v>
      </c>
      <c r="BJ91" s="31">
        <v>142</v>
      </c>
      <c r="BK91" s="31">
        <v>41</v>
      </c>
      <c r="BL91" s="31">
        <v>42</v>
      </c>
      <c r="BM91" s="31">
        <v>33</v>
      </c>
      <c r="BN91" s="31">
        <v>40</v>
      </c>
      <c r="BO91" s="31">
        <v>41</v>
      </c>
      <c r="BP91" s="31">
        <v>42</v>
      </c>
      <c r="BQ91" s="31">
        <v>33</v>
      </c>
      <c r="BR91" s="31" t="s">
        <v>207</v>
      </c>
      <c r="BS91" s="31">
        <v>23.021277999999999</v>
      </c>
      <c r="BT91" s="31">
        <v>120.22202</v>
      </c>
      <c r="BU91" s="38">
        <f t="shared" si="0"/>
        <v>0.45490196078431372</v>
      </c>
      <c r="BV91" s="30">
        <f t="shared" si="1"/>
        <v>1037.5</v>
      </c>
      <c r="BW91" s="31">
        <f t="shared" si="2"/>
        <v>2</v>
      </c>
      <c r="BX91" s="39">
        <f t="shared" si="3"/>
        <v>6.85</v>
      </c>
      <c r="BY91" s="38">
        <f t="shared" si="4"/>
        <v>7.8431372549019607E-2</v>
      </c>
      <c r="BZ91" s="40">
        <f t="shared" si="5"/>
        <v>1.0078740157480315</v>
      </c>
      <c r="CA91" s="38">
        <f t="shared" si="6"/>
        <v>0.10980392156862745</v>
      </c>
      <c r="CB91" s="41">
        <f t="shared" si="7"/>
        <v>2079</v>
      </c>
      <c r="CC91" s="31">
        <f t="shared" si="8"/>
        <v>-6.25</v>
      </c>
      <c r="CD91" s="31">
        <f t="shared" si="9"/>
        <v>58</v>
      </c>
      <c r="CE91" s="31" t="e">
        <f t="shared" si="10"/>
        <v>#NUM!</v>
      </c>
      <c r="CF91" s="39">
        <f t="shared" si="11"/>
        <v>13.292999999999999</v>
      </c>
      <c r="CG91">
        <f t="shared" si="13"/>
        <v>1</v>
      </c>
    </row>
    <row r="92" spans="1:85" ht="16.5" customHeight="1">
      <c r="A92" s="30">
        <v>20210708142954</v>
      </c>
      <c r="B92" s="31">
        <v>104</v>
      </c>
      <c r="C92" s="31">
        <v>41</v>
      </c>
      <c r="D92" s="31">
        <v>4</v>
      </c>
      <c r="E92" s="31">
        <v>79</v>
      </c>
      <c r="F92" s="31">
        <v>41</v>
      </c>
      <c r="G92" s="31">
        <v>4</v>
      </c>
      <c r="H92" s="31">
        <v>71</v>
      </c>
      <c r="I92" s="31" t="s">
        <v>92</v>
      </c>
      <c r="J92" s="31">
        <v>41</v>
      </c>
      <c r="K92" s="31" t="s">
        <v>31</v>
      </c>
      <c r="L92" s="31">
        <v>13</v>
      </c>
      <c r="M92" s="31">
        <v>24</v>
      </c>
      <c r="N92" s="31">
        <v>41</v>
      </c>
      <c r="O92" s="31" t="s">
        <v>31</v>
      </c>
      <c r="P92" s="31">
        <v>12</v>
      </c>
      <c r="Q92" s="31" t="s">
        <v>166</v>
      </c>
      <c r="R92" s="31" t="s">
        <v>95</v>
      </c>
      <c r="S92" s="31">
        <v>41</v>
      </c>
      <c r="T92" s="31" t="s">
        <v>36</v>
      </c>
      <c r="U92" s="31">
        <v>8</v>
      </c>
      <c r="V92" s="31">
        <v>41</v>
      </c>
      <c r="W92" s="31" t="s">
        <v>36</v>
      </c>
      <c r="X92" s="31">
        <v>8</v>
      </c>
      <c r="Y92" s="31">
        <v>110</v>
      </c>
      <c r="Z92" s="31">
        <v>41</v>
      </c>
      <c r="AA92" s="31">
        <v>10</v>
      </c>
      <c r="AB92" s="31">
        <v>4</v>
      </c>
      <c r="AC92" s="31" t="s">
        <v>212</v>
      </c>
      <c r="AD92" s="31">
        <v>111</v>
      </c>
      <c r="AE92" s="31">
        <v>41</v>
      </c>
      <c r="AF92" s="31">
        <v>11</v>
      </c>
      <c r="AG92" s="31">
        <v>28</v>
      </c>
      <c r="AH92" s="31">
        <v>41</v>
      </c>
      <c r="AI92" s="31">
        <v>11</v>
      </c>
      <c r="AJ92" s="31">
        <v>25</v>
      </c>
      <c r="AK92" s="31">
        <v>144</v>
      </c>
      <c r="AL92" s="31">
        <v>41</v>
      </c>
      <c r="AM92" s="31">
        <v>44</v>
      </c>
      <c r="AN92" s="31" t="s">
        <v>127</v>
      </c>
      <c r="AO92" s="31" t="s">
        <v>108</v>
      </c>
      <c r="AP92" s="31">
        <v>149</v>
      </c>
      <c r="AQ92" s="31">
        <v>41</v>
      </c>
      <c r="AR92" s="31">
        <v>49</v>
      </c>
      <c r="AS92" s="31">
        <v>46</v>
      </c>
      <c r="AT92" s="31">
        <v>131</v>
      </c>
      <c r="AU92" s="31">
        <v>41</v>
      </c>
      <c r="AV92" s="31">
        <v>31</v>
      </c>
      <c r="AW92" s="31">
        <v>8</v>
      </c>
      <c r="AX92" s="31" t="s">
        <v>97</v>
      </c>
      <c r="AY92" s="31">
        <v>107</v>
      </c>
      <c r="AZ92" s="31">
        <v>41</v>
      </c>
      <c r="BA92" s="31">
        <v>7</v>
      </c>
      <c r="BB92" s="31" t="s">
        <v>130</v>
      </c>
      <c r="BC92" s="31" t="s">
        <v>98</v>
      </c>
      <c r="BD92" s="31">
        <v>41</v>
      </c>
      <c r="BE92" s="31" t="s">
        <v>61</v>
      </c>
      <c r="BF92" s="31">
        <v>62</v>
      </c>
      <c r="BG92" s="31" t="s">
        <v>100</v>
      </c>
      <c r="BH92" s="31" t="s">
        <v>101</v>
      </c>
      <c r="BI92" s="31" t="s">
        <v>102</v>
      </c>
      <c r="BJ92" s="31">
        <v>142</v>
      </c>
      <c r="BK92" s="31">
        <v>41</v>
      </c>
      <c r="BL92" s="31">
        <v>42</v>
      </c>
      <c r="BM92" s="31">
        <v>32</v>
      </c>
      <c r="BN92" s="31" t="s">
        <v>121</v>
      </c>
      <c r="BO92" s="31">
        <v>41</v>
      </c>
      <c r="BP92" s="31">
        <v>42</v>
      </c>
      <c r="BQ92" s="31">
        <v>34</v>
      </c>
      <c r="BR92" s="31" t="s">
        <v>145</v>
      </c>
      <c r="BS92" s="31">
        <v>23.021277999999999</v>
      </c>
      <c r="BT92" s="31">
        <v>120.22202</v>
      </c>
      <c r="BU92" s="38">
        <f t="shared" si="0"/>
        <v>0.44313725490196076</v>
      </c>
      <c r="BV92" s="30">
        <f t="shared" si="1"/>
        <v>1212.5</v>
      </c>
      <c r="BW92" s="31">
        <f t="shared" si="2"/>
        <v>8</v>
      </c>
      <c r="BX92" s="39">
        <f t="shared" si="3"/>
        <v>12.49</v>
      </c>
      <c r="BY92" s="38">
        <f t="shared" si="4"/>
        <v>0.14509803921568629</v>
      </c>
      <c r="BZ92" s="40">
        <f t="shared" si="5"/>
        <v>1.0078740157480315</v>
      </c>
      <c r="CA92" s="38">
        <f t="shared" si="6"/>
        <v>0.27450980392156865</v>
      </c>
      <c r="CB92" s="41">
        <f t="shared" si="7"/>
        <v>2079</v>
      </c>
      <c r="CC92" s="31">
        <f t="shared" si="8"/>
        <v>-3.90625</v>
      </c>
      <c r="CD92" s="31">
        <f t="shared" si="9"/>
        <v>58</v>
      </c>
      <c r="CE92" s="31" t="e">
        <f t="shared" si="10"/>
        <v>#NUM!</v>
      </c>
      <c r="CF92" s="39">
        <f t="shared" si="11"/>
        <v>13.34</v>
      </c>
      <c r="CG92">
        <f t="shared" si="13"/>
        <v>6</v>
      </c>
    </row>
    <row r="93" spans="1:85" ht="16.5" customHeight="1">
      <c r="A93" s="30">
        <v>20210708142956</v>
      </c>
      <c r="B93" s="31">
        <v>104</v>
      </c>
      <c r="C93" s="31">
        <v>41</v>
      </c>
      <c r="D93" s="31">
        <v>4</v>
      </c>
      <c r="E93" s="31" t="s">
        <v>213</v>
      </c>
      <c r="F93" s="31">
        <v>41</v>
      </c>
      <c r="G93" s="31">
        <v>4</v>
      </c>
      <c r="H93" s="31" t="s">
        <v>214</v>
      </c>
      <c r="I93" s="31" t="s">
        <v>92</v>
      </c>
      <c r="J93" s="31">
        <v>41</v>
      </c>
      <c r="K93" s="31" t="s">
        <v>31</v>
      </c>
      <c r="L93" s="31" t="s">
        <v>119</v>
      </c>
      <c r="M93" s="31" t="s">
        <v>163</v>
      </c>
      <c r="N93" s="31">
        <v>41</v>
      </c>
      <c r="O93" s="31" t="s">
        <v>31</v>
      </c>
      <c r="P93" s="31" t="s">
        <v>173</v>
      </c>
      <c r="Q93" s="31" t="s">
        <v>128</v>
      </c>
      <c r="R93" s="31" t="s">
        <v>95</v>
      </c>
      <c r="S93" s="31">
        <v>41</v>
      </c>
      <c r="T93" s="31" t="s">
        <v>36</v>
      </c>
      <c r="U93" s="31">
        <v>12</v>
      </c>
      <c r="V93" s="31">
        <v>41</v>
      </c>
      <c r="W93" s="31" t="s">
        <v>36</v>
      </c>
      <c r="X93" s="31" t="s">
        <v>125</v>
      </c>
      <c r="Y93" s="31">
        <v>110</v>
      </c>
      <c r="Z93" s="31">
        <v>41</v>
      </c>
      <c r="AA93" s="31">
        <v>10</v>
      </c>
      <c r="AB93" s="31">
        <v>6</v>
      </c>
      <c r="AC93" s="31" t="s">
        <v>171</v>
      </c>
      <c r="AD93" s="31">
        <v>111</v>
      </c>
      <c r="AE93" s="31">
        <v>41</v>
      </c>
      <c r="AF93" s="31">
        <v>11</v>
      </c>
      <c r="AG93" s="31" t="s">
        <v>103</v>
      </c>
      <c r="AH93" s="31">
        <v>41</v>
      </c>
      <c r="AI93" s="31">
        <v>11</v>
      </c>
      <c r="AJ93" s="31" t="s">
        <v>211</v>
      </c>
      <c r="AK93" s="31">
        <v>144</v>
      </c>
      <c r="AL93" s="31">
        <v>41</v>
      </c>
      <c r="AM93" s="31">
        <v>44</v>
      </c>
      <c r="AN93" s="31">
        <v>80</v>
      </c>
      <c r="AO93" s="31" t="s">
        <v>176</v>
      </c>
      <c r="AP93" s="31">
        <v>149</v>
      </c>
      <c r="AQ93" s="31">
        <v>41</v>
      </c>
      <c r="AR93" s="31">
        <v>49</v>
      </c>
      <c r="AS93" s="31">
        <v>40</v>
      </c>
      <c r="AT93" s="31">
        <v>131</v>
      </c>
      <c r="AU93" s="31">
        <v>41</v>
      </c>
      <c r="AV93" s="31">
        <v>31</v>
      </c>
      <c r="AW93" s="31">
        <v>8</v>
      </c>
      <c r="AX93" s="31" t="s">
        <v>97</v>
      </c>
      <c r="AY93" s="31">
        <v>107</v>
      </c>
      <c r="AZ93" s="31">
        <v>41</v>
      </c>
      <c r="BA93" s="31">
        <v>7</v>
      </c>
      <c r="BB93" s="31" t="s">
        <v>130</v>
      </c>
      <c r="BC93" s="31" t="s">
        <v>98</v>
      </c>
      <c r="BD93" s="31">
        <v>41</v>
      </c>
      <c r="BE93" s="31" t="s">
        <v>61</v>
      </c>
      <c r="BF93" s="31">
        <v>62</v>
      </c>
      <c r="BG93" s="31" t="s">
        <v>100</v>
      </c>
      <c r="BH93" s="31" t="s">
        <v>101</v>
      </c>
      <c r="BI93" s="31" t="s">
        <v>102</v>
      </c>
      <c r="BJ93" s="31">
        <v>142</v>
      </c>
      <c r="BK93" s="31">
        <v>41</v>
      </c>
      <c r="BL93" s="31">
        <v>42</v>
      </c>
      <c r="BM93" s="31">
        <v>32</v>
      </c>
      <c r="BN93" s="31" t="s">
        <v>121</v>
      </c>
      <c r="BO93" s="31">
        <v>41</v>
      </c>
      <c r="BP93" s="31">
        <v>42</v>
      </c>
      <c r="BQ93" s="31">
        <v>34</v>
      </c>
      <c r="BR93" s="31">
        <v>14</v>
      </c>
      <c r="BS93" s="31">
        <v>23.021332000000001</v>
      </c>
      <c r="BT93" s="31">
        <v>120.22195000000001</v>
      </c>
      <c r="BU93" s="38">
        <f t="shared" si="0"/>
        <v>0.66274509803921566</v>
      </c>
      <c r="BV93" s="30">
        <f t="shared" si="1"/>
        <v>1787.5</v>
      </c>
      <c r="BW93" s="31">
        <f t="shared" si="2"/>
        <v>14</v>
      </c>
      <c r="BX93" s="39">
        <f t="shared" si="3"/>
        <v>17.649999999999999</v>
      </c>
      <c r="BY93" s="38">
        <f t="shared" si="4"/>
        <v>0.16470588235294117</v>
      </c>
      <c r="BZ93" s="40">
        <f t="shared" si="5"/>
        <v>1</v>
      </c>
      <c r="CA93" s="38">
        <f t="shared" si="6"/>
        <v>0.25098039215686274</v>
      </c>
      <c r="CB93" s="41">
        <f t="shared" si="7"/>
        <v>2079</v>
      </c>
      <c r="CC93" s="31">
        <f t="shared" si="8"/>
        <v>-3.90625</v>
      </c>
      <c r="CD93" s="31">
        <f t="shared" si="9"/>
        <v>58</v>
      </c>
      <c r="CE93" s="31" t="e">
        <f t="shared" si="10"/>
        <v>#NUM!</v>
      </c>
      <c r="CF93" s="39">
        <f t="shared" si="11"/>
        <v>13.332000000000001</v>
      </c>
      <c r="CG93">
        <f t="shared" si="13"/>
        <v>3</v>
      </c>
    </row>
    <row r="94" spans="1:85" ht="16.5" customHeight="1">
      <c r="A94" s="30">
        <v>20210708142958</v>
      </c>
      <c r="B94" s="31">
        <v>104</v>
      </c>
      <c r="C94" s="31">
        <v>41</v>
      </c>
      <c r="D94" s="31">
        <v>4</v>
      </c>
      <c r="E94" s="31" t="s">
        <v>149</v>
      </c>
      <c r="F94" s="31">
        <v>41</v>
      </c>
      <c r="G94" s="31">
        <v>4</v>
      </c>
      <c r="H94" s="31" t="s">
        <v>215</v>
      </c>
      <c r="I94" s="31" t="s">
        <v>92</v>
      </c>
      <c r="J94" s="31">
        <v>41</v>
      </c>
      <c r="K94" s="31" t="s">
        <v>31</v>
      </c>
      <c r="L94" s="31" t="s">
        <v>97</v>
      </c>
      <c r="M94" s="31" t="s">
        <v>132</v>
      </c>
      <c r="N94" s="31">
        <v>41</v>
      </c>
      <c r="O94" s="31" t="s">
        <v>31</v>
      </c>
      <c r="P94" s="31" t="s">
        <v>97</v>
      </c>
      <c r="Q94" s="31" t="s">
        <v>132</v>
      </c>
      <c r="R94" s="31" t="s">
        <v>95</v>
      </c>
      <c r="S94" s="31">
        <v>41</v>
      </c>
      <c r="T94" s="31" t="s">
        <v>36</v>
      </c>
      <c r="U94" s="31">
        <v>18</v>
      </c>
      <c r="V94" s="31">
        <v>41</v>
      </c>
      <c r="W94" s="31" t="s">
        <v>36</v>
      </c>
      <c r="X94" s="31">
        <v>18</v>
      </c>
      <c r="Y94" s="31">
        <v>110</v>
      </c>
      <c r="Z94" s="31">
        <v>41</v>
      </c>
      <c r="AA94" s="31">
        <v>10</v>
      </c>
      <c r="AB94" s="31">
        <v>7</v>
      </c>
      <c r="AC94" s="31" t="s">
        <v>191</v>
      </c>
      <c r="AD94" s="31">
        <v>111</v>
      </c>
      <c r="AE94" s="31">
        <v>41</v>
      </c>
      <c r="AF94" s="31">
        <v>11</v>
      </c>
      <c r="AG94" s="31">
        <v>34</v>
      </c>
      <c r="AH94" s="31">
        <v>41</v>
      </c>
      <c r="AI94" s="31">
        <v>11</v>
      </c>
      <c r="AJ94" s="31">
        <v>32</v>
      </c>
      <c r="AK94" s="31">
        <v>144</v>
      </c>
      <c r="AL94" s="31">
        <v>41</v>
      </c>
      <c r="AM94" s="31">
        <v>44</v>
      </c>
      <c r="AN94" s="31">
        <v>80</v>
      </c>
      <c r="AO94" s="31">
        <v>78</v>
      </c>
      <c r="AP94" s="31">
        <v>149</v>
      </c>
      <c r="AQ94" s="31">
        <v>41</v>
      </c>
      <c r="AR94" s="31">
        <v>49</v>
      </c>
      <c r="AS94" s="31">
        <v>44</v>
      </c>
      <c r="AT94" s="31">
        <v>131</v>
      </c>
      <c r="AU94" s="31">
        <v>41</v>
      </c>
      <c r="AV94" s="31">
        <v>31</v>
      </c>
      <c r="AW94" s="31">
        <v>8</v>
      </c>
      <c r="AX94" s="31">
        <v>20</v>
      </c>
      <c r="AY94" s="31">
        <v>107</v>
      </c>
      <c r="AZ94" s="31">
        <v>41</v>
      </c>
      <c r="BA94" s="31">
        <v>7</v>
      </c>
      <c r="BB94" s="31" t="s">
        <v>130</v>
      </c>
      <c r="BC94" s="31" t="s">
        <v>98</v>
      </c>
      <c r="BD94" s="31">
        <v>41</v>
      </c>
      <c r="BE94" s="31" t="s">
        <v>61</v>
      </c>
      <c r="BF94" s="31">
        <v>62</v>
      </c>
      <c r="BG94" s="31" t="s">
        <v>100</v>
      </c>
      <c r="BH94" s="31" t="s">
        <v>101</v>
      </c>
      <c r="BI94" s="31" t="s">
        <v>102</v>
      </c>
      <c r="BJ94" s="31">
        <v>142</v>
      </c>
      <c r="BK94" s="31">
        <v>41</v>
      </c>
      <c r="BL94" s="31">
        <v>42</v>
      </c>
      <c r="BM94" s="31">
        <v>32</v>
      </c>
      <c r="BN94" s="31" t="s">
        <v>121</v>
      </c>
      <c r="BO94" s="31">
        <v>41</v>
      </c>
      <c r="BP94" s="31">
        <v>42</v>
      </c>
      <c r="BQ94" s="31">
        <v>34</v>
      </c>
      <c r="BR94" s="31">
        <v>8</v>
      </c>
      <c r="BS94" s="31">
        <v>23.021332000000001</v>
      </c>
      <c r="BT94" s="31">
        <v>120.22195000000001</v>
      </c>
      <c r="BU94" s="38">
        <f t="shared" si="0"/>
        <v>0.66666666666666663</v>
      </c>
      <c r="BV94" s="30">
        <f t="shared" si="1"/>
        <v>2037.5</v>
      </c>
      <c r="BW94" s="31">
        <f t="shared" si="2"/>
        <v>24</v>
      </c>
      <c r="BX94" s="39">
        <f t="shared" si="3"/>
        <v>20.46</v>
      </c>
      <c r="BY94" s="38">
        <f t="shared" si="4"/>
        <v>0.19607843137254902</v>
      </c>
      <c r="BZ94" s="40">
        <f t="shared" si="5"/>
        <v>1</v>
      </c>
      <c r="CA94" s="38">
        <f t="shared" si="6"/>
        <v>0.26666666666666666</v>
      </c>
      <c r="CB94" s="41">
        <f t="shared" si="7"/>
        <v>2080</v>
      </c>
      <c r="CC94" s="31">
        <f t="shared" si="8"/>
        <v>-3.90625</v>
      </c>
      <c r="CD94" s="31">
        <f t="shared" si="9"/>
        <v>58</v>
      </c>
      <c r="CE94" s="31" t="e">
        <f t="shared" si="10"/>
        <v>#NUM!</v>
      </c>
      <c r="CF94" s="39">
        <f t="shared" si="11"/>
        <v>13.32</v>
      </c>
      <c r="CG94">
        <f t="shared" si="13"/>
        <v>5</v>
      </c>
    </row>
    <row r="95" spans="1:85" ht="16.5" customHeight="1">
      <c r="A95" s="30">
        <v>20210708142959</v>
      </c>
      <c r="B95" s="31">
        <v>104</v>
      </c>
      <c r="C95" s="31">
        <v>41</v>
      </c>
      <c r="D95" s="31">
        <v>4</v>
      </c>
      <c r="E95" s="31" t="s">
        <v>132</v>
      </c>
      <c r="F95" s="31">
        <v>41</v>
      </c>
      <c r="G95" s="31">
        <v>4</v>
      </c>
      <c r="H95" s="31" t="s">
        <v>153</v>
      </c>
      <c r="I95" s="31" t="s">
        <v>92</v>
      </c>
      <c r="J95" s="31">
        <v>41</v>
      </c>
      <c r="K95" s="31" t="s">
        <v>31</v>
      </c>
      <c r="L95" s="31">
        <v>21</v>
      </c>
      <c r="M95" s="31">
        <v>98</v>
      </c>
      <c r="N95" s="31">
        <v>41</v>
      </c>
      <c r="O95" s="31" t="s">
        <v>31</v>
      </c>
      <c r="P95" s="31">
        <v>20</v>
      </c>
      <c r="Q95" s="31" t="s">
        <v>140</v>
      </c>
      <c r="R95" s="31" t="s">
        <v>95</v>
      </c>
      <c r="S95" s="31">
        <v>41</v>
      </c>
      <c r="T95" s="31" t="s">
        <v>36</v>
      </c>
      <c r="U95" s="31">
        <v>20</v>
      </c>
      <c r="V95" s="31">
        <v>41</v>
      </c>
      <c r="W95" s="31" t="s">
        <v>36</v>
      </c>
      <c r="X95" s="31" t="s">
        <v>145</v>
      </c>
      <c r="Y95" s="31">
        <v>110</v>
      </c>
      <c r="Z95" s="31">
        <v>41</v>
      </c>
      <c r="AA95" s="31">
        <v>10</v>
      </c>
      <c r="AB95" s="31">
        <v>9</v>
      </c>
      <c r="AC95" s="31" t="s">
        <v>216</v>
      </c>
      <c r="AD95" s="31">
        <v>111</v>
      </c>
      <c r="AE95" s="31">
        <v>41</v>
      </c>
      <c r="AF95" s="31">
        <v>11</v>
      </c>
      <c r="AG95" s="31" t="s">
        <v>129</v>
      </c>
      <c r="AH95" s="31">
        <v>41</v>
      </c>
      <c r="AI95" s="31">
        <v>11</v>
      </c>
      <c r="AJ95" s="31" t="s">
        <v>129</v>
      </c>
      <c r="AK95" s="31">
        <v>144</v>
      </c>
      <c r="AL95" s="31">
        <v>41</v>
      </c>
      <c r="AM95" s="31">
        <v>44</v>
      </c>
      <c r="AN95" s="31" t="s">
        <v>127</v>
      </c>
      <c r="AO95" s="31" t="s">
        <v>171</v>
      </c>
      <c r="AP95" s="31">
        <v>149</v>
      </c>
      <c r="AQ95" s="31">
        <v>41</v>
      </c>
      <c r="AR95" s="31">
        <v>49</v>
      </c>
      <c r="AS95" s="31" t="s">
        <v>129</v>
      </c>
      <c r="AT95" s="31">
        <v>131</v>
      </c>
      <c r="AU95" s="31">
        <v>41</v>
      </c>
      <c r="AV95" s="31">
        <v>31</v>
      </c>
      <c r="AW95" s="31">
        <v>8</v>
      </c>
      <c r="AX95" s="31">
        <v>20</v>
      </c>
      <c r="AY95" s="31">
        <v>107</v>
      </c>
      <c r="AZ95" s="31">
        <v>41</v>
      </c>
      <c r="BA95" s="31">
        <v>7</v>
      </c>
      <c r="BB95" s="31" t="s">
        <v>96</v>
      </c>
      <c r="BC95" s="31" t="s">
        <v>98</v>
      </c>
      <c r="BD95" s="31">
        <v>41</v>
      </c>
      <c r="BE95" s="31" t="s">
        <v>61</v>
      </c>
      <c r="BF95" s="31">
        <v>62</v>
      </c>
      <c r="BG95" s="31" t="s">
        <v>100</v>
      </c>
      <c r="BH95" s="31" t="s">
        <v>101</v>
      </c>
      <c r="BI95" s="31" t="s">
        <v>102</v>
      </c>
      <c r="BJ95" s="31">
        <v>142</v>
      </c>
      <c r="BK95" s="31">
        <v>41</v>
      </c>
      <c r="BL95" s="31">
        <v>42</v>
      </c>
      <c r="BM95" s="31">
        <v>32</v>
      </c>
      <c r="BN95" s="31" t="s">
        <v>121</v>
      </c>
      <c r="BO95" s="31">
        <v>41</v>
      </c>
      <c r="BP95" s="31">
        <v>42</v>
      </c>
      <c r="BQ95" s="31">
        <v>33</v>
      </c>
      <c r="BR95" s="31" t="s">
        <v>185</v>
      </c>
      <c r="BS95" s="31">
        <v>23.021332000000001</v>
      </c>
      <c r="BT95" s="31">
        <v>120.22195000000001</v>
      </c>
      <c r="BU95" s="38">
        <f t="shared" si="0"/>
        <v>0.792156862745098</v>
      </c>
      <c r="BV95" s="30">
        <f t="shared" si="1"/>
        <v>2062.5</v>
      </c>
      <c r="BW95" s="31">
        <f t="shared" si="2"/>
        <v>28</v>
      </c>
      <c r="BX95" s="39">
        <f t="shared" si="3"/>
        <v>24.65</v>
      </c>
      <c r="BY95" s="38">
        <f t="shared" si="4"/>
        <v>0.29411764705882354</v>
      </c>
      <c r="BZ95" s="40">
        <f t="shared" si="5"/>
        <v>1.0078740157480315</v>
      </c>
      <c r="CA95" s="38">
        <f t="shared" si="6"/>
        <v>0.29411764705882354</v>
      </c>
      <c r="CB95" s="41">
        <f t="shared" si="7"/>
        <v>2080</v>
      </c>
      <c r="CC95" s="31">
        <f t="shared" si="8"/>
        <v>-2.34375</v>
      </c>
      <c r="CD95" s="31">
        <f t="shared" si="9"/>
        <v>58</v>
      </c>
      <c r="CE95" s="31" t="e">
        <f t="shared" si="10"/>
        <v>#NUM!</v>
      </c>
      <c r="CF95" s="39">
        <f t="shared" si="11"/>
        <v>13.289</v>
      </c>
      <c r="CG95">
        <f t="shared" si="13"/>
        <v>4</v>
      </c>
    </row>
    <row r="96" spans="1:85" ht="16.5" customHeight="1">
      <c r="A96" s="30">
        <v>20210708143001</v>
      </c>
      <c r="B96" s="31">
        <v>104</v>
      </c>
      <c r="C96" s="31">
        <v>41</v>
      </c>
      <c r="D96" s="31">
        <v>4</v>
      </c>
      <c r="E96" s="31" t="s">
        <v>113</v>
      </c>
      <c r="F96" s="31">
        <v>41</v>
      </c>
      <c r="G96" s="31">
        <v>4</v>
      </c>
      <c r="H96" s="31" t="s">
        <v>132</v>
      </c>
      <c r="I96" s="31" t="s">
        <v>92</v>
      </c>
      <c r="J96" s="31">
        <v>41</v>
      </c>
      <c r="K96" s="31" t="s">
        <v>31</v>
      </c>
      <c r="L96" s="31">
        <v>21</v>
      </c>
      <c r="M96" s="31" t="s">
        <v>153</v>
      </c>
      <c r="N96" s="31">
        <v>41</v>
      </c>
      <c r="O96" s="31" t="s">
        <v>31</v>
      </c>
      <c r="P96" s="31">
        <v>21</v>
      </c>
      <c r="Q96" s="31">
        <v>98</v>
      </c>
      <c r="R96" s="31" t="s">
        <v>95</v>
      </c>
      <c r="S96" s="31">
        <v>41</v>
      </c>
      <c r="T96" s="31" t="s">
        <v>36</v>
      </c>
      <c r="U96" s="31">
        <v>26</v>
      </c>
      <c r="V96" s="31">
        <v>41</v>
      </c>
      <c r="W96" s="31" t="s">
        <v>36</v>
      </c>
      <c r="X96" s="31">
        <v>26</v>
      </c>
      <c r="Y96" s="31">
        <v>110</v>
      </c>
      <c r="Z96" s="31">
        <v>41</v>
      </c>
      <c r="AA96" s="31">
        <v>10</v>
      </c>
      <c r="AB96" s="31">
        <v>8</v>
      </c>
      <c r="AC96" s="31">
        <v>43</v>
      </c>
      <c r="AD96" s="31">
        <v>111</v>
      </c>
      <c r="AE96" s="31">
        <v>41</v>
      </c>
      <c r="AF96" s="31">
        <v>11</v>
      </c>
      <c r="AG96" s="31">
        <v>33</v>
      </c>
      <c r="AH96" s="31">
        <v>41</v>
      </c>
      <c r="AI96" s="31">
        <v>11</v>
      </c>
      <c r="AJ96" s="31">
        <v>37</v>
      </c>
      <c r="AK96" s="31">
        <v>144</v>
      </c>
      <c r="AL96" s="31">
        <v>41</v>
      </c>
      <c r="AM96" s="31">
        <v>44</v>
      </c>
      <c r="AN96" s="31">
        <v>80</v>
      </c>
      <c r="AO96" s="31" t="s">
        <v>202</v>
      </c>
      <c r="AP96" s="31">
        <v>149</v>
      </c>
      <c r="AQ96" s="31">
        <v>41</v>
      </c>
      <c r="AR96" s="31">
        <v>49</v>
      </c>
      <c r="AS96" s="31" t="s">
        <v>105</v>
      </c>
      <c r="AT96" s="31">
        <v>131</v>
      </c>
      <c r="AU96" s="31">
        <v>41</v>
      </c>
      <c r="AV96" s="31">
        <v>31</v>
      </c>
      <c r="AW96" s="31">
        <v>8</v>
      </c>
      <c r="AX96" s="31">
        <v>20</v>
      </c>
      <c r="AY96" s="31">
        <v>107</v>
      </c>
      <c r="AZ96" s="31">
        <v>41</v>
      </c>
      <c r="BA96" s="31">
        <v>7</v>
      </c>
      <c r="BB96" s="31" t="s">
        <v>130</v>
      </c>
      <c r="BC96" s="31" t="s">
        <v>98</v>
      </c>
      <c r="BD96" s="31">
        <v>41</v>
      </c>
      <c r="BE96" s="31" t="s">
        <v>61</v>
      </c>
      <c r="BF96" s="31">
        <v>61</v>
      </c>
      <c r="BG96" s="31" t="s">
        <v>100</v>
      </c>
      <c r="BH96" s="31" t="s">
        <v>101</v>
      </c>
      <c r="BI96" s="31" t="s">
        <v>102</v>
      </c>
      <c r="BJ96" s="31">
        <v>142</v>
      </c>
      <c r="BK96" s="31">
        <v>41</v>
      </c>
      <c r="BL96" s="31">
        <v>42</v>
      </c>
      <c r="BM96" s="31">
        <v>31</v>
      </c>
      <c r="BN96" s="31">
        <v>10</v>
      </c>
      <c r="BO96" s="31">
        <v>41</v>
      </c>
      <c r="BP96" s="31">
        <v>42</v>
      </c>
      <c r="BQ96" s="31">
        <v>31</v>
      </c>
      <c r="BR96" s="31" t="s">
        <v>111</v>
      </c>
      <c r="BS96" s="31">
        <v>23.021523999999999</v>
      </c>
      <c r="BT96" s="31">
        <v>120.22169</v>
      </c>
      <c r="BU96" s="38">
        <f t="shared" si="0"/>
        <v>0.83921568627450982</v>
      </c>
      <c r="BV96" s="30">
        <f t="shared" si="1"/>
        <v>2150</v>
      </c>
      <c r="BW96" s="31">
        <f t="shared" si="2"/>
        <v>38</v>
      </c>
      <c r="BX96" s="39">
        <f t="shared" si="3"/>
        <v>21.15</v>
      </c>
      <c r="BY96" s="38">
        <f t="shared" si="4"/>
        <v>0.21568627450980393</v>
      </c>
      <c r="BZ96" s="40">
        <f t="shared" si="5"/>
        <v>1</v>
      </c>
      <c r="CA96" s="38">
        <f t="shared" si="6"/>
        <v>0.18431372549019609</v>
      </c>
      <c r="CB96" s="41">
        <f t="shared" si="7"/>
        <v>2080</v>
      </c>
      <c r="CC96" s="31">
        <f t="shared" si="8"/>
        <v>-3.90625</v>
      </c>
      <c r="CD96" s="31">
        <f t="shared" si="9"/>
        <v>57</v>
      </c>
      <c r="CE96" s="31" t="e">
        <f t="shared" si="10"/>
        <v>#NUM!</v>
      </c>
      <c r="CF96" s="39">
        <f t="shared" si="11"/>
        <v>12.702</v>
      </c>
      <c r="CG96">
        <f t="shared" si="13"/>
        <v>0.23809523809523808</v>
      </c>
    </row>
    <row r="97" spans="1:86" ht="16.5" customHeight="1">
      <c r="A97" s="30">
        <v>20210708143003</v>
      </c>
      <c r="B97" s="31">
        <v>104</v>
      </c>
      <c r="C97" s="31">
        <v>41</v>
      </c>
      <c r="D97" s="31">
        <v>4</v>
      </c>
      <c r="E97" s="31">
        <v>80</v>
      </c>
      <c r="F97" s="31">
        <v>41</v>
      </c>
      <c r="G97" s="31">
        <v>4</v>
      </c>
      <c r="H97" s="31" t="s">
        <v>217</v>
      </c>
      <c r="I97" s="31" t="s">
        <v>92</v>
      </c>
      <c r="J97" s="31">
        <v>41</v>
      </c>
      <c r="K97" s="31" t="s">
        <v>31</v>
      </c>
      <c r="L97" s="31">
        <v>15</v>
      </c>
      <c r="M97" s="31">
        <v>18</v>
      </c>
      <c r="N97" s="31">
        <v>41</v>
      </c>
      <c r="O97" s="31" t="s">
        <v>31</v>
      </c>
      <c r="P97" s="31" t="s">
        <v>119</v>
      </c>
      <c r="Q97" s="31" t="s">
        <v>134</v>
      </c>
      <c r="R97" s="31" t="s">
        <v>95</v>
      </c>
      <c r="S97" s="31">
        <v>41</v>
      </c>
      <c r="T97" s="31" t="s">
        <v>36</v>
      </c>
      <c r="U97" s="31" t="s">
        <v>211</v>
      </c>
      <c r="V97" s="31">
        <v>41</v>
      </c>
      <c r="W97" s="31" t="s">
        <v>36</v>
      </c>
      <c r="X97" s="31">
        <v>28</v>
      </c>
      <c r="Y97" s="31">
        <v>110</v>
      </c>
      <c r="Z97" s="31">
        <v>41</v>
      </c>
      <c r="AA97" s="31">
        <v>10</v>
      </c>
      <c r="AB97" s="31">
        <v>3</v>
      </c>
      <c r="AC97" s="31">
        <v>55</v>
      </c>
      <c r="AD97" s="31">
        <v>111</v>
      </c>
      <c r="AE97" s="31">
        <v>41</v>
      </c>
      <c r="AF97" s="31">
        <v>11</v>
      </c>
      <c r="AG97" s="31">
        <v>19</v>
      </c>
      <c r="AH97" s="31">
        <v>41</v>
      </c>
      <c r="AI97" s="31">
        <v>11</v>
      </c>
      <c r="AJ97" s="31" t="s">
        <v>173</v>
      </c>
      <c r="AK97" s="31">
        <v>144</v>
      </c>
      <c r="AL97" s="31">
        <v>41</v>
      </c>
      <c r="AM97" s="31">
        <v>44</v>
      </c>
      <c r="AN97" s="31">
        <v>81</v>
      </c>
      <c r="AO97" s="31" t="s">
        <v>213</v>
      </c>
      <c r="AP97" s="31">
        <v>149</v>
      </c>
      <c r="AQ97" s="31">
        <v>41</v>
      </c>
      <c r="AR97" s="31">
        <v>49</v>
      </c>
      <c r="AS97" s="31" t="s">
        <v>97</v>
      </c>
      <c r="AT97" s="31">
        <v>131</v>
      </c>
      <c r="AU97" s="31">
        <v>41</v>
      </c>
      <c r="AV97" s="31">
        <v>31</v>
      </c>
      <c r="AW97" s="31">
        <v>8</v>
      </c>
      <c r="AX97" s="31">
        <v>20</v>
      </c>
      <c r="AY97" s="31">
        <v>107</v>
      </c>
      <c r="AZ97" s="31">
        <v>41</v>
      </c>
      <c r="BA97" s="31">
        <v>7</v>
      </c>
      <c r="BB97" s="31">
        <v>79</v>
      </c>
      <c r="BC97" s="31" t="s">
        <v>98</v>
      </c>
      <c r="BD97" s="31">
        <v>41</v>
      </c>
      <c r="BE97" s="31" t="s">
        <v>61</v>
      </c>
      <c r="BF97" s="31">
        <v>61</v>
      </c>
      <c r="BG97" s="31" t="s">
        <v>100</v>
      </c>
      <c r="BH97" s="31" t="s">
        <v>101</v>
      </c>
      <c r="BI97" s="31" t="s">
        <v>102</v>
      </c>
      <c r="BJ97" s="31">
        <v>142</v>
      </c>
      <c r="BK97" s="31">
        <v>41</v>
      </c>
      <c r="BL97" s="31">
        <v>42</v>
      </c>
      <c r="BM97" s="31">
        <v>33</v>
      </c>
      <c r="BN97" s="31">
        <v>90</v>
      </c>
      <c r="BO97" s="31">
        <v>41</v>
      </c>
      <c r="BP97" s="31">
        <v>42</v>
      </c>
      <c r="BQ97" s="31">
        <v>34</v>
      </c>
      <c r="BR97" s="31">
        <v>17</v>
      </c>
      <c r="BS97" s="31">
        <v>23.021523999999999</v>
      </c>
      <c r="BT97" s="31">
        <v>120.22169</v>
      </c>
      <c r="BU97" s="38">
        <f t="shared" si="0"/>
        <v>0.61568627450980395</v>
      </c>
      <c r="BV97" s="30">
        <f t="shared" si="1"/>
        <v>1862.5</v>
      </c>
      <c r="BW97" s="31">
        <f t="shared" si="2"/>
        <v>40</v>
      </c>
      <c r="BX97" s="39">
        <f t="shared" si="3"/>
        <v>8.5299999999999994</v>
      </c>
      <c r="BY97" s="38">
        <f t="shared" si="4"/>
        <v>0.10588235294117647</v>
      </c>
      <c r="BZ97" s="40">
        <f t="shared" si="5"/>
        <v>0.99224806201550386</v>
      </c>
      <c r="CA97" s="38">
        <f t="shared" si="6"/>
        <v>0.12156862745098039</v>
      </c>
      <c r="CB97" s="41">
        <f t="shared" si="7"/>
        <v>2080</v>
      </c>
      <c r="CC97" s="31">
        <f t="shared" si="8"/>
        <v>-5.46875</v>
      </c>
      <c r="CD97" s="31">
        <f t="shared" si="9"/>
        <v>57</v>
      </c>
      <c r="CE97" s="31" t="e">
        <f t="shared" si="10"/>
        <v>#NUM!</v>
      </c>
      <c r="CF97" s="39">
        <f t="shared" si="11"/>
        <v>13.335000000000001</v>
      </c>
      <c r="CG97">
        <f t="shared" si="13"/>
        <v>1</v>
      </c>
    </row>
    <row r="98" spans="1:86" ht="16.5" customHeight="1">
      <c r="A98" s="30">
        <v>20210708143004</v>
      </c>
      <c r="B98" s="31">
        <v>104</v>
      </c>
      <c r="C98" s="31">
        <v>41</v>
      </c>
      <c r="D98" s="31">
        <v>4</v>
      </c>
      <c r="E98" s="31" t="s">
        <v>218</v>
      </c>
      <c r="F98" s="31">
        <v>41</v>
      </c>
      <c r="G98" s="31">
        <v>4</v>
      </c>
      <c r="H98" s="31">
        <v>75</v>
      </c>
      <c r="I98" s="31" t="s">
        <v>92</v>
      </c>
      <c r="J98" s="31">
        <v>41</v>
      </c>
      <c r="K98" s="31" t="s">
        <v>31</v>
      </c>
      <c r="L98" s="31">
        <v>18</v>
      </c>
      <c r="M98" s="31" t="s">
        <v>174</v>
      </c>
      <c r="N98" s="31">
        <v>41</v>
      </c>
      <c r="O98" s="31" t="s">
        <v>31</v>
      </c>
      <c r="P98" s="31">
        <v>16</v>
      </c>
      <c r="Q98" s="31">
        <v>44</v>
      </c>
      <c r="R98" s="31" t="s">
        <v>95</v>
      </c>
      <c r="S98" s="31">
        <v>41</v>
      </c>
      <c r="T98" s="31" t="s">
        <v>36</v>
      </c>
      <c r="U98" s="31" t="s">
        <v>211</v>
      </c>
      <c r="V98" s="31">
        <v>41</v>
      </c>
      <c r="W98" s="31" t="s">
        <v>36</v>
      </c>
      <c r="X98" s="31" t="s">
        <v>211</v>
      </c>
      <c r="Y98" s="31">
        <v>110</v>
      </c>
      <c r="Z98" s="31">
        <v>41</v>
      </c>
      <c r="AA98" s="31">
        <v>10</v>
      </c>
      <c r="AB98" s="31">
        <v>6</v>
      </c>
      <c r="AC98" s="31" t="s">
        <v>211</v>
      </c>
      <c r="AD98" s="31">
        <v>111</v>
      </c>
      <c r="AE98" s="31">
        <v>41</v>
      </c>
      <c r="AF98" s="31">
        <v>11</v>
      </c>
      <c r="AG98" s="31" t="s">
        <v>183</v>
      </c>
      <c r="AH98" s="31">
        <v>41</v>
      </c>
      <c r="AI98" s="31">
        <v>11</v>
      </c>
      <c r="AJ98" s="31" t="s">
        <v>211</v>
      </c>
      <c r="AK98" s="31">
        <v>144</v>
      </c>
      <c r="AL98" s="31">
        <v>41</v>
      </c>
      <c r="AM98" s="31">
        <v>44</v>
      </c>
      <c r="AN98" s="31" t="s">
        <v>108</v>
      </c>
      <c r="AO98" s="31" t="s">
        <v>196</v>
      </c>
      <c r="AP98" s="31">
        <v>149</v>
      </c>
      <c r="AQ98" s="31">
        <v>41</v>
      </c>
      <c r="AR98" s="31">
        <v>49</v>
      </c>
      <c r="AS98" s="31">
        <v>30</v>
      </c>
      <c r="AT98" s="31">
        <v>131</v>
      </c>
      <c r="AU98" s="31">
        <v>41</v>
      </c>
      <c r="AV98" s="31">
        <v>31</v>
      </c>
      <c r="AW98" s="31">
        <v>8</v>
      </c>
      <c r="AX98" s="31">
        <v>20</v>
      </c>
      <c r="AY98" s="31">
        <v>107</v>
      </c>
      <c r="AZ98" s="31">
        <v>41</v>
      </c>
      <c r="BA98" s="31">
        <v>7</v>
      </c>
      <c r="BB98" s="31" t="s">
        <v>130</v>
      </c>
      <c r="BC98" s="31" t="s">
        <v>98</v>
      </c>
      <c r="BD98" s="31">
        <v>41</v>
      </c>
      <c r="BE98" s="31" t="s">
        <v>61</v>
      </c>
      <c r="BF98" s="31">
        <v>60</v>
      </c>
      <c r="BG98" s="31" t="s">
        <v>100</v>
      </c>
      <c r="BH98" s="31" t="s">
        <v>101</v>
      </c>
      <c r="BI98" s="31" t="s">
        <v>102</v>
      </c>
      <c r="BJ98" s="31">
        <v>142</v>
      </c>
      <c r="BK98" s="31">
        <v>41</v>
      </c>
      <c r="BL98" s="31">
        <v>42</v>
      </c>
      <c r="BM98" s="31">
        <v>33</v>
      </c>
      <c r="BN98" s="31">
        <v>40</v>
      </c>
      <c r="BO98" s="31">
        <v>41</v>
      </c>
      <c r="BP98" s="31">
        <v>42</v>
      </c>
      <c r="BQ98" s="31">
        <v>34</v>
      </c>
      <c r="BR98" s="31">
        <v>19</v>
      </c>
      <c r="BS98" s="31">
        <v>23.021523999999999</v>
      </c>
      <c r="BT98" s="31">
        <v>120.22169</v>
      </c>
      <c r="BU98" s="38">
        <f t="shared" si="0"/>
        <v>0.45882352941176469</v>
      </c>
      <c r="BV98" s="30">
        <f t="shared" si="1"/>
        <v>1425</v>
      </c>
      <c r="BW98" s="31">
        <f t="shared" si="2"/>
        <v>42</v>
      </c>
      <c r="BX98" s="39">
        <f t="shared" si="3"/>
        <v>15.78</v>
      </c>
      <c r="BY98" s="38">
        <f t="shared" si="4"/>
        <v>0.16470588235294117</v>
      </c>
      <c r="BZ98" s="40">
        <f t="shared" si="5"/>
        <v>1.0158730158730158</v>
      </c>
      <c r="CA98" s="38">
        <f t="shared" si="6"/>
        <v>0.18823529411764706</v>
      </c>
      <c r="CB98" s="41">
        <f t="shared" si="7"/>
        <v>2080</v>
      </c>
      <c r="CC98" s="31">
        <f t="shared" si="8"/>
        <v>-3.90625</v>
      </c>
      <c r="CD98" s="31">
        <f t="shared" si="9"/>
        <v>56</v>
      </c>
      <c r="CE98" s="31" t="e">
        <f t="shared" si="10"/>
        <v>#NUM!</v>
      </c>
      <c r="CF98" s="39">
        <f t="shared" si="11"/>
        <v>13.337</v>
      </c>
      <c r="CG98">
        <f t="shared" si="13"/>
        <v>2</v>
      </c>
    </row>
    <row r="99" spans="1:86" ht="16.5" customHeight="1">
      <c r="A99" s="30">
        <v>20210708143007</v>
      </c>
      <c r="B99" s="31">
        <v>104</v>
      </c>
      <c r="C99" s="31">
        <v>41</v>
      </c>
      <c r="D99" s="31">
        <v>4</v>
      </c>
      <c r="E99" s="31" t="s">
        <v>159</v>
      </c>
      <c r="F99" s="31">
        <v>41</v>
      </c>
      <c r="G99" s="31">
        <v>4</v>
      </c>
      <c r="H99" s="31" t="s">
        <v>219</v>
      </c>
      <c r="I99" s="31" t="s">
        <v>92</v>
      </c>
      <c r="J99" s="31">
        <v>41</v>
      </c>
      <c r="K99" s="31" t="s">
        <v>31</v>
      </c>
      <c r="L99" s="31">
        <v>18</v>
      </c>
      <c r="M99" s="31">
        <v>6</v>
      </c>
      <c r="N99" s="31">
        <v>41</v>
      </c>
      <c r="O99" s="31" t="s">
        <v>31</v>
      </c>
      <c r="P99" s="31">
        <v>18</v>
      </c>
      <c r="Q99" s="31">
        <v>6</v>
      </c>
      <c r="R99" s="31" t="s">
        <v>95</v>
      </c>
      <c r="S99" s="31">
        <v>41</v>
      </c>
      <c r="T99" s="31" t="s">
        <v>36</v>
      </c>
      <c r="U99" s="31" t="s">
        <v>103</v>
      </c>
      <c r="V99" s="31">
        <v>41</v>
      </c>
      <c r="W99" s="31" t="s">
        <v>36</v>
      </c>
      <c r="X99" s="31" t="s">
        <v>103</v>
      </c>
      <c r="Y99" s="31">
        <v>110</v>
      </c>
      <c r="Z99" s="31">
        <v>41</v>
      </c>
      <c r="AA99" s="31">
        <v>10</v>
      </c>
      <c r="AB99" s="31">
        <v>6</v>
      </c>
      <c r="AC99" s="31">
        <v>14</v>
      </c>
      <c r="AD99" s="31">
        <v>111</v>
      </c>
      <c r="AE99" s="31">
        <v>41</v>
      </c>
      <c r="AF99" s="31">
        <v>11</v>
      </c>
      <c r="AG99" s="31" t="s">
        <v>176</v>
      </c>
      <c r="AH99" s="31">
        <v>41</v>
      </c>
      <c r="AI99" s="31">
        <v>11</v>
      </c>
      <c r="AJ99" s="31" t="s">
        <v>220</v>
      </c>
      <c r="AK99" s="31">
        <v>144</v>
      </c>
      <c r="AL99" s="31">
        <v>41</v>
      </c>
      <c r="AM99" s="31">
        <v>44</v>
      </c>
      <c r="AN99" s="31" t="s">
        <v>127</v>
      </c>
      <c r="AO99" s="31">
        <v>40</v>
      </c>
      <c r="AP99" s="31">
        <v>149</v>
      </c>
      <c r="AQ99" s="31">
        <v>41</v>
      </c>
      <c r="AR99" s="31">
        <v>49</v>
      </c>
      <c r="AS99" s="31">
        <v>30</v>
      </c>
      <c r="AT99" s="31">
        <v>131</v>
      </c>
      <c r="AU99" s="31">
        <v>41</v>
      </c>
      <c r="AV99" s="31">
        <v>31</v>
      </c>
      <c r="AW99" s="31">
        <v>8</v>
      </c>
      <c r="AX99" s="31">
        <v>20</v>
      </c>
      <c r="AY99" s="31">
        <v>107</v>
      </c>
      <c r="AZ99" s="31">
        <v>41</v>
      </c>
      <c r="BA99" s="31">
        <v>7</v>
      </c>
      <c r="BB99" s="31">
        <v>79</v>
      </c>
      <c r="BC99" s="31" t="s">
        <v>98</v>
      </c>
      <c r="BD99" s="31">
        <v>41</v>
      </c>
      <c r="BE99" s="31" t="s">
        <v>61</v>
      </c>
      <c r="BF99" s="31" t="s">
        <v>154</v>
      </c>
      <c r="BG99" s="31" t="s">
        <v>100</v>
      </c>
      <c r="BH99" s="31" t="s">
        <v>101</v>
      </c>
      <c r="BI99" s="31" t="s">
        <v>102</v>
      </c>
      <c r="BJ99" s="31">
        <v>142</v>
      </c>
      <c r="BK99" s="31">
        <v>41</v>
      </c>
      <c r="BL99" s="31">
        <v>42</v>
      </c>
      <c r="BM99" s="31">
        <v>33</v>
      </c>
      <c r="BN99" s="31">
        <v>90</v>
      </c>
      <c r="BO99" s="31">
        <v>41</v>
      </c>
      <c r="BP99" s="31">
        <v>42</v>
      </c>
      <c r="BQ99" s="31">
        <v>34</v>
      </c>
      <c r="BR99" s="31">
        <v>15</v>
      </c>
      <c r="BS99" s="31">
        <v>23.021523999999999</v>
      </c>
      <c r="BT99" s="31">
        <v>120.22169</v>
      </c>
      <c r="BU99" s="38">
        <f t="shared" si="0"/>
        <v>0.73333333333333328</v>
      </c>
      <c r="BV99" s="30">
        <f t="shared" si="1"/>
        <v>1537.5</v>
      </c>
      <c r="BW99" s="50">
        <v>60</v>
      </c>
      <c r="BX99" s="39">
        <f t="shared" si="3"/>
        <v>15.56</v>
      </c>
      <c r="BY99" s="38">
        <f t="shared" si="4"/>
        <v>0.17647058823529413</v>
      </c>
      <c r="BZ99" s="40">
        <f t="shared" si="5"/>
        <v>1.0078740157480315</v>
      </c>
      <c r="CA99" s="38">
        <f t="shared" si="6"/>
        <v>0.18823529411764706</v>
      </c>
      <c r="CB99" s="41">
        <f t="shared" si="7"/>
        <v>2080</v>
      </c>
      <c r="CC99" s="31">
        <f t="shared" si="8"/>
        <v>-5.46875</v>
      </c>
      <c r="CD99" s="31">
        <f t="shared" si="9"/>
        <v>55</v>
      </c>
      <c r="CE99" s="31" t="e">
        <f t="shared" si="10"/>
        <v>#NUM!</v>
      </c>
      <c r="CF99" s="39">
        <f t="shared" si="11"/>
        <v>13.333</v>
      </c>
      <c r="CG99" s="48">
        <f t="shared" si="13"/>
        <v>6</v>
      </c>
      <c r="CH99" t="s">
        <v>356</v>
      </c>
    </row>
    <row r="100" spans="1:86" ht="16.5" customHeight="1">
      <c r="A100" s="30">
        <v>20210708143008</v>
      </c>
      <c r="B100" s="31">
        <v>104</v>
      </c>
      <c r="C100" s="31">
        <v>41</v>
      </c>
      <c r="D100" s="31">
        <v>4</v>
      </c>
      <c r="E100" s="31" t="s">
        <v>221</v>
      </c>
      <c r="F100" s="31">
        <v>41</v>
      </c>
      <c r="G100" s="31">
        <v>4</v>
      </c>
      <c r="H100" s="31" t="s">
        <v>161</v>
      </c>
      <c r="I100" s="31" t="s">
        <v>92</v>
      </c>
      <c r="J100" s="31">
        <v>41</v>
      </c>
      <c r="K100" s="31" t="s">
        <v>31</v>
      </c>
      <c r="L100" s="31">
        <v>17</v>
      </c>
      <c r="M100" s="31" t="s">
        <v>31</v>
      </c>
      <c r="N100" s="31">
        <v>41</v>
      </c>
      <c r="O100" s="31" t="s">
        <v>31</v>
      </c>
      <c r="P100" s="31">
        <v>17</v>
      </c>
      <c r="Q100" s="31" t="s">
        <v>222</v>
      </c>
      <c r="R100" s="31" t="s">
        <v>95</v>
      </c>
      <c r="S100" s="31">
        <v>41</v>
      </c>
      <c r="T100" s="31" t="s">
        <v>36</v>
      </c>
      <c r="U100" s="31">
        <v>30</v>
      </c>
      <c r="V100" s="31">
        <v>41</v>
      </c>
      <c r="W100" s="31" t="s">
        <v>36</v>
      </c>
      <c r="X100" s="31">
        <v>30</v>
      </c>
      <c r="Y100" s="31">
        <v>110</v>
      </c>
      <c r="Z100" s="31">
        <v>41</v>
      </c>
      <c r="AA100" s="31">
        <v>10</v>
      </c>
      <c r="AB100" s="31">
        <v>5</v>
      </c>
      <c r="AC100" s="31">
        <v>78</v>
      </c>
      <c r="AD100" s="31">
        <v>111</v>
      </c>
      <c r="AE100" s="31">
        <v>41</v>
      </c>
      <c r="AF100" s="31">
        <v>11</v>
      </c>
      <c r="AG100" s="31">
        <v>27</v>
      </c>
      <c r="AH100" s="31">
        <v>41</v>
      </c>
      <c r="AI100" s="31">
        <v>11</v>
      </c>
      <c r="AJ100" s="31">
        <v>28</v>
      </c>
      <c r="AK100" s="31">
        <v>144</v>
      </c>
      <c r="AL100" s="31">
        <v>41</v>
      </c>
      <c r="AM100" s="31">
        <v>44</v>
      </c>
      <c r="AN100" s="31" t="s">
        <v>127</v>
      </c>
      <c r="AO100" s="31" t="s">
        <v>193</v>
      </c>
      <c r="AP100" s="31">
        <v>149</v>
      </c>
      <c r="AQ100" s="31">
        <v>41</v>
      </c>
      <c r="AR100" s="31">
        <v>49</v>
      </c>
      <c r="AS100" s="31" t="s">
        <v>211</v>
      </c>
      <c r="AT100" s="31">
        <v>131</v>
      </c>
      <c r="AU100" s="31">
        <v>41</v>
      </c>
      <c r="AV100" s="31">
        <v>31</v>
      </c>
      <c r="AW100" s="31">
        <v>8</v>
      </c>
      <c r="AX100" s="31">
        <v>20</v>
      </c>
      <c r="AY100" s="31">
        <v>107</v>
      </c>
      <c r="AZ100" s="31">
        <v>41</v>
      </c>
      <c r="BA100" s="31">
        <v>7</v>
      </c>
      <c r="BB100" s="31">
        <v>79</v>
      </c>
      <c r="BC100" s="31" t="s">
        <v>98</v>
      </c>
      <c r="BD100" s="31">
        <v>41</v>
      </c>
      <c r="BE100" s="31" t="s">
        <v>61</v>
      </c>
      <c r="BF100" s="31" t="s">
        <v>157</v>
      </c>
      <c r="BG100" s="31" t="s">
        <v>100</v>
      </c>
      <c r="BH100" s="31" t="s">
        <v>101</v>
      </c>
      <c r="BI100" s="31" t="s">
        <v>102</v>
      </c>
      <c r="BJ100" s="31">
        <v>142</v>
      </c>
      <c r="BK100" s="31">
        <v>41</v>
      </c>
      <c r="BL100" s="31">
        <v>42</v>
      </c>
      <c r="BM100" s="31">
        <v>32</v>
      </c>
      <c r="BN100" s="31" t="s">
        <v>121</v>
      </c>
      <c r="BO100" s="31">
        <v>41</v>
      </c>
      <c r="BP100" s="31">
        <v>42</v>
      </c>
      <c r="BQ100" s="31">
        <v>34</v>
      </c>
      <c r="BR100" s="31">
        <v>10</v>
      </c>
      <c r="BS100" s="31">
        <v>23.021523999999999</v>
      </c>
      <c r="BT100" s="31">
        <v>120.22169</v>
      </c>
      <c r="BU100" s="38">
        <f t="shared" si="0"/>
        <v>0.74509803921568629</v>
      </c>
      <c r="BV100" s="30">
        <f t="shared" si="1"/>
        <v>1512.5</v>
      </c>
      <c r="BW100" s="50">
        <v>66</v>
      </c>
      <c r="BX100" s="39">
        <f t="shared" si="3"/>
        <v>14</v>
      </c>
      <c r="BY100" s="38">
        <f t="shared" si="4"/>
        <v>0.15686274509803921</v>
      </c>
      <c r="BZ100" s="40">
        <f t="shared" si="5"/>
        <v>1.0078740157480315</v>
      </c>
      <c r="CA100" s="38">
        <f t="shared" si="6"/>
        <v>0.16470588235294117</v>
      </c>
      <c r="CB100" s="41">
        <f t="shared" si="7"/>
        <v>2080</v>
      </c>
      <c r="CC100" s="31">
        <f t="shared" si="8"/>
        <v>-5.46875</v>
      </c>
      <c r="CD100" s="31">
        <f t="shared" si="9"/>
        <v>54</v>
      </c>
      <c r="CE100" s="31" t="e">
        <f t="shared" si="10"/>
        <v>#NUM!</v>
      </c>
      <c r="CF100" s="39">
        <f t="shared" si="11"/>
        <v>13.327999999999999</v>
      </c>
      <c r="CG100" s="48">
        <f t="shared" si="13"/>
        <v>6</v>
      </c>
      <c r="CH100" t="s">
        <v>356</v>
      </c>
    </row>
    <row r="101" spans="1:86" ht="16.5" customHeight="1">
      <c r="A101" s="30">
        <v>20210708143010</v>
      </c>
      <c r="B101" s="31">
        <v>104</v>
      </c>
      <c r="C101" s="31">
        <v>41</v>
      </c>
      <c r="D101" s="31">
        <v>4</v>
      </c>
      <c r="E101" s="31" t="s">
        <v>201</v>
      </c>
      <c r="F101" s="31">
        <v>41</v>
      </c>
      <c r="G101" s="31">
        <v>4</v>
      </c>
      <c r="H101" s="31" t="s">
        <v>223</v>
      </c>
      <c r="I101" s="31" t="s">
        <v>92</v>
      </c>
      <c r="J101" s="31">
        <v>41</v>
      </c>
      <c r="K101" s="31" t="s">
        <v>31</v>
      </c>
      <c r="L101" s="31">
        <v>15</v>
      </c>
      <c r="M101" s="31" t="s">
        <v>202</v>
      </c>
      <c r="N101" s="31">
        <v>41</v>
      </c>
      <c r="O101" s="31" t="s">
        <v>31</v>
      </c>
      <c r="P101" s="31">
        <v>15</v>
      </c>
      <c r="Q101" s="31" t="s">
        <v>104</v>
      </c>
      <c r="R101" s="31" t="s">
        <v>95</v>
      </c>
      <c r="S101" s="31">
        <v>41</v>
      </c>
      <c r="T101" s="31" t="s">
        <v>36</v>
      </c>
      <c r="U101" s="31">
        <v>32</v>
      </c>
      <c r="V101" s="31">
        <v>41</v>
      </c>
      <c r="W101" s="31" t="s">
        <v>36</v>
      </c>
      <c r="X101" s="31">
        <v>30</v>
      </c>
      <c r="Y101" s="31">
        <v>110</v>
      </c>
      <c r="Z101" s="31">
        <v>41</v>
      </c>
      <c r="AA101" s="31">
        <v>10</v>
      </c>
      <c r="AB101" s="31">
        <v>4</v>
      </c>
      <c r="AC101" s="31" t="s">
        <v>189</v>
      </c>
      <c r="AD101" s="31">
        <v>111</v>
      </c>
      <c r="AE101" s="31">
        <v>41</v>
      </c>
      <c r="AF101" s="31">
        <v>11</v>
      </c>
      <c r="AG101" s="31">
        <v>24</v>
      </c>
      <c r="AH101" s="31">
        <v>41</v>
      </c>
      <c r="AI101" s="31">
        <v>11</v>
      </c>
      <c r="AJ101" s="31">
        <v>28</v>
      </c>
      <c r="AK101" s="31">
        <v>144</v>
      </c>
      <c r="AL101" s="31">
        <v>41</v>
      </c>
      <c r="AM101" s="31">
        <v>44</v>
      </c>
      <c r="AN101" s="31" t="s">
        <v>127</v>
      </c>
      <c r="AO101" s="31" t="s">
        <v>217</v>
      </c>
      <c r="AP101" s="31">
        <v>149</v>
      </c>
      <c r="AQ101" s="31">
        <v>41</v>
      </c>
      <c r="AR101" s="31">
        <v>49</v>
      </c>
      <c r="AS101" s="31" t="s">
        <v>125</v>
      </c>
      <c r="AT101" s="31">
        <v>131</v>
      </c>
      <c r="AU101" s="31">
        <v>41</v>
      </c>
      <c r="AV101" s="31">
        <v>31</v>
      </c>
      <c r="AW101" s="31">
        <v>8</v>
      </c>
      <c r="AX101" s="31">
        <v>20</v>
      </c>
      <c r="AY101" s="31">
        <v>107</v>
      </c>
      <c r="AZ101" s="31">
        <v>41</v>
      </c>
      <c r="BA101" s="31">
        <v>7</v>
      </c>
      <c r="BB101" s="31">
        <v>79</v>
      </c>
      <c r="BC101" s="31" t="s">
        <v>98</v>
      </c>
      <c r="BD101" s="31">
        <v>41</v>
      </c>
      <c r="BE101" s="31" t="s">
        <v>61</v>
      </c>
      <c r="BF101" s="31" t="s">
        <v>157</v>
      </c>
      <c r="BG101" s="31" t="s">
        <v>100</v>
      </c>
      <c r="BH101" s="31" t="s">
        <v>101</v>
      </c>
      <c r="BI101" s="31" t="s">
        <v>102</v>
      </c>
      <c r="BJ101" s="31">
        <v>142</v>
      </c>
      <c r="BK101" s="31">
        <v>41</v>
      </c>
      <c r="BL101" s="31">
        <v>42</v>
      </c>
      <c r="BM101" s="31">
        <v>35</v>
      </c>
      <c r="BN101" s="31" t="s">
        <v>112</v>
      </c>
      <c r="BO101" s="31">
        <v>41</v>
      </c>
      <c r="BP101" s="31">
        <v>42</v>
      </c>
      <c r="BQ101" s="31">
        <v>36</v>
      </c>
      <c r="BR101" s="31">
        <v>86</v>
      </c>
      <c r="BS101" s="31">
        <v>23.021523999999999</v>
      </c>
      <c r="BT101" s="31">
        <v>120.22169</v>
      </c>
      <c r="BU101" s="38">
        <f t="shared" si="0"/>
        <v>0.72549019607843135</v>
      </c>
      <c r="BV101" s="30">
        <f t="shared" si="1"/>
        <v>1400</v>
      </c>
      <c r="BW101" s="50">
        <f t="shared" si="2"/>
        <v>48</v>
      </c>
      <c r="BX101" s="39">
        <f t="shared" si="3"/>
        <v>12.31</v>
      </c>
      <c r="BY101" s="38">
        <f t="shared" si="4"/>
        <v>0.15686274509803921</v>
      </c>
      <c r="BZ101" s="40">
        <f t="shared" si="5"/>
        <v>1.0078740157480315</v>
      </c>
      <c r="CA101" s="38">
        <f t="shared" si="6"/>
        <v>5.4901960784313725E-2</v>
      </c>
      <c r="CB101" s="41">
        <f t="shared" si="7"/>
        <v>2080</v>
      </c>
      <c r="CC101" s="31">
        <f t="shared" si="8"/>
        <v>-5.46875</v>
      </c>
      <c r="CD101" s="31">
        <f t="shared" si="9"/>
        <v>54</v>
      </c>
      <c r="CE101" s="31" t="e">
        <f t="shared" si="10"/>
        <v>#NUM!</v>
      </c>
      <c r="CF101" s="39">
        <f t="shared" si="11"/>
        <v>13.958</v>
      </c>
      <c r="CG101" s="48">
        <f t="shared" si="13"/>
        <v>-9</v>
      </c>
      <c r="CH101" t="s">
        <v>355</v>
      </c>
    </row>
    <row r="102" spans="1:86" ht="16.5" customHeight="1">
      <c r="A102" s="30">
        <v>20210708143011</v>
      </c>
      <c r="B102" s="31">
        <v>104</v>
      </c>
      <c r="C102" s="31">
        <v>41</v>
      </c>
      <c r="D102" s="31">
        <v>4</v>
      </c>
      <c r="E102" s="31">
        <v>40</v>
      </c>
      <c r="F102" s="31">
        <v>41</v>
      </c>
      <c r="G102" s="31">
        <v>4</v>
      </c>
      <c r="H102" s="31" t="s">
        <v>196</v>
      </c>
      <c r="I102" s="31" t="s">
        <v>92</v>
      </c>
      <c r="J102" s="31">
        <v>41</v>
      </c>
      <c r="K102" s="31" t="s">
        <v>31</v>
      </c>
      <c r="L102" s="31">
        <v>12</v>
      </c>
      <c r="M102" s="31" t="s">
        <v>144</v>
      </c>
      <c r="N102" s="31">
        <v>41</v>
      </c>
      <c r="O102" s="31" t="s">
        <v>31</v>
      </c>
      <c r="P102" s="31">
        <v>12</v>
      </c>
      <c r="Q102" s="31" t="s">
        <v>112</v>
      </c>
      <c r="R102" s="31" t="s">
        <v>95</v>
      </c>
      <c r="S102" s="31">
        <v>41</v>
      </c>
      <c r="T102" s="31" t="s">
        <v>36</v>
      </c>
      <c r="U102" s="31">
        <v>30</v>
      </c>
      <c r="V102" s="31">
        <v>41</v>
      </c>
      <c r="W102" s="31" t="s">
        <v>36</v>
      </c>
      <c r="X102" s="31">
        <v>32</v>
      </c>
      <c r="Y102" s="31">
        <v>110</v>
      </c>
      <c r="Z102" s="31">
        <v>41</v>
      </c>
      <c r="AA102" s="31">
        <v>10</v>
      </c>
      <c r="AB102" s="31">
        <v>1</v>
      </c>
      <c r="AC102" s="31" t="s">
        <v>170</v>
      </c>
      <c r="AD102" s="31">
        <v>111</v>
      </c>
      <c r="AE102" s="31">
        <v>41</v>
      </c>
      <c r="AF102" s="31">
        <v>11</v>
      </c>
      <c r="AG102" s="31" t="s">
        <v>36</v>
      </c>
      <c r="AH102" s="31">
        <v>41</v>
      </c>
      <c r="AI102" s="31">
        <v>11</v>
      </c>
      <c r="AJ102" s="31" t="s">
        <v>36</v>
      </c>
      <c r="AK102" s="31">
        <v>144</v>
      </c>
      <c r="AL102" s="31">
        <v>41</v>
      </c>
      <c r="AM102" s="31">
        <v>44</v>
      </c>
      <c r="AN102" s="31">
        <v>0</v>
      </c>
      <c r="AO102" s="31">
        <v>0</v>
      </c>
      <c r="AP102" s="31">
        <v>149</v>
      </c>
      <c r="AQ102" s="31">
        <v>41</v>
      </c>
      <c r="AR102" s="31">
        <v>49</v>
      </c>
      <c r="AS102" s="31">
        <v>0</v>
      </c>
      <c r="AT102" s="31">
        <v>131</v>
      </c>
      <c r="AU102" s="31">
        <v>41</v>
      </c>
      <c r="AV102" s="31">
        <v>31</v>
      </c>
      <c r="AW102" s="31">
        <v>8</v>
      </c>
      <c r="AX102" s="31">
        <v>20</v>
      </c>
      <c r="AY102" s="31">
        <v>107</v>
      </c>
      <c r="AZ102" s="31">
        <v>41</v>
      </c>
      <c r="BA102" s="31">
        <v>7</v>
      </c>
      <c r="BB102" s="31">
        <v>78</v>
      </c>
      <c r="BC102" s="31" t="s">
        <v>98</v>
      </c>
      <c r="BD102" s="31">
        <v>41</v>
      </c>
      <c r="BE102" s="31" t="s">
        <v>61</v>
      </c>
      <c r="BF102" s="31" t="s">
        <v>157</v>
      </c>
      <c r="BG102" s="31" t="s">
        <v>100</v>
      </c>
      <c r="BH102" s="31" t="s">
        <v>101</v>
      </c>
      <c r="BI102" s="31" t="s">
        <v>102</v>
      </c>
      <c r="BJ102" s="31">
        <v>142</v>
      </c>
      <c r="BK102" s="31">
        <v>41</v>
      </c>
      <c r="BL102" s="31">
        <v>42</v>
      </c>
      <c r="BM102" s="31">
        <v>37</v>
      </c>
      <c r="BN102" s="31" t="s">
        <v>167</v>
      </c>
      <c r="BO102" s="31">
        <v>41</v>
      </c>
      <c r="BP102" s="31">
        <v>42</v>
      </c>
      <c r="BQ102" s="31">
        <v>38</v>
      </c>
      <c r="BR102" s="31">
        <v>83</v>
      </c>
      <c r="BS102" s="31">
        <v>23.021523999999999</v>
      </c>
      <c r="BT102" s="31">
        <v>120.22169</v>
      </c>
      <c r="BU102" s="38">
        <f t="shared" si="0"/>
        <v>0.69411764705882351</v>
      </c>
      <c r="BV102" s="30">
        <f t="shared" si="1"/>
        <v>1200</v>
      </c>
      <c r="BW102" s="49">
        <f t="shared" si="2"/>
        <v>50</v>
      </c>
      <c r="BX102" s="39">
        <f t="shared" si="3"/>
        <v>4.3099999999999996</v>
      </c>
      <c r="BY102" s="38">
        <f t="shared" si="4"/>
        <v>5.0980392156862744E-2</v>
      </c>
      <c r="BZ102" s="40" t="e">
        <f t="shared" si="5"/>
        <v>#DIV/0!</v>
      </c>
      <c r="CA102" s="38">
        <f t="shared" si="6"/>
        <v>0</v>
      </c>
      <c r="CB102" s="41">
        <f t="shared" si="7"/>
        <v>2080</v>
      </c>
      <c r="CC102" s="31">
        <f t="shared" si="8"/>
        <v>-6.25</v>
      </c>
      <c r="CD102" s="31">
        <f t="shared" si="9"/>
        <v>54</v>
      </c>
      <c r="CE102" s="31" t="e">
        <f t="shared" si="10"/>
        <v>#NUM!</v>
      </c>
      <c r="CF102" s="39">
        <f t="shared" si="11"/>
        <v>14.467000000000001</v>
      </c>
      <c r="CG102">
        <f t="shared" si="13"/>
        <v>2</v>
      </c>
      <c r="CH102" t="s">
        <v>356</v>
      </c>
    </row>
    <row r="103" spans="1:86" ht="16.5" customHeight="1">
      <c r="A103" s="30">
        <v>20210708143013</v>
      </c>
      <c r="B103" s="31">
        <v>104</v>
      </c>
      <c r="C103" s="31">
        <v>41</v>
      </c>
      <c r="D103" s="31">
        <v>4</v>
      </c>
      <c r="E103" s="31" t="s">
        <v>180</v>
      </c>
      <c r="F103" s="31">
        <v>41</v>
      </c>
      <c r="G103" s="31">
        <v>4</v>
      </c>
      <c r="H103" s="31" t="s">
        <v>180</v>
      </c>
      <c r="I103" s="31" t="s">
        <v>92</v>
      </c>
      <c r="J103" s="31">
        <v>41</v>
      </c>
      <c r="K103" s="31" t="s">
        <v>31</v>
      </c>
      <c r="L103" s="31">
        <v>12</v>
      </c>
      <c r="M103" s="31" t="s">
        <v>166</v>
      </c>
      <c r="N103" s="31">
        <v>41</v>
      </c>
      <c r="O103" s="31" t="s">
        <v>31</v>
      </c>
      <c r="P103" s="31">
        <v>12</v>
      </c>
      <c r="Q103" s="31" t="s">
        <v>112</v>
      </c>
      <c r="R103" s="31" t="s">
        <v>95</v>
      </c>
      <c r="S103" s="31">
        <v>41</v>
      </c>
      <c r="T103" s="31" t="s">
        <v>36</v>
      </c>
      <c r="U103" s="31" t="s">
        <v>103</v>
      </c>
      <c r="V103" s="31">
        <v>41</v>
      </c>
      <c r="W103" s="31" t="s">
        <v>36</v>
      </c>
      <c r="X103" s="31">
        <v>30</v>
      </c>
      <c r="Y103" s="31">
        <v>110</v>
      </c>
      <c r="Z103" s="31">
        <v>41</v>
      </c>
      <c r="AA103" s="31">
        <v>10</v>
      </c>
      <c r="AB103" s="31">
        <v>1</v>
      </c>
      <c r="AC103" s="31">
        <v>96</v>
      </c>
      <c r="AD103" s="31">
        <v>111</v>
      </c>
      <c r="AE103" s="31">
        <v>41</v>
      </c>
      <c r="AF103" s="31">
        <v>11</v>
      </c>
      <c r="AG103" s="31" t="s">
        <v>36</v>
      </c>
      <c r="AH103" s="31">
        <v>41</v>
      </c>
      <c r="AI103" s="31">
        <v>11</v>
      </c>
      <c r="AJ103" s="31" t="s">
        <v>36</v>
      </c>
      <c r="AK103" s="31">
        <v>144</v>
      </c>
      <c r="AL103" s="31">
        <v>41</v>
      </c>
      <c r="AM103" s="31">
        <v>44</v>
      </c>
      <c r="AN103" s="31">
        <v>0</v>
      </c>
      <c r="AO103" s="31">
        <v>0</v>
      </c>
      <c r="AP103" s="31">
        <v>149</v>
      </c>
      <c r="AQ103" s="31">
        <v>41</v>
      </c>
      <c r="AR103" s="31">
        <v>49</v>
      </c>
      <c r="AS103" s="31">
        <v>0</v>
      </c>
      <c r="AT103" s="31">
        <v>131</v>
      </c>
      <c r="AU103" s="31">
        <v>41</v>
      </c>
      <c r="AV103" s="31">
        <v>31</v>
      </c>
      <c r="AW103" s="31">
        <v>8</v>
      </c>
      <c r="AX103" s="31">
        <v>20</v>
      </c>
      <c r="AY103" s="31">
        <v>107</v>
      </c>
      <c r="AZ103" s="31">
        <v>41</v>
      </c>
      <c r="BA103" s="31">
        <v>7</v>
      </c>
      <c r="BB103" s="31">
        <v>78</v>
      </c>
      <c r="BC103" s="31" t="s">
        <v>98</v>
      </c>
      <c r="BD103" s="31">
        <v>41</v>
      </c>
      <c r="BE103" s="31" t="s">
        <v>61</v>
      </c>
      <c r="BF103" s="31" t="s">
        <v>157</v>
      </c>
      <c r="BG103" s="31" t="s">
        <v>100</v>
      </c>
      <c r="BH103" s="31" t="s">
        <v>101</v>
      </c>
      <c r="BI103" s="31" t="s">
        <v>102</v>
      </c>
      <c r="BJ103" s="31">
        <v>142</v>
      </c>
      <c r="BK103" s="31">
        <v>41</v>
      </c>
      <c r="BL103" s="31">
        <v>42</v>
      </c>
      <c r="BM103" s="31">
        <v>37</v>
      </c>
      <c r="BN103" s="31" t="s">
        <v>121</v>
      </c>
      <c r="BO103" s="31">
        <v>41</v>
      </c>
      <c r="BP103" s="31">
        <v>42</v>
      </c>
      <c r="BQ103" s="31">
        <v>38</v>
      </c>
      <c r="BR103" s="31" t="s">
        <v>163</v>
      </c>
      <c r="BS103" s="31">
        <v>23.021523999999999</v>
      </c>
      <c r="BT103" s="31">
        <v>120.22169</v>
      </c>
      <c r="BU103" s="38">
        <f t="shared" si="0"/>
        <v>0.24705882352941178</v>
      </c>
      <c r="BV103" s="30">
        <f t="shared" si="1"/>
        <v>1200</v>
      </c>
      <c r="BW103" s="31">
        <f t="shared" si="2"/>
        <v>48</v>
      </c>
      <c r="BX103" s="39">
        <f t="shared" si="3"/>
        <v>4.0599999999999996</v>
      </c>
      <c r="BY103" s="38">
        <f t="shared" si="4"/>
        <v>5.0980392156862744E-2</v>
      </c>
      <c r="BZ103" s="40" t="e">
        <f t="shared" si="5"/>
        <v>#DIV/0!</v>
      </c>
      <c r="CA103" s="38">
        <f t="shared" si="6"/>
        <v>0</v>
      </c>
      <c r="CB103" s="41">
        <f t="shared" si="7"/>
        <v>2080</v>
      </c>
      <c r="CC103" s="31">
        <f t="shared" si="8"/>
        <v>-6.25</v>
      </c>
      <c r="CD103" s="31">
        <f t="shared" si="9"/>
        <v>54</v>
      </c>
      <c r="CE103" s="31" t="e">
        <f t="shared" si="10"/>
        <v>#NUM!</v>
      </c>
      <c r="CF103" s="39">
        <f t="shared" si="11"/>
        <v>14.512</v>
      </c>
      <c r="CG103">
        <f t="shared" si="13"/>
        <v>-1</v>
      </c>
    </row>
    <row r="104" spans="1:86" ht="16.5" customHeight="1">
      <c r="A104" s="30">
        <v>20210708143015</v>
      </c>
      <c r="B104" s="31">
        <v>104</v>
      </c>
      <c r="C104" s="31">
        <v>41</v>
      </c>
      <c r="D104" s="31">
        <v>4</v>
      </c>
      <c r="E104" s="31" t="s">
        <v>186</v>
      </c>
      <c r="F104" s="31">
        <v>41</v>
      </c>
      <c r="G104" s="31">
        <v>4</v>
      </c>
      <c r="H104" s="31" t="s">
        <v>136</v>
      </c>
      <c r="I104" s="31" t="s">
        <v>92</v>
      </c>
      <c r="J104" s="31">
        <v>41</v>
      </c>
      <c r="K104" s="31" t="s">
        <v>31</v>
      </c>
      <c r="L104" s="31">
        <v>13</v>
      </c>
      <c r="M104" s="31">
        <v>56</v>
      </c>
      <c r="N104" s="31">
        <v>41</v>
      </c>
      <c r="O104" s="31" t="s">
        <v>31</v>
      </c>
      <c r="P104" s="31">
        <v>13</v>
      </c>
      <c r="Q104" s="31">
        <v>56</v>
      </c>
      <c r="R104" s="31" t="s">
        <v>95</v>
      </c>
      <c r="S104" s="31">
        <v>41</v>
      </c>
      <c r="T104" s="31" t="s">
        <v>36</v>
      </c>
      <c r="U104" s="31" t="s">
        <v>176</v>
      </c>
      <c r="V104" s="31">
        <v>41</v>
      </c>
      <c r="W104" s="31" t="s">
        <v>36</v>
      </c>
      <c r="X104" s="31" t="s">
        <v>176</v>
      </c>
      <c r="Y104" s="31">
        <v>110</v>
      </c>
      <c r="Z104" s="31">
        <v>41</v>
      </c>
      <c r="AA104" s="31">
        <v>10</v>
      </c>
      <c r="AB104" s="31">
        <v>1</v>
      </c>
      <c r="AC104" s="31">
        <v>96</v>
      </c>
      <c r="AD104" s="31">
        <v>111</v>
      </c>
      <c r="AE104" s="31">
        <v>41</v>
      </c>
      <c r="AF104" s="31">
        <v>11</v>
      </c>
      <c r="AG104" s="31" t="s">
        <v>36</v>
      </c>
      <c r="AH104" s="31">
        <v>41</v>
      </c>
      <c r="AI104" s="31">
        <v>11</v>
      </c>
      <c r="AJ104" s="31" t="s">
        <v>36</v>
      </c>
      <c r="AK104" s="31">
        <v>144</v>
      </c>
      <c r="AL104" s="31">
        <v>41</v>
      </c>
      <c r="AM104" s="31">
        <v>44</v>
      </c>
      <c r="AN104" s="31">
        <v>0</v>
      </c>
      <c r="AO104" s="31">
        <v>0</v>
      </c>
      <c r="AP104" s="31">
        <v>149</v>
      </c>
      <c r="AQ104" s="31">
        <v>41</v>
      </c>
      <c r="AR104" s="31">
        <v>49</v>
      </c>
      <c r="AS104" s="31">
        <v>0</v>
      </c>
      <c r="AT104" s="31">
        <v>131</v>
      </c>
      <c r="AU104" s="31">
        <v>41</v>
      </c>
      <c r="AV104" s="31">
        <v>31</v>
      </c>
      <c r="AW104" s="31">
        <v>8</v>
      </c>
      <c r="AX104" s="31">
        <v>20</v>
      </c>
      <c r="AY104" s="31">
        <v>107</v>
      </c>
      <c r="AZ104" s="31">
        <v>41</v>
      </c>
      <c r="BA104" s="31">
        <v>7</v>
      </c>
      <c r="BB104" s="31">
        <v>78</v>
      </c>
      <c r="BC104" s="31" t="s">
        <v>98</v>
      </c>
      <c r="BD104" s="31">
        <v>41</v>
      </c>
      <c r="BE104" s="31" t="s">
        <v>61</v>
      </c>
      <c r="BF104" s="31" t="s">
        <v>157</v>
      </c>
      <c r="BG104" s="31" t="s">
        <v>100</v>
      </c>
      <c r="BH104" s="31" t="s">
        <v>101</v>
      </c>
      <c r="BI104" s="31" t="s">
        <v>102</v>
      </c>
      <c r="BJ104" s="31">
        <v>142</v>
      </c>
      <c r="BK104" s="31">
        <v>41</v>
      </c>
      <c r="BL104" s="31">
        <v>42</v>
      </c>
      <c r="BM104" s="31">
        <v>37</v>
      </c>
      <c r="BN104" s="31" t="s">
        <v>121</v>
      </c>
      <c r="BO104" s="31">
        <v>41</v>
      </c>
      <c r="BP104" s="31">
        <v>42</v>
      </c>
      <c r="BQ104" s="31">
        <v>38</v>
      </c>
      <c r="BR104" s="31" t="s">
        <v>224</v>
      </c>
      <c r="BS104" s="31">
        <v>23.021523999999999</v>
      </c>
      <c r="BT104" s="31">
        <v>120.22169</v>
      </c>
      <c r="BU104" s="38">
        <f t="shared" si="0"/>
        <v>0.23921568627450981</v>
      </c>
      <c r="BV104" s="30">
        <f t="shared" si="1"/>
        <v>1237.5</v>
      </c>
      <c r="BW104" s="31">
        <f t="shared" si="2"/>
        <v>44</v>
      </c>
      <c r="BX104" s="39">
        <f t="shared" si="3"/>
        <v>4.0599999999999996</v>
      </c>
      <c r="BY104" s="38">
        <f t="shared" si="4"/>
        <v>5.0980392156862744E-2</v>
      </c>
      <c r="BZ104" s="40" t="e">
        <f t="shared" si="5"/>
        <v>#DIV/0!</v>
      </c>
      <c r="CA104" s="38">
        <f t="shared" si="6"/>
        <v>0</v>
      </c>
      <c r="CB104" s="41">
        <f t="shared" si="7"/>
        <v>2080</v>
      </c>
      <c r="CC104" s="31">
        <f t="shared" si="8"/>
        <v>-6.25</v>
      </c>
      <c r="CD104" s="31">
        <f t="shared" si="9"/>
        <v>54</v>
      </c>
      <c r="CE104" s="31" t="e">
        <f t="shared" si="10"/>
        <v>#NUM!</v>
      </c>
      <c r="CF104" s="39">
        <f t="shared" si="11"/>
        <v>14.5</v>
      </c>
      <c r="CG104">
        <f t="shared" si="13"/>
        <v>-2</v>
      </c>
    </row>
    <row r="105" spans="1:86" ht="16.5" customHeight="1">
      <c r="A105" s="30">
        <v>20210708143016</v>
      </c>
      <c r="B105" s="31">
        <v>104</v>
      </c>
      <c r="C105" s="31">
        <v>41</v>
      </c>
      <c r="D105" s="31">
        <v>4</v>
      </c>
      <c r="E105" s="31" t="s">
        <v>209</v>
      </c>
      <c r="F105" s="31">
        <v>41</v>
      </c>
      <c r="G105" s="31">
        <v>4</v>
      </c>
      <c r="H105" s="31" t="s">
        <v>209</v>
      </c>
      <c r="I105" s="31" t="s">
        <v>92</v>
      </c>
      <c r="J105" s="31">
        <v>41</v>
      </c>
      <c r="K105" s="31" t="s">
        <v>31</v>
      </c>
      <c r="L105" s="31">
        <v>13</v>
      </c>
      <c r="M105" s="31">
        <v>88</v>
      </c>
      <c r="N105" s="31">
        <v>41</v>
      </c>
      <c r="O105" s="31" t="s">
        <v>31</v>
      </c>
      <c r="P105" s="31">
        <v>13</v>
      </c>
      <c r="Q105" s="31">
        <v>56</v>
      </c>
      <c r="R105" s="31" t="s">
        <v>95</v>
      </c>
      <c r="S105" s="31">
        <v>41</v>
      </c>
      <c r="T105" s="31" t="s">
        <v>36</v>
      </c>
      <c r="U105" s="31" t="s">
        <v>211</v>
      </c>
      <c r="V105" s="31">
        <v>41</v>
      </c>
      <c r="W105" s="31" t="s">
        <v>36</v>
      </c>
      <c r="X105" s="31" t="s">
        <v>176</v>
      </c>
      <c r="Y105" s="31">
        <v>110</v>
      </c>
      <c r="Z105" s="31">
        <v>41</v>
      </c>
      <c r="AA105" s="31">
        <v>10</v>
      </c>
      <c r="AB105" s="31">
        <v>1</v>
      </c>
      <c r="AC105" s="31" t="s">
        <v>216</v>
      </c>
      <c r="AD105" s="31">
        <v>111</v>
      </c>
      <c r="AE105" s="31">
        <v>41</v>
      </c>
      <c r="AF105" s="31">
        <v>11</v>
      </c>
      <c r="AG105" s="31" t="s">
        <v>36</v>
      </c>
      <c r="AH105" s="31">
        <v>41</v>
      </c>
      <c r="AI105" s="31">
        <v>11</v>
      </c>
      <c r="AJ105" s="31" t="s">
        <v>36</v>
      </c>
      <c r="AK105" s="31">
        <v>144</v>
      </c>
      <c r="AL105" s="31">
        <v>41</v>
      </c>
      <c r="AM105" s="31">
        <v>44</v>
      </c>
      <c r="AN105" s="31">
        <v>0</v>
      </c>
      <c r="AO105" s="31">
        <v>0</v>
      </c>
      <c r="AP105" s="31">
        <v>149</v>
      </c>
      <c r="AQ105" s="31">
        <v>41</v>
      </c>
      <c r="AR105" s="31">
        <v>49</v>
      </c>
      <c r="AS105" s="31">
        <v>0</v>
      </c>
      <c r="AT105" s="31">
        <v>131</v>
      </c>
      <c r="AU105" s="31">
        <v>41</v>
      </c>
      <c r="AV105" s="31">
        <v>31</v>
      </c>
      <c r="AW105" s="31">
        <v>8</v>
      </c>
      <c r="AX105" s="31">
        <v>20</v>
      </c>
      <c r="AY105" s="31">
        <v>107</v>
      </c>
      <c r="AZ105" s="31">
        <v>41</v>
      </c>
      <c r="BA105" s="31">
        <v>7</v>
      </c>
      <c r="BB105" s="31">
        <v>78</v>
      </c>
      <c r="BC105" s="31" t="s">
        <v>98</v>
      </c>
      <c r="BD105" s="31">
        <v>41</v>
      </c>
      <c r="BE105" s="31" t="s">
        <v>61</v>
      </c>
      <c r="BF105" s="31" t="s">
        <v>157</v>
      </c>
      <c r="BG105" s="31" t="s">
        <v>100</v>
      </c>
      <c r="BH105" s="31" t="s">
        <v>101</v>
      </c>
      <c r="BI105" s="31" t="s">
        <v>102</v>
      </c>
      <c r="BJ105" s="31">
        <v>142</v>
      </c>
      <c r="BK105" s="31">
        <v>41</v>
      </c>
      <c r="BL105" s="31">
        <v>42</v>
      </c>
      <c r="BM105" s="31">
        <v>38</v>
      </c>
      <c r="BN105" s="31">
        <v>40</v>
      </c>
      <c r="BO105" s="31">
        <v>41</v>
      </c>
      <c r="BP105" s="31">
        <v>42</v>
      </c>
      <c r="BQ105" s="31">
        <v>38</v>
      </c>
      <c r="BR105" s="31">
        <v>90</v>
      </c>
      <c r="BS105" s="31">
        <v>23.021523999999999</v>
      </c>
      <c r="BT105" s="31">
        <v>120.22169</v>
      </c>
      <c r="BU105" s="38">
        <f t="shared" si="0"/>
        <v>0.23137254901960785</v>
      </c>
      <c r="BV105" s="30">
        <f t="shared" si="1"/>
        <v>1237.5</v>
      </c>
      <c r="BW105" s="31">
        <f t="shared" si="2"/>
        <v>44</v>
      </c>
      <c r="BX105" s="39">
        <f t="shared" si="3"/>
        <v>4.17</v>
      </c>
      <c r="BY105" s="38">
        <f t="shared" si="4"/>
        <v>5.0980392156862744E-2</v>
      </c>
      <c r="BZ105" s="40" t="e">
        <f t="shared" si="5"/>
        <v>#DIV/0!</v>
      </c>
      <c r="CA105" s="38">
        <f t="shared" si="6"/>
        <v>0</v>
      </c>
      <c r="CB105" s="41">
        <f t="shared" si="7"/>
        <v>2080</v>
      </c>
      <c r="CC105" s="31">
        <f t="shared" si="8"/>
        <v>-6.25</v>
      </c>
      <c r="CD105" s="31">
        <f t="shared" si="9"/>
        <v>54</v>
      </c>
      <c r="CE105" s="31" t="e">
        <f t="shared" si="10"/>
        <v>#NUM!</v>
      </c>
      <c r="CF105" s="39">
        <f t="shared" si="11"/>
        <v>14.48</v>
      </c>
      <c r="CG105">
        <f t="shared" si="13"/>
        <v>0</v>
      </c>
    </row>
    <row r="106" spans="1:86" ht="16.5" customHeight="1">
      <c r="A106" s="30">
        <v>20210708143018</v>
      </c>
      <c r="B106" s="31">
        <v>104</v>
      </c>
      <c r="C106" s="31">
        <v>41</v>
      </c>
      <c r="D106" s="31">
        <v>4</v>
      </c>
      <c r="E106" s="31" t="s">
        <v>140</v>
      </c>
      <c r="F106" s="31">
        <v>41</v>
      </c>
      <c r="G106" s="31">
        <v>4</v>
      </c>
      <c r="H106" s="31" t="s">
        <v>140</v>
      </c>
      <c r="I106" s="31" t="s">
        <v>92</v>
      </c>
      <c r="J106" s="31">
        <v>41</v>
      </c>
      <c r="K106" s="31" t="s">
        <v>31</v>
      </c>
      <c r="L106" s="31">
        <v>13</v>
      </c>
      <c r="M106" s="31">
        <v>88</v>
      </c>
      <c r="N106" s="31">
        <v>41</v>
      </c>
      <c r="O106" s="31" t="s">
        <v>31</v>
      </c>
      <c r="P106" s="31">
        <v>13</v>
      </c>
      <c r="Q106" s="31">
        <v>88</v>
      </c>
      <c r="R106" s="31" t="s">
        <v>95</v>
      </c>
      <c r="S106" s="31">
        <v>41</v>
      </c>
      <c r="T106" s="31" t="s">
        <v>36</v>
      </c>
      <c r="U106" s="31">
        <v>28</v>
      </c>
      <c r="V106" s="31">
        <v>41</v>
      </c>
      <c r="W106" s="31" t="s">
        <v>36</v>
      </c>
      <c r="X106" s="31">
        <v>28</v>
      </c>
      <c r="Y106" s="31">
        <v>110</v>
      </c>
      <c r="Z106" s="31">
        <v>41</v>
      </c>
      <c r="AA106" s="31">
        <v>10</v>
      </c>
      <c r="AB106" s="31">
        <v>1</v>
      </c>
      <c r="AC106" s="31">
        <v>95</v>
      </c>
      <c r="AD106" s="31">
        <v>111</v>
      </c>
      <c r="AE106" s="31">
        <v>41</v>
      </c>
      <c r="AF106" s="31">
        <v>11</v>
      </c>
      <c r="AG106" s="31" t="s">
        <v>36</v>
      </c>
      <c r="AH106" s="31">
        <v>41</v>
      </c>
      <c r="AI106" s="31">
        <v>11</v>
      </c>
      <c r="AJ106" s="31" t="s">
        <v>36</v>
      </c>
      <c r="AK106" s="31">
        <v>144</v>
      </c>
      <c r="AL106" s="31">
        <v>41</v>
      </c>
      <c r="AM106" s="31">
        <v>44</v>
      </c>
      <c r="AN106" s="31">
        <v>0</v>
      </c>
      <c r="AO106" s="31">
        <v>0</v>
      </c>
      <c r="AP106" s="31">
        <v>149</v>
      </c>
      <c r="AQ106" s="31">
        <v>41</v>
      </c>
      <c r="AR106" s="31">
        <v>49</v>
      </c>
      <c r="AS106" s="31">
        <v>0</v>
      </c>
      <c r="AT106" s="31">
        <v>131</v>
      </c>
      <c r="AU106" s="31">
        <v>41</v>
      </c>
      <c r="AV106" s="31">
        <v>31</v>
      </c>
      <c r="AW106" s="31">
        <v>8</v>
      </c>
      <c r="AX106" s="31">
        <v>20</v>
      </c>
      <c r="AY106" s="31">
        <v>107</v>
      </c>
      <c r="AZ106" s="31">
        <v>41</v>
      </c>
      <c r="BA106" s="31">
        <v>7</v>
      </c>
      <c r="BB106" s="31">
        <v>78</v>
      </c>
      <c r="BC106" s="31" t="s">
        <v>98</v>
      </c>
      <c r="BD106" s="31">
        <v>41</v>
      </c>
      <c r="BE106" s="31" t="s">
        <v>61</v>
      </c>
      <c r="BF106" s="31" t="s">
        <v>157</v>
      </c>
      <c r="BG106" s="31" t="s">
        <v>100</v>
      </c>
      <c r="BH106" s="31" t="s">
        <v>101</v>
      </c>
      <c r="BI106" s="31" t="s">
        <v>102</v>
      </c>
      <c r="BJ106" s="31">
        <v>142</v>
      </c>
      <c r="BK106" s="31">
        <v>41</v>
      </c>
      <c r="BL106" s="31">
        <v>42</v>
      </c>
      <c r="BM106" s="31">
        <v>37</v>
      </c>
      <c r="BN106" s="31" t="s">
        <v>121</v>
      </c>
      <c r="BO106" s="31">
        <v>41</v>
      </c>
      <c r="BP106" s="31">
        <v>42</v>
      </c>
      <c r="BQ106" s="31">
        <v>38</v>
      </c>
      <c r="BR106" s="31" t="s">
        <v>163</v>
      </c>
      <c r="BS106" s="31">
        <v>23.022638000000001</v>
      </c>
      <c r="BT106" s="31">
        <v>120.21993999999999</v>
      </c>
      <c r="BU106" s="38">
        <f t="shared" si="0"/>
        <v>0.22745098039215686</v>
      </c>
      <c r="BV106" s="30">
        <f t="shared" si="1"/>
        <v>1250</v>
      </c>
      <c r="BW106" s="31">
        <f t="shared" si="2"/>
        <v>40</v>
      </c>
      <c r="BX106" s="39">
        <f t="shared" si="3"/>
        <v>4.05</v>
      </c>
      <c r="BY106" s="38">
        <f t="shared" si="4"/>
        <v>5.0980392156862744E-2</v>
      </c>
      <c r="BZ106" s="40" t="e">
        <f t="shared" si="5"/>
        <v>#DIV/0!</v>
      </c>
      <c r="CA106" s="38">
        <f t="shared" si="6"/>
        <v>0</v>
      </c>
      <c r="CB106" s="41">
        <f t="shared" si="7"/>
        <v>2080</v>
      </c>
      <c r="CC106" s="31">
        <f t="shared" si="8"/>
        <v>-6.25</v>
      </c>
      <c r="CD106" s="31">
        <f t="shared" si="9"/>
        <v>54</v>
      </c>
      <c r="CE106" s="31" t="e">
        <f t="shared" si="10"/>
        <v>#NUM!</v>
      </c>
      <c r="CF106" s="39">
        <f t="shared" si="11"/>
        <v>14.512</v>
      </c>
      <c r="CG106">
        <f t="shared" si="13"/>
        <v>-2</v>
      </c>
    </row>
    <row r="107" spans="1:86" ht="16.5" customHeight="1">
      <c r="A107" s="30">
        <v>20210708143020</v>
      </c>
      <c r="B107" s="31">
        <v>104</v>
      </c>
      <c r="C107" s="31">
        <v>41</v>
      </c>
      <c r="D107" s="31">
        <v>4</v>
      </c>
      <c r="E107" s="31" t="s">
        <v>209</v>
      </c>
      <c r="F107" s="31">
        <v>41</v>
      </c>
      <c r="G107" s="31">
        <v>4</v>
      </c>
      <c r="H107" s="31" t="s">
        <v>140</v>
      </c>
      <c r="I107" s="31" t="s">
        <v>92</v>
      </c>
      <c r="J107" s="31">
        <v>41</v>
      </c>
      <c r="K107" s="31" t="s">
        <v>31</v>
      </c>
      <c r="L107" s="31">
        <v>13</v>
      </c>
      <c r="M107" s="31">
        <v>88</v>
      </c>
      <c r="N107" s="31">
        <v>41</v>
      </c>
      <c r="O107" s="31" t="s">
        <v>31</v>
      </c>
      <c r="P107" s="31">
        <v>13</v>
      </c>
      <c r="Q107" s="31">
        <v>88</v>
      </c>
      <c r="R107" s="31" t="s">
        <v>95</v>
      </c>
      <c r="S107" s="31">
        <v>41</v>
      </c>
      <c r="T107" s="31" t="s">
        <v>36</v>
      </c>
      <c r="U107" s="31">
        <v>24</v>
      </c>
      <c r="V107" s="31">
        <v>41</v>
      </c>
      <c r="W107" s="31" t="s">
        <v>36</v>
      </c>
      <c r="X107" s="31">
        <v>26</v>
      </c>
      <c r="Y107" s="31">
        <v>110</v>
      </c>
      <c r="Z107" s="31">
        <v>41</v>
      </c>
      <c r="AA107" s="31">
        <v>10</v>
      </c>
      <c r="AB107" s="31">
        <v>1</v>
      </c>
      <c r="AC107" s="31" t="s">
        <v>167</v>
      </c>
      <c r="AD107" s="31">
        <v>111</v>
      </c>
      <c r="AE107" s="31">
        <v>41</v>
      </c>
      <c r="AF107" s="31">
        <v>11</v>
      </c>
      <c r="AG107" s="31" t="s">
        <v>36</v>
      </c>
      <c r="AH107" s="31">
        <v>41</v>
      </c>
      <c r="AI107" s="31">
        <v>11</v>
      </c>
      <c r="AJ107" s="31" t="s">
        <v>36</v>
      </c>
      <c r="AK107" s="31">
        <v>144</v>
      </c>
      <c r="AL107" s="31">
        <v>41</v>
      </c>
      <c r="AM107" s="31">
        <v>44</v>
      </c>
      <c r="AN107" s="31">
        <v>0</v>
      </c>
      <c r="AO107" s="31">
        <v>0</v>
      </c>
      <c r="AP107" s="31">
        <v>149</v>
      </c>
      <c r="AQ107" s="31">
        <v>41</v>
      </c>
      <c r="AR107" s="31">
        <v>49</v>
      </c>
      <c r="AS107" s="31">
        <v>0</v>
      </c>
      <c r="AT107" s="31">
        <v>131</v>
      </c>
      <c r="AU107" s="31">
        <v>41</v>
      </c>
      <c r="AV107" s="31">
        <v>31</v>
      </c>
      <c r="AW107" s="31">
        <v>8</v>
      </c>
      <c r="AX107" s="31">
        <v>20</v>
      </c>
      <c r="AY107" s="31">
        <v>107</v>
      </c>
      <c r="AZ107" s="31">
        <v>41</v>
      </c>
      <c r="BA107" s="31">
        <v>7</v>
      </c>
      <c r="BB107" s="31">
        <v>78</v>
      </c>
      <c r="BC107" s="31" t="s">
        <v>98</v>
      </c>
      <c r="BD107" s="31">
        <v>41</v>
      </c>
      <c r="BE107" s="31" t="s">
        <v>61</v>
      </c>
      <c r="BF107" s="31" t="s">
        <v>157</v>
      </c>
      <c r="BG107" s="31" t="s">
        <v>100</v>
      </c>
      <c r="BH107" s="31" t="s">
        <v>101</v>
      </c>
      <c r="BI107" s="31" t="s">
        <v>102</v>
      </c>
      <c r="BJ107" s="31">
        <v>142</v>
      </c>
      <c r="BK107" s="31">
        <v>41</v>
      </c>
      <c r="BL107" s="31">
        <v>42</v>
      </c>
      <c r="BM107" s="31">
        <v>37</v>
      </c>
      <c r="BN107" s="31" t="s">
        <v>121</v>
      </c>
      <c r="BO107" s="31">
        <v>41</v>
      </c>
      <c r="BP107" s="31">
        <v>42</v>
      </c>
      <c r="BQ107" s="31">
        <v>38</v>
      </c>
      <c r="BR107" s="31" t="s">
        <v>194</v>
      </c>
      <c r="BS107" s="31">
        <v>23.022638000000001</v>
      </c>
      <c r="BT107" s="31">
        <v>120.21993999999999</v>
      </c>
      <c r="BU107" s="38">
        <f t="shared" si="0"/>
        <v>0.22745098039215686</v>
      </c>
      <c r="BV107" s="30">
        <f t="shared" si="1"/>
        <v>1250</v>
      </c>
      <c r="BW107" s="31">
        <f t="shared" si="2"/>
        <v>38</v>
      </c>
      <c r="BX107" s="39">
        <f t="shared" si="3"/>
        <v>4.16</v>
      </c>
      <c r="BY107" s="38">
        <f t="shared" si="4"/>
        <v>5.0980392156862744E-2</v>
      </c>
      <c r="BZ107" s="40" t="e">
        <f t="shared" si="5"/>
        <v>#DIV/0!</v>
      </c>
      <c r="CA107" s="38">
        <f t="shared" si="6"/>
        <v>0</v>
      </c>
      <c r="CB107" s="41">
        <f t="shared" si="7"/>
        <v>2080</v>
      </c>
      <c r="CC107" s="31">
        <f t="shared" si="8"/>
        <v>-6.25</v>
      </c>
      <c r="CD107" s="31">
        <f t="shared" si="9"/>
        <v>54</v>
      </c>
      <c r="CE107" s="31" t="e">
        <f t="shared" si="10"/>
        <v>#NUM!</v>
      </c>
      <c r="CF107" s="39">
        <f t="shared" si="11"/>
        <v>14.52</v>
      </c>
      <c r="CG107">
        <f t="shared" si="13"/>
        <v>-1</v>
      </c>
    </row>
    <row r="108" spans="1:86" ht="16.5" customHeight="1">
      <c r="A108" s="30">
        <v>20210708143021</v>
      </c>
      <c r="B108" s="31">
        <v>104</v>
      </c>
      <c r="C108" s="31">
        <v>41</v>
      </c>
      <c r="D108" s="31">
        <v>4</v>
      </c>
      <c r="E108" s="31" t="s">
        <v>209</v>
      </c>
      <c r="F108" s="31">
        <v>41</v>
      </c>
      <c r="G108" s="31">
        <v>4</v>
      </c>
      <c r="H108" s="31" t="s">
        <v>209</v>
      </c>
      <c r="I108" s="31" t="s">
        <v>92</v>
      </c>
      <c r="J108" s="31">
        <v>41</v>
      </c>
      <c r="K108" s="31" t="s">
        <v>31</v>
      </c>
      <c r="L108" s="31">
        <v>13</v>
      </c>
      <c r="M108" s="31">
        <v>88</v>
      </c>
      <c r="N108" s="31">
        <v>41</v>
      </c>
      <c r="O108" s="31" t="s">
        <v>31</v>
      </c>
      <c r="P108" s="31">
        <v>13</v>
      </c>
      <c r="Q108" s="31">
        <v>88</v>
      </c>
      <c r="R108" s="31" t="s">
        <v>95</v>
      </c>
      <c r="S108" s="31">
        <v>41</v>
      </c>
      <c r="T108" s="31" t="s">
        <v>36</v>
      </c>
      <c r="U108" s="31">
        <v>20</v>
      </c>
      <c r="V108" s="31">
        <v>41</v>
      </c>
      <c r="W108" s="31" t="s">
        <v>36</v>
      </c>
      <c r="X108" s="31">
        <v>20</v>
      </c>
      <c r="Y108" s="31">
        <v>110</v>
      </c>
      <c r="Z108" s="31">
        <v>41</v>
      </c>
      <c r="AA108" s="31">
        <v>10</v>
      </c>
      <c r="AB108" s="31">
        <v>1</v>
      </c>
      <c r="AC108" s="31">
        <v>98</v>
      </c>
      <c r="AD108" s="31">
        <v>111</v>
      </c>
      <c r="AE108" s="31">
        <v>41</v>
      </c>
      <c r="AF108" s="31">
        <v>11</v>
      </c>
      <c r="AG108" s="31" t="s">
        <v>36</v>
      </c>
      <c r="AH108" s="31">
        <v>41</v>
      </c>
      <c r="AI108" s="31">
        <v>11</v>
      </c>
      <c r="AJ108" s="31" t="s">
        <v>36</v>
      </c>
      <c r="AK108" s="31">
        <v>144</v>
      </c>
      <c r="AL108" s="31">
        <v>41</v>
      </c>
      <c r="AM108" s="31">
        <v>44</v>
      </c>
      <c r="AN108" s="31">
        <v>93</v>
      </c>
      <c r="AO108" s="31">
        <v>34</v>
      </c>
      <c r="AP108" s="31">
        <v>149</v>
      </c>
      <c r="AQ108" s="31">
        <v>41</v>
      </c>
      <c r="AR108" s="31">
        <v>49</v>
      </c>
      <c r="AS108" s="31">
        <v>0</v>
      </c>
      <c r="AT108" s="31">
        <v>131</v>
      </c>
      <c r="AU108" s="31">
        <v>41</v>
      </c>
      <c r="AV108" s="31">
        <v>31</v>
      </c>
      <c r="AW108" s="31">
        <v>8</v>
      </c>
      <c r="AX108" s="31">
        <v>20</v>
      </c>
      <c r="AY108" s="31">
        <v>107</v>
      </c>
      <c r="AZ108" s="31">
        <v>41</v>
      </c>
      <c r="BA108" s="31">
        <v>7</v>
      </c>
      <c r="BB108" s="31">
        <v>78</v>
      </c>
      <c r="BC108" s="31" t="s">
        <v>98</v>
      </c>
      <c r="BD108" s="31">
        <v>41</v>
      </c>
      <c r="BE108" s="31" t="s">
        <v>61</v>
      </c>
      <c r="BF108" s="31" t="s">
        <v>157</v>
      </c>
      <c r="BG108" s="31" t="s">
        <v>100</v>
      </c>
      <c r="BH108" s="31" t="s">
        <v>101</v>
      </c>
      <c r="BI108" s="31" t="s">
        <v>102</v>
      </c>
      <c r="BJ108" s="31">
        <v>142</v>
      </c>
      <c r="BK108" s="31">
        <v>41</v>
      </c>
      <c r="BL108" s="31">
        <v>42</v>
      </c>
      <c r="BM108" s="31">
        <v>36</v>
      </c>
      <c r="BN108" s="31">
        <v>10</v>
      </c>
      <c r="BO108" s="31">
        <v>41</v>
      </c>
      <c r="BP108" s="31">
        <v>42</v>
      </c>
      <c r="BQ108" s="31">
        <v>36</v>
      </c>
      <c r="BR108" s="31" t="s">
        <v>194</v>
      </c>
      <c r="BS108" s="31">
        <v>23.022638000000001</v>
      </c>
      <c r="BT108" s="31">
        <v>120.21993999999999</v>
      </c>
      <c r="BU108" s="38">
        <f t="shared" si="0"/>
        <v>0.23137254901960785</v>
      </c>
      <c r="BV108" s="30">
        <f t="shared" si="1"/>
        <v>1250</v>
      </c>
      <c r="BW108" s="31">
        <f t="shared" si="2"/>
        <v>32</v>
      </c>
      <c r="BX108" s="39">
        <f t="shared" si="3"/>
        <v>4.08</v>
      </c>
      <c r="BY108" s="38">
        <f t="shared" si="4"/>
        <v>5.0980392156862744E-2</v>
      </c>
      <c r="BZ108" s="40">
        <f t="shared" si="5"/>
        <v>0.87074829931972786</v>
      </c>
      <c r="CA108" s="38">
        <f t="shared" si="6"/>
        <v>0</v>
      </c>
      <c r="CB108" s="41">
        <f t="shared" si="7"/>
        <v>2080</v>
      </c>
      <c r="CC108" s="31">
        <f t="shared" si="8"/>
        <v>-6.25</v>
      </c>
      <c r="CD108" s="31">
        <f t="shared" si="9"/>
        <v>54</v>
      </c>
      <c r="CE108" s="31" t="e">
        <f t="shared" si="10"/>
        <v>#NUM!</v>
      </c>
      <c r="CF108" s="39">
        <f t="shared" si="11"/>
        <v>14.007999999999999</v>
      </c>
      <c r="CG108">
        <f t="shared" si="13"/>
        <v>-6</v>
      </c>
    </row>
    <row r="109" spans="1:86" ht="16.5" customHeight="1">
      <c r="A109" s="30">
        <v>20210708143023</v>
      </c>
      <c r="B109" s="31">
        <v>104</v>
      </c>
      <c r="C109" s="31">
        <v>41</v>
      </c>
      <c r="D109" s="31">
        <v>4</v>
      </c>
      <c r="E109" s="31">
        <v>53</v>
      </c>
      <c r="F109" s="31">
        <v>41</v>
      </c>
      <c r="G109" s="31">
        <v>4</v>
      </c>
      <c r="H109" s="31">
        <v>46</v>
      </c>
      <c r="I109" s="31" t="s">
        <v>92</v>
      </c>
      <c r="J109" s="31">
        <v>41</v>
      </c>
      <c r="K109" s="31" t="s">
        <v>31</v>
      </c>
      <c r="L109" s="31" t="s">
        <v>61</v>
      </c>
      <c r="M109" s="31" t="s">
        <v>186</v>
      </c>
      <c r="N109" s="31">
        <v>41</v>
      </c>
      <c r="O109" s="31" t="s">
        <v>31</v>
      </c>
      <c r="P109" s="31" t="s">
        <v>125</v>
      </c>
      <c r="Q109" s="31">
        <v>42</v>
      </c>
      <c r="R109" s="31" t="s">
        <v>95</v>
      </c>
      <c r="S109" s="31">
        <v>41</v>
      </c>
      <c r="T109" s="31" t="s">
        <v>36</v>
      </c>
      <c r="U109" s="31">
        <v>20</v>
      </c>
      <c r="V109" s="31">
        <v>41</v>
      </c>
      <c r="W109" s="31" t="s">
        <v>36</v>
      </c>
      <c r="X109" s="31">
        <v>20</v>
      </c>
      <c r="Y109" s="31">
        <v>110</v>
      </c>
      <c r="Z109" s="31">
        <v>41</v>
      </c>
      <c r="AA109" s="31">
        <v>10</v>
      </c>
      <c r="AB109" s="31">
        <v>1</v>
      </c>
      <c r="AC109" s="31" t="s">
        <v>96</v>
      </c>
      <c r="AD109" s="31">
        <v>111</v>
      </c>
      <c r="AE109" s="31">
        <v>41</v>
      </c>
      <c r="AF109" s="31">
        <v>11</v>
      </c>
      <c r="AG109" s="31" t="s">
        <v>31</v>
      </c>
      <c r="AH109" s="31">
        <v>41</v>
      </c>
      <c r="AI109" s="31">
        <v>11</v>
      </c>
      <c r="AJ109" s="31" t="s">
        <v>36</v>
      </c>
      <c r="AK109" s="31">
        <v>144</v>
      </c>
      <c r="AL109" s="31">
        <v>41</v>
      </c>
      <c r="AM109" s="31">
        <v>44</v>
      </c>
      <c r="AN109" s="31">
        <v>72</v>
      </c>
      <c r="AO109" s="31">
        <v>11</v>
      </c>
      <c r="AP109" s="31">
        <v>149</v>
      </c>
      <c r="AQ109" s="31">
        <v>41</v>
      </c>
      <c r="AR109" s="31">
        <v>49</v>
      </c>
      <c r="AS109" s="31">
        <v>0</v>
      </c>
      <c r="AT109" s="31">
        <v>131</v>
      </c>
      <c r="AU109" s="31">
        <v>41</v>
      </c>
      <c r="AV109" s="31">
        <v>31</v>
      </c>
      <c r="AW109" s="31">
        <v>8</v>
      </c>
      <c r="AX109" s="31">
        <v>20</v>
      </c>
      <c r="AY109" s="31">
        <v>107</v>
      </c>
      <c r="AZ109" s="31">
        <v>41</v>
      </c>
      <c r="BA109" s="31">
        <v>7</v>
      </c>
      <c r="BB109" s="31">
        <v>77</v>
      </c>
      <c r="BC109" s="31" t="s">
        <v>98</v>
      </c>
      <c r="BD109" s="31">
        <v>41</v>
      </c>
      <c r="BE109" s="31" t="s">
        <v>61</v>
      </c>
      <c r="BF109" s="31" t="s">
        <v>157</v>
      </c>
      <c r="BG109" s="31" t="s">
        <v>100</v>
      </c>
      <c r="BH109" s="31" t="s">
        <v>101</v>
      </c>
      <c r="BI109" s="31" t="s">
        <v>102</v>
      </c>
      <c r="BJ109" s="31">
        <v>142</v>
      </c>
      <c r="BK109" s="31">
        <v>41</v>
      </c>
      <c r="BL109" s="31">
        <v>42</v>
      </c>
      <c r="BM109" s="31">
        <v>32</v>
      </c>
      <c r="BN109" s="31" t="s">
        <v>121</v>
      </c>
      <c r="BO109" s="31">
        <v>41</v>
      </c>
      <c r="BP109" s="31">
        <v>42</v>
      </c>
      <c r="BQ109" s="31">
        <v>33</v>
      </c>
      <c r="BR109" s="31" t="s">
        <v>196</v>
      </c>
      <c r="BS109" s="31">
        <v>23.022922999999999</v>
      </c>
      <c r="BT109" s="31">
        <v>120.21953999999999</v>
      </c>
      <c r="BU109" s="38">
        <f t="shared" si="0"/>
        <v>0.27450980392156865</v>
      </c>
      <c r="BV109" s="30">
        <f t="shared" si="1"/>
        <v>912.5</v>
      </c>
      <c r="BW109" s="31">
        <f t="shared" si="2"/>
        <v>32</v>
      </c>
      <c r="BX109" s="39">
        <f t="shared" si="3"/>
        <v>3.81</v>
      </c>
      <c r="BY109" s="38">
        <f t="shared" si="4"/>
        <v>5.0980392156862744E-2</v>
      </c>
      <c r="BZ109" s="40">
        <f t="shared" si="5"/>
        <v>1.1228070175438596</v>
      </c>
      <c r="CA109" s="38">
        <f t="shared" si="6"/>
        <v>0</v>
      </c>
      <c r="CB109" s="41">
        <f t="shared" si="7"/>
        <v>2080</v>
      </c>
      <c r="CC109" s="31">
        <f t="shared" si="8"/>
        <v>-7.03125</v>
      </c>
      <c r="CD109" s="31">
        <f t="shared" si="9"/>
        <v>54</v>
      </c>
      <c r="CE109" s="31" t="e">
        <f t="shared" si="10"/>
        <v>#NUM!</v>
      </c>
      <c r="CF109" s="39">
        <f t="shared" si="11"/>
        <v>13.233000000000001</v>
      </c>
      <c r="CG109">
        <f t="shared" si="13"/>
        <v>0</v>
      </c>
    </row>
    <row r="110" spans="1:86" ht="16.5" customHeight="1">
      <c r="A110" s="30">
        <v>20210708143025</v>
      </c>
      <c r="B110" s="31">
        <v>104</v>
      </c>
      <c r="C110" s="31">
        <v>41</v>
      </c>
      <c r="D110" s="31">
        <v>4</v>
      </c>
      <c r="E110" s="31">
        <v>44</v>
      </c>
      <c r="F110" s="31">
        <v>41</v>
      </c>
      <c r="G110" s="31">
        <v>4</v>
      </c>
      <c r="H110" s="31" t="s">
        <v>182</v>
      </c>
      <c r="I110" s="31" t="s">
        <v>92</v>
      </c>
      <c r="J110" s="31">
        <v>41</v>
      </c>
      <c r="K110" s="31" t="s">
        <v>31</v>
      </c>
      <c r="L110" s="31">
        <v>10</v>
      </c>
      <c r="M110" s="31">
        <v>4</v>
      </c>
      <c r="N110" s="31">
        <v>41</v>
      </c>
      <c r="O110" s="31" t="s">
        <v>31</v>
      </c>
      <c r="P110" s="31">
        <v>10</v>
      </c>
      <c r="Q110" s="31">
        <v>4</v>
      </c>
      <c r="R110" s="31" t="s">
        <v>95</v>
      </c>
      <c r="S110" s="31">
        <v>41</v>
      </c>
      <c r="T110" s="31" t="s">
        <v>36</v>
      </c>
      <c r="U110" s="31">
        <v>20</v>
      </c>
      <c r="V110" s="31">
        <v>41</v>
      </c>
      <c r="W110" s="31" t="s">
        <v>36</v>
      </c>
      <c r="X110" s="31">
        <v>20</v>
      </c>
      <c r="Y110" s="31">
        <v>110</v>
      </c>
      <c r="Z110" s="31">
        <v>41</v>
      </c>
      <c r="AA110" s="31">
        <v>10</v>
      </c>
      <c r="AB110" s="31">
        <v>1</v>
      </c>
      <c r="AC110" s="31">
        <v>56</v>
      </c>
      <c r="AD110" s="31">
        <v>111</v>
      </c>
      <c r="AE110" s="31">
        <v>41</v>
      </c>
      <c r="AF110" s="31">
        <v>11</v>
      </c>
      <c r="AG110" s="31" t="s">
        <v>66</v>
      </c>
      <c r="AH110" s="31">
        <v>41</v>
      </c>
      <c r="AI110" s="31">
        <v>11</v>
      </c>
      <c r="AJ110" s="31" t="s">
        <v>66</v>
      </c>
      <c r="AK110" s="31">
        <v>144</v>
      </c>
      <c r="AL110" s="31">
        <v>41</v>
      </c>
      <c r="AM110" s="31">
        <v>44</v>
      </c>
      <c r="AN110" s="31">
        <v>72</v>
      </c>
      <c r="AO110" s="31">
        <v>11</v>
      </c>
      <c r="AP110" s="31">
        <v>149</v>
      </c>
      <c r="AQ110" s="31">
        <v>41</v>
      </c>
      <c r="AR110" s="31">
        <v>49</v>
      </c>
      <c r="AS110" s="31">
        <v>0</v>
      </c>
      <c r="AT110" s="31">
        <v>131</v>
      </c>
      <c r="AU110" s="31">
        <v>41</v>
      </c>
      <c r="AV110" s="31">
        <v>31</v>
      </c>
      <c r="AW110" s="31">
        <v>8</v>
      </c>
      <c r="AX110" s="31">
        <v>20</v>
      </c>
      <c r="AY110" s="31">
        <v>107</v>
      </c>
      <c r="AZ110" s="31">
        <v>41</v>
      </c>
      <c r="BA110" s="31">
        <v>7</v>
      </c>
      <c r="BB110" s="31">
        <v>78</v>
      </c>
      <c r="BC110" s="31" t="s">
        <v>98</v>
      </c>
      <c r="BD110" s="31">
        <v>41</v>
      </c>
      <c r="BE110" s="31" t="s">
        <v>61</v>
      </c>
      <c r="BF110" s="31" t="s">
        <v>157</v>
      </c>
      <c r="BG110" s="31" t="s">
        <v>100</v>
      </c>
      <c r="BH110" s="31" t="s">
        <v>101</v>
      </c>
      <c r="BI110" s="31" t="s">
        <v>102</v>
      </c>
      <c r="BJ110" s="31">
        <v>142</v>
      </c>
      <c r="BK110" s="31">
        <v>41</v>
      </c>
      <c r="BL110" s="31">
        <v>42</v>
      </c>
      <c r="BM110" s="31">
        <v>30</v>
      </c>
      <c r="BN110" s="31">
        <v>70</v>
      </c>
      <c r="BO110" s="31">
        <v>41</v>
      </c>
      <c r="BP110" s="31">
        <v>42</v>
      </c>
      <c r="BQ110" s="31">
        <v>31</v>
      </c>
      <c r="BR110" s="31" t="s">
        <v>143</v>
      </c>
      <c r="BS110" s="31">
        <v>23.022922999999999</v>
      </c>
      <c r="BT110" s="31">
        <v>120.21953999999999</v>
      </c>
      <c r="BU110" s="38">
        <f t="shared" si="0"/>
        <v>0.30588235294117649</v>
      </c>
      <c r="BV110" s="30">
        <f t="shared" si="1"/>
        <v>1025</v>
      </c>
      <c r="BW110" s="31">
        <f t="shared" si="2"/>
        <v>32</v>
      </c>
      <c r="BX110" s="39">
        <f t="shared" si="3"/>
        <v>3.42</v>
      </c>
      <c r="BY110" s="38">
        <f t="shared" si="4"/>
        <v>4.3137254901960784E-2</v>
      </c>
      <c r="BZ110" s="40">
        <f t="shared" si="5"/>
        <v>1.1228070175438596</v>
      </c>
      <c r="CA110" s="38">
        <f t="shared" si="6"/>
        <v>0</v>
      </c>
      <c r="CB110" s="41">
        <f t="shared" si="7"/>
        <v>2080</v>
      </c>
      <c r="CC110" s="31">
        <f t="shared" si="8"/>
        <v>-6.25</v>
      </c>
      <c r="CD110" s="31">
        <f t="shared" si="9"/>
        <v>54</v>
      </c>
      <c r="CE110" s="31" t="e">
        <f t="shared" si="10"/>
        <v>#NUM!</v>
      </c>
      <c r="CF110" s="39">
        <f t="shared" si="11"/>
        <v>12.651</v>
      </c>
      <c r="CG110">
        <f t="shared" si="13"/>
        <v>0</v>
      </c>
    </row>
    <row r="111" spans="1:86" ht="16.5" customHeight="1">
      <c r="A111" s="30">
        <v>20210708143026</v>
      </c>
      <c r="B111" s="31">
        <v>104</v>
      </c>
      <c r="C111" s="31">
        <v>41</v>
      </c>
      <c r="D111" s="31">
        <v>4</v>
      </c>
      <c r="E111" s="31">
        <v>43</v>
      </c>
      <c r="F111" s="31">
        <v>41</v>
      </c>
      <c r="G111" s="31">
        <v>4</v>
      </c>
      <c r="H111" s="31" t="s">
        <v>140</v>
      </c>
      <c r="I111" s="31" t="s">
        <v>92</v>
      </c>
      <c r="J111" s="31">
        <v>41</v>
      </c>
      <c r="K111" s="31" t="s">
        <v>31</v>
      </c>
      <c r="L111" s="31">
        <v>13</v>
      </c>
      <c r="M111" s="31">
        <v>24</v>
      </c>
      <c r="N111" s="31">
        <v>41</v>
      </c>
      <c r="O111" s="31" t="s">
        <v>31</v>
      </c>
      <c r="P111" s="31">
        <v>11</v>
      </c>
      <c r="Q111" s="31">
        <v>62</v>
      </c>
      <c r="R111" s="31" t="s">
        <v>95</v>
      </c>
      <c r="S111" s="31">
        <v>41</v>
      </c>
      <c r="T111" s="31" t="s">
        <v>36</v>
      </c>
      <c r="U111" s="31" t="s">
        <v>142</v>
      </c>
      <c r="V111" s="31">
        <v>41</v>
      </c>
      <c r="W111" s="31" t="s">
        <v>36</v>
      </c>
      <c r="X111" s="31" t="s">
        <v>142</v>
      </c>
      <c r="Y111" s="31">
        <v>110</v>
      </c>
      <c r="Z111" s="31">
        <v>41</v>
      </c>
      <c r="AA111" s="31">
        <v>10</v>
      </c>
      <c r="AB111" s="31">
        <v>2</v>
      </c>
      <c r="AC111" s="31" t="s">
        <v>225</v>
      </c>
      <c r="AD111" s="31">
        <v>111</v>
      </c>
      <c r="AE111" s="31">
        <v>41</v>
      </c>
      <c r="AF111" s="31">
        <v>11</v>
      </c>
      <c r="AG111" s="31">
        <v>16</v>
      </c>
      <c r="AH111" s="31">
        <v>41</v>
      </c>
      <c r="AI111" s="31">
        <v>11</v>
      </c>
      <c r="AJ111" s="31">
        <v>10</v>
      </c>
      <c r="AK111" s="31">
        <v>144</v>
      </c>
      <c r="AL111" s="31">
        <v>41</v>
      </c>
      <c r="AM111" s="31">
        <v>44</v>
      </c>
      <c r="AN111" s="31">
        <v>72</v>
      </c>
      <c r="AO111" s="31">
        <v>11</v>
      </c>
      <c r="AP111" s="31">
        <v>149</v>
      </c>
      <c r="AQ111" s="31">
        <v>41</v>
      </c>
      <c r="AR111" s="31">
        <v>49</v>
      </c>
      <c r="AS111" s="31">
        <v>17</v>
      </c>
      <c r="AT111" s="31">
        <v>131</v>
      </c>
      <c r="AU111" s="31">
        <v>41</v>
      </c>
      <c r="AV111" s="31">
        <v>31</v>
      </c>
      <c r="AW111" s="31">
        <v>8</v>
      </c>
      <c r="AX111" s="31">
        <v>20</v>
      </c>
      <c r="AY111" s="31">
        <v>107</v>
      </c>
      <c r="AZ111" s="31">
        <v>41</v>
      </c>
      <c r="BA111" s="31">
        <v>7</v>
      </c>
      <c r="BB111" s="31">
        <v>78</v>
      </c>
      <c r="BC111" s="31" t="s">
        <v>98</v>
      </c>
      <c r="BD111" s="31">
        <v>41</v>
      </c>
      <c r="BE111" s="31" t="s">
        <v>61</v>
      </c>
      <c r="BF111" s="31" t="s">
        <v>157</v>
      </c>
      <c r="BG111" s="31" t="s">
        <v>100</v>
      </c>
      <c r="BH111" s="31" t="s">
        <v>101</v>
      </c>
      <c r="BI111" s="31" t="s">
        <v>102</v>
      </c>
      <c r="BJ111" s="31">
        <v>142</v>
      </c>
      <c r="BK111" s="31">
        <v>41</v>
      </c>
      <c r="BL111" s="31">
        <v>42</v>
      </c>
      <c r="BM111" s="31">
        <v>32</v>
      </c>
      <c r="BN111" s="31" t="s">
        <v>167</v>
      </c>
      <c r="BO111" s="31">
        <v>41</v>
      </c>
      <c r="BP111" s="31">
        <v>42</v>
      </c>
      <c r="BQ111" s="31">
        <v>33</v>
      </c>
      <c r="BR111" s="31" t="s">
        <v>179</v>
      </c>
      <c r="BS111" s="31">
        <v>23.022922999999999</v>
      </c>
      <c r="BT111" s="31">
        <v>120.21953999999999</v>
      </c>
      <c r="BU111" s="38">
        <f t="shared" si="0"/>
        <v>0.22745098039215686</v>
      </c>
      <c r="BV111" s="30">
        <f t="shared" si="1"/>
        <v>1112.5</v>
      </c>
      <c r="BW111" s="31">
        <f t="shared" si="2"/>
        <v>30</v>
      </c>
      <c r="BX111" s="39">
        <f t="shared" si="3"/>
        <v>7.35</v>
      </c>
      <c r="BY111" s="38">
        <f t="shared" si="4"/>
        <v>6.2745098039215685E-2</v>
      </c>
      <c r="BZ111" s="40">
        <f t="shared" si="5"/>
        <v>1.1228070175438596</v>
      </c>
      <c r="CA111" s="38">
        <f t="shared" si="6"/>
        <v>9.0196078431372548E-2</v>
      </c>
      <c r="CB111" s="41">
        <f t="shared" si="7"/>
        <v>2080</v>
      </c>
      <c r="CC111" s="31">
        <f t="shared" si="8"/>
        <v>-6.25</v>
      </c>
      <c r="CD111" s="31">
        <f t="shared" si="9"/>
        <v>54</v>
      </c>
      <c r="CE111" s="31" t="e">
        <f t="shared" si="10"/>
        <v>#NUM!</v>
      </c>
      <c r="CF111" s="39">
        <f t="shared" si="11"/>
        <v>13.29</v>
      </c>
      <c r="CG111">
        <f t="shared" si="13"/>
        <v>-2</v>
      </c>
    </row>
    <row r="112" spans="1:86" ht="16.5" customHeight="1">
      <c r="A112" s="30">
        <v>20210708143028</v>
      </c>
      <c r="B112" s="31">
        <v>104</v>
      </c>
      <c r="C112" s="31">
        <v>41</v>
      </c>
      <c r="D112" s="31">
        <v>4</v>
      </c>
      <c r="E112" s="31">
        <v>44</v>
      </c>
      <c r="F112" s="31">
        <v>41</v>
      </c>
      <c r="G112" s="31">
        <v>4</v>
      </c>
      <c r="H112" s="31">
        <v>47</v>
      </c>
      <c r="I112" s="31" t="s">
        <v>92</v>
      </c>
      <c r="J112" s="31">
        <v>41</v>
      </c>
      <c r="K112" s="31" t="s">
        <v>31</v>
      </c>
      <c r="L112" s="31" t="s">
        <v>61</v>
      </c>
      <c r="M112" s="31" t="s">
        <v>93</v>
      </c>
      <c r="N112" s="31">
        <v>41</v>
      </c>
      <c r="O112" s="31" t="s">
        <v>31</v>
      </c>
      <c r="P112" s="31">
        <v>10</v>
      </c>
      <c r="Q112" s="31" t="s">
        <v>188</v>
      </c>
      <c r="R112" s="31" t="s">
        <v>95</v>
      </c>
      <c r="S112" s="31">
        <v>41</v>
      </c>
      <c r="T112" s="31" t="s">
        <v>36</v>
      </c>
      <c r="U112" s="31" t="s">
        <v>142</v>
      </c>
      <c r="V112" s="31">
        <v>41</v>
      </c>
      <c r="W112" s="31" t="s">
        <v>36</v>
      </c>
      <c r="X112" s="31" t="s">
        <v>142</v>
      </c>
      <c r="Y112" s="31">
        <v>110</v>
      </c>
      <c r="Z112" s="31">
        <v>41</v>
      </c>
      <c r="AA112" s="31">
        <v>10</v>
      </c>
      <c r="AB112" s="31">
        <v>1</v>
      </c>
      <c r="AC112" s="31" t="s">
        <v>169</v>
      </c>
      <c r="AD112" s="31">
        <v>111</v>
      </c>
      <c r="AE112" s="31">
        <v>41</v>
      </c>
      <c r="AF112" s="31">
        <v>11</v>
      </c>
      <c r="AG112" s="31" t="s">
        <v>31</v>
      </c>
      <c r="AH112" s="31">
        <v>41</v>
      </c>
      <c r="AI112" s="31">
        <v>11</v>
      </c>
      <c r="AJ112" s="31" t="s">
        <v>31</v>
      </c>
      <c r="AK112" s="31">
        <v>144</v>
      </c>
      <c r="AL112" s="31">
        <v>41</v>
      </c>
      <c r="AM112" s="31">
        <v>44</v>
      </c>
      <c r="AN112" s="31">
        <v>81</v>
      </c>
      <c r="AO112" s="31" t="s">
        <v>149</v>
      </c>
      <c r="AP112" s="31">
        <v>149</v>
      </c>
      <c r="AQ112" s="31">
        <v>41</v>
      </c>
      <c r="AR112" s="31">
        <v>49</v>
      </c>
      <c r="AS112" s="31">
        <v>0</v>
      </c>
      <c r="AT112" s="31">
        <v>131</v>
      </c>
      <c r="AU112" s="31">
        <v>41</v>
      </c>
      <c r="AV112" s="31">
        <v>31</v>
      </c>
      <c r="AW112" s="31">
        <v>8</v>
      </c>
      <c r="AX112" s="31">
        <v>20</v>
      </c>
      <c r="AY112" s="31">
        <v>107</v>
      </c>
      <c r="AZ112" s="31">
        <v>41</v>
      </c>
      <c r="BA112" s="31">
        <v>7</v>
      </c>
      <c r="BB112" s="31">
        <v>77</v>
      </c>
      <c r="BC112" s="31" t="s">
        <v>98</v>
      </c>
      <c r="BD112" s="31">
        <v>41</v>
      </c>
      <c r="BE112" s="31" t="s">
        <v>61</v>
      </c>
      <c r="BF112" s="31" t="s">
        <v>157</v>
      </c>
      <c r="BG112" s="31" t="s">
        <v>100</v>
      </c>
      <c r="BH112" s="31" t="s">
        <v>101</v>
      </c>
      <c r="BI112" s="31" t="s">
        <v>102</v>
      </c>
      <c r="BJ112" s="31">
        <v>142</v>
      </c>
      <c r="BK112" s="31">
        <v>41</v>
      </c>
      <c r="BL112" s="31">
        <v>42</v>
      </c>
      <c r="BM112" s="31">
        <v>31</v>
      </c>
      <c r="BN112" s="31">
        <v>60</v>
      </c>
      <c r="BO112" s="31">
        <v>41</v>
      </c>
      <c r="BP112" s="31">
        <v>42</v>
      </c>
      <c r="BQ112" s="31">
        <v>31</v>
      </c>
      <c r="BR112" s="31" t="s">
        <v>192</v>
      </c>
      <c r="BS112" s="31">
        <v>23.022922999999999</v>
      </c>
      <c r="BT112" s="31">
        <v>120.21953999999999</v>
      </c>
      <c r="BU112" s="38">
        <f t="shared" si="0"/>
        <v>0.27843137254901962</v>
      </c>
      <c r="BV112" s="30">
        <f t="shared" si="1"/>
        <v>1062.5</v>
      </c>
      <c r="BW112" s="31">
        <f t="shared" si="2"/>
        <v>30</v>
      </c>
      <c r="BX112" s="39">
        <f t="shared" si="3"/>
        <v>3.66</v>
      </c>
      <c r="BY112" s="38">
        <f t="shared" si="4"/>
        <v>4.7058823529411764E-2</v>
      </c>
      <c r="BZ112" s="40">
        <f t="shared" si="5"/>
        <v>0.99224806201550386</v>
      </c>
      <c r="CA112" s="38">
        <f t="shared" si="6"/>
        <v>0</v>
      </c>
      <c r="CB112" s="41">
        <f t="shared" si="7"/>
        <v>2080</v>
      </c>
      <c r="CC112" s="31">
        <f t="shared" si="8"/>
        <v>-7.03125</v>
      </c>
      <c r="CD112" s="31">
        <f t="shared" si="9"/>
        <v>54</v>
      </c>
      <c r="CE112" s="31" t="e">
        <f t="shared" si="10"/>
        <v>#NUM!</v>
      </c>
      <c r="CF112" s="39">
        <f t="shared" si="11"/>
        <v>12.798999999999999</v>
      </c>
      <c r="CG112">
        <f t="shared" si="13"/>
        <v>0</v>
      </c>
    </row>
    <row r="113" spans="1:85" ht="16.5" customHeight="1">
      <c r="A113" s="30">
        <v>20210708143030</v>
      </c>
      <c r="B113" s="31">
        <v>104</v>
      </c>
      <c r="C113" s="31">
        <v>41</v>
      </c>
      <c r="D113" s="31">
        <v>4</v>
      </c>
      <c r="E113" s="31">
        <v>42</v>
      </c>
      <c r="F113" s="31">
        <v>41</v>
      </c>
      <c r="G113" s="31">
        <v>4</v>
      </c>
      <c r="H113" s="31" t="s">
        <v>129</v>
      </c>
      <c r="I113" s="31" t="s">
        <v>92</v>
      </c>
      <c r="J113" s="31">
        <v>41</v>
      </c>
      <c r="K113" s="31" t="s">
        <v>31</v>
      </c>
      <c r="L113" s="31" t="s">
        <v>61</v>
      </c>
      <c r="M113" s="31" t="s">
        <v>93</v>
      </c>
      <c r="N113" s="31">
        <v>41</v>
      </c>
      <c r="O113" s="31" t="s">
        <v>31</v>
      </c>
      <c r="P113" s="31" t="s">
        <v>125</v>
      </c>
      <c r="Q113" s="31" t="s">
        <v>203</v>
      </c>
      <c r="R113" s="31" t="s">
        <v>95</v>
      </c>
      <c r="S113" s="31">
        <v>41</v>
      </c>
      <c r="T113" s="31" t="s">
        <v>36</v>
      </c>
      <c r="U113" s="31" t="s">
        <v>145</v>
      </c>
      <c r="V113" s="31">
        <v>41</v>
      </c>
      <c r="W113" s="31" t="s">
        <v>36</v>
      </c>
      <c r="X113" s="31" t="s">
        <v>142</v>
      </c>
      <c r="Y113" s="31">
        <v>110</v>
      </c>
      <c r="Z113" s="31">
        <v>41</v>
      </c>
      <c r="AA113" s="31">
        <v>10</v>
      </c>
      <c r="AB113" s="31">
        <v>1</v>
      </c>
      <c r="AC113" s="31" t="s">
        <v>140</v>
      </c>
      <c r="AD113" s="31">
        <v>111</v>
      </c>
      <c r="AE113" s="31">
        <v>41</v>
      </c>
      <c r="AF113" s="31">
        <v>11</v>
      </c>
      <c r="AG113" s="31" t="s">
        <v>66</v>
      </c>
      <c r="AH113" s="31">
        <v>41</v>
      </c>
      <c r="AI113" s="31">
        <v>11</v>
      </c>
      <c r="AJ113" s="31" t="s">
        <v>66</v>
      </c>
      <c r="AK113" s="31">
        <v>144</v>
      </c>
      <c r="AL113" s="31">
        <v>41</v>
      </c>
      <c r="AM113" s="31">
        <v>44</v>
      </c>
      <c r="AN113" s="31">
        <v>81</v>
      </c>
      <c r="AO113" s="31" t="s">
        <v>61</v>
      </c>
      <c r="AP113" s="31">
        <v>149</v>
      </c>
      <c r="AQ113" s="31">
        <v>41</v>
      </c>
      <c r="AR113" s="31">
        <v>49</v>
      </c>
      <c r="AS113" s="31">
        <v>0</v>
      </c>
      <c r="AT113" s="31">
        <v>131</v>
      </c>
      <c r="AU113" s="31">
        <v>41</v>
      </c>
      <c r="AV113" s="31">
        <v>31</v>
      </c>
      <c r="AW113" s="31">
        <v>8</v>
      </c>
      <c r="AX113" s="31">
        <v>20</v>
      </c>
      <c r="AY113" s="31">
        <v>107</v>
      </c>
      <c r="AZ113" s="31">
        <v>41</v>
      </c>
      <c r="BA113" s="31">
        <v>7</v>
      </c>
      <c r="BB113" s="31">
        <v>77</v>
      </c>
      <c r="BC113" s="31" t="s">
        <v>98</v>
      </c>
      <c r="BD113" s="31">
        <v>41</v>
      </c>
      <c r="BE113" s="31" t="s">
        <v>61</v>
      </c>
      <c r="BF113" s="31" t="s">
        <v>157</v>
      </c>
      <c r="BG113" s="31" t="s">
        <v>100</v>
      </c>
      <c r="BH113" s="31" t="s">
        <v>101</v>
      </c>
      <c r="BI113" s="31" t="s">
        <v>102</v>
      </c>
      <c r="BJ113" s="31">
        <v>142</v>
      </c>
      <c r="BK113" s="31">
        <v>41</v>
      </c>
      <c r="BL113" s="31">
        <v>42</v>
      </c>
      <c r="BM113" s="31">
        <v>30</v>
      </c>
      <c r="BN113" s="31">
        <v>20</v>
      </c>
      <c r="BO113" s="31">
        <v>41</v>
      </c>
      <c r="BP113" s="31">
        <v>42</v>
      </c>
      <c r="BQ113" s="31">
        <v>30</v>
      </c>
      <c r="BR113" s="31" t="s">
        <v>122</v>
      </c>
      <c r="BS113" s="31">
        <v>23.023295999999998</v>
      </c>
      <c r="BT113" s="31">
        <v>120.21913000000001</v>
      </c>
      <c r="BU113" s="38">
        <f t="shared" si="0"/>
        <v>0.29411764705882354</v>
      </c>
      <c r="BV113" s="30">
        <f t="shared" si="1"/>
        <v>950</v>
      </c>
      <c r="BW113" s="31">
        <f t="shared" si="2"/>
        <v>30</v>
      </c>
      <c r="BX113" s="39">
        <f t="shared" si="3"/>
        <v>3.14</v>
      </c>
      <c r="BY113" s="38">
        <f t="shared" si="4"/>
        <v>4.3137254901960784E-2</v>
      </c>
      <c r="BZ113" s="40">
        <f t="shared" si="5"/>
        <v>0.99224806201550386</v>
      </c>
      <c r="CA113" s="38">
        <f t="shared" si="6"/>
        <v>0</v>
      </c>
      <c r="CB113" s="41">
        <f t="shared" si="7"/>
        <v>2080</v>
      </c>
      <c r="CC113" s="31">
        <f t="shared" si="8"/>
        <v>-7.03125</v>
      </c>
      <c r="CD113" s="31">
        <f t="shared" si="9"/>
        <v>54</v>
      </c>
      <c r="CE113" s="31" t="e">
        <f t="shared" si="10"/>
        <v>#NUM!</v>
      </c>
      <c r="CF113" s="39">
        <f t="shared" si="11"/>
        <v>12.468999999999999</v>
      </c>
      <c r="CG113">
        <f t="shared" si="13"/>
        <v>0</v>
      </c>
    </row>
    <row r="114" spans="1:85" ht="16.5" customHeight="1">
      <c r="A114" s="30">
        <v>20210708143032</v>
      </c>
      <c r="B114" s="31">
        <v>104</v>
      </c>
      <c r="C114" s="31">
        <v>41</v>
      </c>
      <c r="D114" s="31">
        <v>4</v>
      </c>
      <c r="E114" s="31">
        <v>40</v>
      </c>
      <c r="F114" s="31">
        <v>41</v>
      </c>
      <c r="G114" s="31">
        <v>4</v>
      </c>
      <c r="H114" s="31">
        <v>41</v>
      </c>
      <c r="I114" s="31" t="s">
        <v>92</v>
      </c>
      <c r="J114" s="31">
        <v>41</v>
      </c>
      <c r="K114" s="31" t="s">
        <v>31</v>
      </c>
      <c r="L114" s="31" t="s">
        <v>125</v>
      </c>
      <c r="M114" s="31" t="s">
        <v>226</v>
      </c>
      <c r="N114" s="31">
        <v>41</v>
      </c>
      <c r="O114" s="31" t="s">
        <v>31</v>
      </c>
      <c r="P114" s="31" t="s">
        <v>125</v>
      </c>
      <c r="Q114" s="31" t="s">
        <v>203</v>
      </c>
      <c r="R114" s="31" t="s">
        <v>95</v>
      </c>
      <c r="S114" s="31">
        <v>41</v>
      </c>
      <c r="T114" s="31" t="s">
        <v>36</v>
      </c>
      <c r="U114" s="31" t="s">
        <v>134</v>
      </c>
      <c r="V114" s="31">
        <v>41</v>
      </c>
      <c r="W114" s="31" t="s">
        <v>36</v>
      </c>
      <c r="X114" s="31" t="s">
        <v>134</v>
      </c>
      <c r="Y114" s="31">
        <v>110</v>
      </c>
      <c r="Z114" s="31">
        <v>41</v>
      </c>
      <c r="AA114" s="31">
        <v>10</v>
      </c>
      <c r="AB114" s="31">
        <v>1</v>
      </c>
      <c r="AC114" s="31">
        <v>52</v>
      </c>
      <c r="AD114" s="31">
        <v>111</v>
      </c>
      <c r="AE114" s="31">
        <v>41</v>
      </c>
      <c r="AF114" s="31">
        <v>11</v>
      </c>
      <c r="AG114" s="31" t="s">
        <v>66</v>
      </c>
      <c r="AH114" s="31">
        <v>41</v>
      </c>
      <c r="AI114" s="31">
        <v>11</v>
      </c>
      <c r="AJ114" s="31" t="s">
        <v>66</v>
      </c>
      <c r="AK114" s="31">
        <v>144</v>
      </c>
      <c r="AL114" s="31">
        <v>41</v>
      </c>
      <c r="AM114" s="31">
        <v>44</v>
      </c>
      <c r="AN114" s="31">
        <v>80</v>
      </c>
      <c r="AO114" s="31">
        <v>23</v>
      </c>
      <c r="AP114" s="31">
        <v>149</v>
      </c>
      <c r="AQ114" s="31">
        <v>41</v>
      </c>
      <c r="AR114" s="31">
        <v>49</v>
      </c>
      <c r="AS114" s="31">
        <v>0</v>
      </c>
      <c r="AT114" s="31">
        <v>131</v>
      </c>
      <c r="AU114" s="31">
        <v>41</v>
      </c>
      <c r="AV114" s="31">
        <v>31</v>
      </c>
      <c r="AW114" s="31">
        <v>8</v>
      </c>
      <c r="AX114" s="31">
        <v>20</v>
      </c>
      <c r="AY114" s="31">
        <v>107</v>
      </c>
      <c r="AZ114" s="31">
        <v>41</v>
      </c>
      <c r="BA114" s="31">
        <v>7</v>
      </c>
      <c r="BB114" s="31">
        <v>77</v>
      </c>
      <c r="BC114" s="31" t="s">
        <v>98</v>
      </c>
      <c r="BD114" s="31">
        <v>41</v>
      </c>
      <c r="BE114" s="31" t="s">
        <v>61</v>
      </c>
      <c r="BF114" s="31" t="s">
        <v>157</v>
      </c>
      <c r="BG114" s="31" t="s">
        <v>100</v>
      </c>
      <c r="BH114" s="31" t="s">
        <v>101</v>
      </c>
      <c r="BI114" s="31" t="s">
        <v>102</v>
      </c>
      <c r="BJ114" s="31">
        <v>142</v>
      </c>
      <c r="BK114" s="31">
        <v>41</v>
      </c>
      <c r="BL114" s="31">
        <v>42</v>
      </c>
      <c r="BM114" s="31" t="s">
        <v>105</v>
      </c>
      <c r="BN114" s="31">
        <v>80</v>
      </c>
      <c r="BO114" s="31">
        <v>41</v>
      </c>
      <c r="BP114" s="31">
        <v>42</v>
      </c>
      <c r="BQ114" s="31">
        <v>30</v>
      </c>
      <c r="BR114" s="31" t="s">
        <v>94</v>
      </c>
      <c r="BS114" s="31">
        <v>23.023295999999998</v>
      </c>
      <c r="BT114" s="31">
        <v>120.21913000000001</v>
      </c>
      <c r="BU114" s="38">
        <f t="shared" si="0"/>
        <v>0.25490196078431371</v>
      </c>
      <c r="BV114" s="30">
        <f t="shared" si="1"/>
        <v>950</v>
      </c>
      <c r="BW114" s="31">
        <f t="shared" si="2"/>
        <v>26</v>
      </c>
      <c r="BX114" s="39">
        <f t="shared" si="3"/>
        <v>3.38</v>
      </c>
      <c r="BY114" s="38">
        <f t="shared" si="4"/>
        <v>4.3137254901960784E-2</v>
      </c>
      <c r="BZ114" s="40">
        <f t="shared" si="5"/>
        <v>1</v>
      </c>
      <c r="CA114" s="38">
        <f t="shared" si="6"/>
        <v>0</v>
      </c>
      <c r="CB114" s="41">
        <f t="shared" si="7"/>
        <v>2080</v>
      </c>
      <c r="CC114" s="31">
        <f t="shared" si="8"/>
        <v>-7.03125</v>
      </c>
      <c r="CD114" s="31">
        <f t="shared" si="9"/>
        <v>54</v>
      </c>
      <c r="CE114" s="31" t="e">
        <f t="shared" si="10"/>
        <v>#NUM!</v>
      </c>
      <c r="CF114" s="39">
        <f t="shared" si="11"/>
        <v>12.378</v>
      </c>
      <c r="CG114">
        <f t="shared" si="13"/>
        <v>-2</v>
      </c>
    </row>
    <row r="115" spans="1:85" ht="16.5" customHeight="1">
      <c r="A115" s="30">
        <v>20210708143033</v>
      </c>
      <c r="B115" s="31">
        <v>104</v>
      </c>
      <c r="C115" s="31">
        <v>41</v>
      </c>
      <c r="D115" s="31">
        <v>4</v>
      </c>
      <c r="E115" s="31" t="s">
        <v>180</v>
      </c>
      <c r="F115" s="31">
        <v>41</v>
      </c>
      <c r="G115" s="31">
        <v>4</v>
      </c>
      <c r="H115" s="31">
        <v>40</v>
      </c>
      <c r="I115" s="31" t="s">
        <v>92</v>
      </c>
      <c r="J115" s="31">
        <v>41</v>
      </c>
      <c r="K115" s="31" t="s">
        <v>31</v>
      </c>
      <c r="L115" s="31" t="s">
        <v>125</v>
      </c>
      <c r="M115" s="31" t="s">
        <v>226</v>
      </c>
      <c r="N115" s="31">
        <v>41</v>
      </c>
      <c r="O115" s="31" t="s">
        <v>31</v>
      </c>
      <c r="P115" s="31" t="s">
        <v>125</v>
      </c>
      <c r="Q115" s="31" t="s">
        <v>203</v>
      </c>
      <c r="R115" s="31" t="s">
        <v>95</v>
      </c>
      <c r="S115" s="31">
        <v>41</v>
      </c>
      <c r="T115" s="31" t="s">
        <v>36</v>
      </c>
      <c r="U115" s="31">
        <v>16</v>
      </c>
      <c r="V115" s="31">
        <v>41</v>
      </c>
      <c r="W115" s="31" t="s">
        <v>36</v>
      </c>
      <c r="X115" s="31">
        <v>18</v>
      </c>
      <c r="Y115" s="31">
        <v>110</v>
      </c>
      <c r="Z115" s="31">
        <v>41</v>
      </c>
      <c r="AA115" s="31">
        <v>10</v>
      </c>
      <c r="AB115" s="31">
        <v>1</v>
      </c>
      <c r="AC115" s="31" t="s">
        <v>209</v>
      </c>
      <c r="AD115" s="31">
        <v>111</v>
      </c>
      <c r="AE115" s="31">
        <v>41</v>
      </c>
      <c r="AF115" s="31">
        <v>11</v>
      </c>
      <c r="AG115" s="31" t="s">
        <v>66</v>
      </c>
      <c r="AH115" s="31">
        <v>41</v>
      </c>
      <c r="AI115" s="31">
        <v>11</v>
      </c>
      <c r="AJ115" s="31" t="s">
        <v>66</v>
      </c>
      <c r="AK115" s="31">
        <v>144</v>
      </c>
      <c r="AL115" s="31">
        <v>41</v>
      </c>
      <c r="AM115" s="31">
        <v>44</v>
      </c>
      <c r="AN115" s="31" t="s">
        <v>127</v>
      </c>
      <c r="AO115" s="31" t="s">
        <v>104</v>
      </c>
      <c r="AP115" s="31">
        <v>149</v>
      </c>
      <c r="AQ115" s="31">
        <v>41</v>
      </c>
      <c r="AR115" s="31">
        <v>49</v>
      </c>
      <c r="AS115" s="31">
        <v>0</v>
      </c>
      <c r="AT115" s="31">
        <v>131</v>
      </c>
      <c r="AU115" s="31">
        <v>41</v>
      </c>
      <c r="AV115" s="31">
        <v>31</v>
      </c>
      <c r="AW115" s="31">
        <v>8</v>
      </c>
      <c r="AX115" s="31">
        <v>20</v>
      </c>
      <c r="AY115" s="31">
        <v>107</v>
      </c>
      <c r="AZ115" s="31">
        <v>41</v>
      </c>
      <c r="BA115" s="31">
        <v>7</v>
      </c>
      <c r="BB115" s="31">
        <v>77</v>
      </c>
      <c r="BC115" s="31" t="s">
        <v>98</v>
      </c>
      <c r="BD115" s="31">
        <v>41</v>
      </c>
      <c r="BE115" s="31" t="s">
        <v>61</v>
      </c>
      <c r="BF115" s="31" t="s">
        <v>157</v>
      </c>
      <c r="BG115" s="31" t="s">
        <v>100</v>
      </c>
      <c r="BH115" s="31" t="s">
        <v>101</v>
      </c>
      <c r="BI115" s="31" t="s">
        <v>102</v>
      </c>
      <c r="BJ115" s="31">
        <v>142</v>
      </c>
      <c r="BK115" s="31">
        <v>41</v>
      </c>
      <c r="BL115" s="31">
        <v>42</v>
      </c>
      <c r="BM115" s="31" t="s">
        <v>105</v>
      </c>
      <c r="BN115" s="31">
        <v>30</v>
      </c>
      <c r="BO115" s="31">
        <v>41</v>
      </c>
      <c r="BP115" s="31">
        <v>42</v>
      </c>
      <c r="BQ115" s="31">
        <v>30</v>
      </c>
      <c r="BR115" s="31">
        <v>48</v>
      </c>
      <c r="BS115" s="31">
        <v>23.023295999999998</v>
      </c>
      <c r="BT115" s="31">
        <v>120.21913000000001</v>
      </c>
      <c r="BU115" s="38">
        <f t="shared" si="0"/>
        <v>0.25098039215686274</v>
      </c>
      <c r="BV115" s="30">
        <f t="shared" si="1"/>
        <v>950</v>
      </c>
      <c r="BW115" s="31">
        <f t="shared" si="2"/>
        <v>24</v>
      </c>
      <c r="BX115" s="39">
        <f t="shared" si="3"/>
        <v>3.15</v>
      </c>
      <c r="BY115" s="38">
        <f t="shared" si="4"/>
        <v>4.3137254901960784E-2</v>
      </c>
      <c r="BZ115" s="40">
        <f t="shared" si="5"/>
        <v>1.0078740157480315</v>
      </c>
      <c r="CA115" s="38">
        <f t="shared" si="6"/>
        <v>0</v>
      </c>
      <c r="CB115" s="41">
        <f t="shared" si="7"/>
        <v>2080</v>
      </c>
      <c r="CC115" s="31">
        <f t="shared" si="8"/>
        <v>-7.03125</v>
      </c>
      <c r="CD115" s="31">
        <f t="shared" si="9"/>
        <v>54</v>
      </c>
      <c r="CE115" s="31" t="e">
        <f t="shared" si="10"/>
        <v>#NUM!</v>
      </c>
      <c r="CF115" s="39">
        <f t="shared" si="11"/>
        <v>12.36</v>
      </c>
      <c r="CG115">
        <f t="shared" si="13"/>
        <v>-2</v>
      </c>
    </row>
    <row r="116" spans="1:85" ht="16.5" customHeight="1">
      <c r="A116" s="30">
        <v>20210708143035</v>
      </c>
      <c r="B116" s="31">
        <v>104</v>
      </c>
      <c r="C116" s="31">
        <v>41</v>
      </c>
      <c r="D116" s="31">
        <v>4</v>
      </c>
      <c r="E116" s="31">
        <v>41</v>
      </c>
      <c r="F116" s="31">
        <v>41</v>
      </c>
      <c r="G116" s="31">
        <v>4</v>
      </c>
      <c r="H116" s="31">
        <v>41</v>
      </c>
      <c r="I116" s="31" t="s">
        <v>92</v>
      </c>
      <c r="J116" s="31">
        <v>41</v>
      </c>
      <c r="K116" s="31" t="s">
        <v>31</v>
      </c>
      <c r="L116" s="31" t="s">
        <v>61</v>
      </c>
      <c r="M116" s="31" t="s">
        <v>208</v>
      </c>
      <c r="N116" s="31">
        <v>41</v>
      </c>
      <c r="O116" s="31" t="s">
        <v>31</v>
      </c>
      <c r="P116" s="31" t="s">
        <v>125</v>
      </c>
      <c r="Q116" s="31">
        <v>74</v>
      </c>
      <c r="R116" s="31" t="s">
        <v>95</v>
      </c>
      <c r="S116" s="31">
        <v>41</v>
      </c>
      <c r="T116" s="31" t="s">
        <v>36</v>
      </c>
      <c r="U116" s="31">
        <v>12</v>
      </c>
      <c r="V116" s="31">
        <v>41</v>
      </c>
      <c r="W116" s="31" t="s">
        <v>36</v>
      </c>
      <c r="X116" s="31">
        <v>12</v>
      </c>
      <c r="Y116" s="31">
        <v>110</v>
      </c>
      <c r="Z116" s="31">
        <v>41</v>
      </c>
      <c r="AA116" s="31">
        <v>10</v>
      </c>
      <c r="AB116" s="31">
        <v>3</v>
      </c>
      <c r="AC116" s="31">
        <v>77</v>
      </c>
      <c r="AD116" s="31">
        <v>111</v>
      </c>
      <c r="AE116" s="31">
        <v>41</v>
      </c>
      <c r="AF116" s="31">
        <v>11</v>
      </c>
      <c r="AG116" s="31" t="s">
        <v>134</v>
      </c>
      <c r="AH116" s="31">
        <v>41</v>
      </c>
      <c r="AI116" s="31">
        <v>11</v>
      </c>
      <c r="AJ116" s="31" t="s">
        <v>66</v>
      </c>
      <c r="AK116" s="31">
        <v>144</v>
      </c>
      <c r="AL116" s="31">
        <v>41</v>
      </c>
      <c r="AM116" s="31">
        <v>44</v>
      </c>
      <c r="AN116" s="31" t="s">
        <v>127</v>
      </c>
      <c r="AO116" s="31">
        <v>99</v>
      </c>
      <c r="AP116" s="31">
        <v>149</v>
      </c>
      <c r="AQ116" s="31">
        <v>41</v>
      </c>
      <c r="AR116" s="31">
        <v>49</v>
      </c>
      <c r="AS116" s="31">
        <v>28</v>
      </c>
      <c r="AT116" s="31">
        <v>131</v>
      </c>
      <c r="AU116" s="31">
        <v>41</v>
      </c>
      <c r="AV116" s="31">
        <v>31</v>
      </c>
      <c r="AW116" s="31">
        <v>8</v>
      </c>
      <c r="AX116" s="31">
        <v>20</v>
      </c>
      <c r="AY116" s="31">
        <v>107</v>
      </c>
      <c r="AZ116" s="31">
        <v>41</v>
      </c>
      <c r="BA116" s="31">
        <v>7</v>
      </c>
      <c r="BB116" s="31">
        <v>78</v>
      </c>
      <c r="BC116" s="31" t="s">
        <v>98</v>
      </c>
      <c r="BD116" s="31">
        <v>41</v>
      </c>
      <c r="BE116" s="31" t="s">
        <v>61</v>
      </c>
      <c r="BF116" s="31" t="s">
        <v>157</v>
      </c>
      <c r="BG116" s="31" t="s">
        <v>100</v>
      </c>
      <c r="BH116" s="31" t="s">
        <v>101</v>
      </c>
      <c r="BI116" s="31" t="s">
        <v>102</v>
      </c>
      <c r="BJ116" s="31">
        <v>142</v>
      </c>
      <c r="BK116" s="31">
        <v>41</v>
      </c>
      <c r="BL116" s="31">
        <v>42</v>
      </c>
      <c r="BM116" s="31">
        <v>32</v>
      </c>
      <c r="BN116" s="31" t="s">
        <v>167</v>
      </c>
      <c r="BO116" s="31">
        <v>41</v>
      </c>
      <c r="BP116" s="31">
        <v>42</v>
      </c>
      <c r="BQ116" s="31">
        <v>33</v>
      </c>
      <c r="BR116" s="31">
        <v>98</v>
      </c>
      <c r="BS116" s="31">
        <v>23.023546</v>
      </c>
      <c r="BT116" s="31">
        <v>120.2189</v>
      </c>
      <c r="BU116" s="38">
        <f t="shared" si="0"/>
        <v>0.25490196078431371</v>
      </c>
      <c r="BV116" s="30">
        <f t="shared" si="1"/>
        <v>925</v>
      </c>
      <c r="BW116" s="31">
        <f t="shared" si="2"/>
        <v>18</v>
      </c>
      <c r="BX116" s="39">
        <f t="shared" si="3"/>
        <v>8.8699999999999992</v>
      </c>
      <c r="BY116" s="38">
        <f t="shared" si="4"/>
        <v>4.3137254901960784E-2</v>
      </c>
      <c r="BZ116" s="40">
        <f t="shared" si="5"/>
        <v>1.0078740157480315</v>
      </c>
      <c r="CA116" s="38">
        <f t="shared" si="6"/>
        <v>0.15686274509803921</v>
      </c>
      <c r="CB116" s="41">
        <f t="shared" si="7"/>
        <v>2080</v>
      </c>
      <c r="CC116" s="31">
        <f t="shared" si="8"/>
        <v>-6.25</v>
      </c>
      <c r="CD116" s="31">
        <f t="shared" si="9"/>
        <v>54</v>
      </c>
      <c r="CE116" s="31" t="e">
        <f t="shared" si="10"/>
        <v>#NUM!</v>
      </c>
      <c r="CF116" s="39">
        <f t="shared" si="11"/>
        <v>13.208</v>
      </c>
      <c r="CG116">
        <f t="shared" si="13"/>
        <v>-3</v>
      </c>
    </row>
    <row r="117" spans="1:85" ht="16.5" customHeight="1">
      <c r="A117" s="30">
        <v>20210708143037</v>
      </c>
      <c r="B117" s="31">
        <v>104</v>
      </c>
      <c r="C117" s="31">
        <v>41</v>
      </c>
      <c r="D117" s="31">
        <v>4</v>
      </c>
      <c r="E117" s="31">
        <v>89</v>
      </c>
      <c r="F117" s="31">
        <v>41</v>
      </c>
      <c r="G117" s="31">
        <v>4</v>
      </c>
      <c r="H117" s="31">
        <v>75</v>
      </c>
      <c r="I117" s="31" t="s">
        <v>92</v>
      </c>
      <c r="J117" s="31">
        <v>41</v>
      </c>
      <c r="K117" s="31" t="s">
        <v>31</v>
      </c>
      <c r="L117" s="31">
        <v>17</v>
      </c>
      <c r="M117" s="31" t="s">
        <v>31</v>
      </c>
      <c r="N117" s="31">
        <v>41</v>
      </c>
      <c r="O117" s="31" t="s">
        <v>31</v>
      </c>
      <c r="P117" s="31">
        <v>17</v>
      </c>
      <c r="Q117" s="31" t="s">
        <v>116</v>
      </c>
      <c r="R117" s="31" t="s">
        <v>95</v>
      </c>
      <c r="S117" s="31">
        <v>41</v>
      </c>
      <c r="T117" s="31" t="s">
        <v>36</v>
      </c>
      <c r="U117" s="31">
        <v>16</v>
      </c>
      <c r="V117" s="31">
        <v>41</v>
      </c>
      <c r="W117" s="31" t="s">
        <v>36</v>
      </c>
      <c r="X117" s="31">
        <v>14</v>
      </c>
      <c r="Y117" s="31">
        <v>110</v>
      </c>
      <c r="Z117" s="31">
        <v>41</v>
      </c>
      <c r="AA117" s="31">
        <v>10</v>
      </c>
      <c r="AB117" s="31">
        <v>1</v>
      </c>
      <c r="AC117" s="31" t="s">
        <v>227</v>
      </c>
      <c r="AD117" s="31">
        <v>111</v>
      </c>
      <c r="AE117" s="31">
        <v>41</v>
      </c>
      <c r="AF117" s="31">
        <v>11</v>
      </c>
      <c r="AG117" s="31" t="s">
        <v>125</v>
      </c>
      <c r="AH117" s="31">
        <v>41</v>
      </c>
      <c r="AI117" s="31">
        <v>11</v>
      </c>
      <c r="AJ117" s="31" t="s">
        <v>97</v>
      </c>
      <c r="AK117" s="31">
        <v>144</v>
      </c>
      <c r="AL117" s="31">
        <v>41</v>
      </c>
      <c r="AM117" s="31">
        <v>44</v>
      </c>
      <c r="AN117" s="31">
        <v>81</v>
      </c>
      <c r="AO117" s="31" t="s">
        <v>163</v>
      </c>
      <c r="AP117" s="31">
        <v>149</v>
      </c>
      <c r="AQ117" s="31">
        <v>41</v>
      </c>
      <c r="AR117" s="31">
        <v>49</v>
      </c>
      <c r="AS117" s="31">
        <v>0</v>
      </c>
      <c r="AT117" s="31">
        <v>131</v>
      </c>
      <c r="AU117" s="31">
        <v>41</v>
      </c>
      <c r="AV117" s="31">
        <v>31</v>
      </c>
      <c r="AW117" s="31">
        <v>8</v>
      </c>
      <c r="AX117" s="31">
        <v>20</v>
      </c>
      <c r="AY117" s="31">
        <v>107</v>
      </c>
      <c r="AZ117" s="31">
        <v>41</v>
      </c>
      <c r="BA117" s="31">
        <v>7</v>
      </c>
      <c r="BB117" s="31">
        <v>78</v>
      </c>
      <c r="BC117" s="31" t="s">
        <v>98</v>
      </c>
      <c r="BD117" s="31">
        <v>41</v>
      </c>
      <c r="BE117" s="31" t="s">
        <v>61</v>
      </c>
      <c r="BF117" s="31" t="s">
        <v>157</v>
      </c>
      <c r="BG117" s="31" t="s">
        <v>100</v>
      </c>
      <c r="BH117" s="31" t="s">
        <v>101</v>
      </c>
      <c r="BI117" s="31" t="s">
        <v>102</v>
      </c>
      <c r="BJ117" s="31">
        <v>142</v>
      </c>
      <c r="BK117" s="31">
        <v>41</v>
      </c>
      <c r="BL117" s="31">
        <v>42</v>
      </c>
      <c r="BM117" s="31">
        <v>32</v>
      </c>
      <c r="BN117" s="31" t="s">
        <v>121</v>
      </c>
      <c r="BO117" s="31">
        <v>41</v>
      </c>
      <c r="BP117" s="31">
        <v>42</v>
      </c>
      <c r="BQ117" s="31">
        <v>33</v>
      </c>
      <c r="BR117" s="31" t="s">
        <v>178</v>
      </c>
      <c r="BS117" s="31">
        <v>23.023546</v>
      </c>
      <c r="BT117" s="31">
        <v>120.2189</v>
      </c>
      <c r="BU117" s="38">
        <f t="shared" si="0"/>
        <v>0.45882352941176469</v>
      </c>
      <c r="BV117" s="30">
        <f t="shared" si="1"/>
        <v>1525</v>
      </c>
      <c r="BW117" s="31">
        <f t="shared" si="2"/>
        <v>20</v>
      </c>
      <c r="BX117" s="39">
        <f t="shared" si="3"/>
        <v>4.5</v>
      </c>
      <c r="BY117" s="38">
        <f t="shared" si="4"/>
        <v>0.12156862745098039</v>
      </c>
      <c r="BZ117" s="40">
        <f t="shared" si="5"/>
        <v>0.99224806201550386</v>
      </c>
      <c r="CA117" s="38">
        <f t="shared" si="6"/>
        <v>0</v>
      </c>
      <c r="CB117" s="41">
        <f t="shared" si="7"/>
        <v>2080</v>
      </c>
      <c r="CC117" s="31">
        <f t="shared" si="8"/>
        <v>-6.25</v>
      </c>
      <c r="CD117" s="31">
        <f t="shared" si="9"/>
        <v>54</v>
      </c>
      <c r="CE117" s="31" t="e">
        <f t="shared" si="10"/>
        <v>#NUM!</v>
      </c>
      <c r="CF117" s="39">
        <f t="shared" si="11"/>
        <v>13.221</v>
      </c>
      <c r="CG117">
        <f t="shared" si="13"/>
        <v>1</v>
      </c>
    </row>
    <row r="118" spans="1:85" ht="16.5" customHeight="1">
      <c r="A118" s="30">
        <v>20210708143038</v>
      </c>
      <c r="B118" s="31">
        <v>104</v>
      </c>
      <c r="C118" s="31">
        <v>41</v>
      </c>
      <c r="D118" s="31">
        <v>4</v>
      </c>
      <c r="E118" s="31" t="s">
        <v>182</v>
      </c>
      <c r="F118" s="31">
        <v>41</v>
      </c>
      <c r="G118" s="31">
        <v>4</v>
      </c>
      <c r="H118" s="31" t="s">
        <v>129</v>
      </c>
      <c r="I118" s="31" t="s">
        <v>92</v>
      </c>
      <c r="J118" s="31">
        <v>41</v>
      </c>
      <c r="K118" s="31" t="s">
        <v>31</v>
      </c>
      <c r="L118" s="31" t="s">
        <v>125</v>
      </c>
      <c r="M118" s="31" t="s">
        <v>226</v>
      </c>
      <c r="N118" s="31">
        <v>41</v>
      </c>
      <c r="O118" s="31" t="s">
        <v>31</v>
      </c>
      <c r="P118" s="31" t="s">
        <v>36</v>
      </c>
      <c r="Q118" s="31" t="s">
        <v>150</v>
      </c>
      <c r="R118" s="31" t="s">
        <v>95</v>
      </c>
      <c r="S118" s="31">
        <v>41</v>
      </c>
      <c r="T118" s="31" t="s">
        <v>36</v>
      </c>
      <c r="U118" s="31">
        <v>12</v>
      </c>
      <c r="V118" s="31">
        <v>41</v>
      </c>
      <c r="W118" s="31" t="s">
        <v>36</v>
      </c>
      <c r="X118" s="31">
        <v>14</v>
      </c>
      <c r="Y118" s="31">
        <v>110</v>
      </c>
      <c r="Z118" s="31">
        <v>41</v>
      </c>
      <c r="AA118" s="31">
        <v>10</v>
      </c>
      <c r="AB118" s="31">
        <v>1</v>
      </c>
      <c r="AC118" s="31">
        <v>79</v>
      </c>
      <c r="AD118" s="31">
        <v>111</v>
      </c>
      <c r="AE118" s="31">
        <v>41</v>
      </c>
      <c r="AF118" s="31">
        <v>11</v>
      </c>
      <c r="AG118" s="31" t="s">
        <v>31</v>
      </c>
      <c r="AH118" s="31">
        <v>41</v>
      </c>
      <c r="AI118" s="31">
        <v>11</v>
      </c>
      <c r="AJ118" s="31" t="s">
        <v>36</v>
      </c>
      <c r="AK118" s="31">
        <v>144</v>
      </c>
      <c r="AL118" s="31">
        <v>41</v>
      </c>
      <c r="AM118" s="31">
        <v>44</v>
      </c>
      <c r="AN118" s="31">
        <v>81</v>
      </c>
      <c r="AO118" s="31">
        <v>33</v>
      </c>
      <c r="AP118" s="31">
        <v>149</v>
      </c>
      <c r="AQ118" s="31">
        <v>41</v>
      </c>
      <c r="AR118" s="31">
        <v>49</v>
      </c>
      <c r="AS118" s="31">
        <v>0</v>
      </c>
      <c r="AT118" s="31">
        <v>131</v>
      </c>
      <c r="AU118" s="31">
        <v>41</v>
      </c>
      <c r="AV118" s="31">
        <v>31</v>
      </c>
      <c r="AW118" s="31">
        <v>8</v>
      </c>
      <c r="AX118" s="31">
        <v>20</v>
      </c>
      <c r="AY118" s="31">
        <v>107</v>
      </c>
      <c r="AZ118" s="31">
        <v>41</v>
      </c>
      <c r="BA118" s="31">
        <v>7</v>
      </c>
      <c r="BB118" s="31">
        <v>78</v>
      </c>
      <c r="BC118" s="31" t="s">
        <v>98</v>
      </c>
      <c r="BD118" s="31">
        <v>41</v>
      </c>
      <c r="BE118" s="31" t="s">
        <v>61</v>
      </c>
      <c r="BF118" s="31" t="s">
        <v>157</v>
      </c>
      <c r="BG118" s="31" t="s">
        <v>100</v>
      </c>
      <c r="BH118" s="31" t="s">
        <v>101</v>
      </c>
      <c r="BI118" s="31" t="s">
        <v>102</v>
      </c>
      <c r="BJ118" s="31">
        <v>142</v>
      </c>
      <c r="BK118" s="31">
        <v>41</v>
      </c>
      <c r="BL118" s="31">
        <v>42</v>
      </c>
      <c r="BM118" s="31">
        <v>30</v>
      </c>
      <c r="BN118" s="31" t="s">
        <v>112</v>
      </c>
      <c r="BO118" s="31">
        <v>41</v>
      </c>
      <c r="BP118" s="31">
        <v>42</v>
      </c>
      <c r="BQ118" s="31">
        <v>31</v>
      </c>
      <c r="BR118" s="31">
        <v>81</v>
      </c>
      <c r="BS118" s="31">
        <v>23.023626</v>
      </c>
      <c r="BT118" s="31">
        <v>120.21883</v>
      </c>
      <c r="BU118" s="38">
        <f t="shared" si="0"/>
        <v>0.29411764705882354</v>
      </c>
      <c r="BV118" s="30">
        <f t="shared" si="1"/>
        <v>875</v>
      </c>
      <c r="BW118" s="31">
        <f t="shared" si="2"/>
        <v>20</v>
      </c>
      <c r="BX118" s="39">
        <f t="shared" si="3"/>
        <v>3.77</v>
      </c>
      <c r="BY118" s="38">
        <f t="shared" si="4"/>
        <v>5.0980392156862744E-2</v>
      </c>
      <c r="BZ118" s="40">
        <f t="shared" si="5"/>
        <v>0.99224806201550386</v>
      </c>
      <c r="CA118" s="38">
        <f t="shared" si="6"/>
        <v>0</v>
      </c>
      <c r="CB118" s="41">
        <f t="shared" si="7"/>
        <v>2080</v>
      </c>
      <c r="CC118" s="31">
        <f t="shared" si="8"/>
        <v>-6.25</v>
      </c>
      <c r="CD118" s="31">
        <f t="shared" si="9"/>
        <v>54</v>
      </c>
      <c r="CE118" s="31" t="e">
        <f t="shared" si="10"/>
        <v>#NUM!</v>
      </c>
      <c r="CF118" s="39">
        <f t="shared" si="11"/>
        <v>12.673</v>
      </c>
      <c r="CG118">
        <f t="shared" si="13"/>
        <v>0</v>
      </c>
    </row>
    <row r="119" spans="1:85" ht="16.5" customHeight="1">
      <c r="A119" s="30">
        <v>20210708143040</v>
      </c>
      <c r="B119" s="31">
        <v>104</v>
      </c>
      <c r="C119" s="31">
        <v>41</v>
      </c>
      <c r="D119" s="31">
        <v>4</v>
      </c>
      <c r="E119" s="31">
        <v>43</v>
      </c>
      <c r="F119" s="31">
        <v>41</v>
      </c>
      <c r="G119" s="31">
        <v>4</v>
      </c>
      <c r="H119" s="31">
        <v>46</v>
      </c>
      <c r="I119" s="31" t="s">
        <v>92</v>
      </c>
      <c r="J119" s="31">
        <v>41</v>
      </c>
      <c r="K119" s="31" t="s">
        <v>31</v>
      </c>
      <c r="L119" s="31" t="s">
        <v>61</v>
      </c>
      <c r="M119" s="31" t="s">
        <v>93</v>
      </c>
      <c r="N119" s="31">
        <v>41</v>
      </c>
      <c r="O119" s="31" t="s">
        <v>31</v>
      </c>
      <c r="P119" s="31" t="s">
        <v>61</v>
      </c>
      <c r="Q119" s="31" t="s">
        <v>167</v>
      </c>
      <c r="R119" s="31" t="s">
        <v>95</v>
      </c>
      <c r="S119" s="31">
        <v>41</v>
      </c>
      <c r="T119" s="31" t="s">
        <v>36</v>
      </c>
      <c r="U119" s="31">
        <v>10</v>
      </c>
      <c r="V119" s="31">
        <v>41</v>
      </c>
      <c r="W119" s="31" t="s">
        <v>36</v>
      </c>
      <c r="X119" s="31">
        <v>10</v>
      </c>
      <c r="Y119" s="31">
        <v>110</v>
      </c>
      <c r="Z119" s="31">
        <v>41</v>
      </c>
      <c r="AA119" s="31">
        <v>10</v>
      </c>
      <c r="AB119" s="31">
        <v>1</v>
      </c>
      <c r="AC119" s="31">
        <v>64</v>
      </c>
      <c r="AD119" s="31">
        <v>111</v>
      </c>
      <c r="AE119" s="31">
        <v>41</v>
      </c>
      <c r="AF119" s="31">
        <v>11</v>
      </c>
      <c r="AG119" s="31" t="s">
        <v>66</v>
      </c>
      <c r="AH119" s="31">
        <v>41</v>
      </c>
      <c r="AI119" s="31">
        <v>11</v>
      </c>
      <c r="AJ119" s="31" t="s">
        <v>66</v>
      </c>
      <c r="AK119" s="31">
        <v>144</v>
      </c>
      <c r="AL119" s="31">
        <v>41</v>
      </c>
      <c r="AM119" s="31">
        <v>44</v>
      </c>
      <c r="AN119" s="31">
        <v>80</v>
      </c>
      <c r="AO119" s="31">
        <v>81</v>
      </c>
      <c r="AP119" s="31">
        <v>149</v>
      </c>
      <c r="AQ119" s="31">
        <v>41</v>
      </c>
      <c r="AR119" s="31">
        <v>49</v>
      </c>
      <c r="AS119" s="31">
        <v>0</v>
      </c>
      <c r="AT119" s="31">
        <v>131</v>
      </c>
      <c r="AU119" s="31">
        <v>41</v>
      </c>
      <c r="AV119" s="31">
        <v>31</v>
      </c>
      <c r="AW119" s="31">
        <v>8</v>
      </c>
      <c r="AX119" s="31">
        <v>20</v>
      </c>
      <c r="AY119" s="31">
        <v>107</v>
      </c>
      <c r="AZ119" s="31">
        <v>41</v>
      </c>
      <c r="BA119" s="31">
        <v>7</v>
      </c>
      <c r="BB119" s="31">
        <v>77</v>
      </c>
      <c r="BC119" s="31" t="s">
        <v>98</v>
      </c>
      <c r="BD119" s="31">
        <v>41</v>
      </c>
      <c r="BE119" s="31" t="s">
        <v>61</v>
      </c>
      <c r="BF119" s="31" t="s">
        <v>154</v>
      </c>
      <c r="BG119" s="31" t="s">
        <v>100</v>
      </c>
      <c r="BH119" s="31" t="s">
        <v>101</v>
      </c>
      <c r="BI119" s="31" t="s">
        <v>102</v>
      </c>
      <c r="BJ119" s="31">
        <v>142</v>
      </c>
      <c r="BK119" s="31">
        <v>41</v>
      </c>
      <c r="BL119" s="31">
        <v>42</v>
      </c>
      <c r="BM119" s="31" t="s">
        <v>105</v>
      </c>
      <c r="BN119" s="31">
        <v>30</v>
      </c>
      <c r="BO119" s="31">
        <v>41</v>
      </c>
      <c r="BP119" s="31">
        <v>42</v>
      </c>
      <c r="BQ119" s="31">
        <v>30</v>
      </c>
      <c r="BR119" s="31">
        <v>22</v>
      </c>
      <c r="BS119" s="31">
        <v>23.023626</v>
      </c>
      <c r="BT119" s="31">
        <v>120.21883</v>
      </c>
      <c r="BU119" s="38">
        <f t="shared" si="0"/>
        <v>0.27450980392156865</v>
      </c>
      <c r="BV119" s="30">
        <f t="shared" si="1"/>
        <v>1000</v>
      </c>
      <c r="BW119" s="31">
        <f t="shared" si="2"/>
        <v>16</v>
      </c>
      <c r="BX119" s="39">
        <f t="shared" si="3"/>
        <v>3.56</v>
      </c>
      <c r="BY119" s="38">
        <f t="shared" si="4"/>
        <v>4.3137254901960784E-2</v>
      </c>
      <c r="BZ119" s="40">
        <f t="shared" si="5"/>
        <v>1</v>
      </c>
      <c r="CA119" s="38">
        <f t="shared" si="6"/>
        <v>0</v>
      </c>
      <c r="CB119" s="41">
        <f t="shared" si="7"/>
        <v>2080</v>
      </c>
      <c r="CC119" s="31">
        <f t="shared" si="8"/>
        <v>-7.03125</v>
      </c>
      <c r="CD119" s="31">
        <f t="shared" si="9"/>
        <v>55</v>
      </c>
      <c r="CE119" s="31" t="e">
        <f t="shared" si="10"/>
        <v>#NUM!</v>
      </c>
      <c r="CF119" s="39">
        <f t="shared" si="11"/>
        <v>12.321999999999999</v>
      </c>
      <c r="CG119">
        <f t="shared" si="13"/>
        <v>-2</v>
      </c>
    </row>
    <row r="120" spans="1:85" ht="16.5" customHeight="1">
      <c r="A120" s="30">
        <v>20210708143042</v>
      </c>
      <c r="B120" s="31">
        <v>104</v>
      </c>
      <c r="C120" s="31">
        <v>41</v>
      </c>
      <c r="D120" s="31">
        <v>4</v>
      </c>
      <c r="E120" s="31">
        <v>45</v>
      </c>
      <c r="F120" s="31">
        <v>41</v>
      </c>
      <c r="G120" s="31">
        <v>4</v>
      </c>
      <c r="H120" s="31">
        <v>43</v>
      </c>
      <c r="I120" s="31" t="s">
        <v>92</v>
      </c>
      <c r="J120" s="31">
        <v>41</v>
      </c>
      <c r="K120" s="31" t="s">
        <v>31</v>
      </c>
      <c r="L120" s="31">
        <v>14</v>
      </c>
      <c r="M120" s="31">
        <v>82</v>
      </c>
      <c r="N120" s="31">
        <v>41</v>
      </c>
      <c r="O120" s="31" t="s">
        <v>31</v>
      </c>
      <c r="P120" s="31">
        <v>13</v>
      </c>
      <c r="Q120" s="31">
        <v>24</v>
      </c>
      <c r="R120" s="31" t="s">
        <v>95</v>
      </c>
      <c r="S120" s="31">
        <v>41</v>
      </c>
      <c r="T120" s="31" t="s">
        <v>36</v>
      </c>
      <c r="U120" s="31">
        <v>10</v>
      </c>
      <c r="V120" s="31">
        <v>41</v>
      </c>
      <c r="W120" s="31" t="s">
        <v>36</v>
      </c>
      <c r="X120" s="31">
        <v>10</v>
      </c>
      <c r="Y120" s="31">
        <v>110</v>
      </c>
      <c r="Z120" s="31">
        <v>41</v>
      </c>
      <c r="AA120" s="31">
        <v>10</v>
      </c>
      <c r="AB120" s="31">
        <v>2</v>
      </c>
      <c r="AC120" s="31" t="s">
        <v>194</v>
      </c>
      <c r="AD120" s="31">
        <v>111</v>
      </c>
      <c r="AE120" s="31">
        <v>41</v>
      </c>
      <c r="AF120" s="31">
        <v>11</v>
      </c>
      <c r="AG120" s="31">
        <v>16</v>
      </c>
      <c r="AH120" s="31">
        <v>41</v>
      </c>
      <c r="AI120" s="31">
        <v>11</v>
      </c>
      <c r="AJ120" s="31">
        <v>12</v>
      </c>
      <c r="AK120" s="31">
        <v>144</v>
      </c>
      <c r="AL120" s="31">
        <v>41</v>
      </c>
      <c r="AM120" s="31">
        <v>44</v>
      </c>
      <c r="AN120" s="31" t="s">
        <v>127</v>
      </c>
      <c r="AO120" s="31">
        <v>18</v>
      </c>
      <c r="AP120" s="31">
        <v>149</v>
      </c>
      <c r="AQ120" s="31">
        <v>41</v>
      </c>
      <c r="AR120" s="31">
        <v>49</v>
      </c>
      <c r="AS120" s="31">
        <v>23</v>
      </c>
      <c r="AT120" s="31">
        <v>131</v>
      </c>
      <c r="AU120" s="31">
        <v>41</v>
      </c>
      <c r="AV120" s="31">
        <v>31</v>
      </c>
      <c r="AW120" s="31">
        <v>8</v>
      </c>
      <c r="AX120" s="31">
        <v>20</v>
      </c>
      <c r="AY120" s="31">
        <v>107</v>
      </c>
      <c r="AZ120" s="31">
        <v>41</v>
      </c>
      <c r="BA120" s="31">
        <v>7</v>
      </c>
      <c r="BB120" s="31">
        <v>78</v>
      </c>
      <c r="BC120" s="31" t="s">
        <v>98</v>
      </c>
      <c r="BD120" s="31">
        <v>41</v>
      </c>
      <c r="BE120" s="31" t="s">
        <v>61</v>
      </c>
      <c r="BF120" s="31" t="s">
        <v>154</v>
      </c>
      <c r="BG120" s="31" t="s">
        <v>100</v>
      </c>
      <c r="BH120" s="31" t="s">
        <v>101</v>
      </c>
      <c r="BI120" s="31" t="s">
        <v>102</v>
      </c>
      <c r="BJ120" s="31">
        <v>142</v>
      </c>
      <c r="BK120" s="31">
        <v>41</v>
      </c>
      <c r="BL120" s="31">
        <v>42</v>
      </c>
      <c r="BM120" s="31">
        <v>32</v>
      </c>
      <c r="BN120" s="31" t="s">
        <v>167</v>
      </c>
      <c r="BO120" s="31">
        <v>41</v>
      </c>
      <c r="BP120" s="31">
        <v>42</v>
      </c>
      <c r="BQ120" s="31">
        <v>33</v>
      </c>
      <c r="BR120" s="31" t="s">
        <v>163</v>
      </c>
      <c r="BS120" s="31">
        <v>23.023626</v>
      </c>
      <c r="BT120" s="31">
        <v>120.21883</v>
      </c>
      <c r="BU120" s="38">
        <f t="shared" si="0"/>
        <v>0.2627450980392157</v>
      </c>
      <c r="BV120" s="30">
        <f t="shared" si="1"/>
        <v>1225</v>
      </c>
      <c r="BW120" s="31">
        <f t="shared" si="2"/>
        <v>16</v>
      </c>
      <c r="BX120" s="39">
        <f t="shared" si="3"/>
        <v>6.96</v>
      </c>
      <c r="BY120" s="38">
        <f t="shared" si="4"/>
        <v>7.0588235294117646E-2</v>
      </c>
      <c r="BZ120" s="40">
        <f t="shared" si="5"/>
        <v>1.0078740157480315</v>
      </c>
      <c r="CA120" s="38">
        <f t="shared" si="6"/>
        <v>0.13725490196078433</v>
      </c>
      <c r="CB120" s="41">
        <f t="shared" si="7"/>
        <v>2080</v>
      </c>
      <c r="CC120" s="31">
        <f t="shared" si="8"/>
        <v>-6.25</v>
      </c>
      <c r="CD120" s="31">
        <f t="shared" si="9"/>
        <v>55</v>
      </c>
      <c r="CE120" s="31" t="e">
        <f t="shared" si="10"/>
        <v>#NUM!</v>
      </c>
      <c r="CF120" s="39">
        <f t="shared" si="11"/>
        <v>13.231999999999999</v>
      </c>
      <c r="CG120">
        <f t="shared" si="13"/>
        <v>0</v>
      </c>
    </row>
    <row r="121" spans="1:85" ht="16.5" customHeight="1">
      <c r="A121" s="30">
        <v>20210708143043</v>
      </c>
      <c r="B121" s="31">
        <v>104</v>
      </c>
      <c r="C121" s="31">
        <v>41</v>
      </c>
      <c r="D121" s="31">
        <v>4</v>
      </c>
      <c r="E121" s="31">
        <v>82</v>
      </c>
      <c r="F121" s="31">
        <v>41</v>
      </c>
      <c r="G121" s="31">
        <v>4</v>
      </c>
      <c r="H121" s="31" t="s">
        <v>202</v>
      </c>
      <c r="I121" s="31" t="s">
        <v>92</v>
      </c>
      <c r="J121" s="31">
        <v>41</v>
      </c>
      <c r="K121" s="31" t="s">
        <v>31</v>
      </c>
      <c r="L121" s="31" t="s">
        <v>145</v>
      </c>
      <c r="M121" s="31" t="s">
        <v>228</v>
      </c>
      <c r="N121" s="31">
        <v>41</v>
      </c>
      <c r="O121" s="31" t="s">
        <v>31</v>
      </c>
      <c r="P121" s="31" t="s">
        <v>134</v>
      </c>
      <c r="Q121" s="31" t="s">
        <v>157</v>
      </c>
      <c r="R121" s="31" t="s">
        <v>95</v>
      </c>
      <c r="S121" s="31">
        <v>41</v>
      </c>
      <c r="T121" s="31" t="s">
        <v>36</v>
      </c>
      <c r="U121" s="31">
        <v>12</v>
      </c>
      <c r="V121" s="31">
        <v>41</v>
      </c>
      <c r="W121" s="31" t="s">
        <v>36</v>
      </c>
      <c r="X121" s="31">
        <v>10</v>
      </c>
      <c r="Y121" s="31">
        <v>110</v>
      </c>
      <c r="Z121" s="31">
        <v>41</v>
      </c>
      <c r="AA121" s="31">
        <v>10</v>
      </c>
      <c r="AB121" s="31">
        <v>4</v>
      </c>
      <c r="AC121" s="31" t="s">
        <v>167</v>
      </c>
      <c r="AD121" s="31">
        <v>111</v>
      </c>
      <c r="AE121" s="31">
        <v>41</v>
      </c>
      <c r="AF121" s="31">
        <v>11</v>
      </c>
      <c r="AG121" s="31" t="s">
        <v>97</v>
      </c>
      <c r="AH121" s="31">
        <v>41</v>
      </c>
      <c r="AI121" s="31">
        <v>11</v>
      </c>
      <c r="AJ121" s="31">
        <v>20</v>
      </c>
      <c r="AK121" s="31">
        <v>144</v>
      </c>
      <c r="AL121" s="31">
        <v>41</v>
      </c>
      <c r="AM121" s="31">
        <v>44</v>
      </c>
      <c r="AN121" s="31">
        <v>81</v>
      </c>
      <c r="AO121" s="31" t="s">
        <v>223</v>
      </c>
      <c r="AP121" s="31">
        <v>149</v>
      </c>
      <c r="AQ121" s="31">
        <v>41</v>
      </c>
      <c r="AR121" s="31">
        <v>49</v>
      </c>
      <c r="AS121" s="31" t="s">
        <v>220</v>
      </c>
      <c r="AT121" s="31">
        <v>131</v>
      </c>
      <c r="AU121" s="31">
        <v>41</v>
      </c>
      <c r="AV121" s="31">
        <v>31</v>
      </c>
      <c r="AW121" s="31">
        <v>8</v>
      </c>
      <c r="AX121" s="31">
        <v>20</v>
      </c>
      <c r="AY121" s="31">
        <v>107</v>
      </c>
      <c r="AZ121" s="31">
        <v>41</v>
      </c>
      <c r="BA121" s="31">
        <v>7</v>
      </c>
      <c r="BB121" s="31" t="s">
        <v>130</v>
      </c>
      <c r="BC121" s="31" t="s">
        <v>98</v>
      </c>
      <c r="BD121" s="31">
        <v>41</v>
      </c>
      <c r="BE121" s="31" t="s">
        <v>61</v>
      </c>
      <c r="BF121" s="31" t="s">
        <v>157</v>
      </c>
      <c r="BG121" s="31" t="s">
        <v>100</v>
      </c>
      <c r="BH121" s="31" t="s">
        <v>101</v>
      </c>
      <c r="BI121" s="31" t="s">
        <v>102</v>
      </c>
      <c r="BJ121" s="31">
        <v>142</v>
      </c>
      <c r="BK121" s="31">
        <v>41</v>
      </c>
      <c r="BL121" s="31">
        <v>42</v>
      </c>
      <c r="BM121" s="31">
        <v>30</v>
      </c>
      <c r="BN121" s="31">
        <v>70</v>
      </c>
      <c r="BO121" s="31">
        <v>41</v>
      </c>
      <c r="BP121" s="31">
        <v>42</v>
      </c>
      <c r="BQ121" s="31">
        <v>31</v>
      </c>
      <c r="BR121" s="31">
        <v>27</v>
      </c>
      <c r="BS121" s="31">
        <v>23.023626</v>
      </c>
      <c r="BT121" s="31">
        <v>120.21883</v>
      </c>
      <c r="BU121" s="38">
        <f t="shared" si="0"/>
        <v>0.48627450980392156</v>
      </c>
      <c r="BV121" s="30">
        <f t="shared" si="1"/>
        <v>1687.5</v>
      </c>
      <c r="BW121" s="31">
        <f t="shared" si="2"/>
        <v>16</v>
      </c>
      <c r="BX121" s="39">
        <f t="shared" si="3"/>
        <v>11.84</v>
      </c>
      <c r="BY121" s="38">
        <f t="shared" si="4"/>
        <v>0.12549019607843137</v>
      </c>
      <c r="BZ121" s="40">
        <f t="shared" si="5"/>
        <v>0.99224806201550386</v>
      </c>
      <c r="CA121" s="38">
        <f t="shared" si="6"/>
        <v>0.17647058823529413</v>
      </c>
      <c r="CB121" s="41">
        <f t="shared" si="7"/>
        <v>2080</v>
      </c>
      <c r="CC121" s="31">
        <f t="shared" si="8"/>
        <v>-3.90625</v>
      </c>
      <c r="CD121" s="31">
        <f t="shared" si="9"/>
        <v>54</v>
      </c>
      <c r="CE121" s="31" t="e">
        <f t="shared" si="10"/>
        <v>#NUM!</v>
      </c>
      <c r="CF121" s="39">
        <f t="shared" si="11"/>
        <v>12.583</v>
      </c>
      <c r="CG121">
        <f t="shared" si="13"/>
        <v>0</v>
      </c>
    </row>
    <row r="122" spans="1:85" ht="16.5" customHeight="1">
      <c r="A122" s="30">
        <v>20210708143045</v>
      </c>
      <c r="B122" s="31">
        <v>104</v>
      </c>
      <c r="C122" s="31">
        <v>41</v>
      </c>
      <c r="D122" s="31">
        <v>4</v>
      </c>
      <c r="E122" s="31">
        <v>79</v>
      </c>
      <c r="F122" s="31">
        <v>41</v>
      </c>
      <c r="G122" s="31">
        <v>4</v>
      </c>
      <c r="H122" s="31">
        <v>77</v>
      </c>
      <c r="I122" s="31" t="s">
        <v>92</v>
      </c>
      <c r="J122" s="31">
        <v>41</v>
      </c>
      <c r="K122" s="31" t="s">
        <v>31</v>
      </c>
      <c r="L122" s="31">
        <v>17</v>
      </c>
      <c r="M122" s="31" t="s">
        <v>116</v>
      </c>
      <c r="N122" s="31">
        <v>41</v>
      </c>
      <c r="O122" s="31" t="s">
        <v>31</v>
      </c>
      <c r="P122" s="31">
        <v>19</v>
      </c>
      <c r="Q122" s="31">
        <v>32</v>
      </c>
      <c r="R122" s="31" t="s">
        <v>95</v>
      </c>
      <c r="S122" s="31">
        <v>41</v>
      </c>
      <c r="T122" s="31" t="s">
        <v>36</v>
      </c>
      <c r="U122" s="31">
        <v>18</v>
      </c>
      <c r="V122" s="31">
        <v>41</v>
      </c>
      <c r="W122" s="31" t="s">
        <v>36</v>
      </c>
      <c r="X122" s="31">
        <v>18</v>
      </c>
      <c r="Y122" s="31">
        <v>110</v>
      </c>
      <c r="Z122" s="31">
        <v>41</v>
      </c>
      <c r="AA122" s="31">
        <v>10</v>
      </c>
      <c r="AB122" s="31">
        <v>1</v>
      </c>
      <c r="AC122" s="31" t="s">
        <v>99</v>
      </c>
      <c r="AD122" s="31">
        <v>111</v>
      </c>
      <c r="AE122" s="31">
        <v>41</v>
      </c>
      <c r="AF122" s="31">
        <v>11</v>
      </c>
      <c r="AG122" s="31" t="s">
        <v>66</v>
      </c>
      <c r="AH122" s="31">
        <v>41</v>
      </c>
      <c r="AI122" s="31">
        <v>11</v>
      </c>
      <c r="AJ122" s="31" t="s">
        <v>173</v>
      </c>
      <c r="AK122" s="31">
        <v>144</v>
      </c>
      <c r="AL122" s="31">
        <v>41</v>
      </c>
      <c r="AM122" s="31">
        <v>44</v>
      </c>
      <c r="AN122" s="31">
        <v>80</v>
      </c>
      <c r="AO122" s="31">
        <v>47</v>
      </c>
      <c r="AP122" s="31">
        <v>149</v>
      </c>
      <c r="AQ122" s="31">
        <v>41</v>
      </c>
      <c r="AR122" s="31">
        <v>49</v>
      </c>
      <c r="AS122" s="31" t="s">
        <v>31</v>
      </c>
      <c r="AT122" s="31">
        <v>131</v>
      </c>
      <c r="AU122" s="31">
        <v>41</v>
      </c>
      <c r="AV122" s="31">
        <v>31</v>
      </c>
      <c r="AW122" s="31">
        <v>8</v>
      </c>
      <c r="AX122" s="31">
        <v>20</v>
      </c>
      <c r="AY122" s="31">
        <v>107</v>
      </c>
      <c r="AZ122" s="31">
        <v>41</v>
      </c>
      <c r="BA122" s="31">
        <v>7</v>
      </c>
      <c r="BB122" s="31">
        <v>78</v>
      </c>
      <c r="BC122" s="31" t="s">
        <v>98</v>
      </c>
      <c r="BD122" s="31">
        <v>41</v>
      </c>
      <c r="BE122" s="31" t="s">
        <v>61</v>
      </c>
      <c r="BF122" s="31" t="s">
        <v>154</v>
      </c>
      <c r="BG122" s="31" t="s">
        <v>100</v>
      </c>
      <c r="BH122" s="31" t="s">
        <v>101</v>
      </c>
      <c r="BI122" s="31" t="s">
        <v>102</v>
      </c>
      <c r="BJ122" s="31">
        <v>142</v>
      </c>
      <c r="BK122" s="31">
        <v>41</v>
      </c>
      <c r="BL122" s="31">
        <v>42</v>
      </c>
      <c r="BM122" s="31">
        <v>32</v>
      </c>
      <c r="BN122" s="31" t="s">
        <v>121</v>
      </c>
      <c r="BO122" s="31">
        <v>41</v>
      </c>
      <c r="BP122" s="31">
        <v>42</v>
      </c>
      <c r="BQ122" s="31">
        <v>33</v>
      </c>
      <c r="BR122" s="31" t="s">
        <v>178</v>
      </c>
      <c r="BS122" s="31">
        <v>23.023903000000001</v>
      </c>
      <c r="BT122" s="31">
        <v>120.21879</v>
      </c>
      <c r="BU122" s="38">
        <f t="shared" si="0"/>
        <v>0.46666666666666667</v>
      </c>
      <c r="BV122" s="30">
        <f t="shared" si="1"/>
        <v>1612.5</v>
      </c>
      <c r="BW122" s="31">
        <f t="shared" si="2"/>
        <v>24</v>
      </c>
      <c r="BX122" s="39">
        <f t="shared" si="3"/>
        <v>3.47</v>
      </c>
      <c r="BY122" s="38">
        <f t="shared" si="4"/>
        <v>0.10588235294117647</v>
      </c>
      <c r="BZ122" s="40">
        <f t="shared" si="5"/>
        <v>1</v>
      </c>
      <c r="CA122" s="38">
        <f t="shared" si="6"/>
        <v>4.7058823529411764E-2</v>
      </c>
      <c r="CB122" s="41">
        <f t="shared" si="7"/>
        <v>2080</v>
      </c>
      <c r="CC122" s="31">
        <f t="shared" si="8"/>
        <v>-6.25</v>
      </c>
      <c r="CD122" s="31">
        <f t="shared" si="9"/>
        <v>55</v>
      </c>
      <c r="CE122" s="31" t="e">
        <f t="shared" si="10"/>
        <v>#NUM!</v>
      </c>
      <c r="CF122" s="39">
        <f t="shared" si="11"/>
        <v>13.221</v>
      </c>
      <c r="CG122">
        <f t="shared" si="13"/>
        <v>4</v>
      </c>
    </row>
    <row r="123" spans="1:85" ht="16.5" customHeight="1">
      <c r="A123" s="30">
        <v>20210708143047</v>
      </c>
      <c r="B123" s="31">
        <v>104</v>
      </c>
      <c r="C123" s="31">
        <v>41</v>
      </c>
      <c r="D123" s="31">
        <v>4</v>
      </c>
      <c r="E123" s="31" t="s">
        <v>186</v>
      </c>
      <c r="F123" s="31">
        <v>41</v>
      </c>
      <c r="G123" s="31">
        <v>4</v>
      </c>
      <c r="H123" s="31">
        <v>37</v>
      </c>
      <c r="I123" s="31" t="s">
        <v>92</v>
      </c>
      <c r="J123" s="31">
        <v>41</v>
      </c>
      <c r="K123" s="31" t="s">
        <v>31</v>
      </c>
      <c r="L123" s="31">
        <v>10</v>
      </c>
      <c r="M123" s="31" t="s">
        <v>191</v>
      </c>
      <c r="N123" s="31">
        <v>41</v>
      </c>
      <c r="O123" s="31" t="s">
        <v>31</v>
      </c>
      <c r="P123" s="31">
        <v>12</v>
      </c>
      <c r="Q123" s="31" t="s">
        <v>112</v>
      </c>
      <c r="R123" s="31" t="s">
        <v>95</v>
      </c>
      <c r="S123" s="31">
        <v>41</v>
      </c>
      <c r="T123" s="31" t="s">
        <v>36</v>
      </c>
      <c r="U123" s="31">
        <v>18</v>
      </c>
      <c r="V123" s="31">
        <v>41</v>
      </c>
      <c r="W123" s="31" t="s">
        <v>36</v>
      </c>
      <c r="X123" s="31">
        <v>18</v>
      </c>
      <c r="Y123" s="31">
        <v>110</v>
      </c>
      <c r="Z123" s="31">
        <v>41</v>
      </c>
      <c r="AA123" s="31">
        <v>10</v>
      </c>
      <c r="AB123" s="31">
        <v>1</v>
      </c>
      <c r="AC123" s="31">
        <v>48</v>
      </c>
      <c r="AD123" s="31">
        <v>111</v>
      </c>
      <c r="AE123" s="31">
        <v>41</v>
      </c>
      <c r="AF123" s="31">
        <v>11</v>
      </c>
      <c r="AG123" s="31" t="s">
        <v>93</v>
      </c>
      <c r="AH123" s="31">
        <v>41</v>
      </c>
      <c r="AI123" s="31">
        <v>11</v>
      </c>
      <c r="AJ123" s="31" t="s">
        <v>93</v>
      </c>
      <c r="AK123" s="31">
        <v>144</v>
      </c>
      <c r="AL123" s="31">
        <v>41</v>
      </c>
      <c r="AM123" s="31">
        <v>44</v>
      </c>
      <c r="AN123" s="31">
        <v>0</v>
      </c>
      <c r="AO123" s="31">
        <v>0</v>
      </c>
      <c r="AP123" s="31">
        <v>149</v>
      </c>
      <c r="AQ123" s="31">
        <v>41</v>
      </c>
      <c r="AR123" s="31">
        <v>49</v>
      </c>
      <c r="AS123" s="31">
        <v>0</v>
      </c>
      <c r="AT123" s="31">
        <v>131</v>
      </c>
      <c r="AU123" s="31">
        <v>41</v>
      </c>
      <c r="AV123" s="31">
        <v>31</v>
      </c>
      <c r="AW123" s="31">
        <v>8</v>
      </c>
      <c r="AX123" s="31">
        <v>20</v>
      </c>
      <c r="AY123" s="31">
        <v>107</v>
      </c>
      <c r="AZ123" s="31">
        <v>41</v>
      </c>
      <c r="BA123" s="31">
        <v>7</v>
      </c>
      <c r="BB123" s="31">
        <v>78</v>
      </c>
      <c r="BC123" s="31" t="s">
        <v>98</v>
      </c>
      <c r="BD123" s="31">
        <v>41</v>
      </c>
      <c r="BE123" s="31" t="s">
        <v>61</v>
      </c>
      <c r="BF123" s="31" t="s">
        <v>154</v>
      </c>
      <c r="BG123" s="31" t="s">
        <v>100</v>
      </c>
      <c r="BH123" s="31" t="s">
        <v>101</v>
      </c>
      <c r="BI123" s="31" t="s">
        <v>102</v>
      </c>
      <c r="BJ123" s="31">
        <v>142</v>
      </c>
      <c r="BK123" s="31">
        <v>41</v>
      </c>
      <c r="BL123" s="31">
        <v>42</v>
      </c>
      <c r="BM123" s="31">
        <v>32</v>
      </c>
      <c r="BN123" s="31">
        <v>50</v>
      </c>
      <c r="BO123" s="31">
        <v>41</v>
      </c>
      <c r="BP123" s="31">
        <v>42</v>
      </c>
      <c r="BQ123" s="31">
        <v>33</v>
      </c>
      <c r="BR123" s="31">
        <v>88</v>
      </c>
      <c r="BS123" s="31">
        <v>23.023903000000001</v>
      </c>
      <c r="BT123" s="31">
        <v>120.21879</v>
      </c>
      <c r="BU123" s="38">
        <f t="shared" si="0"/>
        <v>0.21568627450980393</v>
      </c>
      <c r="BV123" s="30">
        <f t="shared" si="1"/>
        <v>1200</v>
      </c>
      <c r="BW123" s="31">
        <f t="shared" si="2"/>
        <v>24</v>
      </c>
      <c r="BX123" s="39">
        <f t="shared" si="3"/>
        <v>3.28</v>
      </c>
      <c r="BY123" s="38">
        <f t="shared" si="4"/>
        <v>3.9215686274509803E-2</v>
      </c>
      <c r="BZ123" s="40" t="e">
        <f t="shared" si="5"/>
        <v>#DIV/0!</v>
      </c>
      <c r="CA123" s="38">
        <f t="shared" si="6"/>
        <v>0</v>
      </c>
      <c r="CB123" s="41">
        <f t="shared" si="7"/>
        <v>2080</v>
      </c>
      <c r="CC123" s="31">
        <f t="shared" si="8"/>
        <v>-6.25</v>
      </c>
      <c r="CD123" s="31">
        <f t="shared" si="9"/>
        <v>55</v>
      </c>
      <c r="CE123" s="31" t="e">
        <f t="shared" si="10"/>
        <v>#NUM!</v>
      </c>
      <c r="CF123" s="39">
        <f t="shared" si="11"/>
        <v>13.192</v>
      </c>
      <c r="CG123">
        <f t="shared" si="13"/>
        <v>0</v>
      </c>
    </row>
    <row r="124" spans="1:85" ht="16.5" customHeight="1">
      <c r="A124" s="30">
        <v>20210708143048</v>
      </c>
      <c r="B124" s="31">
        <v>104</v>
      </c>
      <c r="C124" s="31">
        <v>41</v>
      </c>
      <c r="D124" s="31">
        <v>4</v>
      </c>
      <c r="E124" s="31" t="s">
        <v>204</v>
      </c>
      <c r="F124" s="31">
        <v>41</v>
      </c>
      <c r="G124" s="31">
        <v>4</v>
      </c>
      <c r="H124" s="31">
        <v>37</v>
      </c>
      <c r="I124" s="31" t="s">
        <v>92</v>
      </c>
      <c r="J124" s="31">
        <v>41</v>
      </c>
      <c r="K124" s="31" t="s">
        <v>31</v>
      </c>
      <c r="L124" s="31">
        <v>11</v>
      </c>
      <c r="M124" s="31">
        <v>62</v>
      </c>
      <c r="N124" s="31">
        <v>41</v>
      </c>
      <c r="O124" s="31" t="s">
        <v>31</v>
      </c>
      <c r="P124" s="31">
        <v>11</v>
      </c>
      <c r="Q124" s="31">
        <v>30</v>
      </c>
      <c r="R124" s="31" t="s">
        <v>95</v>
      </c>
      <c r="S124" s="31">
        <v>41</v>
      </c>
      <c r="T124" s="31" t="s">
        <v>36</v>
      </c>
      <c r="U124" s="31">
        <v>14</v>
      </c>
      <c r="V124" s="31">
        <v>41</v>
      </c>
      <c r="W124" s="31" t="s">
        <v>36</v>
      </c>
      <c r="X124" s="31">
        <v>14</v>
      </c>
      <c r="Y124" s="31">
        <v>110</v>
      </c>
      <c r="Z124" s="31">
        <v>41</v>
      </c>
      <c r="AA124" s="31">
        <v>10</v>
      </c>
      <c r="AB124" s="31">
        <v>1</v>
      </c>
      <c r="AC124" s="31" t="s">
        <v>213</v>
      </c>
      <c r="AD124" s="31">
        <v>111</v>
      </c>
      <c r="AE124" s="31">
        <v>41</v>
      </c>
      <c r="AF124" s="31">
        <v>11</v>
      </c>
      <c r="AG124" s="31" t="s">
        <v>36</v>
      </c>
      <c r="AH124" s="31">
        <v>41</v>
      </c>
      <c r="AI124" s="31">
        <v>11</v>
      </c>
      <c r="AJ124" s="31" t="s">
        <v>125</v>
      </c>
      <c r="AK124" s="31">
        <v>144</v>
      </c>
      <c r="AL124" s="31">
        <v>41</v>
      </c>
      <c r="AM124" s="31">
        <v>44</v>
      </c>
      <c r="AN124" s="31" t="s">
        <v>108</v>
      </c>
      <c r="AO124" s="31">
        <v>61</v>
      </c>
      <c r="AP124" s="31">
        <v>149</v>
      </c>
      <c r="AQ124" s="31">
        <v>41</v>
      </c>
      <c r="AR124" s="31">
        <v>49</v>
      </c>
      <c r="AS124" s="31">
        <v>0</v>
      </c>
      <c r="AT124" s="31">
        <v>131</v>
      </c>
      <c r="AU124" s="31">
        <v>41</v>
      </c>
      <c r="AV124" s="31">
        <v>31</v>
      </c>
      <c r="AW124" s="31">
        <v>8</v>
      </c>
      <c r="AX124" s="31">
        <v>20</v>
      </c>
      <c r="AY124" s="31">
        <v>107</v>
      </c>
      <c r="AZ124" s="31">
        <v>41</v>
      </c>
      <c r="BA124" s="31">
        <v>7</v>
      </c>
      <c r="BB124" s="31">
        <v>78</v>
      </c>
      <c r="BC124" s="31" t="s">
        <v>98</v>
      </c>
      <c r="BD124" s="31">
        <v>41</v>
      </c>
      <c r="BE124" s="31" t="s">
        <v>61</v>
      </c>
      <c r="BF124" s="31" t="s">
        <v>154</v>
      </c>
      <c r="BG124" s="31" t="s">
        <v>100</v>
      </c>
      <c r="BH124" s="31" t="s">
        <v>101</v>
      </c>
      <c r="BI124" s="31" t="s">
        <v>102</v>
      </c>
      <c r="BJ124" s="31">
        <v>142</v>
      </c>
      <c r="BK124" s="31">
        <v>41</v>
      </c>
      <c r="BL124" s="31">
        <v>42</v>
      </c>
      <c r="BM124" s="31">
        <v>30</v>
      </c>
      <c r="BN124" s="31">
        <v>20</v>
      </c>
      <c r="BO124" s="31">
        <v>41</v>
      </c>
      <c r="BP124" s="31">
        <v>42</v>
      </c>
      <c r="BQ124" s="31">
        <v>30</v>
      </c>
      <c r="BR124" s="31" t="s">
        <v>117</v>
      </c>
      <c r="BS124" s="31">
        <v>23.023903000000001</v>
      </c>
      <c r="BT124" s="31">
        <v>120.21879</v>
      </c>
      <c r="BU124" s="38">
        <f t="shared" si="0"/>
        <v>0.21568627450980393</v>
      </c>
      <c r="BV124" s="30">
        <f t="shared" si="1"/>
        <v>1100</v>
      </c>
      <c r="BW124" s="31">
        <f t="shared" si="2"/>
        <v>20</v>
      </c>
      <c r="BX124" s="39">
        <f t="shared" si="3"/>
        <v>4.2300000000000004</v>
      </c>
      <c r="BY124" s="38">
        <f t="shared" si="4"/>
        <v>5.4901960784313725E-2</v>
      </c>
      <c r="BZ124" s="40">
        <f t="shared" si="5"/>
        <v>1.0158730158730158</v>
      </c>
      <c r="CA124" s="38">
        <f t="shared" si="6"/>
        <v>0</v>
      </c>
      <c r="CB124" s="41">
        <f t="shared" si="7"/>
        <v>2080</v>
      </c>
      <c r="CC124" s="31">
        <f t="shared" si="8"/>
        <v>-6.25</v>
      </c>
      <c r="CD124" s="31">
        <f t="shared" si="9"/>
        <v>55</v>
      </c>
      <c r="CE124" s="31" t="e">
        <f t="shared" si="10"/>
        <v>#NUM!</v>
      </c>
      <c r="CF124" s="39">
        <f t="shared" si="11"/>
        <v>12.462</v>
      </c>
      <c r="CG124">
        <f t="shared" si="13"/>
        <v>-4</v>
      </c>
    </row>
    <row r="125" spans="1:85" ht="16.5" customHeight="1">
      <c r="A125" s="30">
        <v>20210708143050</v>
      </c>
      <c r="B125" s="31">
        <v>104</v>
      </c>
      <c r="C125" s="31">
        <v>41</v>
      </c>
      <c r="D125" s="31">
        <v>4</v>
      </c>
      <c r="E125" s="31">
        <v>45</v>
      </c>
      <c r="F125" s="31">
        <v>41</v>
      </c>
      <c r="G125" s="31">
        <v>4</v>
      </c>
      <c r="H125" s="31">
        <v>45</v>
      </c>
      <c r="I125" s="31" t="s">
        <v>92</v>
      </c>
      <c r="J125" s="31">
        <v>41</v>
      </c>
      <c r="K125" s="31" t="s">
        <v>31</v>
      </c>
      <c r="L125" s="31">
        <v>10</v>
      </c>
      <c r="M125" s="31">
        <v>4</v>
      </c>
      <c r="N125" s="31">
        <v>41</v>
      </c>
      <c r="O125" s="31" t="s">
        <v>31</v>
      </c>
      <c r="P125" s="31">
        <v>10</v>
      </c>
      <c r="Q125" s="31">
        <v>36</v>
      </c>
      <c r="R125" s="31" t="s">
        <v>95</v>
      </c>
      <c r="S125" s="31">
        <v>41</v>
      </c>
      <c r="T125" s="31" t="s">
        <v>36</v>
      </c>
      <c r="U125" s="31" t="s">
        <v>31</v>
      </c>
      <c r="V125" s="31">
        <v>41</v>
      </c>
      <c r="W125" s="31" t="s">
        <v>36</v>
      </c>
      <c r="X125" s="31">
        <v>10</v>
      </c>
      <c r="Y125" s="31">
        <v>110</v>
      </c>
      <c r="Z125" s="31">
        <v>41</v>
      </c>
      <c r="AA125" s="31">
        <v>10</v>
      </c>
      <c r="AB125" s="31">
        <v>1</v>
      </c>
      <c r="AC125" s="31" t="s">
        <v>139</v>
      </c>
      <c r="AD125" s="31">
        <v>111</v>
      </c>
      <c r="AE125" s="31">
        <v>41</v>
      </c>
      <c r="AF125" s="31">
        <v>11</v>
      </c>
      <c r="AG125" s="31" t="s">
        <v>31</v>
      </c>
      <c r="AH125" s="31">
        <v>41</v>
      </c>
      <c r="AI125" s="31">
        <v>11</v>
      </c>
      <c r="AJ125" s="31" t="s">
        <v>36</v>
      </c>
      <c r="AK125" s="31">
        <v>144</v>
      </c>
      <c r="AL125" s="31">
        <v>41</v>
      </c>
      <c r="AM125" s="31">
        <v>44</v>
      </c>
      <c r="AN125" s="31" t="s">
        <v>108</v>
      </c>
      <c r="AO125" s="31" t="s">
        <v>147</v>
      </c>
      <c r="AP125" s="31">
        <v>149</v>
      </c>
      <c r="AQ125" s="31">
        <v>41</v>
      </c>
      <c r="AR125" s="31">
        <v>49</v>
      </c>
      <c r="AS125" s="31">
        <v>0</v>
      </c>
      <c r="AT125" s="31">
        <v>131</v>
      </c>
      <c r="AU125" s="31">
        <v>41</v>
      </c>
      <c r="AV125" s="31">
        <v>31</v>
      </c>
      <c r="AW125" s="31">
        <v>8</v>
      </c>
      <c r="AX125" s="31">
        <v>20</v>
      </c>
      <c r="AY125" s="31">
        <v>107</v>
      </c>
      <c r="AZ125" s="31">
        <v>41</v>
      </c>
      <c r="BA125" s="31">
        <v>7</v>
      </c>
      <c r="BB125" s="31">
        <v>77</v>
      </c>
      <c r="BC125" s="31" t="s">
        <v>98</v>
      </c>
      <c r="BD125" s="31">
        <v>41</v>
      </c>
      <c r="BE125" s="31" t="s">
        <v>61</v>
      </c>
      <c r="BF125" s="31" t="s">
        <v>154</v>
      </c>
      <c r="BG125" s="31" t="s">
        <v>100</v>
      </c>
      <c r="BH125" s="31" t="s">
        <v>101</v>
      </c>
      <c r="BI125" s="31" t="s">
        <v>102</v>
      </c>
      <c r="BJ125" s="31">
        <v>142</v>
      </c>
      <c r="BK125" s="31">
        <v>41</v>
      </c>
      <c r="BL125" s="31">
        <v>42</v>
      </c>
      <c r="BM125" s="31" t="s">
        <v>105</v>
      </c>
      <c r="BN125" s="31">
        <v>80</v>
      </c>
      <c r="BO125" s="31">
        <v>41</v>
      </c>
      <c r="BP125" s="31">
        <v>42</v>
      </c>
      <c r="BQ125" s="31">
        <v>30</v>
      </c>
      <c r="BR125" s="31">
        <v>25</v>
      </c>
      <c r="BS125" s="31">
        <v>23.024108999999999</v>
      </c>
      <c r="BT125" s="31">
        <v>120.21902</v>
      </c>
      <c r="BU125" s="38">
        <f t="shared" si="0"/>
        <v>0.27058823529411763</v>
      </c>
      <c r="BV125" s="30">
        <f t="shared" si="1"/>
        <v>1037.5</v>
      </c>
      <c r="BW125" s="31">
        <f t="shared" si="2"/>
        <v>16</v>
      </c>
      <c r="BX125" s="39">
        <f t="shared" si="3"/>
        <v>3.64</v>
      </c>
      <c r="BY125" s="38">
        <f t="shared" si="4"/>
        <v>5.0980392156862744E-2</v>
      </c>
      <c r="BZ125" s="40">
        <f t="shared" si="5"/>
        <v>1.0158730158730158</v>
      </c>
      <c r="CA125" s="38">
        <f t="shared" si="6"/>
        <v>0</v>
      </c>
      <c r="CB125" s="41">
        <f t="shared" si="7"/>
        <v>2080</v>
      </c>
      <c r="CC125" s="31">
        <f t="shared" si="8"/>
        <v>-7.03125</v>
      </c>
      <c r="CD125" s="31">
        <f t="shared" si="9"/>
        <v>55</v>
      </c>
      <c r="CE125" s="31" t="e">
        <f t="shared" si="10"/>
        <v>#NUM!</v>
      </c>
      <c r="CF125" s="39">
        <f t="shared" si="11"/>
        <v>12.324999999999999</v>
      </c>
      <c r="CG125">
        <f t="shared" si="13"/>
        <v>-2</v>
      </c>
    </row>
    <row r="126" spans="1:85" ht="16.5" customHeight="1">
      <c r="A126" s="30">
        <v>20210708143052</v>
      </c>
      <c r="B126" s="31">
        <v>104</v>
      </c>
      <c r="C126" s="31">
        <v>41</v>
      </c>
      <c r="D126" s="31">
        <v>4</v>
      </c>
      <c r="E126" s="31">
        <v>55</v>
      </c>
      <c r="F126" s="31">
        <v>41</v>
      </c>
      <c r="G126" s="31">
        <v>4</v>
      </c>
      <c r="H126" s="31">
        <v>50</v>
      </c>
      <c r="I126" s="31" t="s">
        <v>92</v>
      </c>
      <c r="J126" s="31">
        <v>41</v>
      </c>
      <c r="K126" s="31" t="s">
        <v>31</v>
      </c>
      <c r="L126" s="31" t="s">
        <v>66</v>
      </c>
      <c r="M126" s="31" t="s">
        <v>194</v>
      </c>
      <c r="N126" s="31">
        <v>41</v>
      </c>
      <c r="O126" s="31" t="s">
        <v>31</v>
      </c>
      <c r="P126" s="31" t="s">
        <v>31</v>
      </c>
      <c r="Q126" s="31" t="s">
        <v>145</v>
      </c>
      <c r="R126" s="31" t="s">
        <v>95</v>
      </c>
      <c r="S126" s="31">
        <v>41</v>
      </c>
      <c r="T126" s="31" t="s">
        <v>36</v>
      </c>
      <c r="U126" s="31">
        <v>4</v>
      </c>
      <c r="V126" s="31">
        <v>41</v>
      </c>
      <c r="W126" s="31" t="s">
        <v>36</v>
      </c>
      <c r="X126" s="31">
        <v>6</v>
      </c>
      <c r="Y126" s="31">
        <v>110</v>
      </c>
      <c r="Z126" s="31">
        <v>41</v>
      </c>
      <c r="AA126" s="31">
        <v>10</v>
      </c>
      <c r="AB126" s="31">
        <v>1</v>
      </c>
      <c r="AC126" s="31">
        <v>64</v>
      </c>
      <c r="AD126" s="31">
        <v>111</v>
      </c>
      <c r="AE126" s="31">
        <v>41</v>
      </c>
      <c r="AF126" s="31">
        <v>11</v>
      </c>
      <c r="AG126" s="31" t="s">
        <v>31</v>
      </c>
      <c r="AH126" s="31">
        <v>41</v>
      </c>
      <c r="AI126" s="31">
        <v>11</v>
      </c>
      <c r="AJ126" s="31" t="s">
        <v>31</v>
      </c>
      <c r="AK126" s="31">
        <v>144</v>
      </c>
      <c r="AL126" s="31">
        <v>41</v>
      </c>
      <c r="AM126" s="31">
        <v>44</v>
      </c>
      <c r="AN126" s="31">
        <v>80</v>
      </c>
      <c r="AO126" s="31">
        <v>4</v>
      </c>
      <c r="AP126" s="31">
        <v>149</v>
      </c>
      <c r="AQ126" s="31">
        <v>41</v>
      </c>
      <c r="AR126" s="31">
        <v>49</v>
      </c>
      <c r="AS126" s="31">
        <v>0</v>
      </c>
      <c r="AT126" s="31">
        <v>131</v>
      </c>
      <c r="AU126" s="31">
        <v>41</v>
      </c>
      <c r="AV126" s="31">
        <v>31</v>
      </c>
      <c r="AW126" s="31">
        <v>8</v>
      </c>
      <c r="AX126" s="31">
        <v>20</v>
      </c>
      <c r="AY126" s="31">
        <v>107</v>
      </c>
      <c r="AZ126" s="31">
        <v>41</v>
      </c>
      <c r="BA126" s="31">
        <v>7</v>
      </c>
      <c r="BB126" s="31">
        <v>77</v>
      </c>
      <c r="BC126" s="31" t="s">
        <v>98</v>
      </c>
      <c r="BD126" s="31">
        <v>41</v>
      </c>
      <c r="BE126" s="31" t="s">
        <v>61</v>
      </c>
      <c r="BF126" s="31">
        <v>60</v>
      </c>
      <c r="BG126" s="31" t="s">
        <v>100</v>
      </c>
      <c r="BH126" s="31" t="s">
        <v>101</v>
      </c>
      <c r="BI126" s="31" t="s">
        <v>102</v>
      </c>
      <c r="BJ126" s="31">
        <v>142</v>
      </c>
      <c r="BK126" s="31">
        <v>41</v>
      </c>
      <c r="BL126" s="31">
        <v>42</v>
      </c>
      <c r="BM126" s="31" t="s">
        <v>105</v>
      </c>
      <c r="BN126" s="31">
        <v>30</v>
      </c>
      <c r="BO126" s="31">
        <v>41</v>
      </c>
      <c r="BP126" s="31">
        <v>42</v>
      </c>
      <c r="BQ126" s="31">
        <v>30</v>
      </c>
      <c r="BR126" s="31" t="s">
        <v>183</v>
      </c>
      <c r="BS126" s="31">
        <v>23.024108999999999</v>
      </c>
      <c r="BT126" s="31">
        <v>120.21902</v>
      </c>
      <c r="BU126" s="38">
        <f t="shared" si="0"/>
        <v>0.31372549019607843</v>
      </c>
      <c r="BV126" s="30">
        <f t="shared" si="1"/>
        <v>775</v>
      </c>
      <c r="BW126" s="31">
        <f t="shared" si="2"/>
        <v>6</v>
      </c>
      <c r="BX126" s="39">
        <f t="shared" si="3"/>
        <v>3.56</v>
      </c>
      <c r="BY126" s="38">
        <f t="shared" si="4"/>
        <v>4.7058823529411764E-2</v>
      </c>
      <c r="BZ126" s="40">
        <f t="shared" si="5"/>
        <v>1</v>
      </c>
      <c r="CA126" s="38">
        <f t="shared" si="6"/>
        <v>0</v>
      </c>
      <c r="CB126" s="41">
        <f t="shared" si="7"/>
        <v>2080</v>
      </c>
      <c r="CC126" s="31">
        <f t="shared" si="8"/>
        <v>-7.03125</v>
      </c>
      <c r="CD126" s="31">
        <f t="shared" si="9"/>
        <v>56</v>
      </c>
      <c r="CE126" s="31" t="e">
        <f t="shared" si="10"/>
        <v>#NUM!</v>
      </c>
      <c r="CF126" s="39">
        <f t="shared" si="11"/>
        <v>12.331</v>
      </c>
      <c r="CG126">
        <f t="shared" si="13"/>
        <v>-5</v>
      </c>
    </row>
    <row r="127" spans="1:85" ht="16.5" customHeight="1">
      <c r="A127" s="30">
        <v>20210708143054</v>
      </c>
      <c r="B127" s="31">
        <v>104</v>
      </c>
      <c r="C127" s="31">
        <v>41</v>
      </c>
      <c r="D127" s="31">
        <v>4</v>
      </c>
      <c r="E127" s="31" t="s">
        <v>99</v>
      </c>
      <c r="F127" s="31">
        <v>41</v>
      </c>
      <c r="G127" s="31">
        <v>4</v>
      </c>
      <c r="H127" s="31" t="s">
        <v>158</v>
      </c>
      <c r="I127" s="31" t="s">
        <v>92</v>
      </c>
      <c r="J127" s="31">
        <v>41</v>
      </c>
      <c r="K127" s="31" t="s">
        <v>31</v>
      </c>
      <c r="L127" s="31" t="s">
        <v>66</v>
      </c>
      <c r="M127" s="31">
        <v>86</v>
      </c>
      <c r="N127" s="31">
        <v>41</v>
      </c>
      <c r="O127" s="31" t="s">
        <v>31</v>
      </c>
      <c r="P127" s="31" t="s">
        <v>66</v>
      </c>
      <c r="Q127" s="31">
        <v>86</v>
      </c>
      <c r="R127" s="31" t="s">
        <v>95</v>
      </c>
      <c r="S127" s="31">
        <v>41</v>
      </c>
      <c r="T127" s="31" t="s">
        <v>36</v>
      </c>
      <c r="U127" s="31">
        <v>2</v>
      </c>
      <c r="V127" s="31">
        <v>41</v>
      </c>
      <c r="W127" s="31" t="s">
        <v>36</v>
      </c>
      <c r="X127" s="31">
        <v>4</v>
      </c>
      <c r="Y127" s="31">
        <v>110</v>
      </c>
      <c r="Z127" s="31">
        <v>41</v>
      </c>
      <c r="AA127" s="31">
        <v>10</v>
      </c>
      <c r="AB127" s="31">
        <v>1</v>
      </c>
      <c r="AC127" s="31">
        <v>53</v>
      </c>
      <c r="AD127" s="31">
        <v>111</v>
      </c>
      <c r="AE127" s="31">
        <v>41</v>
      </c>
      <c r="AF127" s="31">
        <v>11</v>
      </c>
      <c r="AG127" s="31" t="s">
        <v>31</v>
      </c>
      <c r="AH127" s="31">
        <v>41</v>
      </c>
      <c r="AI127" s="31">
        <v>11</v>
      </c>
      <c r="AJ127" s="31" t="s">
        <v>31</v>
      </c>
      <c r="AK127" s="31">
        <v>144</v>
      </c>
      <c r="AL127" s="31">
        <v>41</v>
      </c>
      <c r="AM127" s="31">
        <v>44</v>
      </c>
      <c r="AN127" s="31" t="s">
        <v>127</v>
      </c>
      <c r="AO127" s="31" t="s">
        <v>226</v>
      </c>
      <c r="AP127" s="31">
        <v>149</v>
      </c>
      <c r="AQ127" s="31">
        <v>41</v>
      </c>
      <c r="AR127" s="31">
        <v>49</v>
      </c>
      <c r="AS127" s="31">
        <v>0</v>
      </c>
      <c r="AT127" s="31">
        <v>131</v>
      </c>
      <c r="AU127" s="31">
        <v>41</v>
      </c>
      <c r="AV127" s="31">
        <v>31</v>
      </c>
      <c r="AW127" s="31">
        <v>8</v>
      </c>
      <c r="AX127" s="31">
        <v>20</v>
      </c>
      <c r="AY127" s="31">
        <v>107</v>
      </c>
      <c r="AZ127" s="31">
        <v>41</v>
      </c>
      <c r="BA127" s="31">
        <v>7</v>
      </c>
      <c r="BB127" s="31">
        <v>77</v>
      </c>
      <c r="BC127" s="31" t="s">
        <v>98</v>
      </c>
      <c r="BD127" s="31">
        <v>41</v>
      </c>
      <c r="BE127" s="31" t="s">
        <v>61</v>
      </c>
      <c r="BF127" s="31">
        <v>60</v>
      </c>
      <c r="BG127" s="31" t="s">
        <v>100</v>
      </c>
      <c r="BH127" s="31" t="s">
        <v>101</v>
      </c>
      <c r="BI127" s="31" t="s">
        <v>102</v>
      </c>
      <c r="BJ127" s="31">
        <v>142</v>
      </c>
      <c r="BK127" s="31">
        <v>41</v>
      </c>
      <c r="BL127" s="31">
        <v>42</v>
      </c>
      <c r="BM127" s="31" t="s">
        <v>105</v>
      </c>
      <c r="BN127" s="31">
        <v>80</v>
      </c>
      <c r="BO127" s="31">
        <v>41</v>
      </c>
      <c r="BP127" s="31">
        <v>42</v>
      </c>
      <c r="BQ127" s="31">
        <v>30</v>
      </c>
      <c r="BR127" s="31">
        <v>31</v>
      </c>
      <c r="BS127" s="31">
        <v>23.024108999999999</v>
      </c>
      <c r="BT127" s="31">
        <v>120.21902</v>
      </c>
      <c r="BU127" s="38">
        <f t="shared" si="0"/>
        <v>0.36470588235294116</v>
      </c>
      <c r="BV127" s="30">
        <f t="shared" si="1"/>
        <v>737.5</v>
      </c>
      <c r="BW127" s="31">
        <f t="shared" si="2"/>
        <v>4</v>
      </c>
      <c r="BX127" s="39">
        <f t="shared" si="3"/>
        <v>3.39</v>
      </c>
      <c r="BY127" s="38">
        <f t="shared" si="4"/>
        <v>4.7058823529411764E-2</v>
      </c>
      <c r="BZ127" s="40">
        <f t="shared" si="5"/>
        <v>1.0078740157480315</v>
      </c>
      <c r="CA127" s="38">
        <f t="shared" si="6"/>
        <v>0</v>
      </c>
      <c r="CB127" s="41">
        <f t="shared" si="7"/>
        <v>2080</v>
      </c>
      <c r="CC127" s="31">
        <f t="shared" si="8"/>
        <v>-7.03125</v>
      </c>
      <c r="CD127" s="31">
        <f t="shared" si="9"/>
        <v>56</v>
      </c>
      <c r="CE127" s="31" t="e">
        <f t="shared" si="10"/>
        <v>#NUM!</v>
      </c>
      <c r="CF127" s="39">
        <f t="shared" si="11"/>
        <v>12.337</v>
      </c>
      <c r="CG127">
        <f t="shared" si="13"/>
        <v>-1</v>
      </c>
    </row>
    <row r="128" spans="1:85" ht="16.5" customHeight="1">
      <c r="A128" s="30">
        <v>20210708143055</v>
      </c>
      <c r="B128" s="31">
        <v>104</v>
      </c>
      <c r="C128" s="31">
        <v>41</v>
      </c>
      <c r="D128" s="31">
        <v>4</v>
      </c>
      <c r="E128" s="31">
        <v>59</v>
      </c>
      <c r="F128" s="31">
        <v>41</v>
      </c>
      <c r="G128" s="31">
        <v>4</v>
      </c>
      <c r="H128" s="31">
        <v>59</v>
      </c>
      <c r="I128" s="31" t="s">
        <v>92</v>
      </c>
      <c r="J128" s="31">
        <v>41</v>
      </c>
      <c r="K128" s="31" t="s">
        <v>31</v>
      </c>
      <c r="L128" s="31" t="s">
        <v>66</v>
      </c>
      <c r="M128" s="31">
        <v>86</v>
      </c>
      <c r="N128" s="31">
        <v>41</v>
      </c>
      <c r="O128" s="31" t="s">
        <v>31</v>
      </c>
      <c r="P128" s="31" t="s">
        <v>66</v>
      </c>
      <c r="Q128" s="31">
        <v>54</v>
      </c>
      <c r="R128" s="31" t="s">
        <v>95</v>
      </c>
      <c r="S128" s="31">
        <v>41</v>
      </c>
      <c r="T128" s="31" t="s">
        <v>36</v>
      </c>
      <c r="U128" s="31">
        <v>0</v>
      </c>
      <c r="V128" s="31">
        <v>41</v>
      </c>
      <c r="W128" s="31" t="s">
        <v>36</v>
      </c>
      <c r="X128" s="31">
        <v>0</v>
      </c>
      <c r="Y128" s="31">
        <v>110</v>
      </c>
      <c r="Z128" s="31">
        <v>41</v>
      </c>
      <c r="AA128" s="31">
        <v>10</v>
      </c>
      <c r="AB128" s="31">
        <v>1</v>
      </c>
      <c r="AC128" s="31" t="s">
        <v>144</v>
      </c>
      <c r="AD128" s="31">
        <v>111</v>
      </c>
      <c r="AE128" s="31">
        <v>41</v>
      </c>
      <c r="AF128" s="31">
        <v>11</v>
      </c>
      <c r="AG128" s="31" t="s">
        <v>66</v>
      </c>
      <c r="AH128" s="31">
        <v>41</v>
      </c>
      <c r="AI128" s="31">
        <v>11</v>
      </c>
      <c r="AJ128" s="31" t="s">
        <v>66</v>
      </c>
      <c r="AK128" s="31">
        <v>144</v>
      </c>
      <c r="AL128" s="31">
        <v>41</v>
      </c>
      <c r="AM128" s="31">
        <v>44</v>
      </c>
      <c r="AN128" s="31" t="s">
        <v>127</v>
      </c>
      <c r="AO128" s="31">
        <v>87</v>
      </c>
      <c r="AP128" s="31">
        <v>149</v>
      </c>
      <c r="AQ128" s="31">
        <v>41</v>
      </c>
      <c r="AR128" s="31">
        <v>49</v>
      </c>
      <c r="AS128" s="31">
        <v>0</v>
      </c>
      <c r="AT128" s="31">
        <v>131</v>
      </c>
      <c r="AU128" s="31">
        <v>41</v>
      </c>
      <c r="AV128" s="31">
        <v>31</v>
      </c>
      <c r="AW128" s="31">
        <v>8</v>
      </c>
      <c r="AX128" s="31">
        <v>20</v>
      </c>
      <c r="AY128" s="31">
        <v>107</v>
      </c>
      <c r="AZ128" s="31">
        <v>41</v>
      </c>
      <c r="BA128" s="31">
        <v>7</v>
      </c>
      <c r="BB128" s="31">
        <v>77</v>
      </c>
      <c r="BC128" s="31" t="s">
        <v>98</v>
      </c>
      <c r="BD128" s="31">
        <v>41</v>
      </c>
      <c r="BE128" s="31" t="s">
        <v>61</v>
      </c>
      <c r="BF128" s="31">
        <v>60</v>
      </c>
      <c r="BG128" s="31" t="s">
        <v>100</v>
      </c>
      <c r="BH128" s="31" t="s">
        <v>101</v>
      </c>
      <c r="BI128" s="31" t="s">
        <v>102</v>
      </c>
      <c r="BJ128" s="31">
        <v>142</v>
      </c>
      <c r="BK128" s="31">
        <v>41</v>
      </c>
      <c r="BL128" s="31">
        <v>42</v>
      </c>
      <c r="BM128" s="31" t="s">
        <v>105</v>
      </c>
      <c r="BN128" s="31">
        <v>30</v>
      </c>
      <c r="BO128" s="31">
        <v>41</v>
      </c>
      <c r="BP128" s="31">
        <v>42</v>
      </c>
      <c r="BQ128" s="31">
        <v>30</v>
      </c>
      <c r="BR128" s="31" t="s">
        <v>204</v>
      </c>
      <c r="BS128" s="31">
        <v>23.024108999999999</v>
      </c>
      <c r="BT128" s="31">
        <v>120.21902</v>
      </c>
      <c r="BU128" s="38">
        <f t="shared" si="0"/>
        <v>0.34901960784313724</v>
      </c>
      <c r="BV128" s="30">
        <f t="shared" si="1"/>
        <v>725</v>
      </c>
      <c r="BW128" s="31">
        <f t="shared" si="2"/>
        <v>0</v>
      </c>
      <c r="BX128" s="39">
        <f t="shared" si="3"/>
        <v>3.48</v>
      </c>
      <c r="BY128" s="38">
        <f t="shared" si="4"/>
        <v>4.3137254901960784E-2</v>
      </c>
      <c r="BZ128" s="40">
        <f t="shared" si="5"/>
        <v>1.0078740157480315</v>
      </c>
      <c r="CA128" s="38">
        <f t="shared" si="6"/>
        <v>0</v>
      </c>
      <c r="CB128" s="41">
        <f t="shared" si="7"/>
        <v>2080</v>
      </c>
      <c r="CC128" s="31">
        <f t="shared" si="8"/>
        <v>-7.03125</v>
      </c>
      <c r="CD128" s="31">
        <f t="shared" si="9"/>
        <v>56</v>
      </c>
      <c r="CE128" s="31" t="e">
        <f t="shared" si="10"/>
        <v>#NUM!</v>
      </c>
      <c r="CF128" s="39">
        <f t="shared" si="11"/>
        <v>12.365</v>
      </c>
      <c r="CG128">
        <f t="shared" si="13"/>
        <v>-4</v>
      </c>
    </row>
    <row r="129" spans="1:85" ht="16.5" customHeight="1">
      <c r="A129" s="30">
        <v>20210708143057</v>
      </c>
      <c r="B129" s="31">
        <v>104</v>
      </c>
      <c r="C129" s="31">
        <v>41</v>
      </c>
      <c r="D129" s="31">
        <v>4</v>
      </c>
      <c r="E129" s="31">
        <v>55</v>
      </c>
      <c r="F129" s="31">
        <v>41</v>
      </c>
      <c r="G129" s="31">
        <v>4</v>
      </c>
      <c r="H129" s="31">
        <v>57</v>
      </c>
      <c r="I129" s="31" t="s">
        <v>92</v>
      </c>
      <c r="J129" s="31">
        <v>41</v>
      </c>
      <c r="K129" s="31" t="s">
        <v>31</v>
      </c>
      <c r="L129" s="31" t="s">
        <v>93</v>
      </c>
      <c r="M129" s="31" t="s">
        <v>121</v>
      </c>
      <c r="N129" s="31">
        <v>41</v>
      </c>
      <c r="O129" s="31" t="s">
        <v>31</v>
      </c>
      <c r="P129" s="31" t="s">
        <v>66</v>
      </c>
      <c r="Q129" s="31">
        <v>22</v>
      </c>
      <c r="R129" s="31" t="s">
        <v>95</v>
      </c>
      <c r="S129" s="31">
        <v>41</v>
      </c>
      <c r="T129" s="31" t="s">
        <v>36</v>
      </c>
      <c r="U129" s="31">
        <v>0</v>
      </c>
      <c r="V129" s="31">
        <v>41</v>
      </c>
      <c r="W129" s="31" t="s">
        <v>36</v>
      </c>
      <c r="X129" s="31">
        <v>0</v>
      </c>
      <c r="Y129" s="31">
        <v>110</v>
      </c>
      <c r="Z129" s="31">
        <v>41</v>
      </c>
      <c r="AA129" s="31">
        <v>10</v>
      </c>
      <c r="AB129" s="31">
        <v>1</v>
      </c>
      <c r="AC129" s="31" t="s">
        <v>198</v>
      </c>
      <c r="AD129" s="31">
        <v>111</v>
      </c>
      <c r="AE129" s="31">
        <v>41</v>
      </c>
      <c r="AF129" s="31">
        <v>11</v>
      </c>
      <c r="AG129" s="31" t="s">
        <v>66</v>
      </c>
      <c r="AH129" s="31">
        <v>41</v>
      </c>
      <c r="AI129" s="31">
        <v>11</v>
      </c>
      <c r="AJ129" s="31" t="s">
        <v>66</v>
      </c>
      <c r="AK129" s="31">
        <v>144</v>
      </c>
      <c r="AL129" s="31">
        <v>41</v>
      </c>
      <c r="AM129" s="31">
        <v>44</v>
      </c>
      <c r="AN129" s="31" t="s">
        <v>127</v>
      </c>
      <c r="AO129" s="31" t="s">
        <v>170</v>
      </c>
      <c r="AP129" s="31">
        <v>149</v>
      </c>
      <c r="AQ129" s="31">
        <v>41</v>
      </c>
      <c r="AR129" s="31">
        <v>49</v>
      </c>
      <c r="AS129" s="31">
        <v>0</v>
      </c>
      <c r="AT129" s="31">
        <v>131</v>
      </c>
      <c r="AU129" s="31">
        <v>41</v>
      </c>
      <c r="AV129" s="31">
        <v>31</v>
      </c>
      <c r="AW129" s="31">
        <v>8</v>
      </c>
      <c r="AX129" s="31">
        <v>20</v>
      </c>
      <c r="AY129" s="31">
        <v>107</v>
      </c>
      <c r="AZ129" s="31">
        <v>41</v>
      </c>
      <c r="BA129" s="31">
        <v>7</v>
      </c>
      <c r="BB129" s="31">
        <v>77</v>
      </c>
      <c r="BC129" s="31" t="s">
        <v>98</v>
      </c>
      <c r="BD129" s="31">
        <v>41</v>
      </c>
      <c r="BE129" s="31" t="s">
        <v>61</v>
      </c>
      <c r="BF129" s="31">
        <v>60</v>
      </c>
      <c r="BG129" s="31" t="s">
        <v>100</v>
      </c>
      <c r="BH129" s="31" t="s">
        <v>101</v>
      </c>
      <c r="BI129" s="31" t="s">
        <v>102</v>
      </c>
      <c r="BJ129" s="31">
        <v>142</v>
      </c>
      <c r="BK129" s="31">
        <v>41</v>
      </c>
      <c r="BL129" s="31">
        <v>42</v>
      </c>
      <c r="BM129" s="31" t="s">
        <v>105</v>
      </c>
      <c r="BN129" s="31">
        <v>30</v>
      </c>
      <c r="BO129" s="31">
        <v>41</v>
      </c>
      <c r="BP129" s="31">
        <v>42</v>
      </c>
      <c r="BQ129" s="31">
        <v>30</v>
      </c>
      <c r="BR129" s="31">
        <v>11</v>
      </c>
      <c r="BS129" s="31">
        <v>23.024187000000001</v>
      </c>
      <c r="BT129" s="31">
        <v>120.21908999999999</v>
      </c>
      <c r="BU129" s="38">
        <f t="shared" si="0"/>
        <v>0.3411764705882353</v>
      </c>
      <c r="BV129" s="30">
        <f t="shared" si="1"/>
        <v>712.5</v>
      </c>
      <c r="BW129" s="31">
        <f t="shared" si="2"/>
        <v>0</v>
      </c>
      <c r="BX129" s="39">
        <f t="shared" si="3"/>
        <v>3.3</v>
      </c>
      <c r="BY129" s="38">
        <f t="shared" si="4"/>
        <v>4.3137254901960784E-2</v>
      </c>
      <c r="BZ129" s="40">
        <f t="shared" si="5"/>
        <v>1.0078740157480315</v>
      </c>
      <c r="CA129" s="38">
        <f t="shared" si="6"/>
        <v>0</v>
      </c>
      <c r="CB129" s="41">
        <f t="shared" si="7"/>
        <v>2080</v>
      </c>
      <c r="CC129" s="31">
        <f t="shared" si="8"/>
        <v>-7.03125</v>
      </c>
      <c r="CD129" s="31">
        <f t="shared" si="9"/>
        <v>56</v>
      </c>
      <c r="CE129" s="31" t="e">
        <f t="shared" si="10"/>
        <v>#NUM!</v>
      </c>
      <c r="CF129" s="39">
        <f t="shared" si="11"/>
        <v>12.305</v>
      </c>
      <c r="CG129">
        <f t="shared" si="13"/>
        <v>0</v>
      </c>
    </row>
    <row r="130" spans="1:85" ht="16.5" customHeight="1">
      <c r="A130" s="30">
        <v>20210708143059</v>
      </c>
      <c r="B130" s="31">
        <v>104</v>
      </c>
      <c r="C130" s="31">
        <v>41</v>
      </c>
      <c r="D130" s="31">
        <v>4</v>
      </c>
      <c r="E130" s="31">
        <v>55</v>
      </c>
      <c r="F130" s="31">
        <v>41</v>
      </c>
      <c r="G130" s="31">
        <v>4</v>
      </c>
      <c r="H130" s="31">
        <v>55</v>
      </c>
      <c r="I130" s="31" t="s">
        <v>92</v>
      </c>
      <c r="J130" s="31">
        <v>41</v>
      </c>
      <c r="K130" s="31" t="s">
        <v>31</v>
      </c>
      <c r="L130" s="31" t="s">
        <v>66</v>
      </c>
      <c r="M130" s="31">
        <v>22</v>
      </c>
      <c r="N130" s="31">
        <v>41</v>
      </c>
      <c r="O130" s="31" t="s">
        <v>31</v>
      </c>
      <c r="P130" s="31" t="s">
        <v>93</v>
      </c>
      <c r="Q130" s="31" t="s">
        <v>121</v>
      </c>
      <c r="R130" s="31" t="s">
        <v>95</v>
      </c>
      <c r="S130" s="31">
        <v>41</v>
      </c>
      <c r="T130" s="31" t="s">
        <v>36</v>
      </c>
      <c r="U130" s="31">
        <v>0</v>
      </c>
      <c r="V130" s="31">
        <v>41</v>
      </c>
      <c r="W130" s="31" t="s">
        <v>36</v>
      </c>
      <c r="X130" s="31">
        <v>0</v>
      </c>
      <c r="Y130" s="31">
        <v>110</v>
      </c>
      <c r="Z130" s="31">
        <v>41</v>
      </c>
      <c r="AA130" s="31">
        <v>10</v>
      </c>
      <c r="AB130" s="31">
        <v>1</v>
      </c>
      <c r="AC130" s="31">
        <v>45</v>
      </c>
      <c r="AD130" s="31">
        <v>111</v>
      </c>
      <c r="AE130" s="31">
        <v>41</v>
      </c>
      <c r="AF130" s="31">
        <v>11</v>
      </c>
      <c r="AG130" s="31" t="s">
        <v>66</v>
      </c>
      <c r="AH130" s="31">
        <v>41</v>
      </c>
      <c r="AI130" s="31">
        <v>11</v>
      </c>
      <c r="AJ130" s="31" t="s">
        <v>66</v>
      </c>
      <c r="AK130" s="31">
        <v>144</v>
      </c>
      <c r="AL130" s="31">
        <v>41</v>
      </c>
      <c r="AM130" s="31">
        <v>44</v>
      </c>
      <c r="AN130" s="31" t="s">
        <v>127</v>
      </c>
      <c r="AO130" s="31" t="s">
        <v>221</v>
      </c>
      <c r="AP130" s="31">
        <v>149</v>
      </c>
      <c r="AQ130" s="31">
        <v>41</v>
      </c>
      <c r="AR130" s="31">
        <v>49</v>
      </c>
      <c r="AS130" s="31">
        <v>0</v>
      </c>
      <c r="AT130" s="31">
        <v>131</v>
      </c>
      <c r="AU130" s="31">
        <v>41</v>
      </c>
      <c r="AV130" s="31">
        <v>31</v>
      </c>
      <c r="AW130" s="31">
        <v>8</v>
      </c>
      <c r="AX130" s="31">
        <v>20</v>
      </c>
      <c r="AY130" s="31">
        <v>107</v>
      </c>
      <c r="AZ130" s="31">
        <v>41</v>
      </c>
      <c r="BA130" s="31">
        <v>7</v>
      </c>
      <c r="BB130" s="31">
        <v>77</v>
      </c>
      <c r="BC130" s="31" t="s">
        <v>98</v>
      </c>
      <c r="BD130" s="31">
        <v>41</v>
      </c>
      <c r="BE130" s="31" t="s">
        <v>61</v>
      </c>
      <c r="BF130" s="31">
        <v>60</v>
      </c>
      <c r="BG130" s="31" t="s">
        <v>100</v>
      </c>
      <c r="BH130" s="31" t="s">
        <v>101</v>
      </c>
      <c r="BI130" s="31" t="s">
        <v>102</v>
      </c>
      <c r="BJ130" s="31">
        <v>142</v>
      </c>
      <c r="BK130" s="31">
        <v>41</v>
      </c>
      <c r="BL130" s="31">
        <v>42</v>
      </c>
      <c r="BM130" s="31" t="s">
        <v>103</v>
      </c>
      <c r="BN130" s="31" t="s">
        <v>104</v>
      </c>
      <c r="BO130" s="31">
        <v>41</v>
      </c>
      <c r="BP130" s="31">
        <v>42</v>
      </c>
      <c r="BQ130" s="31">
        <v>30</v>
      </c>
      <c r="BR130" s="31">
        <v>5</v>
      </c>
      <c r="BS130" s="31">
        <v>23.024187000000001</v>
      </c>
      <c r="BT130" s="31">
        <v>120.21908999999999</v>
      </c>
      <c r="BU130" s="38">
        <f t="shared" si="0"/>
        <v>0.33333333333333331</v>
      </c>
      <c r="BV130" s="30">
        <f t="shared" si="1"/>
        <v>700</v>
      </c>
      <c r="BW130" s="31">
        <f t="shared" si="2"/>
        <v>0</v>
      </c>
      <c r="BX130" s="39">
        <f t="shared" si="3"/>
        <v>3.25</v>
      </c>
      <c r="BY130" s="38">
        <f t="shared" si="4"/>
        <v>4.3137254901960784E-2</v>
      </c>
      <c r="BZ130" s="40">
        <f t="shared" si="5"/>
        <v>1.0078740157480315</v>
      </c>
      <c r="CA130" s="38">
        <f t="shared" si="6"/>
        <v>0</v>
      </c>
      <c r="CB130" s="41">
        <f t="shared" si="7"/>
        <v>2080</v>
      </c>
      <c r="CC130" s="31">
        <f t="shared" si="8"/>
        <v>-7.03125</v>
      </c>
      <c r="CD130" s="31">
        <f t="shared" si="9"/>
        <v>56</v>
      </c>
      <c r="CE130" s="31" t="e">
        <f t="shared" si="10"/>
        <v>#NUM!</v>
      </c>
      <c r="CF130" s="39">
        <f t="shared" si="11"/>
        <v>12.292999999999999</v>
      </c>
      <c r="CG130">
        <f t="shared" si="13"/>
        <v>0</v>
      </c>
    </row>
    <row r="131" spans="1:85" ht="16.5" customHeight="1">
      <c r="A131" s="30">
        <v>20210708143100</v>
      </c>
      <c r="B131" s="31">
        <v>104</v>
      </c>
      <c r="C131" s="31">
        <v>41</v>
      </c>
      <c r="D131" s="31">
        <v>4</v>
      </c>
      <c r="E131" s="31">
        <v>55</v>
      </c>
      <c r="F131" s="31">
        <v>41</v>
      </c>
      <c r="G131" s="31">
        <v>4</v>
      </c>
      <c r="H131" s="31">
        <v>55</v>
      </c>
      <c r="I131" s="31" t="s">
        <v>92</v>
      </c>
      <c r="J131" s="31">
        <v>41</v>
      </c>
      <c r="K131" s="31" t="s">
        <v>31</v>
      </c>
      <c r="L131" s="31" t="s">
        <v>66</v>
      </c>
      <c r="M131" s="31">
        <v>22</v>
      </c>
      <c r="N131" s="31">
        <v>41</v>
      </c>
      <c r="O131" s="31" t="s">
        <v>31</v>
      </c>
      <c r="P131" s="31" t="s">
        <v>66</v>
      </c>
      <c r="Q131" s="31">
        <v>22</v>
      </c>
      <c r="R131" s="31" t="s">
        <v>95</v>
      </c>
      <c r="S131" s="31">
        <v>41</v>
      </c>
      <c r="T131" s="31" t="s">
        <v>36</v>
      </c>
      <c r="U131" s="31">
        <v>0</v>
      </c>
      <c r="V131" s="31">
        <v>41</v>
      </c>
      <c r="W131" s="31" t="s">
        <v>36</v>
      </c>
      <c r="X131" s="31">
        <v>0</v>
      </c>
      <c r="Y131" s="31">
        <v>110</v>
      </c>
      <c r="Z131" s="31">
        <v>41</v>
      </c>
      <c r="AA131" s="31">
        <v>10</v>
      </c>
      <c r="AB131" s="31">
        <v>1</v>
      </c>
      <c r="AC131" s="31" t="s">
        <v>126</v>
      </c>
      <c r="AD131" s="31">
        <v>111</v>
      </c>
      <c r="AE131" s="31">
        <v>41</v>
      </c>
      <c r="AF131" s="31">
        <v>11</v>
      </c>
      <c r="AG131" s="31" t="s">
        <v>66</v>
      </c>
      <c r="AH131" s="31">
        <v>41</v>
      </c>
      <c r="AI131" s="31">
        <v>11</v>
      </c>
      <c r="AJ131" s="31" t="s">
        <v>66</v>
      </c>
      <c r="AK131" s="31">
        <v>144</v>
      </c>
      <c r="AL131" s="31">
        <v>41</v>
      </c>
      <c r="AM131" s="31">
        <v>44</v>
      </c>
      <c r="AN131" s="31" t="s">
        <v>96</v>
      </c>
      <c r="AO131" s="31">
        <v>63</v>
      </c>
      <c r="AP131" s="31">
        <v>149</v>
      </c>
      <c r="AQ131" s="31">
        <v>41</v>
      </c>
      <c r="AR131" s="31">
        <v>49</v>
      </c>
      <c r="AS131" s="31">
        <v>0</v>
      </c>
      <c r="AT131" s="31">
        <v>131</v>
      </c>
      <c r="AU131" s="31">
        <v>41</v>
      </c>
      <c r="AV131" s="31">
        <v>31</v>
      </c>
      <c r="AW131" s="31">
        <v>8</v>
      </c>
      <c r="AX131" s="31">
        <v>20</v>
      </c>
      <c r="AY131" s="31">
        <v>107</v>
      </c>
      <c r="AZ131" s="31">
        <v>41</v>
      </c>
      <c r="BA131" s="31">
        <v>7</v>
      </c>
      <c r="BB131" s="31">
        <v>77</v>
      </c>
      <c r="BC131" s="31" t="s">
        <v>98</v>
      </c>
      <c r="BD131" s="31">
        <v>41</v>
      </c>
      <c r="BE131" s="31" t="s">
        <v>61</v>
      </c>
      <c r="BF131" s="31">
        <v>60</v>
      </c>
      <c r="BG131" s="31" t="s">
        <v>100</v>
      </c>
      <c r="BH131" s="31" t="s">
        <v>101</v>
      </c>
      <c r="BI131" s="31" t="s">
        <v>102</v>
      </c>
      <c r="BJ131" s="31">
        <v>142</v>
      </c>
      <c r="BK131" s="31">
        <v>41</v>
      </c>
      <c r="BL131" s="31">
        <v>42</v>
      </c>
      <c r="BM131" s="31" t="s">
        <v>105</v>
      </c>
      <c r="BN131" s="31">
        <v>80</v>
      </c>
      <c r="BO131" s="31">
        <v>41</v>
      </c>
      <c r="BP131" s="31">
        <v>42</v>
      </c>
      <c r="BQ131" s="31">
        <v>30</v>
      </c>
      <c r="BR131" s="31">
        <v>54</v>
      </c>
      <c r="BS131" s="31">
        <v>23.024187000000001</v>
      </c>
      <c r="BT131" s="31">
        <v>120.21908999999999</v>
      </c>
      <c r="BU131" s="38">
        <f t="shared" si="0"/>
        <v>0.33333333333333331</v>
      </c>
      <c r="BV131" s="30">
        <f t="shared" si="1"/>
        <v>712.5</v>
      </c>
      <c r="BW131" s="31">
        <f t="shared" si="2"/>
        <v>0</v>
      </c>
      <c r="BX131" s="39">
        <f t="shared" si="3"/>
        <v>3.18</v>
      </c>
      <c r="BY131" s="38">
        <f t="shared" si="4"/>
        <v>4.3137254901960784E-2</v>
      </c>
      <c r="BZ131" s="40">
        <f t="shared" si="5"/>
        <v>1.024</v>
      </c>
      <c r="CA131" s="38">
        <f t="shared" si="6"/>
        <v>0</v>
      </c>
      <c r="CB131" s="41">
        <f t="shared" si="7"/>
        <v>2080</v>
      </c>
      <c r="CC131" s="31">
        <f t="shared" si="8"/>
        <v>-7.03125</v>
      </c>
      <c r="CD131" s="31">
        <f t="shared" si="9"/>
        <v>56</v>
      </c>
      <c r="CE131" s="31" t="e">
        <f t="shared" si="10"/>
        <v>#NUM!</v>
      </c>
      <c r="CF131" s="39">
        <f t="shared" si="11"/>
        <v>12.372</v>
      </c>
      <c r="CG131">
        <f t="shared" si="13"/>
        <v>0</v>
      </c>
    </row>
    <row r="132" spans="1:85" ht="16.5" customHeight="1">
      <c r="A132" s="30">
        <v>20210708143102</v>
      </c>
      <c r="B132" s="31">
        <v>104</v>
      </c>
      <c r="C132" s="31">
        <v>41</v>
      </c>
      <c r="D132" s="31">
        <v>4</v>
      </c>
      <c r="E132" s="31">
        <v>55</v>
      </c>
      <c r="F132" s="31">
        <v>41</v>
      </c>
      <c r="G132" s="31">
        <v>4</v>
      </c>
      <c r="H132" s="31">
        <v>55</v>
      </c>
      <c r="I132" s="31" t="s">
        <v>92</v>
      </c>
      <c r="J132" s="31">
        <v>41</v>
      </c>
      <c r="K132" s="31" t="s">
        <v>31</v>
      </c>
      <c r="L132" s="31" t="s">
        <v>66</v>
      </c>
      <c r="M132" s="31">
        <v>22</v>
      </c>
      <c r="N132" s="31">
        <v>41</v>
      </c>
      <c r="O132" s="31" t="s">
        <v>31</v>
      </c>
      <c r="P132" s="31" t="s">
        <v>93</v>
      </c>
      <c r="Q132" s="31" t="s">
        <v>121</v>
      </c>
      <c r="R132" s="31" t="s">
        <v>95</v>
      </c>
      <c r="S132" s="31">
        <v>41</v>
      </c>
      <c r="T132" s="31" t="s">
        <v>36</v>
      </c>
      <c r="U132" s="31">
        <v>0</v>
      </c>
      <c r="V132" s="31">
        <v>41</v>
      </c>
      <c r="W132" s="31" t="s">
        <v>36</v>
      </c>
      <c r="X132" s="31">
        <v>0</v>
      </c>
      <c r="Y132" s="31">
        <v>110</v>
      </c>
      <c r="Z132" s="31">
        <v>41</v>
      </c>
      <c r="AA132" s="31">
        <v>10</v>
      </c>
      <c r="AB132" s="31">
        <v>1</v>
      </c>
      <c r="AC132" s="31">
        <v>39</v>
      </c>
      <c r="AD132" s="31">
        <v>111</v>
      </c>
      <c r="AE132" s="31">
        <v>41</v>
      </c>
      <c r="AF132" s="31">
        <v>11</v>
      </c>
      <c r="AG132" s="31" t="s">
        <v>66</v>
      </c>
      <c r="AH132" s="31">
        <v>41</v>
      </c>
      <c r="AI132" s="31">
        <v>11</v>
      </c>
      <c r="AJ132" s="31" t="s">
        <v>66</v>
      </c>
      <c r="AK132" s="31">
        <v>144</v>
      </c>
      <c r="AL132" s="31">
        <v>41</v>
      </c>
      <c r="AM132" s="31">
        <v>44</v>
      </c>
      <c r="AN132" s="31" t="s">
        <v>96</v>
      </c>
      <c r="AO132" s="31">
        <v>63</v>
      </c>
      <c r="AP132" s="31">
        <v>149</v>
      </c>
      <c r="AQ132" s="31">
        <v>41</v>
      </c>
      <c r="AR132" s="31">
        <v>49</v>
      </c>
      <c r="AS132" s="31">
        <v>0</v>
      </c>
      <c r="AT132" s="31">
        <v>131</v>
      </c>
      <c r="AU132" s="31">
        <v>41</v>
      </c>
      <c r="AV132" s="31">
        <v>31</v>
      </c>
      <c r="AW132" s="31">
        <v>8</v>
      </c>
      <c r="AX132" s="31">
        <v>20</v>
      </c>
      <c r="AY132" s="31">
        <v>107</v>
      </c>
      <c r="AZ132" s="31">
        <v>41</v>
      </c>
      <c r="BA132" s="31">
        <v>7</v>
      </c>
      <c r="BB132" s="31">
        <v>77</v>
      </c>
      <c r="BC132" s="31" t="s">
        <v>98</v>
      </c>
      <c r="BD132" s="31">
        <v>41</v>
      </c>
      <c r="BE132" s="31" t="s">
        <v>61</v>
      </c>
      <c r="BF132" s="31">
        <v>60</v>
      </c>
      <c r="BG132" s="31" t="s">
        <v>100</v>
      </c>
      <c r="BH132" s="31" t="s">
        <v>101</v>
      </c>
      <c r="BI132" s="31" t="s">
        <v>102</v>
      </c>
      <c r="BJ132" s="31">
        <v>142</v>
      </c>
      <c r="BK132" s="31">
        <v>41</v>
      </c>
      <c r="BL132" s="31">
        <v>42</v>
      </c>
      <c r="BM132" s="31" t="s">
        <v>105</v>
      </c>
      <c r="BN132" s="31">
        <v>30</v>
      </c>
      <c r="BO132" s="31">
        <v>41</v>
      </c>
      <c r="BP132" s="31">
        <v>42</v>
      </c>
      <c r="BQ132" s="31">
        <v>30</v>
      </c>
      <c r="BR132" s="31">
        <v>10</v>
      </c>
      <c r="BS132" s="31">
        <v>23.024193</v>
      </c>
      <c r="BT132" s="31">
        <v>120.21908000000001</v>
      </c>
      <c r="BU132" s="38">
        <f t="shared" si="0"/>
        <v>0.33333333333333331</v>
      </c>
      <c r="BV132" s="30">
        <f t="shared" si="1"/>
        <v>700</v>
      </c>
      <c r="BW132" s="31">
        <f t="shared" si="2"/>
        <v>0</v>
      </c>
      <c r="BX132" s="39">
        <f t="shared" si="3"/>
        <v>3.13</v>
      </c>
      <c r="BY132" s="38">
        <f t="shared" si="4"/>
        <v>4.3137254901960784E-2</v>
      </c>
      <c r="BZ132" s="40">
        <f t="shared" si="5"/>
        <v>1.024</v>
      </c>
      <c r="CA132" s="38">
        <f t="shared" si="6"/>
        <v>0</v>
      </c>
      <c r="CB132" s="41">
        <f t="shared" si="7"/>
        <v>2080</v>
      </c>
      <c r="CC132" s="31">
        <f t="shared" si="8"/>
        <v>-7.03125</v>
      </c>
      <c r="CD132" s="31">
        <f t="shared" si="9"/>
        <v>56</v>
      </c>
      <c r="CE132" s="31" t="e">
        <f t="shared" si="10"/>
        <v>#NUM!</v>
      </c>
      <c r="CF132" s="39">
        <f t="shared" si="11"/>
        <v>12.304</v>
      </c>
      <c r="CG132">
        <f t="shared" ref="CG132:CG195" si="14">(BW132-BW131)/(A132-A131)</f>
        <v>0</v>
      </c>
    </row>
    <row r="133" spans="1:85" ht="16.5" customHeight="1">
      <c r="A133" s="30">
        <v>20210708143104</v>
      </c>
      <c r="B133" s="31">
        <v>104</v>
      </c>
      <c r="C133" s="31">
        <v>41</v>
      </c>
      <c r="D133" s="31">
        <v>4</v>
      </c>
      <c r="E133" s="31">
        <v>55</v>
      </c>
      <c r="F133" s="31">
        <v>41</v>
      </c>
      <c r="G133" s="31">
        <v>4</v>
      </c>
      <c r="H133" s="31">
        <v>55</v>
      </c>
      <c r="I133" s="31" t="s">
        <v>92</v>
      </c>
      <c r="J133" s="31">
        <v>41</v>
      </c>
      <c r="K133" s="31" t="s">
        <v>31</v>
      </c>
      <c r="L133" s="31" t="s">
        <v>93</v>
      </c>
      <c r="M133" s="31" t="s">
        <v>121</v>
      </c>
      <c r="N133" s="31">
        <v>41</v>
      </c>
      <c r="O133" s="31" t="s">
        <v>31</v>
      </c>
      <c r="P133" s="31" t="s">
        <v>93</v>
      </c>
      <c r="Q133" s="31" t="s">
        <v>121</v>
      </c>
      <c r="R133" s="31" t="s">
        <v>95</v>
      </c>
      <c r="S133" s="31">
        <v>41</v>
      </c>
      <c r="T133" s="31" t="s">
        <v>36</v>
      </c>
      <c r="U133" s="31">
        <v>0</v>
      </c>
      <c r="V133" s="31">
        <v>41</v>
      </c>
      <c r="W133" s="31" t="s">
        <v>36</v>
      </c>
      <c r="X133" s="31">
        <v>0</v>
      </c>
      <c r="Y133" s="31">
        <v>110</v>
      </c>
      <c r="Z133" s="31">
        <v>41</v>
      </c>
      <c r="AA133" s="31">
        <v>10</v>
      </c>
      <c r="AB133" s="31">
        <v>1</v>
      </c>
      <c r="AC133" s="31" t="s">
        <v>209</v>
      </c>
      <c r="AD133" s="31">
        <v>111</v>
      </c>
      <c r="AE133" s="31">
        <v>41</v>
      </c>
      <c r="AF133" s="31">
        <v>11</v>
      </c>
      <c r="AG133" s="31" t="s">
        <v>66</v>
      </c>
      <c r="AH133" s="31">
        <v>41</v>
      </c>
      <c r="AI133" s="31">
        <v>11</v>
      </c>
      <c r="AJ133" s="31" t="s">
        <v>66</v>
      </c>
      <c r="AK133" s="31">
        <v>144</v>
      </c>
      <c r="AL133" s="31">
        <v>41</v>
      </c>
      <c r="AM133" s="31">
        <v>44</v>
      </c>
      <c r="AN133" s="31" t="s">
        <v>96</v>
      </c>
      <c r="AO133" s="31">
        <v>63</v>
      </c>
      <c r="AP133" s="31">
        <v>149</v>
      </c>
      <c r="AQ133" s="31">
        <v>41</v>
      </c>
      <c r="AR133" s="31">
        <v>49</v>
      </c>
      <c r="AS133" s="31">
        <v>0</v>
      </c>
      <c r="AT133" s="31">
        <v>131</v>
      </c>
      <c r="AU133" s="31">
        <v>41</v>
      </c>
      <c r="AV133" s="31">
        <v>31</v>
      </c>
      <c r="AW133" s="31">
        <v>8</v>
      </c>
      <c r="AX133" s="31">
        <v>20</v>
      </c>
      <c r="AY133" s="31">
        <v>107</v>
      </c>
      <c r="AZ133" s="31">
        <v>41</v>
      </c>
      <c r="BA133" s="31">
        <v>7</v>
      </c>
      <c r="BB133" s="31">
        <v>77</v>
      </c>
      <c r="BC133" s="31" t="s">
        <v>98</v>
      </c>
      <c r="BD133" s="31">
        <v>41</v>
      </c>
      <c r="BE133" s="31" t="s">
        <v>61</v>
      </c>
      <c r="BF133" s="31">
        <v>60</v>
      </c>
      <c r="BG133" s="31" t="s">
        <v>100</v>
      </c>
      <c r="BH133" s="31" t="s">
        <v>101</v>
      </c>
      <c r="BI133" s="31" t="s">
        <v>102</v>
      </c>
      <c r="BJ133" s="31">
        <v>142</v>
      </c>
      <c r="BK133" s="31">
        <v>41</v>
      </c>
      <c r="BL133" s="31">
        <v>42</v>
      </c>
      <c r="BM133" s="31" t="s">
        <v>105</v>
      </c>
      <c r="BN133" s="31">
        <v>30</v>
      </c>
      <c r="BO133" s="31">
        <v>41</v>
      </c>
      <c r="BP133" s="31">
        <v>42</v>
      </c>
      <c r="BQ133" s="31">
        <v>30</v>
      </c>
      <c r="BR133" s="31">
        <v>4</v>
      </c>
      <c r="BS133" s="31">
        <v>23.024193</v>
      </c>
      <c r="BT133" s="31">
        <v>120.21908000000001</v>
      </c>
      <c r="BU133" s="38">
        <f t="shared" si="0"/>
        <v>0.33333333333333331</v>
      </c>
      <c r="BV133" s="30">
        <f t="shared" si="1"/>
        <v>700</v>
      </c>
      <c r="BW133" s="31">
        <f t="shared" si="2"/>
        <v>0</v>
      </c>
      <c r="BX133" s="39">
        <f t="shared" si="3"/>
        <v>3.15</v>
      </c>
      <c r="BY133" s="38">
        <f t="shared" si="4"/>
        <v>4.3137254901960784E-2</v>
      </c>
      <c r="BZ133" s="40">
        <f t="shared" si="5"/>
        <v>1.024</v>
      </c>
      <c r="CA133" s="38">
        <f t="shared" si="6"/>
        <v>0</v>
      </c>
      <c r="CB133" s="41">
        <f t="shared" si="7"/>
        <v>2080</v>
      </c>
      <c r="CC133" s="31">
        <f t="shared" si="8"/>
        <v>-7.03125</v>
      </c>
      <c r="CD133" s="31">
        <f t="shared" si="9"/>
        <v>56</v>
      </c>
      <c r="CE133" s="31" t="e">
        <f t="shared" si="10"/>
        <v>#NUM!</v>
      </c>
      <c r="CF133" s="39">
        <f t="shared" si="11"/>
        <v>12.292</v>
      </c>
      <c r="CG133">
        <f t="shared" si="14"/>
        <v>0</v>
      </c>
    </row>
    <row r="134" spans="1:85" ht="16.5" customHeight="1">
      <c r="A134" s="30">
        <v>20210708143105</v>
      </c>
      <c r="B134" s="31">
        <v>104</v>
      </c>
      <c r="C134" s="31">
        <v>41</v>
      </c>
      <c r="D134" s="31">
        <v>4</v>
      </c>
      <c r="E134" s="31">
        <v>56</v>
      </c>
      <c r="F134" s="31">
        <v>41</v>
      </c>
      <c r="G134" s="31">
        <v>4</v>
      </c>
      <c r="H134" s="31">
        <v>56</v>
      </c>
      <c r="I134" s="31" t="s">
        <v>92</v>
      </c>
      <c r="J134" s="31">
        <v>41</v>
      </c>
      <c r="K134" s="31" t="s">
        <v>31</v>
      </c>
      <c r="L134" s="31" t="s">
        <v>93</v>
      </c>
      <c r="M134" s="31" t="s">
        <v>121</v>
      </c>
      <c r="N134" s="31">
        <v>41</v>
      </c>
      <c r="O134" s="31" t="s">
        <v>31</v>
      </c>
      <c r="P134" s="31" t="s">
        <v>93</v>
      </c>
      <c r="Q134" s="31" t="s">
        <v>121</v>
      </c>
      <c r="R134" s="31" t="s">
        <v>95</v>
      </c>
      <c r="S134" s="31">
        <v>41</v>
      </c>
      <c r="T134" s="31" t="s">
        <v>36</v>
      </c>
      <c r="U134" s="31">
        <v>0</v>
      </c>
      <c r="V134" s="31">
        <v>41</v>
      </c>
      <c r="W134" s="31" t="s">
        <v>36</v>
      </c>
      <c r="X134" s="31">
        <v>0</v>
      </c>
      <c r="Y134" s="31">
        <v>110</v>
      </c>
      <c r="Z134" s="31">
        <v>41</v>
      </c>
      <c r="AA134" s="31">
        <v>10</v>
      </c>
      <c r="AB134" s="31">
        <v>1</v>
      </c>
      <c r="AC134" s="31" t="s">
        <v>103</v>
      </c>
      <c r="AD134" s="31">
        <v>111</v>
      </c>
      <c r="AE134" s="31">
        <v>41</v>
      </c>
      <c r="AF134" s="31">
        <v>11</v>
      </c>
      <c r="AG134" s="31" t="s">
        <v>66</v>
      </c>
      <c r="AH134" s="31">
        <v>41</v>
      </c>
      <c r="AI134" s="31">
        <v>11</v>
      </c>
      <c r="AJ134" s="31" t="s">
        <v>66</v>
      </c>
      <c r="AK134" s="31">
        <v>144</v>
      </c>
      <c r="AL134" s="31">
        <v>41</v>
      </c>
      <c r="AM134" s="31">
        <v>44</v>
      </c>
      <c r="AN134" s="31" t="s">
        <v>96</v>
      </c>
      <c r="AO134" s="31">
        <v>63</v>
      </c>
      <c r="AP134" s="31">
        <v>149</v>
      </c>
      <c r="AQ134" s="31">
        <v>41</v>
      </c>
      <c r="AR134" s="31">
        <v>49</v>
      </c>
      <c r="AS134" s="31">
        <v>0</v>
      </c>
      <c r="AT134" s="31">
        <v>131</v>
      </c>
      <c r="AU134" s="31">
        <v>41</v>
      </c>
      <c r="AV134" s="31">
        <v>31</v>
      </c>
      <c r="AW134" s="31">
        <v>8</v>
      </c>
      <c r="AX134" s="31">
        <v>20</v>
      </c>
      <c r="AY134" s="31">
        <v>107</v>
      </c>
      <c r="AZ134" s="31">
        <v>41</v>
      </c>
      <c r="BA134" s="31">
        <v>7</v>
      </c>
      <c r="BB134" s="31">
        <v>77</v>
      </c>
      <c r="BC134" s="31" t="s">
        <v>98</v>
      </c>
      <c r="BD134" s="31">
        <v>41</v>
      </c>
      <c r="BE134" s="31" t="s">
        <v>61</v>
      </c>
      <c r="BF134" s="31">
        <v>60</v>
      </c>
      <c r="BG134" s="31" t="s">
        <v>100</v>
      </c>
      <c r="BH134" s="31" t="s">
        <v>101</v>
      </c>
      <c r="BI134" s="31" t="s">
        <v>102</v>
      </c>
      <c r="BJ134" s="31">
        <v>142</v>
      </c>
      <c r="BK134" s="31">
        <v>41</v>
      </c>
      <c r="BL134" s="31">
        <v>42</v>
      </c>
      <c r="BM134" s="31" t="s">
        <v>105</v>
      </c>
      <c r="BN134" s="31" t="s">
        <v>133</v>
      </c>
      <c r="BO134" s="31">
        <v>41</v>
      </c>
      <c r="BP134" s="31">
        <v>42</v>
      </c>
      <c r="BQ134" s="31">
        <v>30</v>
      </c>
      <c r="BR134" s="31" t="s">
        <v>182</v>
      </c>
      <c r="BS134" s="31">
        <v>23.024193</v>
      </c>
      <c r="BT134" s="31">
        <v>120.21908000000001</v>
      </c>
      <c r="BU134" s="38">
        <f t="shared" si="0"/>
        <v>0.33725490196078434</v>
      </c>
      <c r="BV134" s="30">
        <f t="shared" si="1"/>
        <v>700</v>
      </c>
      <c r="BW134" s="31">
        <f t="shared" si="2"/>
        <v>0</v>
      </c>
      <c r="BX134" s="39">
        <f t="shared" si="3"/>
        <v>3.02</v>
      </c>
      <c r="BY134" s="38">
        <f t="shared" si="4"/>
        <v>4.3137254901960784E-2</v>
      </c>
      <c r="BZ134" s="40">
        <f t="shared" si="5"/>
        <v>1.024</v>
      </c>
      <c r="CA134" s="38">
        <f t="shared" si="6"/>
        <v>0</v>
      </c>
      <c r="CB134" s="41">
        <f t="shared" si="7"/>
        <v>2080</v>
      </c>
      <c r="CC134" s="31">
        <f t="shared" si="8"/>
        <v>-7.03125</v>
      </c>
      <c r="CD134" s="31">
        <f t="shared" si="9"/>
        <v>56</v>
      </c>
      <c r="CE134" s="31" t="e">
        <f t="shared" si="10"/>
        <v>#NUM!</v>
      </c>
      <c r="CF134" s="39">
        <f t="shared" si="11"/>
        <v>12.366</v>
      </c>
      <c r="CG134">
        <f t="shared" si="14"/>
        <v>0</v>
      </c>
    </row>
    <row r="135" spans="1:85" ht="16.5" customHeight="1">
      <c r="A135" s="30">
        <v>20210708143107</v>
      </c>
      <c r="B135" s="31">
        <v>104</v>
      </c>
      <c r="C135" s="31">
        <v>41</v>
      </c>
      <c r="D135" s="31">
        <v>4</v>
      </c>
      <c r="E135" s="31">
        <v>56</v>
      </c>
      <c r="F135" s="31">
        <v>41</v>
      </c>
      <c r="G135" s="31">
        <v>4</v>
      </c>
      <c r="H135" s="31">
        <v>56</v>
      </c>
      <c r="I135" s="31" t="s">
        <v>92</v>
      </c>
      <c r="J135" s="31">
        <v>41</v>
      </c>
      <c r="K135" s="31" t="s">
        <v>31</v>
      </c>
      <c r="L135" s="31" t="s">
        <v>93</v>
      </c>
      <c r="M135" s="31" t="s">
        <v>121</v>
      </c>
      <c r="N135" s="31">
        <v>41</v>
      </c>
      <c r="O135" s="31" t="s">
        <v>31</v>
      </c>
      <c r="P135" s="31" t="s">
        <v>93</v>
      </c>
      <c r="Q135" s="31" t="s">
        <v>121</v>
      </c>
      <c r="R135" s="31" t="s">
        <v>95</v>
      </c>
      <c r="S135" s="31">
        <v>41</v>
      </c>
      <c r="T135" s="31" t="s">
        <v>36</v>
      </c>
      <c r="U135" s="31">
        <v>0</v>
      </c>
      <c r="V135" s="31">
        <v>41</v>
      </c>
      <c r="W135" s="31" t="s">
        <v>36</v>
      </c>
      <c r="X135" s="31">
        <v>0</v>
      </c>
      <c r="Y135" s="31">
        <v>110</v>
      </c>
      <c r="Z135" s="31">
        <v>41</v>
      </c>
      <c r="AA135" s="31">
        <v>10</v>
      </c>
      <c r="AB135" s="31">
        <v>1</v>
      </c>
      <c r="AC135" s="31">
        <v>38</v>
      </c>
      <c r="AD135" s="31">
        <v>111</v>
      </c>
      <c r="AE135" s="31">
        <v>41</v>
      </c>
      <c r="AF135" s="31">
        <v>11</v>
      </c>
      <c r="AG135" s="31" t="s">
        <v>66</v>
      </c>
      <c r="AH135" s="31">
        <v>41</v>
      </c>
      <c r="AI135" s="31">
        <v>11</v>
      </c>
      <c r="AJ135" s="31" t="s">
        <v>66</v>
      </c>
      <c r="AK135" s="31">
        <v>144</v>
      </c>
      <c r="AL135" s="31">
        <v>41</v>
      </c>
      <c r="AM135" s="31">
        <v>44</v>
      </c>
      <c r="AN135" s="31" t="s">
        <v>96</v>
      </c>
      <c r="AO135" s="31">
        <v>63</v>
      </c>
      <c r="AP135" s="31">
        <v>149</v>
      </c>
      <c r="AQ135" s="31">
        <v>41</v>
      </c>
      <c r="AR135" s="31">
        <v>49</v>
      </c>
      <c r="AS135" s="31">
        <v>0</v>
      </c>
      <c r="AT135" s="31">
        <v>131</v>
      </c>
      <c r="AU135" s="31">
        <v>41</v>
      </c>
      <c r="AV135" s="31">
        <v>31</v>
      </c>
      <c r="AW135" s="31">
        <v>8</v>
      </c>
      <c r="AX135" s="31">
        <v>20</v>
      </c>
      <c r="AY135" s="31">
        <v>107</v>
      </c>
      <c r="AZ135" s="31">
        <v>41</v>
      </c>
      <c r="BA135" s="31">
        <v>7</v>
      </c>
      <c r="BB135" s="31">
        <v>77</v>
      </c>
      <c r="BC135" s="31" t="s">
        <v>98</v>
      </c>
      <c r="BD135" s="31">
        <v>41</v>
      </c>
      <c r="BE135" s="31" t="s">
        <v>61</v>
      </c>
      <c r="BF135" s="31">
        <v>60</v>
      </c>
      <c r="BG135" s="31" t="s">
        <v>100</v>
      </c>
      <c r="BH135" s="31" t="s">
        <v>101</v>
      </c>
      <c r="BI135" s="31" t="s">
        <v>102</v>
      </c>
      <c r="BJ135" s="31">
        <v>142</v>
      </c>
      <c r="BK135" s="31">
        <v>41</v>
      </c>
      <c r="BL135" s="31">
        <v>42</v>
      </c>
      <c r="BM135" s="31" t="s">
        <v>105</v>
      </c>
      <c r="BN135" s="31" t="s">
        <v>133</v>
      </c>
      <c r="BO135" s="31">
        <v>41</v>
      </c>
      <c r="BP135" s="31">
        <v>42</v>
      </c>
      <c r="BQ135" s="31">
        <v>30</v>
      </c>
      <c r="BR135" s="31" t="s">
        <v>94</v>
      </c>
      <c r="BS135" s="31">
        <v>23.024198999999999</v>
      </c>
      <c r="BT135" s="31">
        <v>120.21907</v>
      </c>
      <c r="BU135" s="38">
        <f t="shared" si="0"/>
        <v>0.33725490196078434</v>
      </c>
      <c r="BV135" s="30">
        <f t="shared" si="1"/>
        <v>700</v>
      </c>
      <c r="BW135" s="31">
        <f t="shared" si="2"/>
        <v>0</v>
      </c>
      <c r="BX135" s="39">
        <f t="shared" si="3"/>
        <v>3.12</v>
      </c>
      <c r="BY135" s="38">
        <f t="shared" si="4"/>
        <v>4.3137254901960784E-2</v>
      </c>
      <c r="BZ135" s="40">
        <f t="shared" si="5"/>
        <v>1.024</v>
      </c>
      <c r="CA135" s="38">
        <f t="shared" si="6"/>
        <v>0</v>
      </c>
      <c r="CB135" s="41">
        <f t="shared" si="7"/>
        <v>2080</v>
      </c>
      <c r="CC135" s="31">
        <f t="shared" si="8"/>
        <v>-7.03125</v>
      </c>
      <c r="CD135" s="31">
        <f t="shared" si="9"/>
        <v>56</v>
      </c>
      <c r="CE135" s="31" t="e">
        <f t="shared" si="10"/>
        <v>#NUM!</v>
      </c>
      <c r="CF135" s="39">
        <f t="shared" si="11"/>
        <v>12.378</v>
      </c>
      <c r="CG135">
        <f t="shared" si="14"/>
        <v>0</v>
      </c>
    </row>
    <row r="136" spans="1:85" ht="16.5" customHeight="1">
      <c r="A136" s="30">
        <v>20210708143109</v>
      </c>
      <c r="B136" s="31">
        <v>104</v>
      </c>
      <c r="C136" s="31">
        <v>41</v>
      </c>
      <c r="D136" s="31">
        <v>4</v>
      </c>
      <c r="E136" s="31">
        <v>57</v>
      </c>
      <c r="F136" s="31">
        <v>41</v>
      </c>
      <c r="G136" s="31">
        <v>4</v>
      </c>
      <c r="H136" s="31">
        <v>56</v>
      </c>
      <c r="I136" s="31" t="s">
        <v>92</v>
      </c>
      <c r="J136" s="31">
        <v>41</v>
      </c>
      <c r="K136" s="31" t="s">
        <v>31</v>
      </c>
      <c r="L136" s="31" t="s">
        <v>66</v>
      </c>
      <c r="M136" s="31">
        <v>22</v>
      </c>
      <c r="N136" s="31">
        <v>41</v>
      </c>
      <c r="O136" s="31" t="s">
        <v>31</v>
      </c>
      <c r="P136" s="31" t="s">
        <v>93</v>
      </c>
      <c r="Q136" s="31" t="s">
        <v>121</v>
      </c>
      <c r="R136" s="31" t="s">
        <v>95</v>
      </c>
      <c r="S136" s="31">
        <v>41</v>
      </c>
      <c r="T136" s="31" t="s">
        <v>36</v>
      </c>
      <c r="U136" s="31">
        <v>0</v>
      </c>
      <c r="V136" s="31">
        <v>41</v>
      </c>
      <c r="W136" s="31" t="s">
        <v>36</v>
      </c>
      <c r="X136" s="31">
        <v>0</v>
      </c>
      <c r="Y136" s="31">
        <v>110</v>
      </c>
      <c r="Z136" s="31">
        <v>41</v>
      </c>
      <c r="AA136" s="31">
        <v>10</v>
      </c>
      <c r="AB136" s="31">
        <v>1</v>
      </c>
      <c r="AC136" s="31" t="s">
        <v>140</v>
      </c>
      <c r="AD136" s="31">
        <v>111</v>
      </c>
      <c r="AE136" s="31">
        <v>41</v>
      </c>
      <c r="AF136" s="31">
        <v>11</v>
      </c>
      <c r="AG136" s="31" t="s">
        <v>66</v>
      </c>
      <c r="AH136" s="31">
        <v>41</v>
      </c>
      <c r="AI136" s="31">
        <v>11</v>
      </c>
      <c r="AJ136" s="31" t="s">
        <v>66</v>
      </c>
      <c r="AK136" s="31">
        <v>144</v>
      </c>
      <c r="AL136" s="31">
        <v>41</v>
      </c>
      <c r="AM136" s="31">
        <v>44</v>
      </c>
      <c r="AN136" s="31" t="s">
        <v>96</v>
      </c>
      <c r="AO136" s="31">
        <v>63</v>
      </c>
      <c r="AP136" s="31">
        <v>149</v>
      </c>
      <c r="AQ136" s="31">
        <v>41</v>
      </c>
      <c r="AR136" s="31">
        <v>49</v>
      </c>
      <c r="AS136" s="31">
        <v>0</v>
      </c>
      <c r="AT136" s="31">
        <v>131</v>
      </c>
      <c r="AU136" s="31">
        <v>41</v>
      </c>
      <c r="AV136" s="31">
        <v>31</v>
      </c>
      <c r="AW136" s="31">
        <v>8</v>
      </c>
      <c r="AX136" s="31">
        <v>20</v>
      </c>
      <c r="AY136" s="31">
        <v>107</v>
      </c>
      <c r="AZ136" s="31">
        <v>41</v>
      </c>
      <c r="BA136" s="31">
        <v>7</v>
      </c>
      <c r="BB136" s="31">
        <v>77</v>
      </c>
      <c r="BC136" s="31" t="s">
        <v>98</v>
      </c>
      <c r="BD136" s="31">
        <v>41</v>
      </c>
      <c r="BE136" s="31" t="s">
        <v>61</v>
      </c>
      <c r="BF136" s="31">
        <v>60</v>
      </c>
      <c r="BG136" s="31" t="s">
        <v>100</v>
      </c>
      <c r="BH136" s="31" t="s">
        <v>101</v>
      </c>
      <c r="BI136" s="31" t="s">
        <v>102</v>
      </c>
      <c r="BJ136" s="31">
        <v>142</v>
      </c>
      <c r="BK136" s="31">
        <v>41</v>
      </c>
      <c r="BL136" s="31">
        <v>42</v>
      </c>
      <c r="BM136" s="31" t="s">
        <v>105</v>
      </c>
      <c r="BN136" s="31">
        <v>80</v>
      </c>
      <c r="BO136" s="31">
        <v>41</v>
      </c>
      <c r="BP136" s="31">
        <v>42</v>
      </c>
      <c r="BQ136" s="31">
        <v>30</v>
      </c>
      <c r="BR136" s="31">
        <v>49</v>
      </c>
      <c r="BS136" s="31">
        <v>23.024198999999999</v>
      </c>
      <c r="BT136" s="31">
        <v>120.21907</v>
      </c>
      <c r="BU136" s="38">
        <f t="shared" si="0"/>
        <v>0.33725490196078434</v>
      </c>
      <c r="BV136" s="30">
        <f t="shared" si="1"/>
        <v>700</v>
      </c>
      <c r="BW136" s="31">
        <f t="shared" si="2"/>
        <v>0</v>
      </c>
      <c r="BX136" s="39">
        <f t="shared" si="3"/>
        <v>3.14</v>
      </c>
      <c r="BY136" s="38">
        <f t="shared" si="4"/>
        <v>4.3137254901960784E-2</v>
      </c>
      <c r="BZ136" s="40">
        <f t="shared" si="5"/>
        <v>1.024</v>
      </c>
      <c r="CA136" s="38">
        <f t="shared" si="6"/>
        <v>0</v>
      </c>
      <c r="CB136" s="41">
        <f t="shared" si="7"/>
        <v>2080</v>
      </c>
      <c r="CC136" s="31">
        <f t="shared" si="8"/>
        <v>-7.03125</v>
      </c>
      <c r="CD136" s="31">
        <f t="shared" si="9"/>
        <v>56</v>
      </c>
      <c r="CE136" s="31" t="e">
        <f t="shared" si="10"/>
        <v>#NUM!</v>
      </c>
      <c r="CF136" s="39">
        <f t="shared" si="11"/>
        <v>12.361000000000001</v>
      </c>
      <c r="CG136">
        <f t="shared" si="14"/>
        <v>0</v>
      </c>
    </row>
    <row r="137" spans="1:85" ht="16.5" customHeight="1">
      <c r="A137" s="30">
        <v>20210708143110</v>
      </c>
      <c r="B137" s="31">
        <v>104</v>
      </c>
      <c r="C137" s="31">
        <v>41</v>
      </c>
      <c r="D137" s="31">
        <v>4</v>
      </c>
      <c r="E137" s="31">
        <v>57</v>
      </c>
      <c r="F137" s="31">
        <v>41</v>
      </c>
      <c r="G137" s="31">
        <v>4</v>
      </c>
      <c r="H137" s="31">
        <v>57</v>
      </c>
      <c r="I137" s="31" t="s">
        <v>92</v>
      </c>
      <c r="J137" s="31">
        <v>41</v>
      </c>
      <c r="K137" s="31" t="s">
        <v>31</v>
      </c>
      <c r="L137" s="31" t="s">
        <v>93</v>
      </c>
      <c r="M137" s="31" t="s">
        <v>121</v>
      </c>
      <c r="N137" s="31">
        <v>41</v>
      </c>
      <c r="O137" s="31" t="s">
        <v>31</v>
      </c>
      <c r="P137" s="31" t="s">
        <v>66</v>
      </c>
      <c r="Q137" s="31">
        <v>22</v>
      </c>
      <c r="R137" s="31" t="s">
        <v>95</v>
      </c>
      <c r="S137" s="31">
        <v>41</v>
      </c>
      <c r="T137" s="31" t="s">
        <v>36</v>
      </c>
      <c r="U137" s="31">
        <v>0</v>
      </c>
      <c r="V137" s="31">
        <v>41</v>
      </c>
      <c r="W137" s="31" t="s">
        <v>36</v>
      </c>
      <c r="X137" s="31">
        <v>0</v>
      </c>
      <c r="Y137" s="31">
        <v>110</v>
      </c>
      <c r="Z137" s="31">
        <v>41</v>
      </c>
      <c r="AA137" s="31">
        <v>10</v>
      </c>
      <c r="AB137" s="31">
        <v>1</v>
      </c>
      <c r="AC137" s="31" t="s">
        <v>124</v>
      </c>
      <c r="AD137" s="31">
        <v>111</v>
      </c>
      <c r="AE137" s="31">
        <v>41</v>
      </c>
      <c r="AF137" s="31">
        <v>11</v>
      </c>
      <c r="AG137" s="31" t="s">
        <v>66</v>
      </c>
      <c r="AH137" s="31">
        <v>41</v>
      </c>
      <c r="AI137" s="31">
        <v>11</v>
      </c>
      <c r="AJ137" s="31" t="s">
        <v>66</v>
      </c>
      <c r="AK137" s="31">
        <v>144</v>
      </c>
      <c r="AL137" s="31">
        <v>41</v>
      </c>
      <c r="AM137" s="31">
        <v>44</v>
      </c>
      <c r="AN137" s="31" t="s">
        <v>96</v>
      </c>
      <c r="AO137" s="31">
        <v>63</v>
      </c>
      <c r="AP137" s="31">
        <v>149</v>
      </c>
      <c r="AQ137" s="31">
        <v>41</v>
      </c>
      <c r="AR137" s="31">
        <v>49</v>
      </c>
      <c r="AS137" s="31">
        <v>0</v>
      </c>
      <c r="AT137" s="31">
        <v>131</v>
      </c>
      <c r="AU137" s="31">
        <v>41</v>
      </c>
      <c r="AV137" s="31">
        <v>31</v>
      </c>
      <c r="AW137" s="31">
        <v>8</v>
      </c>
      <c r="AX137" s="31">
        <v>20</v>
      </c>
      <c r="AY137" s="31">
        <v>107</v>
      </c>
      <c r="AZ137" s="31">
        <v>41</v>
      </c>
      <c r="BA137" s="31">
        <v>7</v>
      </c>
      <c r="BB137" s="31">
        <v>77</v>
      </c>
      <c r="BC137" s="31" t="s">
        <v>98</v>
      </c>
      <c r="BD137" s="31">
        <v>41</v>
      </c>
      <c r="BE137" s="31" t="s">
        <v>61</v>
      </c>
      <c r="BF137" s="31">
        <v>60</v>
      </c>
      <c r="BG137" s="31" t="s">
        <v>100</v>
      </c>
      <c r="BH137" s="31" t="s">
        <v>101</v>
      </c>
      <c r="BI137" s="31" t="s">
        <v>102</v>
      </c>
      <c r="BJ137" s="31">
        <v>142</v>
      </c>
      <c r="BK137" s="31">
        <v>41</v>
      </c>
      <c r="BL137" s="31">
        <v>42</v>
      </c>
      <c r="BM137" s="31" t="s">
        <v>103</v>
      </c>
      <c r="BN137" s="31" t="s">
        <v>104</v>
      </c>
      <c r="BO137" s="31">
        <v>41</v>
      </c>
      <c r="BP137" s="31">
        <v>42</v>
      </c>
      <c r="BQ137" s="31" t="s">
        <v>105</v>
      </c>
      <c r="BR137" s="31" t="s">
        <v>147</v>
      </c>
      <c r="BS137" s="31">
        <v>23.024198999999999</v>
      </c>
      <c r="BT137" s="31">
        <v>120.21907</v>
      </c>
      <c r="BU137" s="38">
        <f t="shared" si="0"/>
        <v>0.3411764705882353</v>
      </c>
      <c r="BV137" s="30">
        <f t="shared" si="1"/>
        <v>712.5</v>
      </c>
      <c r="BW137" s="31">
        <f t="shared" si="2"/>
        <v>0</v>
      </c>
      <c r="BX137" s="39">
        <f t="shared" si="3"/>
        <v>3.32</v>
      </c>
      <c r="BY137" s="38">
        <f t="shared" si="4"/>
        <v>4.3137254901960784E-2</v>
      </c>
      <c r="BZ137" s="40">
        <f t="shared" si="5"/>
        <v>1.024</v>
      </c>
      <c r="CA137" s="38">
        <f t="shared" si="6"/>
        <v>0</v>
      </c>
      <c r="CB137" s="41">
        <f t="shared" si="7"/>
        <v>2080</v>
      </c>
      <c r="CC137" s="31">
        <f t="shared" si="8"/>
        <v>-7.03125</v>
      </c>
      <c r="CD137" s="31">
        <f t="shared" si="9"/>
        <v>56</v>
      </c>
      <c r="CE137" s="31" t="e">
        <f t="shared" si="10"/>
        <v>#NUM!</v>
      </c>
      <c r="CF137" s="39">
        <f t="shared" si="11"/>
        <v>12.254</v>
      </c>
      <c r="CG137">
        <f t="shared" si="14"/>
        <v>0</v>
      </c>
    </row>
    <row r="138" spans="1:85" ht="16.5" customHeight="1">
      <c r="A138" s="30">
        <v>20210708143112</v>
      </c>
      <c r="B138" s="31">
        <v>104</v>
      </c>
      <c r="C138" s="31">
        <v>41</v>
      </c>
      <c r="D138" s="31">
        <v>4</v>
      </c>
      <c r="E138" s="31">
        <v>57</v>
      </c>
      <c r="F138" s="31">
        <v>41</v>
      </c>
      <c r="G138" s="31">
        <v>4</v>
      </c>
      <c r="H138" s="31">
        <v>57</v>
      </c>
      <c r="I138" s="31" t="s">
        <v>92</v>
      </c>
      <c r="J138" s="31">
        <v>41</v>
      </c>
      <c r="K138" s="31" t="s">
        <v>31</v>
      </c>
      <c r="L138" s="31" t="s">
        <v>93</v>
      </c>
      <c r="M138" s="31" t="s">
        <v>121</v>
      </c>
      <c r="N138" s="31">
        <v>41</v>
      </c>
      <c r="O138" s="31" t="s">
        <v>31</v>
      </c>
      <c r="P138" s="31" t="s">
        <v>93</v>
      </c>
      <c r="Q138" s="31" t="s">
        <v>121</v>
      </c>
      <c r="R138" s="31" t="s">
        <v>95</v>
      </c>
      <c r="S138" s="31">
        <v>41</v>
      </c>
      <c r="T138" s="31" t="s">
        <v>36</v>
      </c>
      <c r="U138" s="31">
        <v>0</v>
      </c>
      <c r="V138" s="31">
        <v>41</v>
      </c>
      <c r="W138" s="31" t="s">
        <v>36</v>
      </c>
      <c r="X138" s="31">
        <v>0</v>
      </c>
      <c r="Y138" s="31">
        <v>110</v>
      </c>
      <c r="Z138" s="31">
        <v>41</v>
      </c>
      <c r="AA138" s="31">
        <v>10</v>
      </c>
      <c r="AB138" s="31">
        <v>1</v>
      </c>
      <c r="AC138" s="31">
        <v>35</v>
      </c>
      <c r="AD138" s="31">
        <v>111</v>
      </c>
      <c r="AE138" s="31">
        <v>41</v>
      </c>
      <c r="AF138" s="31">
        <v>11</v>
      </c>
      <c r="AG138" s="31" t="s">
        <v>66</v>
      </c>
      <c r="AH138" s="31">
        <v>41</v>
      </c>
      <c r="AI138" s="31">
        <v>11</v>
      </c>
      <c r="AJ138" s="31" t="s">
        <v>66</v>
      </c>
      <c r="AK138" s="31">
        <v>144</v>
      </c>
      <c r="AL138" s="31">
        <v>41</v>
      </c>
      <c r="AM138" s="31">
        <v>44</v>
      </c>
      <c r="AN138" s="31" t="s">
        <v>96</v>
      </c>
      <c r="AO138" s="31">
        <v>63</v>
      </c>
      <c r="AP138" s="31">
        <v>149</v>
      </c>
      <c r="AQ138" s="31">
        <v>41</v>
      </c>
      <c r="AR138" s="31">
        <v>49</v>
      </c>
      <c r="AS138" s="31">
        <v>0</v>
      </c>
      <c r="AT138" s="31">
        <v>131</v>
      </c>
      <c r="AU138" s="31">
        <v>41</v>
      </c>
      <c r="AV138" s="31">
        <v>31</v>
      </c>
      <c r="AW138" s="31">
        <v>8</v>
      </c>
      <c r="AX138" s="31">
        <v>20</v>
      </c>
      <c r="AY138" s="31">
        <v>107</v>
      </c>
      <c r="AZ138" s="31">
        <v>41</v>
      </c>
      <c r="BA138" s="31">
        <v>7</v>
      </c>
      <c r="BB138" s="31">
        <v>77</v>
      </c>
      <c r="BC138" s="31" t="s">
        <v>98</v>
      </c>
      <c r="BD138" s="31">
        <v>41</v>
      </c>
      <c r="BE138" s="31" t="s">
        <v>61</v>
      </c>
      <c r="BF138" s="31">
        <v>60</v>
      </c>
      <c r="BG138" s="31" t="s">
        <v>100</v>
      </c>
      <c r="BH138" s="31" t="s">
        <v>101</v>
      </c>
      <c r="BI138" s="31" t="s">
        <v>102</v>
      </c>
      <c r="BJ138" s="31">
        <v>142</v>
      </c>
      <c r="BK138" s="31">
        <v>41</v>
      </c>
      <c r="BL138" s="31">
        <v>42</v>
      </c>
      <c r="BM138" s="31" t="s">
        <v>103</v>
      </c>
      <c r="BN138" s="31" t="s">
        <v>104</v>
      </c>
      <c r="BO138" s="31">
        <v>41</v>
      </c>
      <c r="BP138" s="31">
        <v>42</v>
      </c>
      <c r="BQ138" s="31">
        <v>30</v>
      </c>
      <c r="BR138" s="31">
        <v>52</v>
      </c>
      <c r="BS138" s="31">
        <v>23.024204000000001</v>
      </c>
      <c r="BT138" s="31">
        <v>120.21907</v>
      </c>
      <c r="BU138" s="38">
        <f t="shared" si="0"/>
        <v>0.3411764705882353</v>
      </c>
      <c r="BV138" s="30">
        <f t="shared" si="1"/>
        <v>700</v>
      </c>
      <c r="BW138" s="31">
        <f t="shared" si="2"/>
        <v>0</v>
      </c>
      <c r="BX138" s="39">
        <f t="shared" si="3"/>
        <v>3.09</v>
      </c>
      <c r="BY138" s="38">
        <f t="shared" si="4"/>
        <v>4.3137254901960784E-2</v>
      </c>
      <c r="BZ138" s="40">
        <f t="shared" si="5"/>
        <v>1.024</v>
      </c>
      <c r="CA138" s="38">
        <f t="shared" si="6"/>
        <v>0</v>
      </c>
      <c r="CB138" s="41">
        <f t="shared" si="7"/>
        <v>2080</v>
      </c>
      <c r="CC138" s="31">
        <f t="shared" si="8"/>
        <v>-7.03125</v>
      </c>
      <c r="CD138" s="31">
        <f t="shared" si="9"/>
        <v>56</v>
      </c>
      <c r="CE138" s="31" t="e">
        <f t="shared" si="10"/>
        <v>#NUM!</v>
      </c>
      <c r="CF138" s="39">
        <f t="shared" si="11"/>
        <v>12.37</v>
      </c>
      <c r="CG138">
        <f t="shared" si="14"/>
        <v>0</v>
      </c>
    </row>
    <row r="139" spans="1:85" ht="16.5" customHeight="1">
      <c r="A139" s="30">
        <v>20210708143114</v>
      </c>
      <c r="B139" s="31">
        <v>104</v>
      </c>
      <c r="C139" s="31">
        <v>41</v>
      </c>
      <c r="D139" s="31">
        <v>4</v>
      </c>
      <c r="E139" s="31">
        <v>58</v>
      </c>
      <c r="F139" s="31">
        <v>41</v>
      </c>
      <c r="G139" s="31">
        <v>4</v>
      </c>
      <c r="H139" s="31">
        <v>57</v>
      </c>
      <c r="I139" s="31" t="s">
        <v>92</v>
      </c>
      <c r="J139" s="31">
        <v>41</v>
      </c>
      <c r="K139" s="31" t="s">
        <v>31</v>
      </c>
      <c r="L139" s="31" t="s">
        <v>66</v>
      </c>
      <c r="M139" s="31">
        <v>22</v>
      </c>
      <c r="N139" s="31">
        <v>41</v>
      </c>
      <c r="O139" s="31" t="s">
        <v>31</v>
      </c>
      <c r="P139" s="31" t="s">
        <v>66</v>
      </c>
      <c r="Q139" s="31">
        <v>22</v>
      </c>
      <c r="R139" s="31" t="s">
        <v>95</v>
      </c>
      <c r="S139" s="31">
        <v>41</v>
      </c>
      <c r="T139" s="31" t="s">
        <v>36</v>
      </c>
      <c r="U139" s="31">
        <v>0</v>
      </c>
      <c r="V139" s="31">
        <v>41</v>
      </c>
      <c r="W139" s="31" t="s">
        <v>36</v>
      </c>
      <c r="X139" s="31">
        <v>0</v>
      </c>
      <c r="Y139" s="31">
        <v>110</v>
      </c>
      <c r="Z139" s="31">
        <v>41</v>
      </c>
      <c r="AA139" s="31">
        <v>10</v>
      </c>
      <c r="AB139" s="31">
        <v>1</v>
      </c>
      <c r="AC139" s="31">
        <v>48</v>
      </c>
      <c r="AD139" s="31">
        <v>111</v>
      </c>
      <c r="AE139" s="31">
        <v>41</v>
      </c>
      <c r="AF139" s="31">
        <v>11</v>
      </c>
      <c r="AG139" s="31" t="s">
        <v>66</v>
      </c>
      <c r="AH139" s="31">
        <v>41</v>
      </c>
      <c r="AI139" s="31">
        <v>11</v>
      </c>
      <c r="AJ139" s="31" t="s">
        <v>66</v>
      </c>
      <c r="AK139" s="31">
        <v>144</v>
      </c>
      <c r="AL139" s="31">
        <v>41</v>
      </c>
      <c r="AM139" s="31">
        <v>44</v>
      </c>
      <c r="AN139" s="31" t="s">
        <v>96</v>
      </c>
      <c r="AO139" s="31">
        <v>63</v>
      </c>
      <c r="AP139" s="31">
        <v>149</v>
      </c>
      <c r="AQ139" s="31">
        <v>41</v>
      </c>
      <c r="AR139" s="31">
        <v>49</v>
      </c>
      <c r="AS139" s="31">
        <v>0</v>
      </c>
      <c r="AT139" s="31">
        <v>131</v>
      </c>
      <c r="AU139" s="31">
        <v>41</v>
      </c>
      <c r="AV139" s="31">
        <v>31</v>
      </c>
      <c r="AW139" s="31">
        <v>8</v>
      </c>
      <c r="AX139" s="31">
        <v>20</v>
      </c>
      <c r="AY139" s="31">
        <v>107</v>
      </c>
      <c r="AZ139" s="31">
        <v>41</v>
      </c>
      <c r="BA139" s="31">
        <v>7</v>
      </c>
      <c r="BB139" s="31">
        <v>77</v>
      </c>
      <c r="BC139" s="31" t="s">
        <v>98</v>
      </c>
      <c r="BD139" s="31">
        <v>41</v>
      </c>
      <c r="BE139" s="31" t="s">
        <v>61</v>
      </c>
      <c r="BF139" s="31">
        <v>61</v>
      </c>
      <c r="BG139" s="31" t="s">
        <v>100</v>
      </c>
      <c r="BH139" s="31" t="s">
        <v>101</v>
      </c>
      <c r="BI139" s="31" t="s">
        <v>102</v>
      </c>
      <c r="BJ139" s="31">
        <v>142</v>
      </c>
      <c r="BK139" s="31">
        <v>41</v>
      </c>
      <c r="BL139" s="31">
        <v>42</v>
      </c>
      <c r="BM139" s="31" t="s">
        <v>105</v>
      </c>
      <c r="BN139" s="31" t="s">
        <v>133</v>
      </c>
      <c r="BO139" s="31">
        <v>41</v>
      </c>
      <c r="BP139" s="31">
        <v>42</v>
      </c>
      <c r="BQ139" s="31">
        <v>30</v>
      </c>
      <c r="BR139" s="31" t="s">
        <v>223</v>
      </c>
      <c r="BS139" s="31">
        <v>23.024204000000001</v>
      </c>
      <c r="BT139" s="31">
        <v>120.21907</v>
      </c>
      <c r="BU139" s="38">
        <f t="shared" si="0"/>
        <v>0.3411764705882353</v>
      </c>
      <c r="BV139" s="30">
        <f t="shared" si="1"/>
        <v>712.5</v>
      </c>
      <c r="BW139" s="31">
        <f t="shared" si="2"/>
        <v>0</v>
      </c>
      <c r="BX139" s="39">
        <f t="shared" si="3"/>
        <v>3.28</v>
      </c>
      <c r="BY139" s="38">
        <f t="shared" si="4"/>
        <v>4.3137254901960784E-2</v>
      </c>
      <c r="BZ139" s="40">
        <f t="shared" si="5"/>
        <v>1.024</v>
      </c>
      <c r="CA139" s="38">
        <f t="shared" si="6"/>
        <v>0</v>
      </c>
      <c r="CB139" s="41">
        <f t="shared" si="7"/>
        <v>2080</v>
      </c>
      <c r="CC139" s="31">
        <f t="shared" si="8"/>
        <v>-7.03125</v>
      </c>
      <c r="CD139" s="31">
        <f t="shared" si="9"/>
        <v>57</v>
      </c>
      <c r="CE139" s="31" t="e">
        <f t="shared" si="10"/>
        <v>#NUM!</v>
      </c>
      <c r="CF139" s="39">
        <f t="shared" si="11"/>
        <v>12.473000000000001</v>
      </c>
      <c r="CG139">
        <f t="shared" si="14"/>
        <v>0</v>
      </c>
    </row>
    <row r="140" spans="1:85" ht="16.5" customHeight="1">
      <c r="A140" s="30">
        <v>20210708143116</v>
      </c>
      <c r="B140" s="31">
        <v>104</v>
      </c>
      <c r="C140" s="31">
        <v>41</v>
      </c>
      <c r="D140" s="31">
        <v>4</v>
      </c>
      <c r="E140" s="31" t="s">
        <v>157</v>
      </c>
      <c r="F140" s="31">
        <v>41</v>
      </c>
      <c r="G140" s="31">
        <v>4</v>
      </c>
      <c r="H140" s="31" t="s">
        <v>94</v>
      </c>
      <c r="I140" s="31" t="s">
        <v>92</v>
      </c>
      <c r="J140" s="31">
        <v>41</v>
      </c>
      <c r="K140" s="31" t="s">
        <v>31</v>
      </c>
      <c r="L140" s="31" t="s">
        <v>66</v>
      </c>
      <c r="M140" s="31" t="s">
        <v>194</v>
      </c>
      <c r="N140" s="31">
        <v>41</v>
      </c>
      <c r="O140" s="31" t="s">
        <v>31</v>
      </c>
      <c r="P140" s="31" t="s">
        <v>93</v>
      </c>
      <c r="Q140" s="31" t="s">
        <v>161</v>
      </c>
      <c r="R140" s="31" t="s">
        <v>95</v>
      </c>
      <c r="S140" s="31">
        <v>41</v>
      </c>
      <c r="T140" s="31" t="s">
        <v>36</v>
      </c>
      <c r="U140" s="31">
        <v>0</v>
      </c>
      <c r="V140" s="31">
        <v>41</v>
      </c>
      <c r="W140" s="31" t="s">
        <v>36</v>
      </c>
      <c r="X140" s="31">
        <v>0</v>
      </c>
      <c r="Y140" s="31">
        <v>110</v>
      </c>
      <c r="Z140" s="31">
        <v>41</v>
      </c>
      <c r="AA140" s="31">
        <v>10</v>
      </c>
      <c r="AB140" s="31">
        <v>3</v>
      </c>
      <c r="AC140" s="31">
        <v>34</v>
      </c>
      <c r="AD140" s="31">
        <v>111</v>
      </c>
      <c r="AE140" s="31">
        <v>41</v>
      </c>
      <c r="AF140" s="31">
        <v>11</v>
      </c>
      <c r="AG140" s="31" t="s">
        <v>173</v>
      </c>
      <c r="AH140" s="31">
        <v>41</v>
      </c>
      <c r="AI140" s="31">
        <v>11</v>
      </c>
      <c r="AJ140" s="31" t="s">
        <v>31</v>
      </c>
      <c r="AK140" s="31">
        <v>144</v>
      </c>
      <c r="AL140" s="31">
        <v>41</v>
      </c>
      <c r="AM140" s="31">
        <v>44</v>
      </c>
      <c r="AN140" s="31" t="s">
        <v>96</v>
      </c>
      <c r="AO140" s="31">
        <v>63</v>
      </c>
      <c r="AP140" s="31">
        <v>149</v>
      </c>
      <c r="AQ140" s="31">
        <v>41</v>
      </c>
      <c r="AR140" s="31">
        <v>49</v>
      </c>
      <c r="AS140" s="31" t="s">
        <v>176</v>
      </c>
      <c r="AT140" s="31">
        <v>131</v>
      </c>
      <c r="AU140" s="31">
        <v>41</v>
      </c>
      <c r="AV140" s="31">
        <v>31</v>
      </c>
      <c r="AW140" s="31">
        <v>8</v>
      </c>
      <c r="AX140" s="31">
        <v>20</v>
      </c>
      <c r="AY140" s="31">
        <v>107</v>
      </c>
      <c r="AZ140" s="31">
        <v>41</v>
      </c>
      <c r="BA140" s="31">
        <v>7</v>
      </c>
      <c r="BB140" s="31">
        <v>79</v>
      </c>
      <c r="BC140" s="31" t="s">
        <v>98</v>
      </c>
      <c r="BD140" s="31">
        <v>41</v>
      </c>
      <c r="BE140" s="31" t="s">
        <v>61</v>
      </c>
      <c r="BF140" s="31">
        <v>60</v>
      </c>
      <c r="BG140" s="31" t="s">
        <v>100</v>
      </c>
      <c r="BH140" s="31" t="s">
        <v>101</v>
      </c>
      <c r="BI140" s="31" t="s">
        <v>102</v>
      </c>
      <c r="BJ140" s="31">
        <v>142</v>
      </c>
      <c r="BK140" s="31">
        <v>41</v>
      </c>
      <c r="BL140" s="31">
        <v>42</v>
      </c>
      <c r="BM140" s="31">
        <v>33</v>
      </c>
      <c r="BN140" s="31">
        <v>40</v>
      </c>
      <c r="BO140" s="31">
        <v>41</v>
      </c>
      <c r="BP140" s="31">
        <v>42</v>
      </c>
      <c r="BQ140" s="31">
        <v>33</v>
      </c>
      <c r="BR140" s="31" t="s">
        <v>178</v>
      </c>
      <c r="BS140" s="31">
        <v>23.02421</v>
      </c>
      <c r="BT140" s="31">
        <v>120.21907</v>
      </c>
      <c r="BU140" s="38">
        <f t="shared" si="0"/>
        <v>0.35294117647058826</v>
      </c>
      <c r="BV140" s="30">
        <f t="shared" si="1"/>
        <v>687.5</v>
      </c>
      <c r="BW140" s="31">
        <f t="shared" si="2"/>
        <v>0</v>
      </c>
      <c r="BX140" s="39">
        <f t="shared" si="3"/>
        <v>8.1999999999999993</v>
      </c>
      <c r="BY140" s="38">
        <f t="shared" si="4"/>
        <v>4.7058823529411764E-2</v>
      </c>
      <c r="BZ140" s="40">
        <f t="shared" si="5"/>
        <v>1.024</v>
      </c>
      <c r="CA140" s="38">
        <f t="shared" si="6"/>
        <v>0.17254901960784313</v>
      </c>
      <c r="CB140" s="41">
        <f t="shared" si="7"/>
        <v>2080</v>
      </c>
      <c r="CC140" s="31">
        <f t="shared" si="8"/>
        <v>-5.46875</v>
      </c>
      <c r="CD140" s="31">
        <f t="shared" si="9"/>
        <v>56</v>
      </c>
      <c r="CE140" s="31" t="e">
        <f t="shared" si="10"/>
        <v>#NUM!</v>
      </c>
      <c r="CF140" s="39">
        <f t="shared" si="11"/>
        <v>13.221</v>
      </c>
      <c r="CG140">
        <f t="shared" si="14"/>
        <v>0</v>
      </c>
    </row>
    <row r="141" spans="1:85" ht="16.5" customHeight="1">
      <c r="A141" s="30">
        <v>20210708143118</v>
      </c>
      <c r="B141" s="31">
        <v>104</v>
      </c>
      <c r="C141" s="31">
        <v>41</v>
      </c>
      <c r="D141" s="31">
        <v>4</v>
      </c>
      <c r="E141" s="31">
        <v>95</v>
      </c>
      <c r="F141" s="31">
        <v>41</v>
      </c>
      <c r="G141" s="31">
        <v>4</v>
      </c>
      <c r="H141" s="31" t="s">
        <v>213</v>
      </c>
      <c r="I141" s="31" t="s">
        <v>92</v>
      </c>
      <c r="J141" s="31">
        <v>41</v>
      </c>
      <c r="K141" s="31" t="s">
        <v>31</v>
      </c>
      <c r="L141" s="31">
        <v>18</v>
      </c>
      <c r="M141" s="31" t="s">
        <v>174</v>
      </c>
      <c r="N141" s="31">
        <v>41</v>
      </c>
      <c r="O141" s="31" t="s">
        <v>31</v>
      </c>
      <c r="P141" s="31">
        <v>18</v>
      </c>
      <c r="Q141" s="31" t="s">
        <v>137</v>
      </c>
      <c r="R141" s="31" t="s">
        <v>95</v>
      </c>
      <c r="S141" s="31">
        <v>41</v>
      </c>
      <c r="T141" s="31" t="s">
        <v>36</v>
      </c>
      <c r="U141" s="31">
        <v>8</v>
      </c>
      <c r="V141" s="31">
        <v>41</v>
      </c>
      <c r="W141" s="31" t="s">
        <v>36</v>
      </c>
      <c r="X141" s="31">
        <v>8</v>
      </c>
      <c r="Y141" s="31">
        <v>110</v>
      </c>
      <c r="Z141" s="31">
        <v>41</v>
      </c>
      <c r="AA141" s="31">
        <v>10</v>
      </c>
      <c r="AB141" s="31">
        <v>4</v>
      </c>
      <c r="AC141" s="31" t="s">
        <v>199</v>
      </c>
      <c r="AD141" s="31">
        <v>111</v>
      </c>
      <c r="AE141" s="31">
        <v>41</v>
      </c>
      <c r="AF141" s="31">
        <v>11</v>
      </c>
      <c r="AG141" s="31">
        <v>21</v>
      </c>
      <c r="AH141" s="31">
        <v>41</v>
      </c>
      <c r="AI141" s="31">
        <v>11</v>
      </c>
      <c r="AJ141" s="31">
        <v>21</v>
      </c>
      <c r="AK141" s="31">
        <v>144</v>
      </c>
      <c r="AL141" s="31">
        <v>41</v>
      </c>
      <c r="AM141" s="31">
        <v>44</v>
      </c>
      <c r="AN141" s="31">
        <v>81</v>
      </c>
      <c r="AO141" s="31">
        <v>88</v>
      </c>
      <c r="AP141" s="31">
        <v>149</v>
      </c>
      <c r="AQ141" s="31">
        <v>41</v>
      </c>
      <c r="AR141" s="31">
        <v>49</v>
      </c>
      <c r="AS141" s="31">
        <v>38</v>
      </c>
      <c r="AT141" s="31">
        <v>131</v>
      </c>
      <c r="AU141" s="31">
        <v>41</v>
      </c>
      <c r="AV141" s="31">
        <v>31</v>
      </c>
      <c r="AW141" s="31">
        <v>8</v>
      </c>
      <c r="AX141" s="31">
        <v>20</v>
      </c>
      <c r="AY141" s="31">
        <v>107</v>
      </c>
      <c r="AZ141" s="31">
        <v>41</v>
      </c>
      <c r="BA141" s="31">
        <v>7</v>
      </c>
      <c r="BB141" s="31" t="s">
        <v>130</v>
      </c>
      <c r="BC141" s="31" t="s">
        <v>98</v>
      </c>
      <c r="BD141" s="31">
        <v>41</v>
      </c>
      <c r="BE141" s="31" t="s">
        <v>61</v>
      </c>
      <c r="BF141" s="31">
        <v>61</v>
      </c>
      <c r="BG141" s="31" t="s">
        <v>100</v>
      </c>
      <c r="BH141" s="31" t="s">
        <v>101</v>
      </c>
      <c r="BI141" s="31" t="s">
        <v>102</v>
      </c>
      <c r="BJ141" s="31">
        <v>142</v>
      </c>
      <c r="BK141" s="31">
        <v>41</v>
      </c>
      <c r="BL141" s="31">
        <v>42</v>
      </c>
      <c r="BM141" s="31">
        <v>32</v>
      </c>
      <c r="BN141" s="31" t="s">
        <v>121</v>
      </c>
      <c r="BO141" s="31">
        <v>41</v>
      </c>
      <c r="BP141" s="31">
        <v>42</v>
      </c>
      <c r="BQ141" s="31">
        <v>33</v>
      </c>
      <c r="BR141" s="31" t="s">
        <v>175</v>
      </c>
      <c r="BS141" s="31">
        <v>23.02421</v>
      </c>
      <c r="BT141" s="31">
        <v>120.21907</v>
      </c>
      <c r="BU141" s="38">
        <f t="shared" si="0"/>
        <v>0.65490196078431373</v>
      </c>
      <c r="BV141" s="30">
        <f t="shared" si="1"/>
        <v>1587.5</v>
      </c>
      <c r="BW141" s="31">
        <f t="shared" si="2"/>
        <v>8</v>
      </c>
      <c r="BX141" s="39">
        <f t="shared" si="3"/>
        <v>12.41</v>
      </c>
      <c r="BY141" s="38">
        <f t="shared" si="4"/>
        <v>0.12941176470588237</v>
      </c>
      <c r="BZ141" s="40">
        <f t="shared" si="5"/>
        <v>0.99224806201550386</v>
      </c>
      <c r="CA141" s="38">
        <f t="shared" si="6"/>
        <v>0.2196078431372549</v>
      </c>
      <c r="CB141" s="41">
        <f t="shared" si="7"/>
        <v>2080</v>
      </c>
      <c r="CC141" s="31">
        <f t="shared" si="8"/>
        <v>-3.90625</v>
      </c>
      <c r="CD141" s="31">
        <f t="shared" si="9"/>
        <v>57</v>
      </c>
      <c r="CE141" s="31" t="e">
        <f t="shared" si="10"/>
        <v>#NUM!</v>
      </c>
      <c r="CF141" s="39">
        <f t="shared" si="11"/>
        <v>13.276999999999999</v>
      </c>
      <c r="CG141">
        <f t="shared" si="14"/>
        <v>4</v>
      </c>
    </row>
    <row r="142" spans="1:85" ht="16.5" customHeight="1">
      <c r="A142" s="30">
        <v>20210708143119</v>
      </c>
      <c r="B142" s="31">
        <v>104</v>
      </c>
      <c r="C142" s="31">
        <v>41</v>
      </c>
      <c r="D142" s="31">
        <v>4</v>
      </c>
      <c r="E142" s="31" t="s">
        <v>111</v>
      </c>
      <c r="F142" s="31">
        <v>41</v>
      </c>
      <c r="G142" s="31">
        <v>4</v>
      </c>
      <c r="H142" s="31" t="s">
        <v>160</v>
      </c>
      <c r="I142" s="31" t="s">
        <v>92</v>
      </c>
      <c r="J142" s="31">
        <v>41</v>
      </c>
      <c r="K142" s="31" t="s">
        <v>31</v>
      </c>
      <c r="L142" s="31">
        <v>19</v>
      </c>
      <c r="M142" s="31">
        <v>96</v>
      </c>
      <c r="N142" s="31">
        <v>41</v>
      </c>
      <c r="O142" s="31" t="s">
        <v>31</v>
      </c>
      <c r="P142" s="31">
        <v>19</v>
      </c>
      <c r="Q142" s="31">
        <v>0</v>
      </c>
      <c r="R142" s="31" t="s">
        <v>95</v>
      </c>
      <c r="S142" s="31">
        <v>41</v>
      </c>
      <c r="T142" s="31" t="s">
        <v>36</v>
      </c>
      <c r="U142" s="31">
        <v>10</v>
      </c>
      <c r="V142" s="31">
        <v>41</v>
      </c>
      <c r="W142" s="31" t="s">
        <v>36</v>
      </c>
      <c r="X142" s="31" t="s">
        <v>31</v>
      </c>
      <c r="Y142" s="31">
        <v>110</v>
      </c>
      <c r="Z142" s="31">
        <v>41</v>
      </c>
      <c r="AA142" s="31">
        <v>10</v>
      </c>
      <c r="AB142" s="31">
        <v>5</v>
      </c>
      <c r="AC142" s="31" t="s">
        <v>229</v>
      </c>
      <c r="AD142" s="31">
        <v>111</v>
      </c>
      <c r="AE142" s="31">
        <v>41</v>
      </c>
      <c r="AF142" s="31">
        <v>11</v>
      </c>
      <c r="AG142" s="31">
        <v>26</v>
      </c>
      <c r="AH142" s="31">
        <v>41</v>
      </c>
      <c r="AI142" s="31">
        <v>11</v>
      </c>
      <c r="AJ142" s="31">
        <v>24</v>
      </c>
      <c r="AK142" s="31">
        <v>144</v>
      </c>
      <c r="AL142" s="31">
        <v>41</v>
      </c>
      <c r="AM142" s="31">
        <v>44</v>
      </c>
      <c r="AN142" s="31">
        <v>80</v>
      </c>
      <c r="AO142" s="31" t="s">
        <v>160</v>
      </c>
      <c r="AP142" s="31">
        <v>149</v>
      </c>
      <c r="AQ142" s="31">
        <v>41</v>
      </c>
      <c r="AR142" s="31">
        <v>49</v>
      </c>
      <c r="AS142" s="31">
        <v>38</v>
      </c>
      <c r="AT142" s="31">
        <v>131</v>
      </c>
      <c r="AU142" s="31">
        <v>41</v>
      </c>
      <c r="AV142" s="31">
        <v>31</v>
      </c>
      <c r="AW142" s="31">
        <v>8</v>
      </c>
      <c r="AX142" s="31">
        <v>20</v>
      </c>
      <c r="AY142" s="31">
        <v>107</v>
      </c>
      <c r="AZ142" s="31">
        <v>41</v>
      </c>
      <c r="BA142" s="31">
        <v>7</v>
      </c>
      <c r="BB142" s="31" t="s">
        <v>130</v>
      </c>
      <c r="BC142" s="31" t="s">
        <v>98</v>
      </c>
      <c r="BD142" s="31">
        <v>41</v>
      </c>
      <c r="BE142" s="31" t="s">
        <v>61</v>
      </c>
      <c r="BF142" s="31">
        <v>61</v>
      </c>
      <c r="BG142" s="31" t="s">
        <v>100</v>
      </c>
      <c r="BH142" s="31" t="s">
        <v>101</v>
      </c>
      <c r="BI142" s="31" t="s">
        <v>102</v>
      </c>
      <c r="BJ142" s="31">
        <v>142</v>
      </c>
      <c r="BK142" s="31">
        <v>41</v>
      </c>
      <c r="BL142" s="31">
        <v>42</v>
      </c>
      <c r="BM142" s="31">
        <v>32</v>
      </c>
      <c r="BN142" s="31" t="s">
        <v>167</v>
      </c>
      <c r="BO142" s="31">
        <v>41</v>
      </c>
      <c r="BP142" s="31">
        <v>42</v>
      </c>
      <c r="BQ142" s="31">
        <v>33</v>
      </c>
      <c r="BR142" s="31" t="s">
        <v>230</v>
      </c>
      <c r="BS142" s="31">
        <v>23.02421</v>
      </c>
      <c r="BT142" s="31">
        <v>120.21907</v>
      </c>
      <c r="BU142" s="38">
        <f t="shared" si="0"/>
        <v>0.61176470588235299</v>
      </c>
      <c r="BV142" s="30">
        <f t="shared" si="1"/>
        <v>1600</v>
      </c>
      <c r="BW142" s="31">
        <f t="shared" si="2"/>
        <v>12</v>
      </c>
      <c r="BX142" s="39">
        <f t="shared" si="3"/>
        <v>14.51</v>
      </c>
      <c r="BY142" s="38">
        <f t="shared" si="4"/>
        <v>0.14117647058823529</v>
      </c>
      <c r="BZ142" s="40">
        <f t="shared" si="5"/>
        <v>1</v>
      </c>
      <c r="CA142" s="38">
        <f t="shared" si="6"/>
        <v>0.2196078431372549</v>
      </c>
      <c r="CB142" s="41">
        <f t="shared" si="7"/>
        <v>2080</v>
      </c>
      <c r="CC142" s="31">
        <f t="shared" si="8"/>
        <v>-3.90625</v>
      </c>
      <c r="CD142" s="31">
        <f t="shared" si="9"/>
        <v>57</v>
      </c>
      <c r="CE142" s="31" t="e">
        <f t="shared" si="10"/>
        <v>#NUM!</v>
      </c>
      <c r="CF142" s="39">
        <f t="shared" si="11"/>
        <v>13.271000000000001</v>
      </c>
      <c r="CG142">
        <f t="shared" si="14"/>
        <v>4</v>
      </c>
    </row>
    <row r="143" spans="1:85" ht="16.5" customHeight="1">
      <c r="A143" s="30">
        <v>20210708143121</v>
      </c>
      <c r="B143" s="31">
        <v>104</v>
      </c>
      <c r="C143" s="31">
        <v>41</v>
      </c>
      <c r="D143" s="31">
        <v>4</v>
      </c>
      <c r="E143" s="31" t="s">
        <v>122</v>
      </c>
      <c r="F143" s="31">
        <v>41</v>
      </c>
      <c r="G143" s="31">
        <v>4</v>
      </c>
      <c r="H143" s="31" t="s">
        <v>226</v>
      </c>
      <c r="I143" s="31" t="s">
        <v>92</v>
      </c>
      <c r="J143" s="31">
        <v>41</v>
      </c>
      <c r="K143" s="31" t="s">
        <v>31</v>
      </c>
      <c r="L143" s="31">
        <v>19</v>
      </c>
      <c r="M143" s="31">
        <v>64</v>
      </c>
      <c r="N143" s="31">
        <v>41</v>
      </c>
      <c r="O143" s="31" t="s">
        <v>31</v>
      </c>
      <c r="P143" s="31">
        <v>19</v>
      </c>
      <c r="Q143" s="31">
        <v>32</v>
      </c>
      <c r="R143" s="31" t="s">
        <v>95</v>
      </c>
      <c r="S143" s="31">
        <v>41</v>
      </c>
      <c r="T143" s="31" t="s">
        <v>36</v>
      </c>
      <c r="U143" s="31">
        <v>18</v>
      </c>
      <c r="V143" s="31">
        <v>41</v>
      </c>
      <c r="W143" s="31" t="s">
        <v>36</v>
      </c>
      <c r="X143" s="31">
        <v>16</v>
      </c>
      <c r="Y143" s="31">
        <v>110</v>
      </c>
      <c r="Z143" s="31">
        <v>41</v>
      </c>
      <c r="AA143" s="31">
        <v>10</v>
      </c>
      <c r="AB143" s="31">
        <v>6</v>
      </c>
      <c r="AC143" s="31">
        <v>74</v>
      </c>
      <c r="AD143" s="31">
        <v>111</v>
      </c>
      <c r="AE143" s="31">
        <v>41</v>
      </c>
      <c r="AF143" s="31">
        <v>11</v>
      </c>
      <c r="AG143" s="31">
        <v>30</v>
      </c>
      <c r="AH143" s="31">
        <v>41</v>
      </c>
      <c r="AI143" s="31">
        <v>11</v>
      </c>
      <c r="AJ143" s="31" t="s">
        <v>220</v>
      </c>
      <c r="AK143" s="31">
        <v>144</v>
      </c>
      <c r="AL143" s="31">
        <v>41</v>
      </c>
      <c r="AM143" s="31">
        <v>44</v>
      </c>
      <c r="AN143" s="31">
        <v>80</v>
      </c>
      <c r="AO143" s="31" t="s">
        <v>202</v>
      </c>
      <c r="AP143" s="31">
        <v>149</v>
      </c>
      <c r="AQ143" s="31">
        <v>41</v>
      </c>
      <c r="AR143" s="31">
        <v>49</v>
      </c>
      <c r="AS143" s="31" t="s">
        <v>136</v>
      </c>
      <c r="AT143" s="31">
        <v>131</v>
      </c>
      <c r="AU143" s="31">
        <v>41</v>
      </c>
      <c r="AV143" s="31">
        <v>31</v>
      </c>
      <c r="AW143" s="31">
        <v>8</v>
      </c>
      <c r="AX143" s="31">
        <v>20</v>
      </c>
      <c r="AY143" s="31">
        <v>107</v>
      </c>
      <c r="AZ143" s="31">
        <v>41</v>
      </c>
      <c r="BA143" s="31">
        <v>7</v>
      </c>
      <c r="BB143" s="31" t="s">
        <v>130</v>
      </c>
      <c r="BC143" s="31" t="s">
        <v>98</v>
      </c>
      <c r="BD143" s="31">
        <v>41</v>
      </c>
      <c r="BE143" s="31" t="s">
        <v>61</v>
      </c>
      <c r="BF143" s="31">
        <v>61</v>
      </c>
      <c r="BG143" s="31" t="s">
        <v>100</v>
      </c>
      <c r="BH143" s="31" t="s">
        <v>101</v>
      </c>
      <c r="BI143" s="31" t="s">
        <v>102</v>
      </c>
      <c r="BJ143" s="31">
        <v>142</v>
      </c>
      <c r="BK143" s="31">
        <v>41</v>
      </c>
      <c r="BL143" s="31">
        <v>42</v>
      </c>
      <c r="BM143" s="31">
        <v>32</v>
      </c>
      <c r="BN143" s="31" t="s">
        <v>121</v>
      </c>
      <c r="BO143" s="31">
        <v>41</v>
      </c>
      <c r="BP143" s="31">
        <v>42</v>
      </c>
      <c r="BQ143" s="31">
        <v>33</v>
      </c>
      <c r="BR143" s="31" t="s">
        <v>132</v>
      </c>
      <c r="BS143" s="31">
        <v>23.024307</v>
      </c>
      <c r="BT143" s="31">
        <v>120.21916</v>
      </c>
      <c r="BU143" s="38">
        <f t="shared" si="0"/>
        <v>0.65098039215686276</v>
      </c>
      <c r="BV143" s="30">
        <f t="shared" si="1"/>
        <v>1612.5</v>
      </c>
      <c r="BW143" s="31">
        <f t="shared" si="2"/>
        <v>22</v>
      </c>
      <c r="BX143" s="39">
        <f t="shared" si="3"/>
        <v>16.52</v>
      </c>
      <c r="BY143" s="38">
        <f t="shared" si="4"/>
        <v>0.17647058823529413</v>
      </c>
      <c r="BZ143" s="40">
        <f t="shared" si="5"/>
        <v>1</v>
      </c>
      <c r="CA143" s="38">
        <f t="shared" si="6"/>
        <v>0.23921568627450981</v>
      </c>
      <c r="CB143" s="41">
        <f t="shared" si="7"/>
        <v>2080</v>
      </c>
      <c r="CC143" s="31">
        <f t="shared" si="8"/>
        <v>-3.90625</v>
      </c>
      <c r="CD143" s="31">
        <f t="shared" si="9"/>
        <v>57</v>
      </c>
      <c r="CE143" s="31" t="e">
        <f t="shared" si="10"/>
        <v>#NUM!</v>
      </c>
      <c r="CF143" s="39">
        <f t="shared" si="11"/>
        <v>13.27</v>
      </c>
      <c r="CG143">
        <f t="shared" si="14"/>
        <v>5</v>
      </c>
    </row>
    <row r="144" spans="1:85" ht="16.5" customHeight="1">
      <c r="A144" s="30">
        <v>20210708143123</v>
      </c>
      <c r="B144" s="31">
        <v>104</v>
      </c>
      <c r="C144" s="31">
        <v>41</v>
      </c>
      <c r="D144" s="31">
        <v>4</v>
      </c>
      <c r="E144" s="31" t="s">
        <v>153</v>
      </c>
      <c r="F144" s="31">
        <v>41</v>
      </c>
      <c r="G144" s="31">
        <v>4</v>
      </c>
      <c r="H144" s="31" t="s">
        <v>231</v>
      </c>
      <c r="I144" s="31" t="s">
        <v>92</v>
      </c>
      <c r="J144" s="31">
        <v>41</v>
      </c>
      <c r="K144" s="31" t="s">
        <v>31</v>
      </c>
      <c r="L144" s="31" t="s">
        <v>134</v>
      </c>
      <c r="M144" s="31" t="s">
        <v>157</v>
      </c>
      <c r="N144" s="31">
        <v>41</v>
      </c>
      <c r="O144" s="31" t="s">
        <v>31</v>
      </c>
      <c r="P144" s="31" t="s">
        <v>134</v>
      </c>
      <c r="Q144" s="31" t="s">
        <v>176</v>
      </c>
      <c r="R144" s="31" t="s">
        <v>95</v>
      </c>
      <c r="S144" s="31">
        <v>41</v>
      </c>
      <c r="T144" s="31" t="s">
        <v>36</v>
      </c>
      <c r="U144" s="31" t="s">
        <v>142</v>
      </c>
      <c r="V144" s="31">
        <v>41</v>
      </c>
      <c r="W144" s="31" t="s">
        <v>36</v>
      </c>
      <c r="X144" s="31" t="s">
        <v>134</v>
      </c>
      <c r="Y144" s="31">
        <v>110</v>
      </c>
      <c r="Z144" s="31">
        <v>41</v>
      </c>
      <c r="AA144" s="31">
        <v>10</v>
      </c>
      <c r="AB144" s="31">
        <v>7</v>
      </c>
      <c r="AC144" s="31">
        <v>10</v>
      </c>
      <c r="AD144" s="31">
        <v>111</v>
      </c>
      <c r="AE144" s="31">
        <v>41</v>
      </c>
      <c r="AF144" s="31">
        <v>11</v>
      </c>
      <c r="AG144" s="31">
        <v>35</v>
      </c>
      <c r="AH144" s="31">
        <v>41</v>
      </c>
      <c r="AI144" s="31">
        <v>11</v>
      </c>
      <c r="AJ144" s="31">
        <v>33</v>
      </c>
      <c r="AK144" s="31">
        <v>144</v>
      </c>
      <c r="AL144" s="31">
        <v>41</v>
      </c>
      <c r="AM144" s="31">
        <v>44</v>
      </c>
      <c r="AN144" s="31">
        <v>80</v>
      </c>
      <c r="AO144" s="31">
        <v>11</v>
      </c>
      <c r="AP144" s="31">
        <v>149</v>
      </c>
      <c r="AQ144" s="31">
        <v>41</v>
      </c>
      <c r="AR144" s="31">
        <v>49</v>
      </c>
      <c r="AS144" s="31">
        <v>2</v>
      </c>
      <c r="AT144" s="31">
        <v>131</v>
      </c>
      <c r="AU144" s="31">
        <v>41</v>
      </c>
      <c r="AV144" s="31">
        <v>31</v>
      </c>
      <c r="AW144" s="31">
        <v>8</v>
      </c>
      <c r="AX144" s="31">
        <v>20</v>
      </c>
      <c r="AY144" s="31">
        <v>107</v>
      </c>
      <c r="AZ144" s="31">
        <v>41</v>
      </c>
      <c r="BA144" s="31">
        <v>7</v>
      </c>
      <c r="BB144" s="31">
        <v>78</v>
      </c>
      <c r="BC144" s="31" t="s">
        <v>98</v>
      </c>
      <c r="BD144" s="31">
        <v>41</v>
      </c>
      <c r="BE144" s="31" t="s">
        <v>61</v>
      </c>
      <c r="BF144" s="31">
        <v>61</v>
      </c>
      <c r="BG144" s="31" t="s">
        <v>100</v>
      </c>
      <c r="BH144" s="31" t="s">
        <v>101</v>
      </c>
      <c r="BI144" s="31" t="s">
        <v>102</v>
      </c>
      <c r="BJ144" s="31">
        <v>142</v>
      </c>
      <c r="BK144" s="31">
        <v>41</v>
      </c>
      <c r="BL144" s="31">
        <v>42</v>
      </c>
      <c r="BM144" s="31">
        <v>33</v>
      </c>
      <c r="BN144" s="31">
        <v>40</v>
      </c>
      <c r="BO144" s="31">
        <v>41</v>
      </c>
      <c r="BP144" s="31">
        <v>42</v>
      </c>
      <c r="BQ144" s="31">
        <v>33</v>
      </c>
      <c r="BR144" s="31" t="s">
        <v>184</v>
      </c>
      <c r="BS144" s="31">
        <v>23.024307</v>
      </c>
      <c r="BT144" s="31">
        <v>120.21916</v>
      </c>
      <c r="BU144" s="38">
        <f t="shared" si="0"/>
        <v>0.7803921568627451</v>
      </c>
      <c r="BV144" s="30">
        <f t="shared" si="1"/>
        <v>1675</v>
      </c>
      <c r="BW144" s="31">
        <f t="shared" si="2"/>
        <v>26</v>
      </c>
      <c r="BX144" s="39">
        <f t="shared" si="3"/>
        <v>18.079999999999998</v>
      </c>
      <c r="BY144" s="38">
        <f t="shared" si="4"/>
        <v>0.2</v>
      </c>
      <c r="BZ144" s="40">
        <f t="shared" si="5"/>
        <v>1</v>
      </c>
      <c r="CA144" s="38">
        <f t="shared" si="6"/>
        <v>7.8431372549019607E-3</v>
      </c>
      <c r="CB144" s="41">
        <f t="shared" si="7"/>
        <v>2080</v>
      </c>
      <c r="CC144" s="31">
        <f t="shared" si="8"/>
        <v>-6.25</v>
      </c>
      <c r="CD144" s="31">
        <f t="shared" si="9"/>
        <v>57</v>
      </c>
      <c r="CE144" s="31" t="e">
        <f t="shared" si="10"/>
        <v>#NUM!</v>
      </c>
      <c r="CF144" s="39">
        <f t="shared" si="11"/>
        <v>13.301</v>
      </c>
      <c r="CG144">
        <f t="shared" si="14"/>
        <v>2</v>
      </c>
    </row>
    <row r="145" spans="1:85" ht="16.5" customHeight="1">
      <c r="A145" s="30">
        <v>20210708143124</v>
      </c>
      <c r="B145" s="31">
        <v>104</v>
      </c>
      <c r="C145" s="31">
        <v>41</v>
      </c>
      <c r="D145" s="31">
        <v>4</v>
      </c>
      <c r="E145" s="31">
        <v>36</v>
      </c>
      <c r="F145" s="31">
        <v>41</v>
      </c>
      <c r="G145" s="31">
        <v>4</v>
      </c>
      <c r="H145" s="31" t="s">
        <v>232</v>
      </c>
      <c r="I145" s="31" t="s">
        <v>92</v>
      </c>
      <c r="J145" s="31">
        <v>41</v>
      </c>
      <c r="K145" s="31" t="s">
        <v>31</v>
      </c>
      <c r="L145" s="31">
        <v>11</v>
      </c>
      <c r="M145" s="31" t="s">
        <v>193</v>
      </c>
      <c r="N145" s="31">
        <v>41</v>
      </c>
      <c r="O145" s="31" t="s">
        <v>31</v>
      </c>
      <c r="P145" s="31">
        <v>11</v>
      </c>
      <c r="Q145" s="31" t="s">
        <v>141</v>
      </c>
      <c r="R145" s="31" t="s">
        <v>95</v>
      </c>
      <c r="S145" s="31">
        <v>41</v>
      </c>
      <c r="T145" s="31" t="s">
        <v>36</v>
      </c>
      <c r="U145" s="31" t="s">
        <v>142</v>
      </c>
      <c r="V145" s="31">
        <v>41</v>
      </c>
      <c r="W145" s="31" t="s">
        <v>36</v>
      </c>
      <c r="X145" s="31" t="s">
        <v>142</v>
      </c>
      <c r="Y145" s="31">
        <v>110</v>
      </c>
      <c r="Z145" s="31">
        <v>41</v>
      </c>
      <c r="AA145" s="31">
        <v>10</v>
      </c>
      <c r="AB145" s="31">
        <v>1</v>
      </c>
      <c r="AC145" s="31">
        <v>99</v>
      </c>
      <c r="AD145" s="31">
        <v>111</v>
      </c>
      <c r="AE145" s="31">
        <v>41</v>
      </c>
      <c r="AF145" s="31">
        <v>11</v>
      </c>
      <c r="AG145" s="31" t="s">
        <v>36</v>
      </c>
      <c r="AH145" s="31">
        <v>41</v>
      </c>
      <c r="AI145" s="31">
        <v>11</v>
      </c>
      <c r="AJ145" s="31" t="s">
        <v>36</v>
      </c>
      <c r="AK145" s="31">
        <v>144</v>
      </c>
      <c r="AL145" s="31">
        <v>41</v>
      </c>
      <c r="AM145" s="31">
        <v>44</v>
      </c>
      <c r="AN145" s="31">
        <v>81</v>
      </c>
      <c r="AO145" s="31" t="s">
        <v>223</v>
      </c>
      <c r="AP145" s="31">
        <v>149</v>
      </c>
      <c r="AQ145" s="31">
        <v>41</v>
      </c>
      <c r="AR145" s="31">
        <v>49</v>
      </c>
      <c r="AS145" s="31">
        <v>0</v>
      </c>
      <c r="AT145" s="31">
        <v>131</v>
      </c>
      <c r="AU145" s="31">
        <v>41</v>
      </c>
      <c r="AV145" s="31">
        <v>31</v>
      </c>
      <c r="AW145" s="31">
        <v>8</v>
      </c>
      <c r="AX145" s="31">
        <v>20</v>
      </c>
      <c r="AY145" s="31">
        <v>107</v>
      </c>
      <c r="AZ145" s="31">
        <v>41</v>
      </c>
      <c r="BA145" s="31">
        <v>7</v>
      </c>
      <c r="BB145" s="31">
        <v>77</v>
      </c>
      <c r="BC145" s="31" t="s">
        <v>98</v>
      </c>
      <c r="BD145" s="31">
        <v>41</v>
      </c>
      <c r="BE145" s="31" t="s">
        <v>61</v>
      </c>
      <c r="BF145" s="31">
        <v>62</v>
      </c>
      <c r="BG145" s="31" t="s">
        <v>100</v>
      </c>
      <c r="BH145" s="31" t="s">
        <v>101</v>
      </c>
      <c r="BI145" s="31" t="s">
        <v>102</v>
      </c>
      <c r="BJ145" s="31">
        <v>142</v>
      </c>
      <c r="BK145" s="31">
        <v>41</v>
      </c>
      <c r="BL145" s="31">
        <v>42</v>
      </c>
      <c r="BM145" s="31">
        <v>32</v>
      </c>
      <c r="BN145" s="31" t="s">
        <v>121</v>
      </c>
      <c r="BO145" s="31">
        <v>41</v>
      </c>
      <c r="BP145" s="31">
        <v>42</v>
      </c>
      <c r="BQ145" s="31">
        <v>33</v>
      </c>
      <c r="BR145" s="31" t="s">
        <v>233</v>
      </c>
      <c r="BS145" s="31">
        <v>23.024307</v>
      </c>
      <c r="BT145" s="31">
        <v>120.21916</v>
      </c>
      <c r="BU145" s="38">
        <f t="shared" si="0"/>
        <v>0.80392156862745101</v>
      </c>
      <c r="BV145" s="30">
        <f t="shared" si="1"/>
        <v>1150</v>
      </c>
      <c r="BW145" s="31">
        <f t="shared" si="2"/>
        <v>30</v>
      </c>
      <c r="BX145" s="39">
        <f t="shared" si="3"/>
        <v>4.09</v>
      </c>
      <c r="BY145" s="38">
        <f t="shared" si="4"/>
        <v>5.0980392156862744E-2</v>
      </c>
      <c r="BZ145" s="40">
        <f t="shared" si="5"/>
        <v>0.99224806201550386</v>
      </c>
      <c r="CA145" s="38">
        <f t="shared" si="6"/>
        <v>0</v>
      </c>
      <c r="CB145" s="41">
        <f t="shared" si="7"/>
        <v>2080</v>
      </c>
      <c r="CC145" s="31">
        <f t="shared" si="8"/>
        <v>-7.03125</v>
      </c>
      <c r="CD145" s="31">
        <f t="shared" si="9"/>
        <v>58</v>
      </c>
      <c r="CE145" s="31" t="e">
        <f t="shared" si="10"/>
        <v>#NUM!</v>
      </c>
      <c r="CF145" s="39">
        <f t="shared" si="11"/>
        <v>13.287000000000001</v>
      </c>
      <c r="CG145">
        <f t="shared" si="14"/>
        <v>4</v>
      </c>
    </row>
    <row r="146" spans="1:85" ht="16.5" customHeight="1">
      <c r="A146" s="30">
        <v>20210708143126</v>
      </c>
      <c r="B146" s="31">
        <v>104</v>
      </c>
      <c r="C146" s="31">
        <v>41</v>
      </c>
      <c r="D146" s="31">
        <v>4</v>
      </c>
      <c r="E146" s="31">
        <v>58</v>
      </c>
      <c r="F146" s="31">
        <v>41</v>
      </c>
      <c r="G146" s="31">
        <v>4</v>
      </c>
      <c r="H146" s="31">
        <v>57</v>
      </c>
      <c r="I146" s="31" t="s">
        <v>92</v>
      </c>
      <c r="J146" s="31">
        <v>41</v>
      </c>
      <c r="K146" s="31" t="s">
        <v>31</v>
      </c>
      <c r="L146" s="31" t="s">
        <v>61</v>
      </c>
      <c r="M146" s="31" t="s">
        <v>93</v>
      </c>
      <c r="N146" s="31">
        <v>41</v>
      </c>
      <c r="O146" s="31" t="s">
        <v>31</v>
      </c>
      <c r="P146" s="31" t="s">
        <v>36</v>
      </c>
      <c r="Q146" s="31">
        <v>48</v>
      </c>
      <c r="R146" s="31" t="s">
        <v>95</v>
      </c>
      <c r="S146" s="31">
        <v>41</v>
      </c>
      <c r="T146" s="31" t="s">
        <v>36</v>
      </c>
      <c r="U146" s="31" t="s">
        <v>145</v>
      </c>
      <c r="V146" s="31">
        <v>41</v>
      </c>
      <c r="W146" s="31" t="s">
        <v>36</v>
      </c>
      <c r="X146" s="31" t="s">
        <v>142</v>
      </c>
      <c r="Y146" s="31">
        <v>110</v>
      </c>
      <c r="Z146" s="31">
        <v>41</v>
      </c>
      <c r="AA146" s="31">
        <v>10</v>
      </c>
      <c r="AB146" s="31">
        <v>1</v>
      </c>
      <c r="AC146" s="31" t="s">
        <v>234</v>
      </c>
      <c r="AD146" s="31">
        <v>111</v>
      </c>
      <c r="AE146" s="31">
        <v>41</v>
      </c>
      <c r="AF146" s="31">
        <v>11</v>
      </c>
      <c r="AG146" s="31" t="s">
        <v>36</v>
      </c>
      <c r="AH146" s="31">
        <v>41</v>
      </c>
      <c r="AI146" s="31">
        <v>11</v>
      </c>
      <c r="AJ146" s="31" t="s">
        <v>36</v>
      </c>
      <c r="AK146" s="31">
        <v>144</v>
      </c>
      <c r="AL146" s="31">
        <v>41</v>
      </c>
      <c r="AM146" s="31">
        <v>44</v>
      </c>
      <c r="AN146" s="31">
        <v>81</v>
      </c>
      <c r="AO146" s="31">
        <v>52</v>
      </c>
      <c r="AP146" s="31">
        <v>149</v>
      </c>
      <c r="AQ146" s="31">
        <v>41</v>
      </c>
      <c r="AR146" s="31">
        <v>49</v>
      </c>
      <c r="AS146" s="31">
        <v>0</v>
      </c>
      <c r="AT146" s="31">
        <v>131</v>
      </c>
      <c r="AU146" s="31">
        <v>41</v>
      </c>
      <c r="AV146" s="31">
        <v>31</v>
      </c>
      <c r="AW146" s="31">
        <v>8</v>
      </c>
      <c r="AX146" s="31">
        <v>20</v>
      </c>
      <c r="AY146" s="31">
        <v>107</v>
      </c>
      <c r="AZ146" s="31">
        <v>41</v>
      </c>
      <c r="BA146" s="31">
        <v>7</v>
      </c>
      <c r="BB146" s="31">
        <v>77</v>
      </c>
      <c r="BC146" s="31" t="s">
        <v>98</v>
      </c>
      <c r="BD146" s="31">
        <v>41</v>
      </c>
      <c r="BE146" s="31" t="s">
        <v>61</v>
      </c>
      <c r="BF146" s="31">
        <v>62</v>
      </c>
      <c r="BG146" s="31" t="s">
        <v>100</v>
      </c>
      <c r="BH146" s="31" t="s">
        <v>101</v>
      </c>
      <c r="BI146" s="31" t="s">
        <v>102</v>
      </c>
      <c r="BJ146" s="31">
        <v>142</v>
      </c>
      <c r="BK146" s="31">
        <v>41</v>
      </c>
      <c r="BL146" s="31">
        <v>42</v>
      </c>
      <c r="BM146" s="31">
        <v>32</v>
      </c>
      <c r="BN146" s="31" t="s">
        <v>121</v>
      </c>
      <c r="BO146" s="31">
        <v>41</v>
      </c>
      <c r="BP146" s="31">
        <v>42</v>
      </c>
      <c r="BQ146" s="31">
        <v>33</v>
      </c>
      <c r="BR146" s="31" t="s">
        <v>235</v>
      </c>
      <c r="BS146" s="31">
        <v>23.024564999999999</v>
      </c>
      <c r="BT146" s="31">
        <v>120.21944000000001</v>
      </c>
      <c r="BU146" s="38">
        <f t="shared" si="0"/>
        <v>0.3411764705882353</v>
      </c>
      <c r="BV146" s="30">
        <f t="shared" si="1"/>
        <v>850</v>
      </c>
      <c r="BW146" s="31">
        <f t="shared" si="2"/>
        <v>30</v>
      </c>
      <c r="BX146" s="39">
        <f t="shared" si="3"/>
        <v>3.99</v>
      </c>
      <c r="BY146" s="38">
        <f t="shared" si="4"/>
        <v>5.0980392156862744E-2</v>
      </c>
      <c r="BZ146" s="40">
        <f t="shared" si="5"/>
        <v>0.99224806201550386</v>
      </c>
      <c r="CA146" s="38">
        <f t="shared" si="6"/>
        <v>0</v>
      </c>
      <c r="CB146" s="41">
        <f t="shared" si="7"/>
        <v>2080</v>
      </c>
      <c r="CC146" s="31">
        <f t="shared" si="8"/>
        <v>-7.03125</v>
      </c>
      <c r="CD146" s="31">
        <f t="shared" si="9"/>
        <v>58</v>
      </c>
      <c r="CE146" s="31" t="e">
        <f t="shared" si="10"/>
        <v>#NUM!</v>
      </c>
      <c r="CF146" s="39">
        <f t="shared" si="11"/>
        <v>13.275</v>
      </c>
      <c r="CG146">
        <f t="shared" si="14"/>
        <v>0</v>
      </c>
    </row>
    <row r="147" spans="1:85" ht="16.5" customHeight="1">
      <c r="A147" s="30">
        <v>20210708143128</v>
      </c>
      <c r="B147" s="31">
        <v>104</v>
      </c>
      <c r="C147" s="31">
        <v>41</v>
      </c>
      <c r="D147" s="31">
        <v>4</v>
      </c>
      <c r="E147" s="31">
        <v>54</v>
      </c>
      <c r="F147" s="31">
        <v>41</v>
      </c>
      <c r="G147" s="31">
        <v>4</v>
      </c>
      <c r="H147" s="31">
        <v>52</v>
      </c>
      <c r="I147" s="31" t="s">
        <v>92</v>
      </c>
      <c r="J147" s="31">
        <v>41</v>
      </c>
      <c r="K147" s="31" t="s">
        <v>31</v>
      </c>
      <c r="L147" s="31" t="s">
        <v>125</v>
      </c>
      <c r="M147" s="31" t="s">
        <v>226</v>
      </c>
      <c r="N147" s="31">
        <v>41</v>
      </c>
      <c r="O147" s="31" t="s">
        <v>31</v>
      </c>
      <c r="P147" s="31" t="s">
        <v>125</v>
      </c>
      <c r="Q147" s="31">
        <v>74</v>
      </c>
      <c r="R147" s="31" t="s">
        <v>95</v>
      </c>
      <c r="S147" s="31">
        <v>41</v>
      </c>
      <c r="T147" s="31" t="s">
        <v>36</v>
      </c>
      <c r="U147" s="31" t="s">
        <v>134</v>
      </c>
      <c r="V147" s="31">
        <v>41</v>
      </c>
      <c r="W147" s="31" t="s">
        <v>36</v>
      </c>
      <c r="X147" s="31" t="s">
        <v>134</v>
      </c>
      <c r="Y147" s="31">
        <v>110</v>
      </c>
      <c r="Z147" s="31">
        <v>41</v>
      </c>
      <c r="AA147" s="31">
        <v>10</v>
      </c>
      <c r="AB147" s="31">
        <v>1</v>
      </c>
      <c r="AC147" s="31">
        <v>88</v>
      </c>
      <c r="AD147" s="31">
        <v>111</v>
      </c>
      <c r="AE147" s="31">
        <v>41</v>
      </c>
      <c r="AF147" s="31">
        <v>11</v>
      </c>
      <c r="AG147" s="31" t="s">
        <v>36</v>
      </c>
      <c r="AH147" s="31">
        <v>41</v>
      </c>
      <c r="AI147" s="31">
        <v>11</v>
      </c>
      <c r="AJ147" s="31" t="s">
        <v>36</v>
      </c>
      <c r="AK147" s="31">
        <v>144</v>
      </c>
      <c r="AL147" s="31">
        <v>41</v>
      </c>
      <c r="AM147" s="31">
        <v>44</v>
      </c>
      <c r="AN147" s="31">
        <v>80</v>
      </c>
      <c r="AO147" s="31">
        <v>62</v>
      </c>
      <c r="AP147" s="31">
        <v>149</v>
      </c>
      <c r="AQ147" s="31">
        <v>41</v>
      </c>
      <c r="AR147" s="31">
        <v>49</v>
      </c>
      <c r="AS147" s="31">
        <v>0</v>
      </c>
      <c r="AT147" s="31">
        <v>131</v>
      </c>
      <c r="AU147" s="31">
        <v>41</v>
      </c>
      <c r="AV147" s="31">
        <v>31</v>
      </c>
      <c r="AW147" s="31">
        <v>8</v>
      </c>
      <c r="AX147" s="31">
        <v>20</v>
      </c>
      <c r="AY147" s="31">
        <v>107</v>
      </c>
      <c r="AZ147" s="31">
        <v>41</v>
      </c>
      <c r="BA147" s="31">
        <v>7</v>
      </c>
      <c r="BB147" s="31">
        <v>77</v>
      </c>
      <c r="BC147" s="31" t="s">
        <v>98</v>
      </c>
      <c r="BD147" s="31">
        <v>41</v>
      </c>
      <c r="BE147" s="31" t="s">
        <v>61</v>
      </c>
      <c r="BF147" s="31">
        <v>62</v>
      </c>
      <c r="BG147" s="31" t="s">
        <v>100</v>
      </c>
      <c r="BH147" s="31" t="s">
        <v>101</v>
      </c>
      <c r="BI147" s="31" t="s">
        <v>102</v>
      </c>
      <c r="BJ147" s="31">
        <v>142</v>
      </c>
      <c r="BK147" s="31">
        <v>41</v>
      </c>
      <c r="BL147" s="31">
        <v>42</v>
      </c>
      <c r="BM147" s="31">
        <v>33</v>
      </c>
      <c r="BN147" s="31">
        <v>40</v>
      </c>
      <c r="BO147" s="31">
        <v>41</v>
      </c>
      <c r="BP147" s="31">
        <v>42</v>
      </c>
      <c r="BQ147" s="31">
        <v>33</v>
      </c>
      <c r="BR147" s="31" t="s">
        <v>192</v>
      </c>
      <c r="BS147" s="31">
        <v>23.024564999999999</v>
      </c>
      <c r="BT147" s="31">
        <v>120.21944000000001</v>
      </c>
      <c r="BU147" s="38">
        <f t="shared" si="0"/>
        <v>0.32156862745098042</v>
      </c>
      <c r="BV147" s="30">
        <f t="shared" si="1"/>
        <v>925</v>
      </c>
      <c r="BW147" s="31">
        <f t="shared" si="2"/>
        <v>26</v>
      </c>
      <c r="BX147" s="39">
        <f t="shared" si="3"/>
        <v>3.92</v>
      </c>
      <c r="BY147" s="38">
        <f t="shared" si="4"/>
        <v>5.0980392156862744E-2</v>
      </c>
      <c r="BZ147" s="40">
        <f t="shared" si="5"/>
        <v>1</v>
      </c>
      <c r="CA147" s="38">
        <f t="shared" si="6"/>
        <v>0</v>
      </c>
      <c r="CB147" s="41">
        <f t="shared" si="7"/>
        <v>2080</v>
      </c>
      <c r="CC147" s="31">
        <f t="shared" si="8"/>
        <v>-7.03125</v>
      </c>
      <c r="CD147" s="31">
        <f t="shared" si="9"/>
        <v>58</v>
      </c>
      <c r="CE147" s="31" t="e">
        <f t="shared" si="10"/>
        <v>#NUM!</v>
      </c>
      <c r="CF147" s="39">
        <f t="shared" si="11"/>
        <v>13.311</v>
      </c>
      <c r="CG147">
        <f t="shared" si="14"/>
        <v>-2</v>
      </c>
    </row>
    <row r="148" spans="1:85" ht="16.5" customHeight="1">
      <c r="A148" s="30">
        <v>20210708143129</v>
      </c>
      <c r="B148" s="31">
        <v>104</v>
      </c>
      <c r="C148" s="31">
        <v>41</v>
      </c>
      <c r="D148" s="31">
        <v>4</v>
      </c>
      <c r="E148" s="31">
        <v>52</v>
      </c>
      <c r="F148" s="31">
        <v>41</v>
      </c>
      <c r="G148" s="31">
        <v>4</v>
      </c>
      <c r="H148" s="31">
        <v>53</v>
      </c>
      <c r="I148" s="31" t="s">
        <v>92</v>
      </c>
      <c r="J148" s="31">
        <v>41</v>
      </c>
      <c r="K148" s="31" t="s">
        <v>31</v>
      </c>
      <c r="L148" s="31" t="s">
        <v>125</v>
      </c>
      <c r="M148" s="31" t="s">
        <v>226</v>
      </c>
      <c r="N148" s="31">
        <v>41</v>
      </c>
      <c r="O148" s="31" t="s">
        <v>31</v>
      </c>
      <c r="P148" s="31" t="s">
        <v>125</v>
      </c>
      <c r="Q148" s="31" t="s">
        <v>226</v>
      </c>
      <c r="R148" s="31" t="s">
        <v>95</v>
      </c>
      <c r="S148" s="31">
        <v>41</v>
      </c>
      <c r="T148" s="31" t="s">
        <v>36</v>
      </c>
      <c r="U148" s="31">
        <v>16</v>
      </c>
      <c r="V148" s="31">
        <v>41</v>
      </c>
      <c r="W148" s="31" t="s">
        <v>36</v>
      </c>
      <c r="X148" s="31">
        <v>18</v>
      </c>
      <c r="Y148" s="31">
        <v>110</v>
      </c>
      <c r="Z148" s="31">
        <v>41</v>
      </c>
      <c r="AA148" s="31">
        <v>10</v>
      </c>
      <c r="AB148" s="31">
        <v>1</v>
      </c>
      <c r="AC148" s="31">
        <v>88</v>
      </c>
      <c r="AD148" s="31">
        <v>111</v>
      </c>
      <c r="AE148" s="31">
        <v>41</v>
      </c>
      <c r="AF148" s="31">
        <v>11</v>
      </c>
      <c r="AG148" s="31" t="s">
        <v>36</v>
      </c>
      <c r="AH148" s="31">
        <v>41</v>
      </c>
      <c r="AI148" s="31">
        <v>11</v>
      </c>
      <c r="AJ148" s="31" t="s">
        <v>36</v>
      </c>
      <c r="AK148" s="31">
        <v>144</v>
      </c>
      <c r="AL148" s="31">
        <v>41</v>
      </c>
      <c r="AM148" s="31">
        <v>44</v>
      </c>
      <c r="AN148" s="31">
        <v>80</v>
      </c>
      <c r="AO148" s="31" t="s">
        <v>36</v>
      </c>
      <c r="AP148" s="31">
        <v>149</v>
      </c>
      <c r="AQ148" s="31">
        <v>41</v>
      </c>
      <c r="AR148" s="31">
        <v>49</v>
      </c>
      <c r="AS148" s="31">
        <v>0</v>
      </c>
      <c r="AT148" s="31">
        <v>131</v>
      </c>
      <c r="AU148" s="31">
        <v>41</v>
      </c>
      <c r="AV148" s="31">
        <v>31</v>
      </c>
      <c r="AW148" s="31">
        <v>8</v>
      </c>
      <c r="AX148" s="31">
        <v>20</v>
      </c>
      <c r="AY148" s="31">
        <v>107</v>
      </c>
      <c r="AZ148" s="31">
        <v>41</v>
      </c>
      <c r="BA148" s="31">
        <v>7</v>
      </c>
      <c r="BB148" s="31">
        <v>77</v>
      </c>
      <c r="BC148" s="31" t="s">
        <v>98</v>
      </c>
      <c r="BD148" s="31">
        <v>41</v>
      </c>
      <c r="BE148" s="31" t="s">
        <v>61</v>
      </c>
      <c r="BF148" s="31">
        <v>62</v>
      </c>
      <c r="BG148" s="31" t="s">
        <v>100</v>
      </c>
      <c r="BH148" s="31" t="s">
        <v>101</v>
      </c>
      <c r="BI148" s="31" t="s">
        <v>102</v>
      </c>
      <c r="BJ148" s="31">
        <v>142</v>
      </c>
      <c r="BK148" s="31">
        <v>41</v>
      </c>
      <c r="BL148" s="31">
        <v>42</v>
      </c>
      <c r="BM148" s="31">
        <v>32</v>
      </c>
      <c r="BN148" s="31" t="s">
        <v>121</v>
      </c>
      <c r="BO148" s="31">
        <v>41</v>
      </c>
      <c r="BP148" s="31">
        <v>42</v>
      </c>
      <c r="BQ148" s="31">
        <v>33</v>
      </c>
      <c r="BR148" s="31" t="s">
        <v>233</v>
      </c>
      <c r="BS148" s="31">
        <v>23.024564999999999</v>
      </c>
      <c r="BT148" s="31">
        <v>120.21944000000001</v>
      </c>
      <c r="BU148" s="38">
        <f t="shared" si="0"/>
        <v>0.32549019607843138</v>
      </c>
      <c r="BV148" s="30">
        <f t="shared" si="1"/>
        <v>937.5</v>
      </c>
      <c r="BW148" s="31">
        <f t="shared" si="2"/>
        <v>24</v>
      </c>
      <c r="BX148" s="39">
        <f t="shared" si="3"/>
        <v>3.92</v>
      </c>
      <c r="BY148" s="38">
        <f t="shared" si="4"/>
        <v>5.0980392156862744E-2</v>
      </c>
      <c r="BZ148" s="40">
        <f t="shared" si="5"/>
        <v>1</v>
      </c>
      <c r="CA148" s="38">
        <f t="shared" si="6"/>
        <v>0</v>
      </c>
      <c r="CB148" s="41">
        <f t="shared" si="7"/>
        <v>2080</v>
      </c>
      <c r="CC148" s="31">
        <f t="shared" si="8"/>
        <v>-7.03125</v>
      </c>
      <c r="CD148" s="31">
        <f t="shared" si="9"/>
        <v>58</v>
      </c>
      <c r="CE148" s="31" t="e">
        <f t="shared" si="10"/>
        <v>#NUM!</v>
      </c>
      <c r="CF148" s="39">
        <f t="shared" si="11"/>
        <v>13.287000000000001</v>
      </c>
      <c r="CG148">
        <f t="shared" si="14"/>
        <v>-2</v>
      </c>
    </row>
    <row r="149" spans="1:85" ht="16.5" customHeight="1">
      <c r="A149" s="30">
        <v>20210708143131</v>
      </c>
      <c r="B149" s="31">
        <v>104</v>
      </c>
      <c r="C149" s="31">
        <v>41</v>
      </c>
      <c r="D149" s="31">
        <v>4</v>
      </c>
      <c r="E149" s="31">
        <v>53</v>
      </c>
      <c r="F149" s="31">
        <v>41</v>
      </c>
      <c r="G149" s="31">
        <v>4</v>
      </c>
      <c r="H149" s="31">
        <v>52</v>
      </c>
      <c r="I149" s="31" t="s">
        <v>92</v>
      </c>
      <c r="J149" s="31">
        <v>41</v>
      </c>
      <c r="K149" s="31" t="s">
        <v>31</v>
      </c>
      <c r="L149" s="31" t="s">
        <v>125</v>
      </c>
      <c r="M149" s="31">
        <v>10</v>
      </c>
      <c r="N149" s="31">
        <v>41</v>
      </c>
      <c r="O149" s="31" t="s">
        <v>31</v>
      </c>
      <c r="P149" s="31" t="s">
        <v>36</v>
      </c>
      <c r="Q149" s="31" t="s">
        <v>147</v>
      </c>
      <c r="R149" s="31" t="s">
        <v>95</v>
      </c>
      <c r="S149" s="31">
        <v>41</v>
      </c>
      <c r="T149" s="31" t="s">
        <v>36</v>
      </c>
      <c r="U149" s="31">
        <v>10</v>
      </c>
      <c r="V149" s="31">
        <v>41</v>
      </c>
      <c r="W149" s="31" t="s">
        <v>36</v>
      </c>
      <c r="X149" s="31">
        <v>10</v>
      </c>
      <c r="Y149" s="31">
        <v>110</v>
      </c>
      <c r="Z149" s="31">
        <v>41</v>
      </c>
      <c r="AA149" s="31">
        <v>10</v>
      </c>
      <c r="AB149" s="31">
        <v>1</v>
      </c>
      <c r="AC149" s="31" t="s">
        <v>130</v>
      </c>
      <c r="AD149" s="31">
        <v>111</v>
      </c>
      <c r="AE149" s="31">
        <v>41</v>
      </c>
      <c r="AF149" s="31">
        <v>11</v>
      </c>
      <c r="AG149" s="31" t="s">
        <v>36</v>
      </c>
      <c r="AH149" s="31">
        <v>41</v>
      </c>
      <c r="AI149" s="31">
        <v>11</v>
      </c>
      <c r="AJ149" s="31" t="s">
        <v>36</v>
      </c>
      <c r="AK149" s="31">
        <v>144</v>
      </c>
      <c r="AL149" s="31">
        <v>41</v>
      </c>
      <c r="AM149" s="31">
        <v>44</v>
      </c>
      <c r="AN149" s="31" t="s">
        <v>127</v>
      </c>
      <c r="AO149" s="31" t="s">
        <v>181</v>
      </c>
      <c r="AP149" s="31">
        <v>149</v>
      </c>
      <c r="AQ149" s="31">
        <v>41</v>
      </c>
      <c r="AR149" s="31">
        <v>49</v>
      </c>
      <c r="AS149" s="31">
        <v>0</v>
      </c>
      <c r="AT149" s="31">
        <v>131</v>
      </c>
      <c r="AU149" s="31">
        <v>41</v>
      </c>
      <c r="AV149" s="31">
        <v>31</v>
      </c>
      <c r="AW149" s="31">
        <v>8</v>
      </c>
      <c r="AX149" s="31">
        <v>20</v>
      </c>
      <c r="AY149" s="31">
        <v>107</v>
      </c>
      <c r="AZ149" s="31">
        <v>41</v>
      </c>
      <c r="BA149" s="31">
        <v>7</v>
      </c>
      <c r="BB149" s="31">
        <v>77</v>
      </c>
      <c r="BC149" s="31" t="s">
        <v>98</v>
      </c>
      <c r="BD149" s="31">
        <v>41</v>
      </c>
      <c r="BE149" s="31" t="s">
        <v>61</v>
      </c>
      <c r="BF149" s="31">
        <v>62</v>
      </c>
      <c r="BG149" s="31" t="s">
        <v>100</v>
      </c>
      <c r="BH149" s="31" t="s">
        <v>101</v>
      </c>
      <c r="BI149" s="31" t="s">
        <v>102</v>
      </c>
      <c r="BJ149" s="31">
        <v>142</v>
      </c>
      <c r="BK149" s="31">
        <v>41</v>
      </c>
      <c r="BL149" s="31">
        <v>42</v>
      </c>
      <c r="BM149" s="31">
        <v>32</v>
      </c>
      <c r="BN149" s="31" t="s">
        <v>121</v>
      </c>
      <c r="BO149" s="31">
        <v>41</v>
      </c>
      <c r="BP149" s="31">
        <v>42</v>
      </c>
      <c r="BQ149" s="31">
        <v>33</v>
      </c>
      <c r="BR149" s="31" t="s">
        <v>236</v>
      </c>
      <c r="BS149" s="31">
        <v>23.024802999999999</v>
      </c>
      <c r="BT149" s="31">
        <v>120.21968</v>
      </c>
      <c r="BU149" s="38">
        <f t="shared" si="0"/>
        <v>0.32156862745098042</v>
      </c>
      <c r="BV149" s="30">
        <f t="shared" si="1"/>
        <v>887.5</v>
      </c>
      <c r="BW149" s="31">
        <f t="shared" si="2"/>
        <v>16</v>
      </c>
      <c r="BX149" s="39">
        <f t="shared" si="3"/>
        <v>3.79</v>
      </c>
      <c r="BY149" s="38">
        <f t="shared" si="4"/>
        <v>5.0980392156862744E-2</v>
      </c>
      <c r="BZ149" s="40">
        <f t="shared" si="5"/>
        <v>1.0078740157480315</v>
      </c>
      <c r="CA149" s="38">
        <f t="shared" si="6"/>
        <v>0</v>
      </c>
      <c r="CB149" s="41">
        <f t="shared" si="7"/>
        <v>2080</v>
      </c>
      <c r="CC149" s="31">
        <f t="shared" si="8"/>
        <v>-7.03125</v>
      </c>
      <c r="CD149" s="31">
        <f t="shared" si="9"/>
        <v>58</v>
      </c>
      <c r="CE149" s="31" t="e">
        <f t="shared" si="10"/>
        <v>#NUM!</v>
      </c>
      <c r="CF149" s="39">
        <f t="shared" si="11"/>
        <v>13.259</v>
      </c>
      <c r="CG149">
        <f t="shared" si="14"/>
        <v>-4</v>
      </c>
    </row>
    <row r="150" spans="1:85" ht="16.5" customHeight="1">
      <c r="A150" s="30">
        <v>20210708143133</v>
      </c>
      <c r="B150" s="31">
        <v>104</v>
      </c>
      <c r="C150" s="31">
        <v>41</v>
      </c>
      <c r="D150" s="31">
        <v>4</v>
      </c>
      <c r="E150" s="31">
        <v>54</v>
      </c>
      <c r="F150" s="31">
        <v>41</v>
      </c>
      <c r="G150" s="31">
        <v>4</v>
      </c>
      <c r="H150" s="31">
        <v>52</v>
      </c>
      <c r="I150" s="31" t="s">
        <v>92</v>
      </c>
      <c r="J150" s="31">
        <v>41</v>
      </c>
      <c r="K150" s="31" t="s">
        <v>31</v>
      </c>
      <c r="L150" s="31" t="s">
        <v>36</v>
      </c>
      <c r="M150" s="31" t="s">
        <v>150</v>
      </c>
      <c r="N150" s="31">
        <v>41</v>
      </c>
      <c r="O150" s="31" t="s">
        <v>31</v>
      </c>
      <c r="P150" s="31" t="s">
        <v>125</v>
      </c>
      <c r="Q150" s="31">
        <v>10</v>
      </c>
      <c r="R150" s="31" t="s">
        <v>95</v>
      </c>
      <c r="S150" s="31">
        <v>41</v>
      </c>
      <c r="T150" s="31" t="s">
        <v>36</v>
      </c>
      <c r="U150" s="31" t="s">
        <v>93</v>
      </c>
      <c r="V150" s="31">
        <v>41</v>
      </c>
      <c r="W150" s="31" t="s">
        <v>36</v>
      </c>
      <c r="X150" s="31" t="s">
        <v>31</v>
      </c>
      <c r="Y150" s="31">
        <v>110</v>
      </c>
      <c r="Z150" s="31">
        <v>41</v>
      </c>
      <c r="AA150" s="31">
        <v>10</v>
      </c>
      <c r="AB150" s="31">
        <v>1</v>
      </c>
      <c r="AC150" s="31" t="s">
        <v>162</v>
      </c>
      <c r="AD150" s="31">
        <v>111</v>
      </c>
      <c r="AE150" s="31">
        <v>41</v>
      </c>
      <c r="AF150" s="31">
        <v>11</v>
      </c>
      <c r="AG150" s="31" t="s">
        <v>125</v>
      </c>
      <c r="AH150" s="31">
        <v>41</v>
      </c>
      <c r="AI150" s="31">
        <v>11</v>
      </c>
      <c r="AJ150" s="31" t="s">
        <v>36</v>
      </c>
      <c r="AK150" s="31">
        <v>144</v>
      </c>
      <c r="AL150" s="31">
        <v>41</v>
      </c>
      <c r="AM150" s="31">
        <v>44</v>
      </c>
      <c r="AN150" s="31" t="s">
        <v>127</v>
      </c>
      <c r="AO150" s="31" t="s">
        <v>181</v>
      </c>
      <c r="AP150" s="31">
        <v>149</v>
      </c>
      <c r="AQ150" s="31">
        <v>41</v>
      </c>
      <c r="AR150" s="31">
        <v>49</v>
      </c>
      <c r="AS150" s="31">
        <v>0</v>
      </c>
      <c r="AT150" s="31">
        <v>131</v>
      </c>
      <c r="AU150" s="31">
        <v>41</v>
      </c>
      <c r="AV150" s="31">
        <v>31</v>
      </c>
      <c r="AW150" s="31">
        <v>8</v>
      </c>
      <c r="AX150" s="31">
        <v>20</v>
      </c>
      <c r="AY150" s="31">
        <v>107</v>
      </c>
      <c r="AZ150" s="31">
        <v>41</v>
      </c>
      <c r="BA150" s="31">
        <v>7</v>
      </c>
      <c r="BB150" s="31">
        <v>77</v>
      </c>
      <c r="BC150" s="31" t="s">
        <v>98</v>
      </c>
      <c r="BD150" s="31">
        <v>41</v>
      </c>
      <c r="BE150" s="31" t="s">
        <v>61</v>
      </c>
      <c r="BF150" s="31">
        <v>62</v>
      </c>
      <c r="BG150" s="31" t="s">
        <v>100</v>
      </c>
      <c r="BH150" s="31" t="s">
        <v>101</v>
      </c>
      <c r="BI150" s="31" t="s">
        <v>102</v>
      </c>
      <c r="BJ150" s="31">
        <v>142</v>
      </c>
      <c r="BK150" s="31">
        <v>41</v>
      </c>
      <c r="BL150" s="31">
        <v>42</v>
      </c>
      <c r="BM150" s="31">
        <v>32</v>
      </c>
      <c r="BN150" s="31" t="s">
        <v>167</v>
      </c>
      <c r="BO150" s="31">
        <v>41</v>
      </c>
      <c r="BP150" s="31">
        <v>42</v>
      </c>
      <c r="BQ150" s="31">
        <v>33</v>
      </c>
      <c r="BR150" s="31" t="s">
        <v>182</v>
      </c>
      <c r="BS150" s="31">
        <v>23.024802999999999</v>
      </c>
      <c r="BT150" s="31">
        <v>120.21968</v>
      </c>
      <c r="BU150" s="38">
        <f t="shared" si="0"/>
        <v>0.32156862745098042</v>
      </c>
      <c r="BV150" s="30">
        <f t="shared" si="1"/>
        <v>900</v>
      </c>
      <c r="BW150" s="31">
        <f t="shared" si="2"/>
        <v>12</v>
      </c>
      <c r="BX150" s="39">
        <f t="shared" si="3"/>
        <v>4.1100000000000003</v>
      </c>
      <c r="BY150" s="38">
        <f t="shared" si="4"/>
        <v>5.0980392156862744E-2</v>
      </c>
      <c r="BZ150" s="40">
        <f t="shared" si="5"/>
        <v>1.0078740157480315</v>
      </c>
      <c r="CA150" s="38">
        <f t="shared" si="6"/>
        <v>0</v>
      </c>
      <c r="CB150" s="41">
        <f t="shared" si="7"/>
        <v>2080</v>
      </c>
      <c r="CC150" s="31">
        <f t="shared" si="8"/>
        <v>-7.03125</v>
      </c>
      <c r="CD150" s="31">
        <f t="shared" si="9"/>
        <v>58</v>
      </c>
      <c r="CE150" s="31" t="e">
        <f t="shared" si="10"/>
        <v>#NUM!</v>
      </c>
      <c r="CF150" s="39">
        <f t="shared" si="11"/>
        <v>13.134</v>
      </c>
      <c r="CG150">
        <f t="shared" si="14"/>
        <v>-2</v>
      </c>
    </row>
    <row r="151" spans="1:85" ht="16.5" customHeight="1">
      <c r="A151" s="30">
        <v>20210708143134</v>
      </c>
      <c r="B151" s="31">
        <v>104</v>
      </c>
      <c r="C151" s="31">
        <v>41</v>
      </c>
      <c r="D151" s="31">
        <v>4</v>
      </c>
      <c r="E151" s="31" t="s">
        <v>165</v>
      </c>
      <c r="F151" s="31">
        <v>41</v>
      </c>
      <c r="G151" s="31">
        <v>4</v>
      </c>
      <c r="H151" s="31" t="s">
        <v>94</v>
      </c>
      <c r="I151" s="31" t="s">
        <v>92</v>
      </c>
      <c r="J151" s="31">
        <v>41</v>
      </c>
      <c r="K151" s="31" t="s">
        <v>31</v>
      </c>
      <c r="L151" s="31" t="s">
        <v>66</v>
      </c>
      <c r="M151" s="31">
        <v>86</v>
      </c>
      <c r="N151" s="31">
        <v>41</v>
      </c>
      <c r="O151" s="31" t="s">
        <v>31</v>
      </c>
      <c r="P151" s="31" t="s">
        <v>31</v>
      </c>
      <c r="Q151" s="31" t="s">
        <v>151</v>
      </c>
      <c r="R151" s="31" t="s">
        <v>95</v>
      </c>
      <c r="S151" s="31">
        <v>41</v>
      </c>
      <c r="T151" s="31" t="s">
        <v>36</v>
      </c>
      <c r="U151" s="31">
        <v>4</v>
      </c>
      <c r="V151" s="31">
        <v>41</v>
      </c>
      <c r="W151" s="31" t="s">
        <v>36</v>
      </c>
      <c r="X151" s="31">
        <v>4</v>
      </c>
      <c r="Y151" s="31">
        <v>110</v>
      </c>
      <c r="Z151" s="31">
        <v>41</v>
      </c>
      <c r="AA151" s="31">
        <v>10</v>
      </c>
      <c r="AB151" s="31">
        <v>1</v>
      </c>
      <c r="AC151" s="31">
        <v>99</v>
      </c>
      <c r="AD151" s="31">
        <v>111</v>
      </c>
      <c r="AE151" s="31">
        <v>41</v>
      </c>
      <c r="AF151" s="31">
        <v>11</v>
      </c>
      <c r="AG151" s="31" t="s">
        <v>125</v>
      </c>
      <c r="AH151" s="31">
        <v>41</v>
      </c>
      <c r="AI151" s="31">
        <v>11</v>
      </c>
      <c r="AJ151" s="31" t="s">
        <v>125</v>
      </c>
      <c r="AK151" s="31">
        <v>144</v>
      </c>
      <c r="AL151" s="31">
        <v>41</v>
      </c>
      <c r="AM151" s="31">
        <v>44</v>
      </c>
      <c r="AN151" s="31">
        <v>80</v>
      </c>
      <c r="AO151" s="31" t="s">
        <v>167</v>
      </c>
      <c r="AP151" s="31">
        <v>149</v>
      </c>
      <c r="AQ151" s="31">
        <v>41</v>
      </c>
      <c r="AR151" s="31">
        <v>49</v>
      </c>
      <c r="AS151" s="31">
        <v>0</v>
      </c>
      <c r="AT151" s="31">
        <v>131</v>
      </c>
      <c r="AU151" s="31">
        <v>41</v>
      </c>
      <c r="AV151" s="31">
        <v>31</v>
      </c>
      <c r="AW151" s="31">
        <v>8</v>
      </c>
      <c r="AX151" s="31">
        <v>20</v>
      </c>
      <c r="AY151" s="31">
        <v>107</v>
      </c>
      <c r="AZ151" s="31">
        <v>41</v>
      </c>
      <c r="BA151" s="31">
        <v>7</v>
      </c>
      <c r="BB151" s="31">
        <v>77</v>
      </c>
      <c r="BC151" s="31" t="s">
        <v>98</v>
      </c>
      <c r="BD151" s="31">
        <v>41</v>
      </c>
      <c r="BE151" s="31" t="s">
        <v>61</v>
      </c>
      <c r="BF151" s="31">
        <v>62</v>
      </c>
      <c r="BG151" s="31" t="s">
        <v>100</v>
      </c>
      <c r="BH151" s="31" t="s">
        <v>101</v>
      </c>
      <c r="BI151" s="31" t="s">
        <v>102</v>
      </c>
      <c r="BJ151" s="31">
        <v>142</v>
      </c>
      <c r="BK151" s="31">
        <v>41</v>
      </c>
      <c r="BL151" s="31">
        <v>42</v>
      </c>
      <c r="BM151" s="31">
        <v>33</v>
      </c>
      <c r="BN151" s="31">
        <v>90</v>
      </c>
      <c r="BO151" s="31">
        <v>41</v>
      </c>
      <c r="BP151" s="31">
        <v>42</v>
      </c>
      <c r="BQ151" s="31">
        <v>33</v>
      </c>
      <c r="BR151" s="31" t="s">
        <v>172</v>
      </c>
      <c r="BS151" s="31">
        <v>23.024802999999999</v>
      </c>
      <c r="BT151" s="31">
        <v>120.21968</v>
      </c>
      <c r="BU151" s="38">
        <f t="shared" si="0"/>
        <v>0.35294117647058826</v>
      </c>
      <c r="BV151" s="30">
        <f t="shared" si="1"/>
        <v>825</v>
      </c>
      <c r="BW151" s="31">
        <f t="shared" si="2"/>
        <v>4</v>
      </c>
      <c r="BX151" s="39">
        <f t="shared" si="3"/>
        <v>4.09</v>
      </c>
      <c r="BY151" s="38">
        <f t="shared" si="4"/>
        <v>5.4901960784313725E-2</v>
      </c>
      <c r="BZ151" s="40">
        <f t="shared" si="5"/>
        <v>1</v>
      </c>
      <c r="CA151" s="38">
        <f t="shared" si="6"/>
        <v>0</v>
      </c>
      <c r="CB151" s="41">
        <f t="shared" si="7"/>
        <v>2080</v>
      </c>
      <c r="CC151" s="31">
        <f t="shared" si="8"/>
        <v>-7.03125</v>
      </c>
      <c r="CD151" s="31">
        <f t="shared" si="9"/>
        <v>58</v>
      </c>
      <c r="CE151" s="31" t="e">
        <f t="shared" si="10"/>
        <v>#NUM!</v>
      </c>
      <c r="CF151" s="39">
        <f t="shared" si="11"/>
        <v>13.303000000000001</v>
      </c>
      <c r="CG151">
        <f t="shared" si="14"/>
        <v>-8</v>
      </c>
    </row>
    <row r="152" spans="1:85" ht="16.5" customHeight="1">
      <c r="A152" s="30">
        <v>20210708143137</v>
      </c>
      <c r="B152" s="31">
        <v>104</v>
      </c>
      <c r="C152" s="31">
        <v>41</v>
      </c>
      <c r="D152" s="31">
        <v>4</v>
      </c>
      <c r="E152" s="31" t="s">
        <v>168</v>
      </c>
      <c r="F152" s="31">
        <v>41</v>
      </c>
      <c r="G152" s="31">
        <v>4</v>
      </c>
      <c r="H152" s="31">
        <v>71</v>
      </c>
      <c r="I152" s="31" t="s">
        <v>92</v>
      </c>
      <c r="J152" s="31">
        <v>41</v>
      </c>
      <c r="K152" s="31" t="s">
        <v>31</v>
      </c>
      <c r="L152" s="31" t="s">
        <v>31</v>
      </c>
      <c r="M152" s="31" t="s">
        <v>145</v>
      </c>
      <c r="N152" s="31">
        <v>41</v>
      </c>
      <c r="O152" s="31" t="s">
        <v>31</v>
      </c>
      <c r="P152" s="31" t="s">
        <v>66</v>
      </c>
      <c r="Q152" s="31">
        <v>54</v>
      </c>
      <c r="R152" s="31" t="s">
        <v>95</v>
      </c>
      <c r="S152" s="31">
        <v>41</v>
      </c>
      <c r="T152" s="31" t="s">
        <v>36</v>
      </c>
      <c r="U152" s="31">
        <v>0</v>
      </c>
      <c r="V152" s="31">
        <v>41</v>
      </c>
      <c r="W152" s="31" t="s">
        <v>36</v>
      </c>
      <c r="X152" s="31">
        <v>2</v>
      </c>
      <c r="Y152" s="31">
        <v>110</v>
      </c>
      <c r="Z152" s="31">
        <v>41</v>
      </c>
      <c r="AA152" s="31">
        <v>10</v>
      </c>
      <c r="AB152" s="31">
        <v>1</v>
      </c>
      <c r="AC152" s="31">
        <v>74</v>
      </c>
      <c r="AD152" s="31">
        <v>111</v>
      </c>
      <c r="AE152" s="31">
        <v>41</v>
      </c>
      <c r="AF152" s="31">
        <v>11</v>
      </c>
      <c r="AG152" s="31" t="s">
        <v>31</v>
      </c>
      <c r="AH152" s="31">
        <v>41</v>
      </c>
      <c r="AI152" s="31">
        <v>11</v>
      </c>
      <c r="AJ152" s="31" t="s">
        <v>125</v>
      </c>
      <c r="AK152" s="31">
        <v>144</v>
      </c>
      <c r="AL152" s="31">
        <v>41</v>
      </c>
      <c r="AM152" s="31">
        <v>44</v>
      </c>
      <c r="AN152" s="31" t="s">
        <v>127</v>
      </c>
      <c r="AO152" s="31" t="s">
        <v>221</v>
      </c>
      <c r="AP152" s="31">
        <v>149</v>
      </c>
      <c r="AQ152" s="31">
        <v>41</v>
      </c>
      <c r="AR152" s="31">
        <v>49</v>
      </c>
      <c r="AS152" s="31">
        <v>0</v>
      </c>
      <c r="AT152" s="31">
        <v>131</v>
      </c>
      <c r="AU152" s="31">
        <v>41</v>
      </c>
      <c r="AV152" s="31">
        <v>31</v>
      </c>
      <c r="AW152" s="31">
        <v>8</v>
      </c>
      <c r="AX152" s="31">
        <v>20</v>
      </c>
      <c r="AY152" s="31">
        <v>107</v>
      </c>
      <c r="AZ152" s="31">
        <v>41</v>
      </c>
      <c r="BA152" s="31">
        <v>7</v>
      </c>
      <c r="BB152" s="31">
        <v>77</v>
      </c>
      <c r="BC152" s="31" t="s">
        <v>98</v>
      </c>
      <c r="BD152" s="31">
        <v>41</v>
      </c>
      <c r="BE152" s="31" t="s">
        <v>61</v>
      </c>
      <c r="BF152" s="31">
        <v>62</v>
      </c>
      <c r="BG152" s="31" t="s">
        <v>100</v>
      </c>
      <c r="BH152" s="31" t="s">
        <v>101</v>
      </c>
      <c r="BI152" s="31" t="s">
        <v>102</v>
      </c>
      <c r="BJ152" s="31">
        <v>142</v>
      </c>
      <c r="BK152" s="31">
        <v>41</v>
      </c>
      <c r="BL152" s="31">
        <v>42</v>
      </c>
      <c r="BM152" s="31">
        <v>30</v>
      </c>
      <c r="BN152" s="31">
        <v>20</v>
      </c>
      <c r="BO152" s="31">
        <v>41</v>
      </c>
      <c r="BP152" s="31">
        <v>42</v>
      </c>
      <c r="BQ152" s="31">
        <v>31</v>
      </c>
      <c r="BR152" s="31">
        <v>17</v>
      </c>
      <c r="BS152" s="31">
        <v>23.024802999999999</v>
      </c>
      <c r="BT152" s="31">
        <v>120.21968</v>
      </c>
      <c r="BU152" s="38">
        <f t="shared" si="0"/>
        <v>0.44313725490196076</v>
      </c>
      <c r="BV152" s="30">
        <f t="shared" si="1"/>
        <v>725</v>
      </c>
      <c r="BW152" s="31">
        <f t="shared" si="2"/>
        <v>2</v>
      </c>
      <c r="BX152" s="39">
        <f t="shared" si="3"/>
        <v>3.72</v>
      </c>
      <c r="BY152" s="38">
        <f t="shared" si="4"/>
        <v>5.4901960784313725E-2</v>
      </c>
      <c r="BZ152" s="40">
        <f t="shared" si="5"/>
        <v>1.0078740157480315</v>
      </c>
      <c r="CA152" s="38">
        <f t="shared" si="6"/>
        <v>0</v>
      </c>
      <c r="CB152" s="41">
        <f t="shared" si="7"/>
        <v>2080</v>
      </c>
      <c r="CC152" s="31">
        <f t="shared" si="8"/>
        <v>-7.03125</v>
      </c>
      <c r="CD152" s="31">
        <f t="shared" si="9"/>
        <v>58</v>
      </c>
      <c r="CE152" s="31" t="e">
        <f t="shared" si="10"/>
        <v>#NUM!</v>
      </c>
      <c r="CF152" s="39">
        <f t="shared" si="11"/>
        <v>12.567</v>
      </c>
      <c r="CG152">
        <f t="shared" si="14"/>
        <v>-0.66666666666666663</v>
      </c>
    </row>
    <row r="153" spans="1:85" ht="16.5" customHeight="1">
      <c r="A153" s="30">
        <v>20210708143138</v>
      </c>
      <c r="B153" s="31">
        <v>104</v>
      </c>
      <c r="C153" s="31">
        <v>41</v>
      </c>
      <c r="D153" s="31">
        <v>4</v>
      </c>
      <c r="E153" s="31" t="s">
        <v>99</v>
      </c>
      <c r="F153" s="31">
        <v>41</v>
      </c>
      <c r="G153" s="31">
        <v>4</v>
      </c>
      <c r="H153" s="31" t="s">
        <v>144</v>
      </c>
      <c r="I153" s="31" t="s">
        <v>92</v>
      </c>
      <c r="J153" s="31">
        <v>41</v>
      </c>
      <c r="K153" s="31" t="s">
        <v>31</v>
      </c>
      <c r="L153" s="31" t="s">
        <v>66</v>
      </c>
      <c r="M153" s="31" t="s">
        <v>194</v>
      </c>
      <c r="N153" s="31">
        <v>41</v>
      </c>
      <c r="O153" s="31" t="s">
        <v>31</v>
      </c>
      <c r="P153" s="31" t="s">
        <v>66</v>
      </c>
      <c r="Q153" s="31" t="s">
        <v>194</v>
      </c>
      <c r="R153" s="31" t="s">
        <v>95</v>
      </c>
      <c r="S153" s="31">
        <v>41</v>
      </c>
      <c r="T153" s="31" t="s">
        <v>36</v>
      </c>
      <c r="U153" s="31">
        <v>0</v>
      </c>
      <c r="V153" s="31">
        <v>41</v>
      </c>
      <c r="W153" s="31" t="s">
        <v>36</v>
      </c>
      <c r="X153" s="31">
        <v>0</v>
      </c>
      <c r="Y153" s="31">
        <v>110</v>
      </c>
      <c r="Z153" s="31">
        <v>41</v>
      </c>
      <c r="AA153" s="31">
        <v>10</v>
      </c>
      <c r="AB153" s="31">
        <v>1</v>
      </c>
      <c r="AC153" s="31">
        <v>57</v>
      </c>
      <c r="AD153" s="31">
        <v>111</v>
      </c>
      <c r="AE153" s="31">
        <v>41</v>
      </c>
      <c r="AF153" s="31">
        <v>11</v>
      </c>
      <c r="AG153" s="31" t="s">
        <v>66</v>
      </c>
      <c r="AH153" s="31">
        <v>41</v>
      </c>
      <c r="AI153" s="31">
        <v>11</v>
      </c>
      <c r="AJ153" s="31" t="s">
        <v>31</v>
      </c>
      <c r="AK153" s="31">
        <v>144</v>
      </c>
      <c r="AL153" s="31">
        <v>41</v>
      </c>
      <c r="AM153" s="31">
        <v>44</v>
      </c>
      <c r="AN153" s="31" t="s">
        <v>127</v>
      </c>
      <c r="AO153" s="31">
        <v>90</v>
      </c>
      <c r="AP153" s="31">
        <v>149</v>
      </c>
      <c r="AQ153" s="31">
        <v>41</v>
      </c>
      <c r="AR153" s="31">
        <v>49</v>
      </c>
      <c r="AS153" s="31">
        <v>0</v>
      </c>
      <c r="AT153" s="31">
        <v>131</v>
      </c>
      <c r="AU153" s="31">
        <v>41</v>
      </c>
      <c r="AV153" s="31">
        <v>31</v>
      </c>
      <c r="AW153" s="31">
        <v>8</v>
      </c>
      <c r="AX153" s="31">
        <v>20</v>
      </c>
      <c r="AY153" s="31">
        <v>107</v>
      </c>
      <c r="AZ153" s="31">
        <v>41</v>
      </c>
      <c r="BA153" s="31">
        <v>7</v>
      </c>
      <c r="BB153" s="31">
        <v>77</v>
      </c>
      <c r="BC153" s="31" t="s">
        <v>98</v>
      </c>
      <c r="BD153" s="31">
        <v>41</v>
      </c>
      <c r="BE153" s="31" t="s">
        <v>61</v>
      </c>
      <c r="BF153" s="31">
        <v>62</v>
      </c>
      <c r="BG153" s="31" t="s">
        <v>100</v>
      </c>
      <c r="BH153" s="31" t="s">
        <v>101</v>
      </c>
      <c r="BI153" s="31" t="s">
        <v>102</v>
      </c>
      <c r="BJ153" s="31">
        <v>142</v>
      </c>
      <c r="BK153" s="31">
        <v>41</v>
      </c>
      <c r="BL153" s="31">
        <v>42</v>
      </c>
      <c r="BM153" s="31" t="s">
        <v>105</v>
      </c>
      <c r="BN153" s="31">
        <v>80</v>
      </c>
      <c r="BO153" s="31">
        <v>41</v>
      </c>
      <c r="BP153" s="31">
        <v>42</v>
      </c>
      <c r="BQ153" s="31">
        <v>30</v>
      </c>
      <c r="BR153" s="31">
        <v>75</v>
      </c>
      <c r="BS153" s="31">
        <v>23.024802999999999</v>
      </c>
      <c r="BT153" s="31">
        <v>120.21968</v>
      </c>
      <c r="BU153" s="38">
        <f t="shared" si="0"/>
        <v>0.36078431372549019</v>
      </c>
      <c r="BV153" s="30">
        <f t="shared" si="1"/>
        <v>750</v>
      </c>
      <c r="BW153" s="31">
        <f t="shared" si="2"/>
        <v>0</v>
      </c>
      <c r="BX153" s="39">
        <f t="shared" si="3"/>
        <v>3.43</v>
      </c>
      <c r="BY153" s="38">
        <f t="shared" si="4"/>
        <v>4.7058823529411764E-2</v>
      </c>
      <c r="BZ153" s="40">
        <f t="shared" si="5"/>
        <v>1.0078740157480315</v>
      </c>
      <c r="CA153" s="38">
        <f t="shared" si="6"/>
        <v>0</v>
      </c>
      <c r="CB153" s="41">
        <f t="shared" si="7"/>
        <v>2080</v>
      </c>
      <c r="CC153" s="31">
        <f t="shared" si="8"/>
        <v>-7.03125</v>
      </c>
      <c r="CD153" s="31">
        <f t="shared" si="9"/>
        <v>58</v>
      </c>
      <c r="CE153" s="31" t="e">
        <f t="shared" si="10"/>
        <v>#NUM!</v>
      </c>
      <c r="CF153" s="39">
        <f t="shared" si="11"/>
        <v>12.404999999999999</v>
      </c>
      <c r="CG153">
        <f t="shared" si="14"/>
        <v>-2</v>
      </c>
    </row>
    <row r="154" spans="1:85" ht="16.5" customHeight="1">
      <c r="A154" s="30">
        <v>20210708143140</v>
      </c>
      <c r="B154" s="31">
        <v>104</v>
      </c>
      <c r="C154" s="31">
        <v>41</v>
      </c>
      <c r="D154" s="31">
        <v>4</v>
      </c>
      <c r="E154" s="31">
        <v>58</v>
      </c>
      <c r="F154" s="31">
        <v>41</v>
      </c>
      <c r="G154" s="31">
        <v>4</v>
      </c>
      <c r="H154" s="31">
        <v>59</v>
      </c>
      <c r="I154" s="31" t="s">
        <v>92</v>
      </c>
      <c r="J154" s="31">
        <v>41</v>
      </c>
      <c r="K154" s="31" t="s">
        <v>31</v>
      </c>
      <c r="L154" s="31" t="s">
        <v>66</v>
      </c>
      <c r="M154" s="31" t="s">
        <v>194</v>
      </c>
      <c r="N154" s="31">
        <v>41</v>
      </c>
      <c r="O154" s="31" t="s">
        <v>31</v>
      </c>
      <c r="P154" s="31" t="s">
        <v>66</v>
      </c>
      <c r="Q154" s="31" t="s">
        <v>194</v>
      </c>
      <c r="R154" s="31" t="s">
        <v>95</v>
      </c>
      <c r="S154" s="31">
        <v>41</v>
      </c>
      <c r="T154" s="31" t="s">
        <v>36</v>
      </c>
      <c r="U154" s="31">
        <v>0</v>
      </c>
      <c r="V154" s="31">
        <v>41</v>
      </c>
      <c r="W154" s="31" t="s">
        <v>36</v>
      </c>
      <c r="X154" s="31">
        <v>0</v>
      </c>
      <c r="Y154" s="31">
        <v>110</v>
      </c>
      <c r="Z154" s="31">
        <v>41</v>
      </c>
      <c r="AA154" s="31">
        <v>10</v>
      </c>
      <c r="AB154" s="31">
        <v>1</v>
      </c>
      <c r="AC154" s="31" t="s">
        <v>204</v>
      </c>
      <c r="AD154" s="31">
        <v>111</v>
      </c>
      <c r="AE154" s="31">
        <v>41</v>
      </c>
      <c r="AF154" s="31">
        <v>11</v>
      </c>
      <c r="AG154" s="31" t="s">
        <v>66</v>
      </c>
      <c r="AH154" s="31">
        <v>41</v>
      </c>
      <c r="AI154" s="31">
        <v>11</v>
      </c>
      <c r="AJ154" s="31" t="s">
        <v>66</v>
      </c>
      <c r="AK154" s="31">
        <v>144</v>
      </c>
      <c r="AL154" s="31">
        <v>41</v>
      </c>
      <c r="AM154" s="31">
        <v>44</v>
      </c>
      <c r="AN154" s="31" t="s">
        <v>127</v>
      </c>
      <c r="AO154" s="31">
        <v>71</v>
      </c>
      <c r="AP154" s="31">
        <v>149</v>
      </c>
      <c r="AQ154" s="31">
        <v>41</v>
      </c>
      <c r="AR154" s="31">
        <v>49</v>
      </c>
      <c r="AS154" s="31">
        <v>0</v>
      </c>
      <c r="AT154" s="31">
        <v>131</v>
      </c>
      <c r="AU154" s="31">
        <v>41</v>
      </c>
      <c r="AV154" s="31">
        <v>31</v>
      </c>
      <c r="AW154" s="31">
        <v>8</v>
      </c>
      <c r="AX154" s="31">
        <v>20</v>
      </c>
      <c r="AY154" s="31">
        <v>107</v>
      </c>
      <c r="AZ154" s="31">
        <v>41</v>
      </c>
      <c r="BA154" s="31">
        <v>7</v>
      </c>
      <c r="BB154" s="31">
        <v>77</v>
      </c>
      <c r="BC154" s="31" t="s">
        <v>98</v>
      </c>
      <c r="BD154" s="31">
        <v>41</v>
      </c>
      <c r="BE154" s="31" t="s">
        <v>61</v>
      </c>
      <c r="BF154" s="31">
        <v>62</v>
      </c>
      <c r="BG154" s="31" t="s">
        <v>100</v>
      </c>
      <c r="BH154" s="31" t="s">
        <v>101</v>
      </c>
      <c r="BI154" s="31" t="s">
        <v>102</v>
      </c>
      <c r="BJ154" s="31">
        <v>142</v>
      </c>
      <c r="BK154" s="31">
        <v>41</v>
      </c>
      <c r="BL154" s="31">
        <v>42</v>
      </c>
      <c r="BM154" s="31" t="s">
        <v>105</v>
      </c>
      <c r="BN154" s="31">
        <v>30</v>
      </c>
      <c r="BO154" s="31">
        <v>41</v>
      </c>
      <c r="BP154" s="31">
        <v>42</v>
      </c>
      <c r="BQ154" s="31">
        <v>30</v>
      </c>
      <c r="BR154" s="31">
        <v>22</v>
      </c>
      <c r="BS154" s="31">
        <v>23.024802999999999</v>
      </c>
      <c r="BT154" s="31">
        <v>120.21968</v>
      </c>
      <c r="BU154" s="38">
        <f t="shared" si="0"/>
        <v>0.34901960784313724</v>
      </c>
      <c r="BV154" s="30">
        <f t="shared" si="1"/>
        <v>750</v>
      </c>
      <c r="BW154" s="31">
        <f t="shared" si="2"/>
        <v>0</v>
      </c>
      <c r="BX154" s="39">
        <f t="shared" si="3"/>
        <v>3.33</v>
      </c>
      <c r="BY154" s="38">
        <f t="shared" si="4"/>
        <v>4.3137254901960784E-2</v>
      </c>
      <c r="BZ154" s="40">
        <f t="shared" si="5"/>
        <v>1.0078740157480315</v>
      </c>
      <c r="CA154" s="38">
        <f t="shared" si="6"/>
        <v>0</v>
      </c>
      <c r="CB154" s="41">
        <f t="shared" si="7"/>
        <v>2080</v>
      </c>
      <c r="CC154" s="31">
        <f t="shared" si="8"/>
        <v>-7.03125</v>
      </c>
      <c r="CD154" s="31">
        <f t="shared" si="9"/>
        <v>58</v>
      </c>
      <c r="CE154" s="31" t="e">
        <f t="shared" si="10"/>
        <v>#NUM!</v>
      </c>
      <c r="CF154" s="39">
        <f t="shared" si="11"/>
        <v>12.321999999999999</v>
      </c>
      <c r="CG154">
        <f t="shared" si="14"/>
        <v>0</v>
      </c>
    </row>
    <row r="155" spans="1:85" ht="16.5" customHeight="1">
      <c r="A155" s="30">
        <v>20210708143141</v>
      </c>
      <c r="B155" s="31">
        <v>104</v>
      </c>
      <c r="C155" s="31">
        <v>41</v>
      </c>
      <c r="D155" s="31">
        <v>4</v>
      </c>
      <c r="E155" s="31">
        <v>57</v>
      </c>
      <c r="F155" s="31">
        <v>41</v>
      </c>
      <c r="G155" s="31">
        <v>4</v>
      </c>
      <c r="H155" s="31">
        <v>58</v>
      </c>
      <c r="I155" s="31" t="s">
        <v>92</v>
      </c>
      <c r="J155" s="31">
        <v>41</v>
      </c>
      <c r="K155" s="31" t="s">
        <v>31</v>
      </c>
      <c r="L155" s="31" t="s">
        <v>66</v>
      </c>
      <c r="M155" s="31">
        <v>22</v>
      </c>
      <c r="N155" s="31">
        <v>41</v>
      </c>
      <c r="O155" s="31" t="s">
        <v>31</v>
      </c>
      <c r="P155" s="31" t="s">
        <v>66</v>
      </c>
      <c r="Q155" s="31">
        <v>54</v>
      </c>
      <c r="R155" s="31" t="s">
        <v>95</v>
      </c>
      <c r="S155" s="31">
        <v>41</v>
      </c>
      <c r="T155" s="31" t="s">
        <v>36</v>
      </c>
      <c r="U155" s="31">
        <v>0</v>
      </c>
      <c r="V155" s="31">
        <v>41</v>
      </c>
      <c r="W155" s="31" t="s">
        <v>36</v>
      </c>
      <c r="X155" s="31">
        <v>0</v>
      </c>
      <c r="Y155" s="31">
        <v>110</v>
      </c>
      <c r="Z155" s="31">
        <v>41</v>
      </c>
      <c r="AA155" s="31">
        <v>10</v>
      </c>
      <c r="AB155" s="31">
        <v>1</v>
      </c>
      <c r="AC155" s="31" t="s">
        <v>204</v>
      </c>
      <c r="AD155" s="31">
        <v>111</v>
      </c>
      <c r="AE155" s="31">
        <v>41</v>
      </c>
      <c r="AF155" s="31">
        <v>11</v>
      </c>
      <c r="AG155" s="31" t="s">
        <v>66</v>
      </c>
      <c r="AH155" s="31">
        <v>41</v>
      </c>
      <c r="AI155" s="31">
        <v>11</v>
      </c>
      <c r="AJ155" s="31" t="s">
        <v>66</v>
      </c>
      <c r="AK155" s="31">
        <v>144</v>
      </c>
      <c r="AL155" s="31">
        <v>41</v>
      </c>
      <c r="AM155" s="31">
        <v>44</v>
      </c>
      <c r="AN155" s="31" t="s">
        <v>127</v>
      </c>
      <c r="AO155" s="31" t="s">
        <v>181</v>
      </c>
      <c r="AP155" s="31">
        <v>149</v>
      </c>
      <c r="AQ155" s="31">
        <v>41</v>
      </c>
      <c r="AR155" s="31">
        <v>49</v>
      </c>
      <c r="AS155" s="31">
        <v>0</v>
      </c>
      <c r="AT155" s="31">
        <v>131</v>
      </c>
      <c r="AU155" s="31">
        <v>41</v>
      </c>
      <c r="AV155" s="31">
        <v>31</v>
      </c>
      <c r="AW155" s="31">
        <v>8</v>
      </c>
      <c r="AX155" s="31">
        <v>20</v>
      </c>
      <c r="AY155" s="31">
        <v>107</v>
      </c>
      <c r="AZ155" s="31">
        <v>41</v>
      </c>
      <c r="BA155" s="31">
        <v>7</v>
      </c>
      <c r="BB155" s="31">
        <v>77</v>
      </c>
      <c r="BC155" s="31" t="s">
        <v>98</v>
      </c>
      <c r="BD155" s="31">
        <v>41</v>
      </c>
      <c r="BE155" s="31" t="s">
        <v>61</v>
      </c>
      <c r="BF155" s="31">
        <v>62</v>
      </c>
      <c r="BG155" s="31" t="s">
        <v>100</v>
      </c>
      <c r="BH155" s="31" t="s">
        <v>101</v>
      </c>
      <c r="BI155" s="31" t="s">
        <v>102</v>
      </c>
      <c r="BJ155" s="31">
        <v>142</v>
      </c>
      <c r="BK155" s="31">
        <v>41</v>
      </c>
      <c r="BL155" s="31">
        <v>42</v>
      </c>
      <c r="BM155" s="31" t="s">
        <v>105</v>
      </c>
      <c r="BN155" s="31">
        <v>30</v>
      </c>
      <c r="BO155" s="31">
        <v>41</v>
      </c>
      <c r="BP155" s="31">
        <v>42</v>
      </c>
      <c r="BQ155" s="31">
        <v>30</v>
      </c>
      <c r="BR155" s="31" t="s">
        <v>134</v>
      </c>
      <c r="BS155" s="31">
        <v>23.024802999999999</v>
      </c>
      <c r="BT155" s="31">
        <v>120.21968</v>
      </c>
      <c r="BU155" s="38">
        <f t="shared" si="0"/>
        <v>0.34509803921568627</v>
      </c>
      <c r="BV155" s="30">
        <f t="shared" si="1"/>
        <v>725</v>
      </c>
      <c r="BW155" s="31">
        <f t="shared" si="2"/>
        <v>0</v>
      </c>
      <c r="BX155" s="39">
        <f t="shared" si="3"/>
        <v>3.33</v>
      </c>
      <c r="BY155" s="38">
        <f t="shared" si="4"/>
        <v>4.3137254901960784E-2</v>
      </c>
      <c r="BZ155" s="40">
        <f t="shared" si="5"/>
        <v>1.0078740157480315</v>
      </c>
      <c r="CA155" s="38">
        <f t="shared" si="6"/>
        <v>0</v>
      </c>
      <c r="CB155" s="41">
        <f t="shared" si="7"/>
        <v>2080</v>
      </c>
      <c r="CC155" s="31">
        <f t="shared" si="8"/>
        <v>-7.03125</v>
      </c>
      <c r="CD155" s="31">
        <f t="shared" si="9"/>
        <v>58</v>
      </c>
      <c r="CE155" s="31" t="e">
        <f t="shared" si="10"/>
        <v>#NUM!</v>
      </c>
      <c r="CF155" s="39">
        <f t="shared" si="11"/>
        <v>12.314</v>
      </c>
      <c r="CG155">
        <f t="shared" si="14"/>
        <v>0</v>
      </c>
    </row>
    <row r="156" spans="1:85" ht="16.5" customHeight="1">
      <c r="A156" s="30">
        <v>20210708143143</v>
      </c>
      <c r="B156" s="31">
        <v>104</v>
      </c>
      <c r="C156" s="31">
        <v>41</v>
      </c>
      <c r="D156" s="31">
        <v>4</v>
      </c>
      <c r="E156" s="31">
        <v>57</v>
      </c>
      <c r="F156" s="31">
        <v>41</v>
      </c>
      <c r="G156" s="31">
        <v>4</v>
      </c>
      <c r="H156" s="31">
        <v>57</v>
      </c>
      <c r="I156" s="31" t="s">
        <v>92</v>
      </c>
      <c r="J156" s="31">
        <v>41</v>
      </c>
      <c r="K156" s="31" t="s">
        <v>31</v>
      </c>
      <c r="L156" s="31" t="s">
        <v>66</v>
      </c>
      <c r="M156" s="31">
        <v>22</v>
      </c>
      <c r="N156" s="31">
        <v>41</v>
      </c>
      <c r="O156" s="31" t="s">
        <v>31</v>
      </c>
      <c r="P156" s="31" t="s">
        <v>93</v>
      </c>
      <c r="Q156" s="31" t="s">
        <v>121</v>
      </c>
      <c r="R156" s="31" t="s">
        <v>95</v>
      </c>
      <c r="S156" s="31">
        <v>41</v>
      </c>
      <c r="T156" s="31" t="s">
        <v>36</v>
      </c>
      <c r="U156" s="31">
        <v>0</v>
      </c>
      <c r="V156" s="31">
        <v>41</v>
      </c>
      <c r="W156" s="31" t="s">
        <v>36</v>
      </c>
      <c r="X156" s="31">
        <v>0</v>
      </c>
      <c r="Y156" s="31">
        <v>110</v>
      </c>
      <c r="Z156" s="31">
        <v>41</v>
      </c>
      <c r="AA156" s="31">
        <v>10</v>
      </c>
      <c r="AB156" s="31">
        <v>1</v>
      </c>
      <c r="AC156" s="31">
        <v>40</v>
      </c>
      <c r="AD156" s="31">
        <v>111</v>
      </c>
      <c r="AE156" s="31">
        <v>41</v>
      </c>
      <c r="AF156" s="31">
        <v>11</v>
      </c>
      <c r="AG156" s="31" t="s">
        <v>66</v>
      </c>
      <c r="AH156" s="31">
        <v>41</v>
      </c>
      <c r="AI156" s="31">
        <v>11</v>
      </c>
      <c r="AJ156" s="31" t="s">
        <v>66</v>
      </c>
      <c r="AK156" s="31">
        <v>144</v>
      </c>
      <c r="AL156" s="31">
        <v>41</v>
      </c>
      <c r="AM156" s="31">
        <v>44</v>
      </c>
      <c r="AN156" s="31" t="s">
        <v>127</v>
      </c>
      <c r="AO156" s="31" t="s">
        <v>194</v>
      </c>
      <c r="AP156" s="31">
        <v>149</v>
      </c>
      <c r="AQ156" s="31">
        <v>41</v>
      </c>
      <c r="AR156" s="31">
        <v>49</v>
      </c>
      <c r="AS156" s="31">
        <v>0</v>
      </c>
      <c r="AT156" s="31">
        <v>131</v>
      </c>
      <c r="AU156" s="31">
        <v>41</v>
      </c>
      <c r="AV156" s="31">
        <v>31</v>
      </c>
      <c r="AW156" s="31">
        <v>8</v>
      </c>
      <c r="AX156" s="31">
        <v>20</v>
      </c>
      <c r="AY156" s="31">
        <v>107</v>
      </c>
      <c r="AZ156" s="31">
        <v>41</v>
      </c>
      <c r="BA156" s="31">
        <v>7</v>
      </c>
      <c r="BB156" s="31">
        <v>77</v>
      </c>
      <c r="BC156" s="31" t="s">
        <v>98</v>
      </c>
      <c r="BD156" s="31">
        <v>41</v>
      </c>
      <c r="BE156" s="31" t="s">
        <v>61</v>
      </c>
      <c r="BF156" s="31">
        <v>62</v>
      </c>
      <c r="BG156" s="31" t="s">
        <v>100</v>
      </c>
      <c r="BH156" s="31" t="s">
        <v>101</v>
      </c>
      <c r="BI156" s="31" t="s">
        <v>102</v>
      </c>
      <c r="BJ156" s="31">
        <v>142</v>
      </c>
      <c r="BK156" s="31">
        <v>41</v>
      </c>
      <c r="BL156" s="31">
        <v>42</v>
      </c>
      <c r="BM156" s="31" t="s">
        <v>105</v>
      </c>
      <c r="BN156" s="31">
        <v>30</v>
      </c>
      <c r="BO156" s="31">
        <v>41</v>
      </c>
      <c r="BP156" s="31">
        <v>42</v>
      </c>
      <c r="BQ156" s="31">
        <v>30</v>
      </c>
      <c r="BR156" s="31">
        <v>42</v>
      </c>
      <c r="BS156" s="31">
        <v>23.024802999999999</v>
      </c>
      <c r="BT156" s="31">
        <v>120.21968</v>
      </c>
      <c r="BU156" s="38">
        <f t="shared" si="0"/>
        <v>0.3411764705882353</v>
      </c>
      <c r="BV156" s="30">
        <f t="shared" si="1"/>
        <v>700</v>
      </c>
      <c r="BW156" s="31">
        <f t="shared" si="2"/>
        <v>0</v>
      </c>
      <c r="BX156" s="39">
        <f t="shared" si="3"/>
        <v>3.2</v>
      </c>
      <c r="BY156" s="38">
        <f t="shared" si="4"/>
        <v>4.3137254901960784E-2</v>
      </c>
      <c r="BZ156" s="40">
        <f t="shared" si="5"/>
        <v>1.0078740157480315</v>
      </c>
      <c r="CA156" s="38">
        <f t="shared" si="6"/>
        <v>0</v>
      </c>
      <c r="CB156" s="41">
        <f t="shared" si="7"/>
        <v>2080</v>
      </c>
      <c r="CC156" s="31">
        <f t="shared" si="8"/>
        <v>-7.03125</v>
      </c>
      <c r="CD156" s="31">
        <f t="shared" si="9"/>
        <v>58</v>
      </c>
      <c r="CE156" s="31" t="e">
        <f t="shared" si="10"/>
        <v>#NUM!</v>
      </c>
      <c r="CF156" s="39">
        <f t="shared" si="11"/>
        <v>12.353999999999999</v>
      </c>
      <c r="CG156">
        <f t="shared" si="14"/>
        <v>0</v>
      </c>
    </row>
    <row r="157" spans="1:85" ht="16.5" customHeight="1">
      <c r="A157" s="30">
        <v>20210708143145</v>
      </c>
      <c r="B157" s="31">
        <v>104</v>
      </c>
      <c r="C157" s="31">
        <v>41</v>
      </c>
      <c r="D157" s="31">
        <v>4</v>
      </c>
      <c r="E157" s="31">
        <v>57</v>
      </c>
      <c r="F157" s="31">
        <v>41</v>
      </c>
      <c r="G157" s="31">
        <v>4</v>
      </c>
      <c r="H157" s="31">
        <v>56</v>
      </c>
      <c r="I157" s="31" t="s">
        <v>92</v>
      </c>
      <c r="J157" s="31">
        <v>41</v>
      </c>
      <c r="K157" s="31" t="s">
        <v>31</v>
      </c>
      <c r="L157" s="31" t="s">
        <v>93</v>
      </c>
      <c r="M157" s="31" t="s">
        <v>121</v>
      </c>
      <c r="N157" s="31">
        <v>41</v>
      </c>
      <c r="O157" s="31" t="s">
        <v>31</v>
      </c>
      <c r="P157" s="31" t="s">
        <v>93</v>
      </c>
      <c r="Q157" s="31" t="s">
        <v>121</v>
      </c>
      <c r="R157" s="31" t="s">
        <v>95</v>
      </c>
      <c r="S157" s="31">
        <v>41</v>
      </c>
      <c r="T157" s="31" t="s">
        <v>36</v>
      </c>
      <c r="U157" s="31">
        <v>0</v>
      </c>
      <c r="V157" s="31">
        <v>41</v>
      </c>
      <c r="W157" s="31" t="s">
        <v>36</v>
      </c>
      <c r="X157" s="31">
        <v>0</v>
      </c>
      <c r="Y157" s="31">
        <v>110</v>
      </c>
      <c r="Z157" s="31">
        <v>41</v>
      </c>
      <c r="AA157" s="31">
        <v>10</v>
      </c>
      <c r="AB157" s="31">
        <v>1</v>
      </c>
      <c r="AC157" s="31">
        <v>44</v>
      </c>
      <c r="AD157" s="31">
        <v>111</v>
      </c>
      <c r="AE157" s="31">
        <v>41</v>
      </c>
      <c r="AF157" s="31">
        <v>11</v>
      </c>
      <c r="AG157" s="31" t="s">
        <v>66</v>
      </c>
      <c r="AH157" s="31">
        <v>41</v>
      </c>
      <c r="AI157" s="31">
        <v>11</v>
      </c>
      <c r="AJ157" s="31" t="s">
        <v>66</v>
      </c>
      <c r="AK157" s="31">
        <v>144</v>
      </c>
      <c r="AL157" s="31">
        <v>41</v>
      </c>
      <c r="AM157" s="31">
        <v>44</v>
      </c>
      <c r="AN157" s="31" t="s">
        <v>127</v>
      </c>
      <c r="AO157" s="31" t="s">
        <v>221</v>
      </c>
      <c r="AP157" s="31">
        <v>149</v>
      </c>
      <c r="AQ157" s="31">
        <v>41</v>
      </c>
      <c r="AR157" s="31">
        <v>49</v>
      </c>
      <c r="AS157" s="31">
        <v>0</v>
      </c>
      <c r="AT157" s="31">
        <v>131</v>
      </c>
      <c r="AU157" s="31">
        <v>41</v>
      </c>
      <c r="AV157" s="31">
        <v>31</v>
      </c>
      <c r="AW157" s="31">
        <v>8</v>
      </c>
      <c r="AX157" s="31">
        <v>20</v>
      </c>
      <c r="AY157" s="31">
        <v>107</v>
      </c>
      <c r="AZ157" s="31">
        <v>41</v>
      </c>
      <c r="BA157" s="31">
        <v>7</v>
      </c>
      <c r="BB157" s="31">
        <v>77</v>
      </c>
      <c r="BC157" s="31" t="s">
        <v>98</v>
      </c>
      <c r="BD157" s="31">
        <v>41</v>
      </c>
      <c r="BE157" s="31" t="s">
        <v>61</v>
      </c>
      <c r="BF157" s="31">
        <v>62</v>
      </c>
      <c r="BG157" s="31" t="s">
        <v>100</v>
      </c>
      <c r="BH157" s="31" t="s">
        <v>101</v>
      </c>
      <c r="BI157" s="31" t="s">
        <v>102</v>
      </c>
      <c r="BJ157" s="31">
        <v>142</v>
      </c>
      <c r="BK157" s="31">
        <v>41</v>
      </c>
      <c r="BL157" s="31">
        <v>42</v>
      </c>
      <c r="BM157" s="31" t="s">
        <v>103</v>
      </c>
      <c r="BN157" s="31" t="s">
        <v>104</v>
      </c>
      <c r="BO157" s="31">
        <v>41</v>
      </c>
      <c r="BP157" s="31">
        <v>42</v>
      </c>
      <c r="BQ157" s="31" t="s">
        <v>105</v>
      </c>
      <c r="BR157" s="31" t="s">
        <v>166</v>
      </c>
      <c r="BS157" s="31">
        <v>23.024802999999999</v>
      </c>
      <c r="BT157" s="31">
        <v>120.21968</v>
      </c>
      <c r="BU157" s="38">
        <f t="shared" si="0"/>
        <v>0.33725490196078434</v>
      </c>
      <c r="BV157" s="30">
        <f t="shared" si="1"/>
        <v>700</v>
      </c>
      <c r="BW157" s="31">
        <f t="shared" si="2"/>
        <v>0</v>
      </c>
      <c r="BX157" s="39">
        <f t="shared" si="3"/>
        <v>3.24</v>
      </c>
      <c r="BY157" s="38">
        <f t="shared" si="4"/>
        <v>4.3137254901960784E-2</v>
      </c>
      <c r="BZ157" s="40">
        <f t="shared" si="5"/>
        <v>1.0078740157480315</v>
      </c>
      <c r="CA157" s="38">
        <f t="shared" si="6"/>
        <v>0</v>
      </c>
      <c r="CB157" s="41">
        <f t="shared" si="7"/>
        <v>2080</v>
      </c>
      <c r="CC157" s="31">
        <f t="shared" si="8"/>
        <v>-7.03125</v>
      </c>
      <c r="CD157" s="31">
        <f t="shared" si="9"/>
        <v>58</v>
      </c>
      <c r="CE157" s="31" t="e">
        <f t="shared" si="10"/>
        <v>#NUM!</v>
      </c>
      <c r="CF157" s="39">
        <f t="shared" si="11"/>
        <v>12.273999999999999</v>
      </c>
      <c r="CG157">
        <f t="shared" si="14"/>
        <v>0</v>
      </c>
    </row>
    <row r="158" spans="1:85" ht="16.5" customHeight="1">
      <c r="A158" s="30">
        <v>20210708143146</v>
      </c>
      <c r="B158" s="31">
        <v>104</v>
      </c>
      <c r="C158" s="31">
        <v>41</v>
      </c>
      <c r="D158" s="31">
        <v>4</v>
      </c>
      <c r="E158" s="31">
        <v>57</v>
      </c>
      <c r="F158" s="31">
        <v>41</v>
      </c>
      <c r="G158" s="31">
        <v>4</v>
      </c>
      <c r="H158" s="31">
        <v>57</v>
      </c>
      <c r="I158" s="31" t="s">
        <v>92</v>
      </c>
      <c r="J158" s="31">
        <v>41</v>
      </c>
      <c r="K158" s="31" t="s">
        <v>31</v>
      </c>
      <c r="L158" s="31" t="s">
        <v>93</v>
      </c>
      <c r="M158" s="31" t="s">
        <v>121</v>
      </c>
      <c r="N158" s="31">
        <v>41</v>
      </c>
      <c r="O158" s="31" t="s">
        <v>31</v>
      </c>
      <c r="P158" s="31" t="s">
        <v>93</v>
      </c>
      <c r="Q158" s="31" t="s">
        <v>121</v>
      </c>
      <c r="R158" s="31" t="s">
        <v>95</v>
      </c>
      <c r="S158" s="31">
        <v>41</v>
      </c>
      <c r="T158" s="31" t="s">
        <v>36</v>
      </c>
      <c r="U158" s="31">
        <v>0</v>
      </c>
      <c r="V158" s="31">
        <v>41</v>
      </c>
      <c r="W158" s="31" t="s">
        <v>36</v>
      </c>
      <c r="X158" s="31">
        <v>0</v>
      </c>
      <c r="Y158" s="31">
        <v>110</v>
      </c>
      <c r="Z158" s="31">
        <v>41</v>
      </c>
      <c r="AA158" s="31">
        <v>10</v>
      </c>
      <c r="AB158" s="31">
        <v>1</v>
      </c>
      <c r="AC158" s="31">
        <v>57</v>
      </c>
      <c r="AD158" s="31">
        <v>111</v>
      </c>
      <c r="AE158" s="31">
        <v>41</v>
      </c>
      <c r="AF158" s="31">
        <v>11</v>
      </c>
      <c r="AG158" s="31" t="s">
        <v>66</v>
      </c>
      <c r="AH158" s="31">
        <v>41</v>
      </c>
      <c r="AI158" s="31">
        <v>11</v>
      </c>
      <c r="AJ158" s="31" t="s">
        <v>66</v>
      </c>
      <c r="AK158" s="31">
        <v>144</v>
      </c>
      <c r="AL158" s="31">
        <v>41</v>
      </c>
      <c r="AM158" s="31">
        <v>44</v>
      </c>
      <c r="AN158" s="31" t="s">
        <v>127</v>
      </c>
      <c r="AO158" s="31" t="s">
        <v>229</v>
      </c>
      <c r="AP158" s="31">
        <v>149</v>
      </c>
      <c r="AQ158" s="31">
        <v>41</v>
      </c>
      <c r="AR158" s="31">
        <v>49</v>
      </c>
      <c r="AS158" s="31">
        <v>0</v>
      </c>
      <c r="AT158" s="31">
        <v>131</v>
      </c>
      <c r="AU158" s="31">
        <v>41</v>
      </c>
      <c r="AV158" s="31">
        <v>31</v>
      </c>
      <c r="AW158" s="31">
        <v>8</v>
      </c>
      <c r="AX158" s="31">
        <v>20</v>
      </c>
      <c r="AY158" s="31">
        <v>107</v>
      </c>
      <c r="AZ158" s="31">
        <v>41</v>
      </c>
      <c r="BA158" s="31">
        <v>7</v>
      </c>
      <c r="BB158" s="31">
        <v>77</v>
      </c>
      <c r="BC158" s="31" t="s">
        <v>98</v>
      </c>
      <c r="BD158" s="31">
        <v>41</v>
      </c>
      <c r="BE158" s="31" t="s">
        <v>61</v>
      </c>
      <c r="BF158" s="31">
        <v>62</v>
      </c>
      <c r="BG158" s="31" t="s">
        <v>100</v>
      </c>
      <c r="BH158" s="31" t="s">
        <v>101</v>
      </c>
      <c r="BI158" s="31" t="s">
        <v>102</v>
      </c>
      <c r="BJ158" s="31">
        <v>142</v>
      </c>
      <c r="BK158" s="31">
        <v>41</v>
      </c>
      <c r="BL158" s="31">
        <v>42</v>
      </c>
      <c r="BM158" s="31" t="s">
        <v>103</v>
      </c>
      <c r="BN158" s="31" t="s">
        <v>104</v>
      </c>
      <c r="BO158" s="31">
        <v>41</v>
      </c>
      <c r="BP158" s="31">
        <v>42</v>
      </c>
      <c r="BQ158" s="31" t="s">
        <v>105</v>
      </c>
      <c r="BR158" s="31" t="s">
        <v>196</v>
      </c>
      <c r="BS158" s="31">
        <v>23.024802999999999</v>
      </c>
      <c r="BT158" s="31">
        <v>120.21968</v>
      </c>
      <c r="BU158" s="38">
        <f t="shared" si="0"/>
        <v>0.3411764705882353</v>
      </c>
      <c r="BV158" s="30">
        <f t="shared" si="1"/>
        <v>700</v>
      </c>
      <c r="BW158" s="31">
        <f t="shared" si="2"/>
        <v>0</v>
      </c>
      <c r="BX158" s="39">
        <f t="shared" si="3"/>
        <v>3.43</v>
      </c>
      <c r="BY158" s="38">
        <f t="shared" si="4"/>
        <v>4.3137254901960784E-2</v>
      </c>
      <c r="BZ158" s="40">
        <f t="shared" si="5"/>
        <v>1.0078740157480315</v>
      </c>
      <c r="CA158" s="38">
        <f t="shared" si="6"/>
        <v>0</v>
      </c>
      <c r="CB158" s="41">
        <f t="shared" si="7"/>
        <v>2080</v>
      </c>
      <c r="CC158" s="31">
        <f t="shared" si="8"/>
        <v>-7.03125</v>
      </c>
      <c r="CD158" s="31">
        <f t="shared" si="9"/>
        <v>58</v>
      </c>
      <c r="CE158" s="31" t="e">
        <f t="shared" si="10"/>
        <v>#NUM!</v>
      </c>
      <c r="CF158" s="39">
        <f t="shared" si="11"/>
        <v>12.209</v>
      </c>
      <c r="CG158">
        <f t="shared" si="14"/>
        <v>0</v>
      </c>
    </row>
    <row r="159" spans="1:85" ht="16.5" customHeight="1">
      <c r="A159" s="30">
        <v>20210708143148</v>
      </c>
      <c r="B159" s="31">
        <v>104</v>
      </c>
      <c r="C159" s="31">
        <v>41</v>
      </c>
      <c r="D159" s="31">
        <v>4</v>
      </c>
      <c r="E159" s="31">
        <v>59</v>
      </c>
      <c r="F159" s="31">
        <v>41</v>
      </c>
      <c r="G159" s="31">
        <v>4</v>
      </c>
      <c r="H159" s="31">
        <v>58</v>
      </c>
      <c r="I159" s="31" t="s">
        <v>92</v>
      </c>
      <c r="J159" s="31">
        <v>41</v>
      </c>
      <c r="K159" s="31" t="s">
        <v>31</v>
      </c>
      <c r="L159" s="31" t="s">
        <v>93</v>
      </c>
      <c r="M159" s="31" t="s">
        <v>121</v>
      </c>
      <c r="N159" s="31">
        <v>41</v>
      </c>
      <c r="O159" s="31" t="s">
        <v>31</v>
      </c>
      <c r="P159" s="31" t="s">
        <v>93</v>
      </c>
      <c r="Q159" s="31" t="s">
        <v>121</v>
      </c>
      <c r="R159" s="31" t="s">
        <v>95</v>
      </c>
      <c r="S159" s="31">
        <v>41</v>
      </c>
      <c r="T159" s="31" t="s">
        <v>36</v>
      </c>
      <c r="U159" s="31">
        <v>0</v>
      </c>
      <c r="V159" s="31">
        <v>41</v>
      </c>
      <c r="W159" s="31" t="s">
        <v>36</v>
      </c>
      <c r="X159" s="31">
        <v>0</v>
      </c>
      <c r="Y159" s="31">
        <v>110</v>
      </c>
      <c r="Z159" s="31">
        <v>41</v>
      </c>
      <c r="AA159" s="31">
        <v>10</v>
      </c>
      <c r="AB159" s="31">
        <v>1</v>
      </c>
      <c r="AC159" s="31" t="s">
        <v>129</v>
      </c>
      <c r="AD159" s="31">
        <v>111</v>
      </c>
      <c r="AE159" s="31">
        <v>41</v>
      </c>
      <c r="AF159" s="31">
        <v>11</v>
      </c>
      <c r="AG159" s="31" t="s">
        <v>66</v>
      </c>
      <c r="AH159" s="31">
        <v>41</v>
      </c>
      <c r="AI159" s="31">
        <v>11</v>
      </c>
      <c r="AJ159" s="31" t="s">
        <v>66</v>
      </c>
      <c r="AK159" s="31">
        <v>144</v>
      </c>
      <c r="AL159" s="31">
        <v>41</v>
      </c>
      <c r="AM159" s="31">
        <v>44</v>
      </c>
      <c r="AN159" s="31" t="s">
        <v>127</v>
      </c>
      <c r="AO159" s="31" t="s">
        <v>153</v>
      </c>
      <c r="AP159" s="31">
        <v>149</v>
      </c>
      <c r="AQ159" s="31">
        <v>41</v>
      </c>
      <c r="AR159" s="31">
        <v>49</v>
      </c>
      <c r="AS159" s="31">
        <v>0</v>
      </c>
      <c r="AT159" s="31">
        <v>131</v>
      </c>
      <c r="AU159" s="31">
        <v>41</v>
      </c>
      <c r="AV159" s="31">
        <v>31</v>
      </c>
      <c r="AW159" s="31">
        <v>8</v>
      </c>
      <c r="AX159" s="31">
        <v>20</v>
      </c>
      <c r="AY159" s="31">
        <v>107</v>
      </c>
      <c r="AZ159" s="31">
        <v>41</v>
      </c>
      <c r="BA159" s="31">
        <v>7</v>
      </c>
      <c r="BB159" s="31">
        <v>77</v>
      </c>
      <c r="BC159" s="31" t="s">
        <v>98</v>
      </c>
      <c r="BD159" s="31">
        <v>41</v>
      </c>
      <c r="BE159" s="31" t="s">
        <v>61</v>
      </c>
      <c r="BF159" s="31">
        <v>62</v>
      </c>
      <c r="BG159" s="31" t="s">
        <v>100</v>
      </c>
      <c r="BH159" s="31" t="s">
        <v>101</v>
      </c>
      <c r="BI159" s="31" t="s">
        <v>102</v>
      </c>
      <c r="BJ159" s="31">
        <v>142</v>
      </c>
      <c r="BK159" s="31">
        <v>41</v>
      </c>
      <c r="BL159" s="31">
        <v>42</v>
      </c>
      <c r="BM159" s="31" t="s">
        <v>105</v>
      </c>
      <c r="BN159" s="31">
        <v>30</v>
      </c>
      <c r="BO159" s="31">
        <v>41</v>
      </c>
      <c r="BP159" s="31">
        <v>42</v>
      </c>
      <c r="BQ159" s="31">
        <v>30</v>
      </c>
      <c r="BR159" s="31">
        <v>8</v>
      </c>
      <c r="BS159" s="31">
        <v>23.024802999999999</v>
      </c>
      <c r="BT159" s="31">
        <v>120.21968</v>
      </c>
      <c r="BU159" s="38">
        <f t="shared" si="0"/>
        <v>0.34509803921568627</v>
      </c>
      <c r="BV159" s="30">
        <f t="shared" si="1"/>
        <v>700</v>
      </c>
      <c r="BW159" s="31">
        <f t="shared" si="2"/>
        <v>0</v>
      </c>
      <c r="BX159" s="39">
        <f t="shared" si="3"/>
        <v>3.31</v>
      </c>
      <c r="BY159" s="38">
        <f t="shared" si="4"/>
        <v>4.3137254901960784E-2</v>
      </c>
      <c r="BZ159" s="40">
        <f t="shared" si="5"/>
        <v>1.0078740157480315</v>
      </c>
      <c r="CA159" s="38">
        <f t="shared" si="6"/>
        <v>0</v>
      </c>
      <c r="CB159" s="41">
        <f t="shared" si="7"/>
        <v>2080</v>
      </c>
      <c r="CC159" s="31">
        <f t="shared" si="8"/>
        <v>-7.03125</v>
      </c>
      <c r="CD159" s="31">
        <f t="shared" si="9"/>
        <v>58</v>
      </c>
      <c r="CE159" s="31" t="e">
        <f t="shared" si="10"/>
        <v>#NUM!</v>
      </c>
      <c r="CF159" s="39">
        <f t="shared" si="11"/>
        <v>12.295999999999999</v>
      </c>
      <c r="CG159">
        <f t="shared" si="14"/>
        <v>0</v>
      </c>
    </row>
    <row r="160" spans="1:85" ht="16.5" customHeight="1">
      <c r="A160" s="30">
        <v>20210708143149</v>
      </c>
      <c r="B160" s="31">
        <v>104</v>
      </c>
      <c r="C160" s="31">
        <v>41</v>
      </c>
      <c r="D160" s="31">
        <v>4</v>
      </c>
      <c r="E160" s="31" t="s">
        <v>94</v>
      </c>
      <c r="F160" s="31">
        <v>41</v>
      </c>
      <c r="G160" s="31">
        <v>4</v>
      </c>
      <c r="H160" s="31">
        <v>59</v>
      </c>
      <c r="I160" s="31" t="s">
        <v>92</v>
      </c>
      <c r="J160" s="31">
        <v>41</v>
      </c>
      <c r="K160" s="31" t="s">
        <v>31</v>
      </c>
      <c r="L160" s="31" t="s">
        <v>93</v>
      </c>
      <c r="M160" s="31" t="s">
        <v>121</v>
      </c>
      <c r="N160" s="31">
        <v>41</v>
      </c>
      <c r="O160" s="31" t="s">
        <v>31</v>
      </c>
      <c r="P160" s="31" t="s">
        <v>93</v>
      </c>
      <c r="Q160" s="31" t="s">
        <v>121</v>
      </c>
      <c r="R160" s="31" t="s">
        <v>95</v>
      </c>
      <c r="S160" s="31">
        <v>41</v>
      </c>
      <c r="T160" s="31" t="s">
        <v>36</v>
      </c>
      <c r="U160" s="31">
        <v>0</v>
      </c>
      <c r="V160" s="31">
        <v>41</v>
      </c>
      <c r="W160" s="31" t="s">
        <v>36</v>
      </c>
      <c r="X160" s="31">
        <v>0</v>
      </c>
      <c r="Y160" s="31">
        <v>110</v>
      </c>
      <c r="Z160" s="31">
        <v>41</v>
      </c>
      <c r="AA160" s="31">
        <v>10</v>
      </c>
      <c r="AB160" s="31">
        <v>1</v>
      </c>
      <c r="AC160" s="31">
        <v>36</v>
      </c>
      <c r="AD160" s="31">
        <v>111</v>
      </c>
      <c r="AE160" s="31">
        <v>41</v>
      </c>
      <c r="AF160" s="31">
        <v>11</v>
      </c>
      <c r="AG160" s="31" t="s">
        <v>66</v>
      </c>
      <c r="AH160" s="31">
        <v>41</v>
      </c>
      <c r="AI160" s="31">
        <v>11</v>
      </c>
      <c r="AJ160" s="31" t="s">
        <v>66</v>
      </c>
      <c r="AK160" s="31">
        <v>144</v>
      </c>
      <c r="AL160" s="31">
        <v>41</v>
      </c>
      <c r="AM160" s="31">
        <v>44</v>
      </c>
      <c r="AN160" s="31">
        <v>81</v>
      </c>
      <c r="AO160" s="31" t="s">
        <v>227</v>
      </c>
      <c r="AP160" s="31">
        <v>149</v>
      </c>
      <c r="AQ160" s="31">
        <v>41</v>
      </c>
      <c r="AR160" s="31">
        <v>49</v>
      </c>
      <c r="AS160" s="31">
        <v>0</v>
      </c>
      <c r="AT160" s="31">
        <v>131</v>
      </c>
      <c r="AU160" s="31">
        <v>41</v>
      </c>
      <c r="AV160" s="31">
        <v>31</v>
      </c>
      <c r="AW160" s="31">
        <v>8</v>
      </c>
      <c r="AX160" s="31">
        <v>20</v>
      </c>
      <c r="AY160" s="31">
        <v>107</v>
      </c>
      <c r="AZ160" s="31">
        <v>41</v>
      </c>
      <c r="BA160" s="31">
        <v>7</v>
      </c>
      <c r="BB160" s="31">
        <v>77</v>
      </c>
      <c r="BC160" s="31" t="s">
        <v>98</v>
      </c>
      <c r="BD160" s="31">
        <v>41</v>
      </c>
      <c r="BE160" s="31" t="s">
        <v>61</v>
      </c>
      <c r="BF160" s="31">
        <v>62</v>
      </c>
      <c r="BG160" s="31" t="s">
        <v>100</v>
      </c>
      <c r="BH160" s="31" t="s">
        <v>101</v>
      </c>
      <c r="BI160" s="31" t="s">
        <v>102</v>
      </c>
      <c r="BJ160" s="31">
        <v>142</v>
      </c>
      <c r="BK160" s="31">
        <v>41</v>
      </c>
      <c r="BL160" s="31">
        <v>42</v>
      </c>
      <c r="BM160" s="31" t="s">
        <v>105</v>
      </c>
      <c r="BN160" s="31">
        <v>80</v>
      </c>
      <c r="BO160" s="31">
        <v>41</v>
      </c>
      <c r="BP160" s="31">
        <v>42</v>
      </c>
      <c r="BQ160" s="31">
        <v>30</v>
      </c>
      <c r="BR160" s="31">
        <v>58</v>
      </c>
      <c r="BS160" s="31">
        <v>23.024802999999999</v>
      </c>
      <c r="BT160" s="31">
        <v>120.21968</v>
      </c>
      <c r="BU160" s="38">
        <f t="shared" si="0"/>
        <v>0.34901960784313724</v>
      </c>
      <c r="BV160" s="30">
        <f t="shared" si="1"/>
        <v>700</v>
      </c>
      <c r="BW160" s="31">
        <f t="shared" si="2"/>
        <v>0</v>
      </c>
      <c r="BX160" s="39">
        <f t="shared" si="3"/>
        <v>3.1</v>
      </c>
      <c r="BY160" s="38">
        <f t="shared" si="4"/>
        <v>4.3137254901960784E-2</v>
      </c>
      <c r="BZ160" s="40">
        <f t="shared" si="5"/>
        <v>0.99224806201550386</v>
      </c>
      <c r="CA160" s="38">
        <f t="shared" si="6"/>
        <v>0</v>
      </c>
      <c r="CB160" s="41">
        <f t="shared" si="7"/>
        <v>2080</v>
      </c>
      <c r="CC160" s="31">
        <f t="shared" si="8"/>
        <v>-7.03125</v>
      </c>
      <c r="CD160" s="31">
        <f t="shared" si="9"/>
        <v>58</v>
      </c>
      <c r="CE160" s="31" t="e">
        <f t="shared" si="10"/>
        <v>#NUM!</v>
      </c>
      <c r="CF160" s="39">
        <f t="shared" si="11"/>
        <v>12.375999999999999</v>
      </c>
      <c r="CG160">
        <f t="shared" si="14"/>
        <v>0</v>
      </c>
    </row>
    <row r="161" spans="1:86" ht="16.5" customHeight="1">
      <c r="A161" s="30">
        <v>20210708143151</v>
      </c>
      <c r="B161" s="31">
        <v>104</v>
      </c>
      <c r="C161" s="31">
        <v>41</v>
      </c>
      <c r="D161" s="31">
        <v>4</v>
      </c>
      <c r="E161" s="31" t="s">
        <v>94</v>
      </c>
      <c r="F161" s="31">
        <v>41</v>
      </c>
      <c r="G161" s="31">
        <v>4</v>
      </c>
      <c r="H161" s="31">
        <v>59</v>
      </c>
      <c r="I161" s="31" t="s">
        <v>92</v>
      </c>
      <c r="J161" s="31">
        <v>41</v>
      </c>
      <c r="K161" s="31" t="s">
        <v>31</v>
      </c>
      <c r="L161" s="31" t="s">
        <v>93</v>
      </c>
      <c r="M161" s="31" t="s">
        <v>161</v>
      </c>
      <c r="N161" s="31">
        <v>41</v>
      </c>
      <c r="O161" s="31" t="s">
        <v>31</v>
      </c>
      <c r="P161" s="31" t="s">
        <v>66</v>
      </c>
      <c r="Q161" s="31">
        <v>22</v>
      </c>
      <c r="R161" s="31" t="s">
        <v>95</v>
      </c>
      <c r="S161" s="31">
        <v>41</v>
      </c>
      <c r="T161" s="31" t="s">
        <v>36</v>
      </c>
      <c r="U161" s="31">
        <v>0</v>
      </c>
      <c r="V161" s="31">
        <v>41</v>
      </c>
      <c r="W161" s="31" t="s">
        <v>36</v>
      </c>
      <c r="X161" s="31">
        <v>0</v>
      </c>
      <c r="Y161" s="31">
        <v>110</v>
      </c>
      <c r="Z161" s="31">
        <v>41</v>
      </c>
      <c r="AA161" s="31">
        <v>10</v>
      </c>
      <c r="AB161" s="31">
        <v>1</v>
      </c>
      <c r="AC161" s="31" t="s">
        <v>129</v>
      </c>
      <c r="AD161" s="31">
        <v>111</v>
      </c>
      <c r="AE161" s="31">
        <v>41</v>
      </c>
      <c r="AF161" s="31">
        <v>11</v>
      </c>
      <c r="AG161" s="31" t="s">
        <v>31</v>
      </c>
      <c r="AH161" s="31">
        <v>41</v>
      </c>
      <c r="AI161" s="31">
        <v>11</v>
      </c>
      <c r="AJ161" s="31" t="s">
        <v>66</v>
      </c>
      <c r="AK161" s="31">
        <v>144</v>
      </c>
      <c r="AL161" s="31">
        <v>41</v>
      </c>
      <c r="AM161" s="31">
        <v>44</v>
      </c>
      <c r="AN161" s="31">
        <v>81</v>
      </c>
      <c r="AO161" s="31">
        <v>60</v>
      </c>
      <c r="AP161" s="31">
        <v>149</v>
      </c>
      <c r="AQ161" s="31">
        <v>41</v>
      </c>
      <c r="AR161" s="31">
        <v>49</v>
      </c>
      <c r="AS161" s="31">
        <v>0</v>
      </c>
      <c r="AT161" s="31">
        <v>131</v>
      </c>
      <c r="AU161" s="31">
        <v>41</v>
      </c>
      <c r="AV161" s="31">
        <v>31</v>
      </c>
      <c r="AW161" s="31">
        <v>8</v>
      </c>
      <c r="AX161" s="31">
        <v>20</v>
      </c>
      <c r="AY161" s="31">
        <v>107</v>
      </c>
      <c r="AZ161" s="31">
        <v>41</v>
      </c>
      <c r="BA161" s="31">
        <v>7</v>
      </c>
      <c r="BB161" s="31">
        <v>77</v>
      </c>
      <c r="BC161" s="31" t="s">
        <v>98</v>
      </c>
      <c r="BD161" s="31">
        <v>41</v>
      </c>
      <c r="BE161" s="31" t="s">
        <v>61</v>
      </c>
      <c r="BF161" s="31">
        <v>62</v>
      </c>
      <c r="BG161" s="31" t="s">
        <v>100</v>
      </c>
      <c r="BH161" s="31" t="s">
        <v>101</v>
      </c>
      <c r="BI161" s="31" t="s">
        <v>102</v>
      </c>
      <c r="BJ161" s="31">
        <v>142</v>
      </c>
      <c r="BK161" s="31">
        <v>41</v>
      </c>
      <c r="BL161" s="31">
        <v>42</v>
      </c>
      <c r="BM161" s="31">
        <v>30</v>
      </c>
      <c r="BN161" s="31">
        <v>20</v>
      </c>
      <c r="BO161" s="31">
        <v>41</v>
      </c>
      <c r="BP161" s="31">
        <v>42</v>
      </c>
      <c r="BQ161" s="31">
        <v>30</v>
      </c>
      <c r="BR161" s="31" t="s">
        <v>207</v>
      </c>
      <c r="BS161" s="31">
        <v>23.024802999999999</v>
      </c>
      <c r="BT161" s="31">
        <v>120.21968</v>
      </c>
      <c r="BU161" s="38">
        <f t="shared" si="0"/>
        <v>0.34901960784313724</v>
      </c>
      <c r="BV161" s="30">
        <f t="shared" si="1"/>
        <v>712.5</v>
      </c>
      <c r="BW161" s="31">
        <f t="shared" si="2"/>
        <v>0</v>
      </c>
      <c r="BX161" s="39">
        <f t="shared" si="3"/>
        <v>3.31</v>
      </c>
      <c r="BY161" s="38">
        <f t="shared" si="4"/>
        <v>4.3137254901960784E-2</v>
      </c>
      <c r="BZ161" s="40">
        <f t="shared" si="5"/>
        <v>0.99224806201550386</v>
      </c>
      <c r="CA161" s="38">
        <f t="shared" si="6"/>
        <v>0</v>
      </c>
      <c r="CB161" s="41">
        <f t="shared" si="7"/>
        <v>2080</v>
      </c>
      <c r="CC161" s="31">
        <f t="shared" si="8"/>
        <v>-7.03125</v>
      </c>
      <c r="CD161" s="31">
        <f t="shared" si="9"/>
        <v>58</v>
      </c>
      <c r="CE161" s="31" t="e">
        <f t="shared" si="10"/>
        <v>#NUM!</v>
      </c>
      <c r="CF161" s="39">
        <f t="shared" si="11"/>
        <v>12.525</v>
      </c>
      <c r="CG161">
        <f t="shared" si="14"/>
        <v>0</v>
      </c>
    </row>
    <row r="162" spans="1:86" ht="16.5" customHeight="1">
      <c r="A162" s="30">
        <v>20210708143153</v>
      </c>
      <c r="B162" s="31">
        <v>104</v>
      </c>
      <c r="C162" s="31">
        <v>41</v>
      </c>
      <c r="D162" s="31">
        <v>4</v>
      </c>
      <c r="E162" s="31" t="s">
        <v>154</v>
      </c>
      <c r="F162" s="31">
        <v>41</v>
      </c>
      <c r="G162" s="31">
        <v>4</v>
      </c>
      <c r="H162" s="31" t="s">
        <v>144</v>
      </c>
      <c r="I162" s="31" t="s">
        <v>92</v>
      </c>
      <c r="J162" s="31">
        <v>41</v>
      </c>
      <c r="K162" s="31" t="s">
        <v>31</v>
      </c>
      <c r="L162" s="31" t="s">
        <v>66</v>
      </c>
      <c r="M162" s="31">
        <v>22</v>
      </c>
      <c r="N162" s="31">
        <v>41</v>
      </c>
      <c r="O162" s="31" t="s">
        <v>31</v>
      </c>
      <c r="P162" s="31" t="s">
        <v>66</v>
      </c>
      <c r="Q162" s="31">
        <v>22</v>
      </c>
      <c r="R162" s="31" t="s">
        <v>95</v>
      </c>
      <c r="S162" s="31">
        <v>41</v>
      </c>
      <c r="T162" s="31" t="s">
        <v>36</v>
      </c>
      <c r="U162" s="31">
        <v>0</v>
      </c>
      <c r="V162" s="31">
        <v>41</v>
      </c>
      <c r="W162" s="31" t="s">
        <v>36</v>
      </c>
      <c r="X162" s="31">
        <v>0</v>
      </c>
      <c r="Y162" s="31">
        <v>110</v>
      </c>
      <c r="Z162" s="31">
        <v>41</v>
      </c>
      <c r="AA162" s="31">
        <v>10</v>
      </c>
      <c r="AB162" s="31">
        <v>1</v>
      </c>
      <c r="AC162" s="31">
        <v>53</v>
      </c>
      <c r="AD162" s="31">
        <v>111</v>
      </c>
      <c r="AE162" s="31">
        <v>41</v>
      </c>
      <c r="AF162" s="31">
        <v>11</v>
      </c>
      <c r="AG162" s="31" t="s">
        <v>31</v>
      </c>
      <c r="AH162" s="31">
        <v>41</v>
      </c>
      <c r="AI162" s="31">
        <v>11</v>
      </c>
      <c r="AJ162" s="31" t="s">
        <v>31</v>
      </c>
      <c r="AK162" s="31">
        <v>144</v>
      </c>
      <c r="AL162" s="31">
        <v>41</v>
      </c>
      <c r="AM162" s="31">
        <v>44</v>
      </c>
      <c r="AN162" s="31">
        <v>80</v>
      </c>
      <c r="AO162" s="31" t="s">
        <v>121</v>
      </c>
      <c r="AP162" s="31">
        <v>149</v>
      </c>
      <c r="AQ162" s="31">
        <v>41</v>
      </c>
      <c r="AR162" s="31">
        <v>49</v>
      </c>
      <c r="AS162" s="31">
        <v>0</v>
      </c>
      <c r="AT162" s="31">
        <v>131</v>
      </c>
      <c r="AU162" s="31">
        <v>41</v>
      </c>
      <c r="AV162" s="31">
        <v>31</v>
      </c>
      <c r="AW162" s="31">
        <v>8</v>
      </c>
      <c r="AX162" s="31">
        <v>20</v>
      </c>
      <c r="AY162" s="31">
        <v>107</v>
      </c>
      <c r="AZ162" s="31">
        <v>41</v>
      </c>
      <c r="BA162" s="31">
        <v>7</v>
      </c>
      <c r="BB162" s="31">
        <v>77</v>
      </c>
      <c r="BC162" s="31" t="s">
        <v>98</v>
      </c>
      <c r="BD162" s="31">
        <v>41</v>
      </c>
      <c r="BE162" s="31" t="s">
        <v>61</v>
      </c>
      <c r="BF162" s="31">
        <v>62</v>
      </c>
      <c r="BG162" s="31" t="s">
        <v>100</v>
      </c>
      <c r="BH162" s="31" t="s">
        <v>101</v>
      </c>
      <c r="BI162" s="31" t="s">
        <v>102</v>
      </c>
      <c r="BJ162" s="31">
        <v>142</v>
      </c>
      <c r="BK162" s="31">
        <v>41</v>
      </c>
      <c r="BL162" s="31">
        <v>42</v>
      </c>
      <c r="BM162" s="31">
        <v>30</v>
      </c>
      <c r="BN162" s="31">
        <v>70</v>
      </c>
      <c r="BO162" s="31">
        <v>41</v>
      </c>
      <c r="BP162" s="31">
        <v>42</v>
      </c>
      <c r="BQ162" s="31">
        <v>31</v>
      </c>
      <c r="BR162" s="31">
        <v>31</v>
      </c>
      <c r="BS162" s="31">
        <v>23.024802999999999</v>
      </c>
      <c r="BT162" s="31">
        <v>120.21968</v>
      </c>
      <c r="BU162" s="38">
        <f t="shared" si="0"/>
        <v>0.36078431372549019</v>
      </c>
      <c r="BV162" s="30">
        <f t="shared" si="1"/>
        <v>712.5</v>
      </c>
      <c r="BW162" s="31">
        <f t="shared" si="2"/>
        <v>0</v>
      </c>
      <c r="BX162" s="39">
        <f t="shared" si="3"/>
        <v>3.39</v>
      </c>
      <c r="BY162" s="38">
        <f t="shared" si="4"/>
        <v>4.7058823529411764E-2</v>
      </c>
      <c r="BZ162" s="40">
        <f t="shared" si="5"/>
        <v>1</v>
      </c>
      <c r="CA162" s="38">
        <f t="shared" si="6"/>
        <v>0</v>
      </c>
      <c r="CB162" s="41">
        <f t="shared" si="7"/>
        <v>2080</v>
      </c>
      <c r="CC162" s="31">
        <f t="shared" si="8"/>
        <v>-7.03125</v>
      </c>
      <c r="CD162" s="31">
        <f t="shared" si="9"/>
        <v>58</v>
      </c>
      <c r="CE162" s="31" t="e">
        <f t="shared" si="10"/>
        <v>#NUM!</v>
      </c>
      <c r="CF162" s="39">
        <f t="shared" si="11"/>
        <v>12.593</v>
      </c>
      <c r="CG162">
        <f t="shared" si="14"/>
        <v>0</v>
      </c>
    </row>
    <row r="163" spans="1:86" ht="16.5" customHeight="1">
      <c r="A163" s="30">
        <v>20210708143154</v>
      </c>
      <c r="B163" s="31">
        <v>104</v>
      </c>
      <c r="C163" s="31">
        <v>41</v>
      </c>
      <c r="D163" s="31">
        <v>4</v>
      </c>
      <c r="E163" s="31">
        <v>62</v>
      </c>
      <c r="F163" s="31">
        <v>41</v>
      </c>
      <c r="G163" s="31">
        <v>4</v>
      </c>
      <c r="H163" s="31">
        <v>61</v>
      </c>
      <c r="I163" s="31" t="s">
        <v>92</v>
      </c>
      <c r="J163" s="31">
        <v>41</v>
      </c>
      <c r="K163" s="31" t="s">
        <v>31</v>
      </c>
      <c r="L163" s="31" t="s">
        <v>66</v>
      </c>
      <c r="M163" s="31">
        <v>22</v>
      </c>
      <c r="N163" s="31">
        <v>41</v>
      </c>
      <c r="O163" s="31" t="s">
        <v>31</v>
      </c>
      <c r="P163" s="31" t="s">
        <v>93</v>
      </c>
      <c r="Q163" s="31" t="s">
        <v>121</v>
      </c>
      <c r="R163" s="31" t="s">
        <v>95</v>
      </c>
      <c r="S163" s="31">
        <v>41</v>
      </c>
      <c r="T163" s="31" t="s">
        <v>36</v>
      </c>
      <c r="U163" s="31">
        <v>0</v>
      </c>
      <c r="V163" s="31">
        <v>41</v>
      </c>
      <c r="W163" s="31" t="s">
        <v>36</v>
      </c>
      <c r="X163" s="31">
        <v>0</v>
      </c>
      <c r="Y163" s="31">
        <v>110</v>
      </c>
      <c r="Z163" s="31">
        <v>41</v>
      </c>
      <c r="AA163" s="31">
        <v>10</v>
      </c>
      <c r="AB163" s="31">
        <v>2</v>
      </c>
      <c r="AC163" s="31" t="s">
        <v>99</v>
      </c>
      <c r="AD163" s="31">
        <v>111</v>
      </c>
      <c r="AE163" s="31">
        <v>41</v>
      </c>
      <c r="AF163" s="31">
        <v>11</v>
      </c>
      <c r="AG163" s="31">
        <v>14</v>
      </c>
      <c r="AH163" s="31">
        <v>41</v>
      </c>
      <c r="AI163" s="31">
        <v>11</v>
      </c>
      <c r="AJ163" s="31" t="s">
        <v>31</v>
      </c>
      <c r="AK163" s="31">
        <v>144</v>
      </c>
      <c r="AL163" s="31">
        <v>41</v>
      </c>
      <c r="AM163" s="31">
        <v>44</v>
      </c>
      <c r="AN163" s="31">
        <v>80</v>
      </c>
      <c r="AO163" s="31" t="s">
        <v>158</v>
      </c>
      <c r="AP163" s="31">
        <v>149</v>
      </c>
      <c r="AQ163" s="31">
        <v>41</v>
      </c>
      <c r="AR163" s="31">
        <v>49</v>
      </c>
      <c r="AS163" s="31">
        <v>19</v>
      </c>
      <c r="AT163" s="31">
        <v>131</v>
      </c>
      <c r="AU163" s="31">
        <v>41</v>
      </c>
      <c r="AV163" s="31">
        <v>31</v>
      </c>
      <c r="AW163" s="31">
        <v>8</v>
      </c>
      <c r="AX163" s="31">
        <v>20</v>
      </c>
      <c r="AY163" s="31">
        <v>107</v>
      </c>
      <c r="AZ163" s="31">
        <v>41</v>
      </c>
      <c r="BA163" s="31">
        <v>7</v>
      </c>
      <c r="BB163" s="31">
        <v>76</v>
      </c>
      <c r="BC163" s="31" t="s">
        <v>98</v>
      </c>
      <c r="BD163" s="31">
        <v>41</v>
      </c>
      <c r="BE163" s="31" t="s">
        <v>61</v>
      </c>
      <c r="BF163" s="31">
        <v>62</v>
      </c>
      <c r="BG163" s="31" t="s">
        <v>100</v>
      </c>
      <c r="BH163" s="31" t="s">
        <v>101</v>
      </c>
      <c r="BI163" s="31" t="s">
        <v>102</v>
      </c>
      <c r="BJ163" s="31">
        <v>142</v>
      </c>
      <c r="BK163" s="31">
        <v>41</v>
      </c>
      <c r="BL163" s="31">
        <v>42</v>
      </c>
      <c r="BM163" s="31">
        <v>32</v>
      </c>
      <c r="BN163" s="31" t="s">
        <v>167</v>
      </c>
      <c r="BO163" s="31">
        <v>41</v>
      </c>
      <c r="BP163" s="31">
        <v>42</v>
      </c>
      <c r="BQ163" s="31">
        <v>33</v>
      </c>
      <c r="BR163" s="31" t="s">
        <v>170</v>
      </c>
      <c r="BS163" s="31">
        <v>23.024802999999999</v>
      </c>
      <c r="BT163" s="31">
        <v>120.21968</v>
      </c>
      <c r="BU163" s="38">
        <f t="shared" si="0"/>
        <v>0.38039215686274508</v>
      </c>
      <c r="BV163" s="30">
        <f t="shared" si="1"/>
        <v>700</v>
      </c>
      <c r="BW163" s="31">
        <f t="shared" si="2"/>
        <v>0</v>
      </c>
      <c r="BX163" s="39">
        <f t="shared" si="3"/>
        <v>6.03</v>
      </c>
      <c r="BY163" s="38">
        <f t="shared" si="4"/>
        <v>4.7058823529411764E-2</v>
      </c>
      <c r="BZ163" s="40">
        <f t="shared" si="5"/>
        <v>1</v>
      </c>
      <c r="CA163" s="38">
        <f t="shared" si="6"/>
        <v>9.8039215686274508E-2</v>
      </c>
      <c r="CB163" s="41">
        <f t="shared" si="7"/>
        <v>2080</v>
      </c>
      <c r="CC163" s="31">
        <f t="shared" si="8"/>
        <v>-7.8125</v>
      </c>
      <c r="CD163" s="31">
        <f t="shared" si="9"/>
        <v>58</v>
      </c>
      <c r="CE163" s="31" t="e">
        <f t="shared" si="10"/>
        <v>#NUM!</v>
      </c>
      <c r="CF163" s="39">
        <f t="shared" si="11"/>
        <v>13.231</v>
      </c>
      <c r="CG163">
        <f t="shared" si="14"/>
        <v>0</v>
      </c>
    </row>
    <row r="164" spans="1:86" ht="16.5" customHeight="1">
      <c r="A164" s="30">
        <v>20210708143156</v>
      </c>
      <c r="B164" s="31">
        <v>104</v>
      </c>
      <c r="C164" s="31">
        <v>41</v>
      </c>
      <c r="D164" s="31">
        <v>4</v>
      </c>
      <c r="E164" s="31">
        <v>80</v>
      </c>
      <c r="F164" s="31">
        <v>41</v>
      </c>
      <c r="G164" s="31">
        <v>4</v>
      </c>
      <c r="H164" s="31">
        <v>80</v>
      </c>
      <c r="I164" s="31" t="s">
        <v>92</v>
      </c>
      <c r="J164" s="31">
        <v>41</v>
      </c>
      <c r="K164" s="31" t="s">
        <v>31</v>
      </c>
      <c r="L164" s="31">
        <v>14</v>
      </c>
      <c r="M164" s="31" t="s">
        <v>149</v>
      </c>
      <c r="N164" s="31">
        <v>41</v>
      </c>
      <c r="O164" s="31" t="s">
        <v>31</v>
      </c>
      <c r="P164" s="31">
        <v>13</v>
      </c>
      <c r="Q164" s="31">
        <v>88</v>
      </c>
      <c r="R164" s="31" t="s">
        <v>95</v>
      </c>
      <c r="S164" s="31">
        <v>41</v>
      </c>
      <c r="T164" s="31" t="s">
        <v>36</v>
      </c>
      <c r="U164" s="31">
        <v>6</v>
      </c>
      <c r="V164" s="31">
        <v>41</v>
      </c>
      <c r="W164" s="31" t="s">
        <v>36</v>
      </c>
      <c r="X164" s="31">
        <v>4</v>
      </c>
      <c r="Y164" s="31">
        <v>110</v>
      </c>
      <c r="Z164" s="31">
        <v>41</v>
      </c>
      <c r="AA164" s="31">
        <v>10</v>
      </c>
      <c r="AB164" s="31">
        <v>4</v>
      </c>
      <c r="AC164" s="31" t="s">
        <v>103</v>
      </c>
      <c r="AD164" s="31">
        <v>111</v>
      </c>
      <c r="AE164" s="31">
        <v>41</v>
      </c>
      <c r="AF164" s="31">
        <v>11</v>
      </c>
      <c r="AG164" s="31">
        <v>21</v>
      </c>
      <c r="AH164" s="31">
        <v>41</v>
      </c>
      <c r="AI164" s="31">
        <v>11</v>
      </c>
      <c r="AJ164" s="31" t="s">
        <v>134</v>
      </c>
      <c r="AK164" s="31">
        <v>144</v>
      </c>
      <c r="AL164" s="31">
        <v>41</v>
      </c>
      <c r="AM164" s="31">
        <v>44</v>
      </c>
      <c r="AN164" s="31" t="s">
        <v>127</v>
      </c>
      <c r="AO164" s="31" t="s">
        <v>154</v>
      </c>
      <c r="AP164" s="31">
        <v>149</v>
      </c>
      <c r="AQ164" s="31">
        <v>41</v>
      </c>
      <c r="AR164" s="31">
        <v>49</v>
      </c>
      <c r="AS164" s="31">
        <v>46</v>
      </c>
      <c r="AT164" s="31">
        <v>131</v>
      </c>
      <c r="AU164" s="31">
        <v>41</v>
      </c>
      <c r="AV164" s="31">
        <v>31</v>
      </c>
      <c r="AW164" s="31">
        <v>8</v>
      </c>
      <c r="AX164" s="31">
        <v>20</v>
      </c>
      <c r="AY164" s="31">
        <v>107</v>
      </c>
      <c r="AZ164" s="31">
        <v>41</v>
      </c>
      <c r="BA164" s="31">
        <v>7</v>
      </c>
      <c r="BB164" s="31">
        <v>79</v>
      </c>
      <c r="BC164" s="31" t="s">
        <v>98</v>
      </c>
      <c r="BD164" s="31">
        <v>41</v>
      </c>
      <c r="BE164" s="31" t="s">
        <v>61</v>
      </c>
      <c r="BF164" s="31">
        <v>62</v>
      </c>
      <c r="BG164" s="31" t="s">
        <v>100</v>
      </c>
      <c r="BH164" s="31" t="s">
        <v>101</v>
      </c>
      <c r="BI164" s="31" t="s">
        <v>102</v>
      </c>
      <c r="BJ164" s="31">
        <v>142</v>
      </c>
      <c r="BK164" s="31">
        <v>41</v>
      </c>
      <c r="BL164" s="31">
        <v>42</v>
      </c>
      <c r="BM164" s="31">
        <v>33</v>
      </c>
      <c r="BN164" s="31">
        <v>40</v>
      </c>
      <c r="BO164" s="31">
        <v>41</v>
      </c>
      <c r="BP164" s="31">
        <v>42</v>
      </c>
      <c r="BQ164" s="31">
        <v>33</v>
      </c>
      <c r="BR164" s="31" t="s">
        <v>233</v>
      </c>
      <c r="BS164" s="31">
        <v>23.024923000000001</v>
      </c>
      <c r="BT164" s="31">
        <v>120.21980000000001</v>
      </c>
      <c r="BU164" s="38">
        <f t="shared" si="0"/>
        <v>0.50196078431372548</v>
      </c>
      <c r="BV164" s="30">
        <f t="shared" si="1"/>
        <v>1250</v>
      </c>
      <c r="BW164" s="31">
        <f t="shared" si="2"/>
        <v>4</v>
      </c>
      <c r="BX164" s="39">
        <f t="shared" si="3"/>
        <v>10.7</v>
      </c>
      <c r="BY164" s="38">
        <f t="shared" si="4"/>
        <v>0.10196078431372549</v>
      </c>
      <c r="BZ164" s="40">
        <f t="shared" si="5"/>
        <v>1.0078740157480315</v>
      </c>
      <c r="CA164" s="38">
        <f t="shared" si="6"/>
        <v>0.27450980392156865</v>
      </c>
      <c r="CB164" s="41">
        <f t="shared" si="7"/>
        <v>2080</v>
      </c>
      <c r="CC164" s="31">
        <f t="shared" si="8"/>
        <v>-5.46875</v>
      </c>
      <c r="CD164" s="31">
        <f t="shared" si="9"/>
        <v>58</v>
      </c>
      <c r="CE164" s="31" t="e">
        <f t="shared" si="10"/>
        <v>#NUM!</v>
      </c>
      <c r="CF164" s="39">
        <f t="shared" si="11"/>
        <v>13.287000000000001</v>
      </c>
      <c r="CG164">
        <f t="shared" si="14"/>
        <v>2</v>
      </c>
    </row>
    <row r="165" spans="1:86" ht="16.5" customHeight="1">
      <c r="A165" s="30">
        <v>20210708143158</v>
      </c>
      <c r="B165" s="31">
        <v>104</v>
      </c>
      <c r="C165" s="31">
        <v>41</v>
      </c>
      <c r="D165" s="31">
        <v>4</v>
      </c>
      <c r="E165" s="31" t="s">
        <v>161</v>
      </c>
      <c r="F165" s="31">
        <v>41</v>
      </c>
      <c r="G165" s="31">
        <v>4</v>
      </c>
      <c r="H165" s="31" t="s">
        <v>237</v>
      </c>
      <c r="I165" s="31" t="s">
        <v>92</v>
      </c>
      <c r="J165" s="31">
        <v>41</v>
      </c>
      <c r="K165" s="31" t="s">
        <v>31</v>
      </c>
      <c r="L165" s="31" t="s">
        <v>142</v>
      </c>
      <c r="M165" s="31">
        <v>14</v>
      </c>
      <c r="N165" s="31">
        <v>41</v>
      </c>
      <c r="O165" s="31" t="s">
        <v>31</v>
      </c>
      <c r="P165" s="31" t="s">
        <v>119</v>
      </c>
      <c r="Q165" s="31" t="s">
        <v>163</v>
      </c>
      <c r="R165" s="31" t="s">
        <v>95</v>
      </c>
      <c r="S165" s="31">
        <v>41</v>
      </c>
      <c r="T165" s="31" t="s">
        <v>36</v>
      </c>
      <c r="U165" s="31">
        <v>10</v>
      </c>
      <c r="V165" s="31">
        <v>41</v>
      </c>
      <c r="W165" s="31" t="s">
        <v>36</v>
      </c>
      <c r="X165" s="31">
        <v>10</v>
      </c>
      <c r="Y165" s="31">
        <v>110</v>
      </c>
      <c r="Z165" s="31">
        <v>41</v>
      </c>
      <c r="AA165" s="31">
        <v>10</v>
      </c>
      <c r="AB165" s="31">
        <v>7</v>
      </c>
      <c r="AC165" s="31">
        <v>43</v>
      </c>
      <c r="AD165" s="31">
        <v>111</v>
      </c>
      <c r="AE165" s="31">
        <v>41</v>
      </c>
      <c r="AF165" s="31">
        <v>11</v>
      </c>
      <c r="AG165" s="31">
        <v>31</v>
      </c>
      <c r="AH165" s="31">
        <v>41</v>
      </c>
      <c r="AI165" s="31">
        <v>11</v>
      </c>
      <c r="AJ165" s="31">
        <v>30</v>
      </c>
      <c r="AK165" s="31">
        <v>144</v>
      </c>
      <c r="AL165" s="31">
        <v>41</v>
      </c>
      <c r="AM165" s="31">
        <v>44</v>
      </c>
      <c r="AN165" s="31">
        <v>80</v>
      </c>
      <c r="AO165" s="31">
        <v>35</v>
      </c>
      <c r="AP165" s="31">
        <v>149</v>
      </c>
      <c r="AQ165" s="31">
        <v>41</v>
      </c>
      <c r="AR165" s="31">
        <v>49</v>
      </c>
      <c r="AS165" s="31">
        <v>44</v>
      </c>
      <c r="AT165" s="31">
        <v>131</v>
      </c>
      <c r="AU165" s="31">
        <v>41</v>
      </c>
      <c r="AV165" s="31">
        <v>31</v>
      </c>
      <c r="AW165" s="31">
        <v>8</v>
      </c>
      <c r="AX165" s="31">
        <v>20</v>
      </c>
      <c r="AY165" s="31">
        <v>107</v>
      </c>
      <c r="AZ165" s="31">
        <v>41</v>
      </c>
      <c r="BA165" s="31">
        <v>7</v>
      </c>
      <c r="BB165" s="31" t="s">
        <v>130</v>
      </c>
      <c r="BC165" s="31" t="s">
        <v>98</v>
      </c>
      <c r="BD165" s="31">
        <v>41</v>
      </c>
      <c r="BE165" s="31" t="s">
        <v>61</v>
      </c>
      <c r="BF165" s="31">
        <v>63</v>
      </c>
      <c r="BG165" s="31" t="s">
        <v>100</v>
      </c>
      <c r="BH165" s="31" t="s">
        <v>101</v>
      </c>
      <c r="BI165" s="31" t="s">
        <v>102</v>
      </c>
      <c r="BJ165" s="31">
        <v>142</v>
      </c>
      <c r="BK165" s="31">
        <v>41</v>
      </c>
      <c r="BL165" s="31">
        <v>42</v>
      </c>
      <c r="BM165" s="31">
        <v>32</v>
      </c>
      <c r="BN165" s="31" t="s">
        <v>121</v>
      </c>
      <c r="BO165" s="31">
        <v>41</v>
      </c>
      <c r="BP165" s="31">
        <v>42</v>
      </c>
      <c r="BQ165" s="31">
        <v>33</v>
      </c>
      <c r="BR165" s="31" t="s">
        <v>231</v>
      </c>
      <c r="BS165" s="31">
        <v>23.024923000000001</v>
      </c>
      <c r="BT165" s="31">
        <v>120.21980000000001</v>
      </c>
      <c r="BU165" s="38">
        <f t="shared" si="0"/>
        <v>0.69803921568627447</v>
      </c>
      <c r="BV165" s="30">
        <f t="shared" si="1"/>
        <v>1900</v>
      </c>
      <c r="BW165" s="31">
        <f t="shared" si="2"/>
        <v>16</v>
      </c>
      <c r="BX165" s="39">
        <f t="shared" si="3"/>
        <v>18.59</v>
      </c>
      <c r="BY165" s="38">
        <f t="shared" si="4"/>
        <v>0.18823529411764706</v>
      </c>
      <c r="BZ165" s="40">
        <f t="shared" si="5"/>
        <v>1</v>
      </c>
      <c r="CA165" s="38">
        <f t="shared" si="6"/>
        <v>0.26666666666666666</v>
      </c>
      <c r="CB165" s="41">
        <f t="shared" si="7"/>
        <v>2080</v>
      </c>
      <c r="CC165" s="31">
        <f t="shared" si="8"/>
        <v>-3.90625</v>
      </c>
      <c r="CD165" s="31">
        <f t="shared" si="9"/>
        <v>59</v>
      </c>
      <c r="CE165" s="31" t="e">
        <f t="shared" si="10"/>
        <v>#NUM!</v>
      </c>
      <c r="CF165" s="39">
        <f t="shared" si="11"/>
        <v>13.255000000000001</v>
      </c>
      <c r="CG165">
        <f t="shared" si="14"/>
        <v>6</v>
      </c>
    </row>
    <row r="166" spans="1:86" ht="16.5" customHeight="1">
      <c r="A166" s="30">
        <v>20210708143200</v>
      </c>
      <c r="B166" s="31">
        <v>104</v>
      </c>
      <c r="C166" s="31">
        <v>41</v>
      </c>
      <c r="D166" s="31">
        <v>4</v>
      </c>
      <c r="E166" s="31" t="s">
        <v>113</v>
      </c>
      <c r="F166" s="31">
        <v>41</v>
      </c>
      <c r="G166" s="31">
        <v>4</v>
      </c>
      <c r="H166" s="31" t="s">
        <v>201</v>
      </c>
      <c r="I166" s="31" t="s">
        <v>92</v>
      </c>
      <c r="J166" s="31">
        <v>41</v>
      </c>
      <c r="K166" s="31" t="s">
        <v>31</v>
      </c>
      <c r="L166" s="31" t="s">
        <v>97</v>
      </c>
      <c r="M166" s="31" t="s">
        <v>132</v>
      </c>
      <c r="N166" s="31">
        <v>41</v>
      </c>
      <c r="O166" s="31" t="s">
        <v>31</v>
      </c>
      <c r="P166" s="31" t="s">
        <v>97</v>
      </c>
      <c r="Q166" s="31" t="s">
        <v>224</v>
      </c>
      <c r="R166" s="31" t="s">
        <v>95</v>
      </c>
      <c r="S166" s="31">
        <v>41</v>
      </c>
      <c r="T166" s="31" t="s">
        <v>36</v>
      </c>
      <c r="U166" s="31" t="s">
        <v>134</v>
      </c>
      <c r="V166" s="31">
        <v>41</v>
      </c>
      <c r="W166" s="31" t="s">
        <v>36</v>
      </c>
      <c r="X166" s="31">
        <v>16</v>
      </c>
      <c r="Y166" s="31">
        <v>110</v>
      </c>
      <c r="Z166" s="31">
        <v>41</v>
      </c>
      <c r="AA166" s="31">
        <v>10</v>
      </c>
      <c r="AB166" s="31">
        <v>8</v>
      </c>
      <c r="AC166" s="31">
        <v>59</v>
      </c>
      <c r="AD166" s="31">
        <v>111</v>
      </c>
      <c r="AE166" s="31">
        <v>41</v>
      </c>
      <c r="AF166" s="31">
        <v>11</v>
      </c>
      <c r="AG166" s="31" t="s">
        <v>140</v>
      </c>
      <c r="AH166" s="31">
        <v>41</v>
      </c>
      <c r="AI166" s="31">
        <v>11</v>
      </c>
      <c r="AJ166" s="31">
        <v>35</v>
      </c>
      <c r="AK166" s="31">
        <v>144</v>
      </c>
      <c r="AL166" s="31">
        <v>41</v>
      </c>
      <c r="AM166" s="31">
        <v>44</v>
      </c>
      <c r="AN166" s="31">
        <v>80</v>
      </c>
      <c r="AO166" s="31">
        <v>39</v>
      </c>
      <c r="AP166" s="31">
        <v>149</v>
      </c>
      <c r="AQ166" s="31">
        <v>41</v>
      </c>
      <c r="AR166" s="31">
        <v>49</v>
      </c>
      <c r="AS166" s="31">
        <v>43</v>
      </c>
      <c r="AT166" s="31">
        <v>131</v>
      </c>
      <c r="AU166" s="31">
        <v>41</v>
      </c>
      <c r="AV166" s="31">
        <v>31</v>
      </c>
      <c r="AW166" s="31">
        <v>8</v>
      </c>
      <c r="AX166" s="31">
        <v>20</v>
      </c>
      <c r="AY166" s="31">
        <v>107</v>
      </c>
      <c r="AZ166" s="31">
        <v>41</v>
      </c>
      <c r="BA166" s="31">
        <v>7</v>
      </c>
      <c r="BB166" s="31" t="s">
        <v>130</v>
      </c>
      <c r="BC166" s="31" t="s">
        <v>98</v>
      </c>
      <c r="BD166" s="31">
        <v>41</v>
      </c>
      <c r="BE166" s="31" t="s">
        <v>61</v>
      </c>
      <c r="BF166" s="31">
        <v>63</v>
      </c>
      <c r="BG166" s="31" t="s">
        <v>100</v>
      </c>
      <c r="BH166" s="31" t="s">
        <v>101</v>
      </c>
      <c r="BI166" s="31" t="s">
        <v>102</v>
      </c>
      <c r="BJ166" s="31">
        <v>142</v>
      </c>
      <c r="BK166" s="31">
        <v>41</v>
      </c>
      <c r="BL166" s="31">
        <v>42</v>
      </c>
      <c r="BM166" s="31">
        <v>32</v>
      </c>
      <c r="BN166" s="31" t="s">
        <v>121</v>
      </c>
      <c r="BO166" s="31">
        <v>41</v>
      </c>
      <c r="BP166" s="31">
        <v>42</v>
      </c>
      <c r="BQ166" s="31">
        <v>34</v>
      </c>
      <c r="BR166" s="31">
        <v>5</v>
      </c>
      <c r="BS166" s="31">
        <v>23.025020999999999</v>
      </c>
      <c r="BT166" s="31">
        <v>120.21991</v>
      </c>
      <c r="BU166" s="38">
        <f t="shared" si="0"/>
        <v>0.72941176470588232</v>
      </c>
      <c r="BV166" s="30">
        <f t="shared" si="1"/>
        <v>2025</v>
      </c>
      <c r="BW166" s="31">
        <f t="shared" si="2"/>
        <v>22</v>
      </c>
      <c r="BX166" s="39">
        <f t="shared" si="3"/>
        <v>21.37</v>
      </c>
      <c r="BY166" s="38">
        <f t="shared" si="4"/>
        <v>0.20784313725490197</v>
      </c>
      <c r="BZ166" s="40">
        <f t="shared" si="5"/>
        <v>1</v>
      </c>
      <c r="CA166" s="38">
        <f t="shared" si="6"/>
        <v>0.2627450980392157</v>
      </c>
      <c r="CB166" s="41">
        <f t="shared" si="7"/>
        <v>2080</v>
      </c>
      <c r="CC166" s="31">
        <f t="shared" si="8"/>
        <v>-3.90625</v>
      </c>
      <c r="CD166" s="31">
        <f t="shared" si="9"/>
        <v>59</v>
      </c>
      <c r="CE166" s="31" t="e">
        <f t="shared" si="10"/>
        <v>#NUM!</v>
      </c>
      <c r="CF166" s="39">
        <f t="shared" si="11"/>
        <v>13.317</v>
      </c>
      <c r="CG166">
        <f t="shared" si="14"/>
        <v>0.14285714285714285</v>
      </c>
    </row>
    <row r="167" spans="1:86" ht="16.5" customHeight="1">
      <c r="A167" s="30">
        <v>20210708143202</v>
      </c>
      <c r="B167" s="31">
        <v>104</v>
      </c>
      <c r="C167" s="31">
        <v>41</v>
      </c>
      <c r="D167" s="31">
        <v>4</v>
      </c>
      <c r="E167" s="31" t="s">
        <v>123</v>
      </c>
      <c r="F167" s="31">
        <v>41</v>
      </c>
      <c r="G167" s="31">
        <v>4</v>
      </c>
      <c r="H167" s="31" t="s">
        <v>195</v>
      </c>
      <c r="I167" s="31" t="s">
        <v>92</v>
      </c>
      <c r="J167" s="31">
        <v>41</v>
      </c>
      <c r="K167" s="31" t="s">
        <v>31</v>
      </c>
      <c r="L167" s="31">
        <v>20</v>
      </c>
      <c r="M167" s="31" t="s">
        <v>139</v>
      </c>
      <c r="N167" s="31">
        <v>41</v>
      </c>
      <c r="O167" s="31" t="s">
        <v>31</v>
      </c>
      <c r="P167" s="31">
        <v>20</v>
      </c>
      <c r="Q167" s="31" t="s">
        <v>140</v>
      </c>
      <c r="R167" s="31" t="s">
        <v>95</v>
      </c>
      <c r="S167" s="31">
        <v>41</v>
      </c>
      <c r="T167" s="31" t="s">
        <v>36</v>
      </c>
      <c r="U167" s="31">
        <v>22</v>
      </c>
      <c r="V167" s="31">
        <v>41</v>
      </c>
      <c r="W167" s="31" t="s">
        <v>36</v>
      </c>
      <c r="X167" s="31">
        <v>20</v>
      </c>
      <c r="Y167" s="31">
        <v>110</v>
      </c>
      <c r="Z167" s="31">
        <v>41</v>
      </c>
      <c r="AA167" s="31">
        <v>10</v>
      </c>
      <c r="AB167" s="31">
        <v>8</v>
      </c>
      <c r="AC167" s="31" t="s">
        <v>66</v>
      </c>
      <c r="AD167" s="31">
        <v>111</v>
      </c>
      <c r="AE167" s="31">
        <v>41</v>
      </c>
      <c r="AF167" s="31">
        <v>11</v>
      </c>
      <c r="AG167" s="31">
        <v>31</v>
      </c>
      <c r="AH167" s="31">
        <v>41</v>
      </c>
      <c r="AI167" s="31">
        <v>11</v>
      </c>
      <c r="AJ167" s="31" t="s">
        <v>186</v>
      </c>
      <c r="AK167" s="31">
        <v>144</v>
      </c>
      <c r="AL167" s="31">
        <v>41</v>
      </c>
      <c r="AM167" s="31">
        <v>44</v>
      </c>
      <c r="AN167" s="31">
        <v>81</v>
      </c>
      <c r="AO167" s="31">
        <v>7</v>
      </c>
      <c r="AP167" s="31">
        <v>149</v>
      </c>
      <c r="AQ167" s="31">
        <v>41</v>
      </c>
      <c r="AR167" s="31">
        <v>49</v>
      </c>
      <c r="AS167" s="31">
        <v>29</v>
      </c>
      <c r="AT167" s="31">
        <v>131</v>
      </c>
      <c r="AU167" s="31">
        <v>41</v>
      </c>
      <c r="AV167" s="31">
        <v>31</v>
      </c>
      <c r="AW167" s="31">
        <v>8</v>
      </c>
      <c r="AX167" s="31">
        <v>20</v>
      </c>
      <c r="AY167" s="31">
        <v>107</v>
      </c>
      <c r="AZ167" s="31">
        <v>41</v>
      </c>
      <c r="BA167" s="31">
        <v>7</v>
      </c>
      <c r="BB167" s="31" t="s">
        <v>130</v>
      </c>
      <c r="BC167" s="31" t="s">
        <v>98</v>
      </c>
      <c r="BD167" s="31">
        <v>41</v>
      </c>
      <c r="BE167" s="31" t="s">
        <v>61</v>
      </c>
      <c r="BF167" s="31">
        <v>63</v>
      </c>
      <c r="BG167" s="31" t="s">
        <v>100</v>
      </c>
      <c r="BH167" s="31" t="s">
        <v>101</v>
      </c>
      <c r="BI167" s="31" t="s">
        <v>102</v>
      </c>
      <c r="BJ167" s="31">
        <v>142</v>
      </c>
      <c r="BK167" s="31">
        <v>41</v>
      </c>
      <c r="BL167" s="31">
        <v>42</v>
      </c>
      <c r="BM167" s="31">
        <v>33</v>
      </c>
      <c r="BN167" s="31">
        <v>40</v>
      </c>
      <c r="BO167" s="31">
        <v>41</v>
      </c>
      <c r="BP167" s="31">
        <v>42</v>
      </c>
      <c r="BQ167" s="31">
        <v>34</v>
      </c>
      <c r="BR167" s="31" t="s">
        <v>31</v>
      </c>
      <c r="BS167" s="31">
        <v>23.025020999999999</v>
      </c>
      <c r="BT167" s="31">
        <v>120.21991</v>
      </c>
      <c r="BU167" s="38">
        <f t="shared" si="0"/>
        <v>0.75686274509803919</v>
      </c>
      <c r="BV167" s="30">
        <f t="shared" si="1"/>
        <v>2062.5</v>
      </c>
      <c r="BW167" s="31">
        <f t="shared" si="2"/>
        <v>32</v>
      </c>
      <c r="BX167" s="39">
        <f t="shared" si="3"/>
        <v>20.59</v>
      </c>
      <c r="BY167" s="38">
        <f t="shared" si="4"/>
        <v>0.23529411764705882</v>
      </c>
      <c r="BZ167" s="40">
        <f t="shared" si="5"/>
        <v>0.99224806201550386</v>
      </c>
      <c r="CA167" s="38">
        <f t="shared" si="6"/>
        <v>0.16078431372549021</v>
      </c>
      <c r="CB167" s="41">
        <f t="shared" si="7"/>
        <v>2080</v>
      </c>
      <c r="CC167" s="31">
        <f t="shared" si="8"/>
        <v>-3.90625</v>
      </c>
      <c r="CD167" s="31">
        <f t="shared" si="9"/>
        <v>59</v>
      </c>
      <c r="CE167" s="31" t="e">
        <f t="shared" si="10"/>
        <v>#NUM!</v>
      </c>
      <c r="CF167" s="39">
        <f t="shared" si="11"/>
        <v>13.324</v>
      </c>
      <c r="CG167">
        <f t="shared" si="14"/>
        <v>5</v>
      </c>
    </row>
    <row r="168" spans="1:86" ht="16.5" customHeight="1">
      <c r="A168" s="30">
        <v>20210708143203</v>
      </c>
      <c r="B168" s="31">
        <v>104</v>
      </c>
      <c r="C168" s="31">
        <v>41</v>
      </c>
      <c r="D168" s="31">
        <v>4</v>
      </c>
      <c r="E168" s="31">
        <v>69</v>
      </c>
      <c r="F168" s="31">
        <v>41</v>
      </c>
      <c r="G168" s="31">
        <v>4</v>
      </c>
      <c r="H168" s="31">
        <v>80</v>
      </c>
      <c r="I168" s="31" t="s">
        <v>92</v>
      </c>
      <c r="J168" s="31">
        <v>41</v>
      </c>
      <c r="K168" s="31" t="s">
        <v>31</v>
      </c>
      <c r="L168" s="31">
        <v>14</v>
      </c>
      <c r="M168" s="31" t="s">
        <v>142</v>
      </c>
      <c r="N168" s="31">
        <v>41</v>
      </c>
      <c r="O168" s="31" t="s">
        <v>31</v>
      </c>
      <c r="P168" s="31" t="s">
        <v>173</v>
      </c>
      <c r="Q168" s="31" t="s">
        <v>114</v>
      </c>
      <c r="R168" s="31" t="s">
        <v>95</v>
      </c>
      <c r="S168" s="31">
        <v>41</v>
      </c>
      <c r="T168" s="31" t="s">
        <v>36</v>
      </c>
      <c r="U168" s="31">
        <v>24</v>
      </c>
      <c r="V168" s="31">
        <v>41</v>
      </c>
      <c r="W168" s="31" t="s">
        <v>36</v>
      </c>
      <c r="X168" s="31">
        <v>24</v>
      </c>
      <c r="Y168" s="31">
        <v>110</v>
      </c>
      <c r="Z168" s="31">
        <v>41</v>
      </c>
      <c r="AA168" s="31">
        <v>10</v>
      </c>
      <c r="AB168" s="31">
        <v>4</v>
      </c>
      <c r="AC168" s="31" t="s">
        <v>232</v>
      </c>
      <c r="AD168" s="31">
        <v>111</v>
      </c>
      <c r="AE168" s="31">
        <v>41</v>
      </c>
      <c r="AF168" s="31">
        <v>11</v>
      </c>
      <c r="AG168" s="31">
        <v>28</v>
      </c>
      <c r="AH168" s="31">
        <v>41</v>
      </c>
      <c r="AI168" s="31">
        <v>11</v>
      </c>
      <c r="AJ168" s="31">
        <v>19</v>
      </c>
      <c r="AK168" s="31">
        <v>144</v>
      </c>
      <c r="AL168" s="31">
        <v>41</v>
      </c>
      <c r="AM168" s="31">
        <v>44</v>
      </c>
      <c r="AN168" s="31">
        <v>80</v>
      </c>
      <c r="AO168" s="31" t="s">
        <v>224</v>
      </c>
      <c r="AP168" s="31">
        <v>149</v>
      </c>
      <c r="AQ168" s="31">
        <v>41</v>
      </c>
      <c r="AR168" s="31">
        <v>49</v>
      </c>
      <c r="AS168" s="31" t="s">
        <v>183</v>
      </c>
      <c r="AT168" s="31">
        <v>131</v>
      </c>
      <c r="AU168" s="31">
        <v>41</v>
      </c>
      <c r="AV168" s="31">
        <v>31</v>
      </c>
      <c r="AW168" s="31">
        <v>8</v>
      </c>
      <c r="AX168" s="31">
        <v>20</v>
      </c>
      <c r="AY168" s="31">
        <v>107</v>
      </c>
      <c r="AZ168" s="31">
        <v>41</v>
      </c>
      <c r="BA168" s="31">
        <v>7</v>
      </c>
      <c r="BB168" s="31" t="s">
        <v>146</v>
      </c>
      <c r="BC168" s="31" t="s">
        <v>98</v>
      </c>
      <c r="BD168" s="31">
        <v>41</v>
      </c>
      <c r="BE168" s="31" t="s">
        <v>61</v>
      </c>
      <c r="BF168" s="31">
        <v>63</v>
      </c>
      <c r="BG168" s="31" t="s">
        <v>100</v>
      </c>
      <c r="BH168" s="31" t="s">
        <v>101</v>
      </c>
      <c r="BI168" s="31" t="s">
        <v>102</v>
      </c>
      <c r="BJ168" s="31">
        <v>142</v>
      </c>
      <c r="BK168" s="31">
        <v>41</v>
      </c>
      <c r="BL168" s="31">
        <v>42</v>
      </c>
      <c r="BM168" s="31">
        <v>32</v>
      </c>
      <c r="BN168" s="31" t="s">
        <v>121</v>
      </c>
      <c r="BO168" s="31">
        <v>41</v>
      </c>
      <c r="BP168" s="31">
        <v>42</v>
      </c>
      <c r="BQ168" s="31">
        <v>33</v>
      </c>
      <c r="BR168" s="31" t="s">
        <v>192</v>
      </c>
      <c r="BS168" s="31">
        <v>23.025020999999999</v>
      </c>
      <c r="BT168" s="31">
        <v>120.21991</v>
      </c>
      <c r="BU168" s="38">
        <f t="shared" si="0"/>
        <v>0.50196078431372548</v>
      </c>
      <c r="BV168" s="30">
        <f t="shared" si="1"/>
        <v>1762.5</v>
      </c>
      <c r="BW168" s="31">
        <f t="shared" si="2"/>
        <v>36</v>
      </c>
      <c r="BX168" s="39">
        <f t="shared" si="3"/>
        <v>12.29</v>
      </c>
      <c r="BY168" s="38">
        <f t="shared" si="4"/>
        <v>9.8039215686274508E-2</v>
      </c>
      <c r="BZ168" s="40">
        <f t="shared" si="5"/>
        <v>1</v>
      </c>
      <c r="CA168" s="38">
        <f t="shared" si="6"/>
        <v>0.16862745098039217</v>
      </c>
      <c r="CB168" s="41">
        <f t="shared" si="7"/>
        <v>2080</v>
      </c>
      <c r="CC168" s="31">
        <f t="shared" si="8"/>
        <v>-4.6875</v>
      </c>
      <c r="CD168" s="31">
        <f t="shared" si="9"/>
        <v>59</v>
      </c>
      <c r="CE168" s="31" t="e">
        <f t="shared" si="10"/>
        <v>#NUM!</v>
      </c>
      <c r="CF168" s="39">
        <f t="shared" si="11"/>
        <v>13.311</v>
      </c>
      <c r="CG168">
        <f t="shared" si="14"/>
        <v>4</v>
      </c>
    </row>
    <row r="169" spans="1:86" ht="16.5" customHeight="1">
      <c r="A169" s="30">
        <v>20210708143205</v>
      </c>
      <c r="B169" s="31">
        <v>104</v>
      </c>
      <c r="C169" s="31">
        <v>41</v>
      </c>
      <c r="D169" s="31">
        <v>4</v>
      </c>
      <c r="E169" s="31" t="s">
        <v>201</v>
      </c>
      <c r="F169" s="31">
        <v>41</v>
      </c>
      <c r="G169" s="31">
        <v>4</v>
      </c>
      <c r="H169" s="31" t="s">
        <v>221</v>
      </c>
      <c r="I169" s="31" t="s">
        <v>92</v>
      </c>
      <c r="J169" s="31">
        <v>41</v>
      </c>
      <c r="K169" s="31" t="s">
        <v>31</v>
      </c>
      <c r="L169" s="31">
        <v>18</v>
      </c>
      <c r="M169" s="31">
        <v>38</v>
      </c>
      <c r="N169" s="31">
        <v>41</v>
      </c>
      <c r="O169" s="31" t="s">
        <v>31</v>
      </c>
      <c r="P169" s="31">
        <v>18</v>
      </c>
      <c r="Q169" s="31" t="s">
        <v>137</v>
      </c>
      <c r="R169" s="31" t="s">
        <v>95</v>
      </c>
      <c r="S169" s="31">
        <v>41</v>
      </c>
      <c r="T169" s="31" t="s">
        <v>36</v>
      </c>
      <c r="U169" s="31">
        <v>26</v>
      </c>
      <c r="V169" s="31">
        <v>41</v>
      </c>
      <c r="W169" s="31" t="s">
        <v>36</v>
      </c>
      <c r="X169" s="31">
        <v>26</v>
      </c>
      <c r="Y169" s="31">
        <v>110</v>
      </c>
      <c r="Z169" s="31">
        <v>41</v>
      </c>
      <c r="AA169" s="31">
        <v>10</v>
      </c>
      <c r="AB169" s="31">
        <v>5</v>
      </c>
      <c r="AC169" s="31">
        <v>83</v>
      </c>
      <c r="AD169" s="31">
        <v>111</v>
      </c>
      <c r="AE169" s="31">
        <v>41</v>
      </c>
      <c r="AF169" s="31">
        <v>11</v>
      </c>
      <c r="AG169" s="31">
        <v>28</v>
      </c>
      <c r="AH169" s="31">
        <v>41</v>
      </c>
      <c r="AI169" s="31">
        <v>11</v>
      </c>
      <c r="AJ169" s="31">
        <v>28</v>
      </c>
      <c r="AK169" s="31">
        <v>144</v>
      </c>
      <c r="AL169" s="31">
        <v>41</v>
      </c>
      <c r="AM169" s="31">
        <v>44</v>
      </c>
      <c r="AN169" s="31" t="s">
        <v>127</v>
      </c>
      <c r="AO169" s="31">
        <v>13</v>
      </c>
      <c r="AP169" s="31">
        <v>149</v>
      </c>
      <c r="AQ169" s="31">
        <v>41</v>
      </c>
      <c r="AR169" s="31">
        <v>49</v>
      </c>
      <c r="AS169" s="31" t="s">
        <v>176</v>
      </c>
      <c r="AT169" s="31">
        <v>131</v>
      </c>
      <c r="AU169" s="31">
        <v>41</v>
      </c>
      <c r="AV169" s="31">
        <v>31</v>
      </c>
      <c r="AW169" s="31">
        <v>8</v>
      </c>
      <c r="AX169" s="31">
        <v>20</v>
      </c>
      <c r="AY169" s="31">
        <v>107</v>
      </c>
      <c r="AZ169" s="31">
        <v>41</v>
      </c>
      <c r="BA169" s="31">
        <v>7</v>
      </c>
      <c r="BB169" s="31">
        <v>79</v>
      </c>
      <c r="BC169" s="31" t="s">
        <v>98</v>
      </c>
      <c r="BD169" s="31">
        <v>41</v>
      </c>
      <c r="BE169" s="31" t="s">
        <v>61</v>
      </c>
      <c r="BF169" s="31">
        <v>62</v>
      </c>
      <c r="BG169" s="31" t="s">
        <v>100</v>
      </c>
      <c r="BH169" s="31" t="s">
        <v>101</v>
      </c>
      <c r="BI169" s="31" t="s">
        <v>102</v>
      </c>
      <c r="BJ169" s="31">
        <v>142</v>
      </c>
      <c r="BK169" s="31">
        <v>41</v>
      </c>
      <c r="BL169" s="31">
        <v>42</v>
      </c>
      <c r="BM169" s="31">
        <v>32</v>
      </c>
      <c r="BN169" s="31" t="s">
        <v>121</v>
      </c>
      <c r="BO169" s="31">
        <v>41</v>
      </c>
      <c r="BP169" s="31">
        <v>42</v>
      </c>
      <c r="BQ169" s="31">
        <v>33</v>
      </c>
      <c r="BR169" s="31" t="s">
        <v>238</v>
      </c>
      <c r="BS169" s="31">
        <v>23.025320000000001</v>
      </c>
      <c r="BT169" s="31">
        <v>120.22022</v>
      </c>
      <c r="BU169" s="38">
        <f t="shared" si="0"/>
        <v>0.74117647058823533</v>
      </c>
      <c r="BV169" s="30">
        <f t="shared" si="1"/>
        <v>1587.5</v>
      </c>
      <c r="BW169" s="31">
        <f t="shared" si="2"/>
        <v>38</v>
      </c>
      <c r="BX169" s="39">
        <f t="shared" si="3"/>
        <v>14.11</v>
      </c>
      <c r="BY169" s="38">
        <f t="shared" si="4"/>
        <v>0.15686274509803921</v>
      </c>
      <c r="BZ169" s="40">
        <f t="shared" si="5"/>
        <v>1.0078740157480315</v>
      </c>
      <c r="CA169" s="38">
        <f t="shared" si="6"/>
        <v>0.17254901960784313</v>
      </c>
      <c r="CB169" s="41">
        <f t="shared" si="7"/>
        <v>2080</v>
      </c>
      <c r="CC169" s="31">
        <f t="shared" si="8"/>
        <v>-5.46875</v>
      </c>
      <c r="CD169" s="31">
        <f t="shared" si="9"/>
        <v>58</v>
      </c>
      <c r="CE169" s="31" t="e">
        <f t="shared" si="10"/>
        <v>#NUM!</v>
      </c>
      <c r="CF169" s="39">
        <f t="shared" si="11"/>
        <v>13.295</v>
      </c>
      <c r="CG169">
        <f t="shared" si="14"/>
        <v>1</v>
      </c>
    </row>
    <row r="170" spans="1:86" ht="16.5" customHeight="1">
      <c r="A170" s="30">
        <v>20210708143207</v>
      </c>
      <c r="B170" s="31">
        <v>104</v>
      </c>
      <c r="C170" s="31">
        <v>41</v>
      </c>
      <c r="D170" s="31">
        <v>4</v>
      </c>
      <c r="E170" s="31" t="s">
        <v>219</v>
      </c>
      <c r="F170" s="31">
        <v>41</v>
      </c>
      <c r="G170" s="31">
        <v>4</v>
      </c>
      <c r="H170" s="31" t="s">
        <v>201</v>
      </c>
      <c r="I170" s="31" t="s">
        <v>92</v>
      </c>
      <c r="J170" s="31">
        <v>41</v>
      </c>
      <c r="K170" s="31" t="s">
        <v>31</v>
      </c>
      <c r="L170" s="31">
        <v>16</v>
      </c>
      <c r="M170" s="31" t="s">
        <v>239</v>
      </c>
      <c r="N170" s="31">
        <v>41</v>
      </c>
      <c r="O170" s="31" t="s">
        <v>31</v>
      </c>
      <c r="P170" s="31">
        <v>16</v>
      </c>
      <c r="Q170" s="31">
        <v>76</v>
      </c>
      <c r="R170" s="31" t="s">
        <v>95</v>
      </c>
      <c r="S170" s="31">
        <v>41</v>
      </c>
      <c r="T170" s="31" t="s">
        <v>36</v>
      </c>
      <c r="U170" s="31">
        <v>28</v>
      </c>
      <c r="V170" s="31">
        <v>41</v>
      </c>
      <c r="W170" s="31" t="s">
        <v>36</v>
      </c>
      <c r="X170" s="31">
        <v>28</v>
      </c>
      <c r="Y170" s="31">
        <v>110</v>
      </c>
      <c r="Z170" s="31">
        <v>41</v>
      </c>
      <c r="AA170" s="31">
        <v>10</v>
      </c>
      <c r="AB170" s="31">
        <v>4</v>
      </c>
      <c r="AC170" s="31" t="s">
        <v>175</v>
      </c>
      <c r="AD170" s="31">
        <v>111</v>
      </c>
      <c r="AE170" s="31">
        <v>41</v>
      </c>
      <c r="AF170" s="31">
        <v>11</v>
      </c>
      <c r="AG170" s="31" t="s">
        <v>97</v>
      </c>
      <c r="AH170" s="31">
        <v>41</v>
      </c>
      <c r="AI170" s="31">
        <v>11</v>
      </c>
      <c r="AJ170" s="31">
        <v>29</v>
      </c>
      <c r="AK170" s="31">
        <v>144</v>
      </c>
      <c r="AL170" s="31">
        <v>41</v>
      </c>
      <c r="AM170" s="31">
        <v>44</v>
      </c>
      <c r="AN170" s="31" t="s">
        <v>127</v>
      </c>
      <c r="AO170" s="31" t="s">
        <v>204</v>
      </c>
      <c r="AP170" s="31">
        <v>149</v>
      </c>
      <c r="AQ170" s="31">
        <v>41</v>
      </c>
      <c r="AR170" s="31">
        <v>49</v>
      </c>
      <c r="AS170" s="31">
        <v>13</v>
      </c>
      <c r="AT170" s="31">
        <v>131</v>
      </c>
      <c r="AU170" s="31">
        <v>41</v>
      </c>
      <c r="AV170" s="31">
        <v>31</v>
      </c>
      <c r="AW170" s="31">
        <v>8</v>
      </c>
      <c r="AX170" s="31">
        <v>20</v>
      </c>
      <c r="AY170" s="31">
        <v>107</v>
      </c>
      <c r="AZ170" s="31">
        <v>41</v>
      </c>
      <c r="BA170" s="31">
        <v>7</v>
      </c>
      <c r="BB170" s="31">
        <v>78</v>
      </c>
      <c r="BC170" s="31" t="s">
        <v>98</v>
      </c>
      <c r="BD170" s="31">
        <v>41</v>
      </c>
      <c r="BE170" s="31" t="s">
        <v>61</v>
      </c>
      <c r="BF170" s="31">
        <v>62</v>
      </c>
      <c r="BG170" s="31" t="s">
        <v>100</v>
      </c>
      <c r="BH170" s="31" t="s">
        <v>101</v>
      </c>
      <c r="BI170" s="31" t="s">
        <v>102</v>
      </c>
      <c r="BJ170" s="31">
        <v>142</v>
      </c>
      <c r="BK170" s="31">
        <v>41</v>
      </c>
      <c r="BL170" s="31">
        <v>42</v>
      </c>
      <c r="BM170" s="31">
        <v>32</v>
      </c>
      <c r="BN170" s="31" t="s">
        <v>121</v>
      </c>
      <c r="BO170" s="31">
        <v>41</v>
      </c>
      <c r="BP170" s="31">
        <v>42</v>
      </c>
      <c r="BQ170" s="31">
        <v>33</v>
      </c>
      <c r="BR170" s="31" t="s">
        <v>152</v>
      </c>
      <c r="BS170" s="31">
        <v>23.025320000000001</v>
      </c>
      <c r="BT170" s="31">
        <v>120.22022</v>
      </c>
      <c r="BU170" s="38">
        <f t="shared" si="0"/>
        <v>0.72941176470588232</v>
      </c>
      <c r="BV170" s="30">
        <f t="shared" si="1"/>
        <v>1437.5</v>
      </c>
      <c r="BW170" s="31">
        <f t="shared" si="2"/>
        <v>40</v>
      </c>
      <c r="BX170" s="39">
        <f t="shared" si="3"/>
        <v>12.45</v>
      </c>
      <c r="BY170" s="38">
        <f t="shared" si="4"/>
        <v>0.16078431372549021</v>
      </c>
      <c r="BZ170" s="40">
        <f t="shared" si="5"/>
        <v>1.0078740157480315</v>
      </c>
      <c r="CA170" s="38">
        <f t="shared" si="6"/>
        <v>7.4509803921568626E-2</v>
      </c>
      <c r="CB170" s="41">
        <f t="shared" si="7"/>
        <v>2080</v>
      </c>
      <c r="CC170" s="31">
        <f t="shared" si="8"/>
        <v>-6.25</v>
      </c>
      <c r="CD170" s="31">
        <f t="shared" si="9"/>
        <v>58</v>
      </c>
      <c r="CE170" s="31" t="e">
        <f t="shared" si="10"/>
        <v>#NUM!</v>
      </c>
      <c r="CF170" s="39">
        <f t="shared" si="11"/>
        <v>13.276</v>
      </c>
      <c r="CG170">
        <f t="shared" si="14"/>
        <v>1</v>
      </c>
    </row>
    <row r="171" spans="1:86" ht="16.5" customHeight="1">
      <c r="A171" s="30">
        <v>20210708143208</v>
      </c>
      <c r="B171" s="31">
        <v>104</v>
      </c>
      <c r="C171" s="31">
        <v>41</v>
      </c>
      <c r="D171" s="31">
        <v>4</v>
      </c>
      <c r="E171" s="31" t="s">
        <v>168</v>
      </c>
      <c r="F171" s="31">
        <v>41</v>
      </c>
      <c r="G171" s="31">
        <v>4</v>
      </c>
      <c r="H171" s="31" t="s">
        <v>240</v>
      </c>
      <c r="I171" s="31" t="s">
        <v>92</v>
      </c>
      <c r="J171" s="31">
        <v>41</v>
      </c>
      <c r="K171" s="31" t="s">
        <v>31</v>
      </c>
      <c r="L171" s="31">
        <v>13</v>
      </c>
      <c r="M171" s="31">
        <v>56</v>
      </c>
      <c r="N171" s="31">
        <v>41</v>
      </c>
      <c r="O171" s="31" t="s">
        <v>31</v>
      </c>
      <c r="P171" s="31">
        <v>13</v>
      </c>
      <c r="Q171" s="31">
        <v>56</v>
      </c>
      <c r="R171" s="31" t="s">
        <v>95</v>
      </c>
      <c r="S171" s="31">
        <v>41</v>
      </c>
      <c r="T171" s="31" t="s">
        <v>36</v>
      </c>
      <c r="U171" s="31" t="s">
        <v>211</v>
      </c>
      <c r="V171" s="31">
        <v>41</v>
      </c>
      <c r="W171" s="31" t="s">
        <v>36</v>
      </c>
      <c r="X171" s="31" t="s">
        <v>211</v>
      </c>
      <c r="Y171" s="31">
        <v>110</v>
      </c>
      <c r="Z171" s="31">
        <v>41</v>
      </c>
      <c r="AA171" s="31">
        <v>10</v>
      </c>
      <c r="AB171" s="31">
        <v>3</v>
      </c>
      <c r="AC171" s="31" t="s">
        <v>211</v>
      </c>
      <c r="AD171" s="31">
        <v>111</v>
      </c>
      <c r="AE171" s="31">
        <v>41</v>
      </c>
      <c r="AF171" s="31">
        <v>11</v>
      </c>
      <c r="AG171" s="31">
        <v>18</v>
      </c>
      <c r="AH171" s="31">
        <v>41</v>
      </c>
      <c r="AI171" s="31">
        <v>11</v>
      </c>
      <c r="AJ171" s="31">
        <v>18</v>
      </c>
      <c r="AK171" s="31">
        <v>144</v>
      </c>
      <c r="AL171" s="31">
        <v>41</v>
      </c>
      <c r="AM171" s="31">
        <v>44</v>
      </c>
      <c r="AN171" s="31">
        <v>80</v>
      </c>
      <c r="AO171" s="31" t="s">
        <v>123</v>
      </c>
      <c r="AP171" s="31">
        <v>149</v>
      </c>
      <c r="AQ171" s="31">
        <v>41</v>
      </c>
      <c r="AR171" s="31">
        <v>49</v>
      </c>
      <c r="AS171" s="31" t="s">
        <v>134</v>
      </c>
      <c r="AT171" s="31">
        <v>131</v>
      </c>
      <c r="AU171" s="31">
        <v>41</v>
      </c>
      <c r="AV171" s="31">
        <v>31</v>
      </c>
      <c r="AW171" s="31">
        <v>8</v>
      </c>
      <c r="AX171" s="31">
        <v>20</v>
      </c>
      <c r="AY171" s="31">
        <v>107</v>
      </c>
      <c r="AZ171" s="31">
        <v>41</v>
      </c>
      <c r="BA171" s="31">
        <v>7</v>
      </c>
      <c r="BB171" s="31">
        <v>78</v>
      </c>
      <c r="BC171" s="31" t="s">
        <v>98</v>
      </c>
      <c r="BD171" s="31">
        <v>41</v>
      </c>
      <c r="BE171" s="31" t="s">
        <v>61</v>
      </c>
      <c r="BF171" s="31">
        <v>62</v>
      </c>
      <c r="BG171" s="31" t="s">
        <v>100</v>
      </c>
      <c r="BH171" s="31" t="s">
        <v>101</v>
      </c>
      <c r="BI171" s="31" t="s">
        <v>102</v>
      </c>
      <c r="BJ171" s="31">
        <v>142</v>
      </c>
      <c r="BK171" s="31">
        <v>41</v>
      </c>
      <c r="BL171" s="31">
        <v>42</v>
      </c>
      <c r="BM171" s="31">
        <v>32</v>
      </c>
      <c r="BN171" s="31" t="s">
        <v>121</v>
      </c>
      <c r="BO171" s="31">
        <v>41</v>
      </c>
      <c r="BP171" s="31">
        <v>42</v>
      </c>
      <c r="BQ171" s="31">
        <v>33</v>
      </c>
      <c r="BR171" s="31" t="s">
        <v>164</v>
      </c>
      <c r="BS171" s="31">
        <v>23.025320000000001</v>
      </c>
      <c r="BT171" s="31">
        <v>120.22022</v>
      </c>
      <c r="BU171" s="38">
        <f t="shared" si="0"/>
        <v>0.71764705882352942</v>
      </c>
      <c r="BV171" s="30">
        <f t="shared" si="1"/>
        <v>1237.5</v>
      </c>
      <c r="BW171" s="31">
        <f t="shared" si="2"/>
        <v>42</v>
      </c>
      <c r="BX171" s="39">
        <f t="shared" si="3"/>
        <v>8.1</v>
      </c>
      <c r="BY171" s="38">
        <f t="shared" si="4"/>
        <v>9.4117647058823528E-2</v>
      </c>
      <c r="BZ171" s="40">
        <f t="shared" si="5"/>
        <v>1</v>
      </c>
      <c r="CA171" s="38">
        <f t="shared" si="6"/>
        <v>0.10196078431372549</v>
      </c>
      <c r="CB171" s="41">
        <f t="shared" si="7"/>
        <v>2080</v>
      </c>
      <c r="CC171" s="31">
        <f t="shared" si="8"/>
        <v>-6.25</v>
      </c>
      <c r="CD171" s="31">
        <f t="shared" si="9"/>
        <v>58</v>
      </c>
      <c r="CE171" s="31" t="e">
        <f t="shared" si="10"/>
        <v>#NUM!</v>
      </c>
      <c r="CF171" s="39">
        <f t="shared" si="11"/>
        <v>13.244</v>
      </c>
      <c r="CG171">
        <f t="shared" si="14"/>
        <v>2</v>
      </c>
    </row>
    <row r="172" spans="1:86" ht="16.5" customHeight="1">
      <c r="A172" s="30">
        <v>20210708143210</v>
      </c>
      <c r="B172" s="31">
        <v>104</v>
      </c>
      <c r="C172" s="31">
        <v>41</v>
      </c>
      <c r="D172" s="31">
        <v>4</v>
      </c>
      <c r="E172" s="31" t="s">
        <v>202</v>
      </c>
      <c r="F172" s="31">
        <v>41</v>
      </c>
      <c r="G172" s="31">
        <v>4</v>
      </c>
      <c r="H172" s="31">
        <v>78</v>
      </c>
      <c r="I172" s="31" t="s">
        <v>92</v>
      </c>
      <c r="J172" s="31">
        <v>41</v>
      </c>
      <c r="K172" s="31" t="s">
        <v>31</v>
      </c>
      <c r="L172" s="31">
        <v>13</v>
      </c>
      <c r="M172" s="31">
        <v>56</v>
      </c>
      <c r="N172" s="31">
        <v>41</v>
      </c>
      <c r="O172" s="31" t="s">
        <v>31</v>
      </c>
      <c r="P172" s="31">
        <v>12</v>
      </c>
      <c r="Q172" s="31" t="s">
        <v>166</v>
      </c>
      <c r="R172" s="31" t="s">
        <v>95</v>
      </c>
      <c r="S172" s="31">
        <v>41</v>
      </c>
      <c r="T172" s="31" t="s">
        <v>36</v>
      </c>
      <c r="U172" s="31" t="s">
        <v>211</v>
      </c>
      <c r="V172" s="31">
        <v>41</v>
      </c>
      <c r="W172" s="31" t="s">
        <v>36</v>
      </c>
      <c r="X172" s="31" t="s">
        <v>211</v>
      </c>
      <c r="Y172" s="31">
        <v>110</v>
      </c>
      <c r="Z172" s="31">
        <v>41</v>
      </c>
      <c r="AA172" s="31">
        <v>10</v>
      </c>
      <c r="AB172" s="31">
        <v>5</v>
      </c>
      <c r="AC172" s="31">
        <v>58</v>
      </c>
      <c r="AD172" s="31">
        <v>111</v>
      </c>
      <c r="AE172" s="31">
        <v>41</v>
      </c>
      <c r="AF172" s="31">
        <v>11</v>
      </c>
      <c r="AG172" s="31" t="s">
        <v>105</v>
      </c>
      <c r="AH172" s="31">
        <v>41</v>
      </c>
      <c r="AI172" s="31">
        <v>11</v>
      </c>
      <c r="AJ172" s="31">
        <v>18</v>
      </c>
      <c r="AK172" s="31">
        <v>144</v>
      </c>
      <c r="AL172" s="31">
        <v>41</v>
      </c>
      <c r="AM172" s="31">
        <v>44</v>
      </c>
      <c r="AN172" s="31" t="s">
        <v>127</v>
      </c>
      <c r="AO172" s="31">
        <v>13</v>
      </c>
      <c r="AP172" s="31">
        <v>149</v>
      </c>
      <c r="AQ172" s="31">
        <v>41</v>
      </c>
      <c r="AR172" s="31">
        <v>49</v>
      </c>
      <c r="AS172" s="31" t="s">
        <v>209</v>
      </c>
      <c r="AT172" s="31">
        <v>131</v>
      </c>
      <c r="AU172" s="31">
        <v>41</v>
      </c>
      <c r="AV172" s="31">
        <v>31</v>
      </c>
      <c r="AW172" s="31">
        <v>8</v>
      </c>
      <c r="AX172" s="31">
        <v>20</v>
      </c>
      <c r="AY172" s="31">
        <v>107</v>
      </c>
      <c r="AZ172" s="31">
        <v>41</v>
      </c>
      <c r="BA172" s="31">
        <v>7</v>
      </c>
      <c r="BB172" s="31">
        <v>79</v>
      </c>
      <c r="BC172" s="31" t="s">
        <v>98</v>
      </c>
      <c r="BD172" s="31">
        <v>41</v>
      </c>
      <c r="BE172" s="31" t="s">
        <v>61</v>
      </c>
      <c r="BF172" s="31">
        <v>61</v>
      </c>
      <c r="BG172" s="31" t="s">
        <v>100</v>
      </c>
      <c r="BH172" s="31" t="s">
        <v>101</v>
      </c>
      <c r="BI172" s="31" t="s">
        <v>102</v>
      </c>
      <c r="BJ172" s="31">
        <v>142</v>
      </c>
      <c r="BK172" s="31">
        <v>41</v>
      </c>
      <c r="BL172" s="31">
        <v>42</v>
      </c>
      <c r="BM172" s="31">
        <v>32</v>
      </c>
      <c r="BN172" s="31" t="s">
        <v>167</v>
      </c>
      <c r="BO172" s="31">
        <v>41</v>
      </c>
      <c r="BP172" s="31">
        <v>42</v>
      </c>
      <c r="BQ172" s="31">
        <v>33</v>
      </c>
      <c r="BR172" s="31" t="s">
        <v>241</v>
      </c>
      <c r="BS172" s="31">
        <v>23.025687999999999</v>
      </c>
      <c r="BT172" s="31">
        <v>120.22062</v>
      </c>
      <c r="BU172" s="38">
        <f t="shared" si="0"/>
        <v>0.47058823529411764</v>
      </c>
      <c r="BV172" s="30">
        <f t="shared" si="1"/>
        <v>1212.5</v>
      </c>
      <c r="BW172" s="31">
        <f t="shared" si="2"/>
        <v>42</v>
      </c>
      <c r="BX172" s="39">
        <f t="shared" si="3"/>
        <v>13.68</v>
      </c>
      <c r="BY172" s="38">
        <f t="shared" si="4"/>
        <v>9.4117647058823528E-2</v>
      </c>
      <c r="BZ172" s="40">
        <f t="shared" si="5"/>
        <v>1.0078740157480315</v>
      </c>
      <c r="CA172" s="38">
        <f t="shared" si="6"/>
        <v>0.23137254901960785</v>
      </c>
      <c r="CB172" s="41">
        <f t="shared" si="7"/>
        <v>2080</v>
      </c>
      <c r="CC172" s="31">
        <f t="shared" si="8"/>
        <v>-5.46875</v>
      </c>
      <c r="CD172" s="31">
        <f t="shared" si="9"/>
        <v>57</v>
      </c>
      <c r="CE172" s="31" t="e">
        <f t="shared" si="10"/>
        <v>#NUM!</v>
      </c>
      <c r="CF172" s="39">
        <f t="shared" si="11"/>
        <v>13.305</v>
      </c>
      <c r="CG172">
        <f t="shared" si="14"/>
        <v>0</v>
      </c>
    </row>
    <row r="173" spans="1:86" ht="16.5" customHeight="1">
      <c r="A173" s="30">
        <v>20210708143212</v>
      </c>
      <c r="B173" s="31">
        <v>104</v>
      </c>
      <c r="C173" s="31">
        <v>41</v>
      </c>
      <c r="D173" s="31">
        <v>4</v>
      </c>
      <c r="E173" s="31" t="s">
        <v>116</v>
      </c>
      <c r="F173" s="31">
        <v>41</v>
      </c>
      <c r="G173" s="31">
        <v>4</v>
      </c>
      <c r="H173" s="31" t="s">
        <v>194</v>
      </c>
      <c r="I173" s="31" t="s">
        <v>92</v>
      </c>
      <c r="J173" s="31">
        <v>41</v>
      </c>
      <c r="K173" s="31" t="s">
        <v>31</v>
      </c>
      <c r="L173" s="31">
        <v>19</v>
      </c>
      <c r="M173" s="31" t="s">
        <v>242</v>
      </c>
      <c r="N173" s="31">
        <v>41</v>
      </c>
      <c r="O173" s="31" t="s">
        <v>31</v>
      </c>
      <c r="P173" s="31">
        <v>19</v>
      </c>
      <c r="Q173" s="31" t="s">
        <v>123</v>
      </c>
      <c r="R173" s="31" t="s">
        <v>95</v>
      </c>
      <c r="S173" s="31">
        <v>41</v>
      </c>
      <c r="T173" s="31" t="s">
        <v>36</v>
      </c>
      <c r="U173" s="31" t="s">
        <v>103</v>
      </c>
      <c r="V173" s="31">
        <v>41</v>
      </c>
      <c r="W173" s="31" t="s">
        <v>36</v>
      </c>
      <c r="X173" s="31" t="s">
        <v>103</v>
      </c>
      <c r="Y173" s="31">
        <v>110</v>
      </c>
      <c r="Z173" s="31">
        <v>41</v>
      </c>
      <c r="AA173" s="31">
        <v>10</v>
      </c>
      <c r="AB173" s="31">
        <v>6</v>
      </c>
      <c r="AC173" s="31" t="s">
        <v>243</v>
      </c>
      <c r="AD173" s="31">
        <v>111</v>
      </c>
      <c r="AE173" s="31">
        <v>41</v>
      </c>
      <c r="AF173" s="31">
        <v>11</v>
      </c>
      <c r="AG173" s="31">
        <v>34</v>
      </c>
      <c r="AH173" s="31">
        <v>41</v>
      </c>
      <c r="AI173" s="31">
        <v>11</v>
      </c>
      <c r="AJ173" s="31">
        <v>34</v>
      </c>
      <c r="AK173" s="31">
        <v>144</v>
      </c>
      <c r="AL173" s="31">
        <v>41</v>
      </c>
      <c r="AM173" s="31">
        <v>44</v>
      </c>
      <c r="AN173" s="31">
        <v>80</v>
      </c>
      <c r="AO173" s="31" t="s">
        <v>168</v>
      </c>
      <c r="AP173" s="31">
        <v>149</v>
      </c>
      <c r="AQ173" s="31">
        <v>41</v>
      </c>
      <c r="AR173" s="31">
        <v>49</v>
      </c>
      <c r="AS173" s="31" t="s">
        <v>183</v>
      </c>
      <c r="AT173" s="31">
        <v>131</v>
      </c>
      <c r="AU173" s="31">
        <v>41</v>
      </c>
      <c r="AV173" s="31">
        <v>31</v>
      </c>
      <c r="AW173" s="31">
        <v>8</v>
      </c>
      <c r="AX173" s="31">
        <v>20</v>
      </c>
      <c r="AY173" s="31">
        <v>107</v>
      </c>
      <c r="AZ173" s="31">
        <v>41</v>
      </c>
      <c r="BA173" s="31">
        <v>7</v>
      </c>
      <c r="BB173" s="31" t="s">
        <v>130</v>
      </c>
      <c r="BC173" s="31" t="s">
        <v>98</v>
      </c>
      <c r="BD173" s="31">
        <v>41</v>
      </c>
      <c r="BE173" s="31" t="s">
        <v>61</v>
      </c>
      <c r="BF173" s="31">
        <v>61</v>
      </c>
      <c r="BG173" s="31" t="s">
        <v>100</v>
      </c>
      <c r="BH173" s="31" t="s">
        <v>101</v>
      </c>
      <c r="BI173" s="31" t="s">
        <v>102</v>
      </c>
      <c r="BJ173" s="31">
        <v>142</v>
      </c>
      <c r="BK173" s="31">
        <v>41</v>
      </c>
      <c r="BL173" s="31">
        <v>42</v>
      </c>
      <c r="BM173" s="31">
        <v>32</v>
      </c>
      <c r="BN173" s="31" t="s">
        <v>121</v>
      </c>
      <c r="BO173" s="31">
        <v>41</v>
      </c>
      <c r="BP173" s="31">
        <v>42</v>
      </c>
      <c r="BQ173" s="31">
        <v>33</v>
      </c>
      <c r="BR173" s="31" t="s">
        <v>109</v>
      </c>
      <c r="BS173" s="31">
        <v>23.025687999999999</v>
      </c>
      <c r="BT173" s="31">
        <v>120.22062</v>
      </c>
      <c r="BU173" s="38">
        <f t="shared" si="0"/>
        <v>0.72156862745098038</v>
      </c>
      <c r="BV173" s="30">
        <f t="shared" si="1"/>
        <v>1650</v>
      </c>
      <c r="BW173" s="31">
        <f t="shared" si="2"/>
        <v>46</v>
      </c>
      <c r="BX173" s="39">
        <f t="shared" si="3"/>
        <v>17.88</v>
      </c>
      <c r="BY173" s="38">
        <f t="shared" si="4"/>
        <v>0.20392156862745098</v>
      </c>
      <c r="BZ173" s="40">
        <f t="shared" si="5"/>
        <v>1</v>
      </c>
      <c r="CA173" s="38">
        <f t="shared" si="6"/>
        <v>0.16862745098039217</v>
      </c>
      <c r="CB173" s="41">
        <f t="shared" si="7"/>
        <v>2080</v>
      </c>
      <c r="CC173" s="31">
        <f t="shared" si="8"/>
        <v>-3.90625</v>
      </c>
      <c r="CD173" s="31">
        <f t="shared" si="9"/>
        <v>57</v>
      </c>
      <c r="CE173" s="31" t="e">
        <f t="shared" si="10"/>
        <v>#NUM!</v>
      </c>
      <c r="CF173" s="39">
        <f t="shared" si="11"/>
        <v>13.282</v>
      </c>
      <c r="CG173">
        <f t="shared" si="14"/>
        <v>2</v>
      </c>
    </row>
    <row r="174" spans="1:86" ht="16.5" customHeight="1">
      <c r="A174" s="30">
        <v>20210708143213</v>
      </c>
      <c r="B174" s="31">
        <v>104</v>
      </c>
      <c r="C174" s="31">
        <v>41</v>
      </c>
      <c r="D174" s="31">
        <v>4</v>
      </c>
      <c r="E174" s="31" t="s">
        <v>136</v>
      </c>
      <c r="F174" s="31">
        <v>41</v>
      </c>
      <c r="G174" s="31">
        <v>4</v>
      </c>
      <c r="H174" s="31">
        <v>62</v>
      </c>
      <c r="I174" s="31" t="s">
        <v>92</v>
      </c>
      <c r="J174" s="31">
        <v>41</v>
      </c>
      <c r="K174" s="31" t="s">
        <v>31</v>
      </c>
      <c r="L174" s="31">
        <v>13</v>
      </c>
      <c r="M174" s="31">
        <v>88</v>
      </c>
      <c r="N174" s="31">
        <v>41</v>
      </c>
      <c r="O174" s="31" t="s">
        <v>31</v>
      </c>
      <c r="P174" s="31">
        <v>16</v>
      </c>
      <c r="Q174" s="31" t="s">
        <v>244</v>
      </c>
      <c r="R174" s="31" t="s">
        <v>95</v>
      </c>
      <c r="S174" s="31">
        <v>41</v>
      </c>
      <c r="T174" s="31" t="s">
        <v>36</v>
      </c>
      <c r="U174" s="31">
        <v>30</v>
      </c>
      <c r="V174" s="31">
        <v>41</v>
      </c>
      <c r="W174" s="31" t="s">
        <v>36</v>
      </c>
      <c r="X174" s="31">
        <v>30</v>
      </c>
      <c r="Y174" s="31">
        <v>110</v>
      </c>
      <c r="Z174" s="31">
        <v>41</v>
      </c>
      <c r="AA174" s="31">
        <v>10</v>
      </c>
      <c r="AB174" s="31">
        <v>2</v>
      </c>
      <c r="AC174" s="31" t="s">
        <v>201</v>
      </c>
      <c r="AD174" s="31">
        <v>111</v>
      </c>
      <c r="AE174" s="31">
        <v>41</v>
      </c>
      <c r="AF174" s="31">
        <v>11</v>
      </c>
      <c r="AG174" s="31">
        <v>17</v>
      </c>
      <c r="AH174" s="31">
        <v>41</v>
      </c>
      <c r="AI174" s="31">
        <v>11</v>
      </c>
      <c r="AJ174" s="31" t="s">
        <v>66</v>
      </c>
      <c r="AK174" s="31">
        <v>144</v>
      </c>
      <c r="AL174" s="31">
        <v>41</v>
      </c>
      <c r="AM174" s="31">
        <v>44</v>
      </c>
      <c r="AN174" s="31">
        <v>81</v>
      </c>
      <c r="AO174" s="31" t="s">
        <v>213</v>
      </c>
      <c r="AP174" s="31">
        <v>149</v>
      </c>
      <c r="AQ174" s="31">
        <v>41</v>
      </c>
      <c r="AR174" s="31">
        <v>49</v>
      </c>
      <c r="AS174" s="31">
        <v>23</v>
      </c>
      <c r="AT174" s="31">
        <v>131</v>
      </c>
      <c r="AU174" s="31">
        <v>41</v>
      </c>
      <c r="AV174" s="31">
        <v>31</v>
      </c>
      <c r="AW174" s="31">
        <v>8</v>
      </c>
      <c r="AX174" s="31">
        <v>20</v>
      </c>
      <c r="AY174" s="31">
        <v>107</v>
      </c>
      <c r="AZ174" s="31">
        <v>41</v>
      </c>
      <c r="BA174" s="31">
        <v>7</v>
      </c>
      <c r="BB174" s="31">
        <v>79</v>
      </c>
      <c r="BC174" s="31" t="s">
        <v>98</v>
      </c>
      <c r="BD174" s="31">
        <v>41</v>
      </c>
      <c r="BE174" s="31" t="s">
        <v>61</v>
      </c>
      <c r="BF174" s="31">
        <v>61</v>
      </c>
      <c r="BG174" s="31" t="s">
        <v>100</v>
      </c>
      <c r="BH174" s="31" t="s">
        <v>101</v>
      </c>
      <c r="BI174" s="31" t="s">
        <v>102</v>
      </c>
      <c r="BJ174" s="31">
        <v>142</v>
      </c>
      <c r="BK174" s="31">
        <v>41</v>
      </c>
      <c r="BL174" s="31">
        <v>42</v>
      </c>
      <c r="BM174" s="31">
        <v>33</v>
      </c>
      <c r="BN174" s="31">
        <v>40</v>
      </c>
      <c r="BO174" s="31">
        <v>41</v>
      </c>
      <c r="BP174" s="31">
        <v>42</v>
      </c>
      <c r="BQ174" s="31">
        <v>33</v>
      </c>
      <c r="BR174" s="31" t="s">
        <v>184</v>
      </c>
      <c r="BS174" s="31">
        <v>23.025687999999999</v>
      </c>
      <c r="BT174" s="31">
        <v>120.22062</v>
      </c>
      <c r="BU174" s="38">
        <f t="shared" si="0"/>
        <v>0.3843137254901961</v>
      </c>
      <c r="BV174" s="30">
        <f t="shared" si="1"/>
        <v>1462.5</v>
      </c>
      <c r="BW174" s="31">
        <f t="shared" si="2"/>
        <v>48</v>
      </c>
      <c r="BX174" s="39">
        <f t="shared" si="3"/>
        <v>6.98</v>
      </c>
      <c r="BY174" s="38">
        <f t="shared" si="4"/>
        <v>4.3137254901960784E-2</v>
      </c>
      <c r="BZ174" s="40">
        <f t="shared" si="5"/>
        <v>0.99224806201550386</v>
      </c>
      <c r="CA174" s="38">
        <f t="shared" si="6"/>
        <v>0.13725490196078433</v>
      </c>
      <c r="CB174" s="41">
        <f t="shared" si="7"/>
        <v>2080</v>
      </c>
      <c r="CC174" s="31">
        <f t="shared" si="8"/>
        <v>-5.46875</v>
      </c>
      <c r="CD174" s="31">
        <f t="shared" si="9"/>
        <v>57</v>
      </c>
      <c r="CE174" s="31" t="e">
        <f t="shared" si="10"/>
        <v>#NUM!</v>
      </c>
      <c r="CF174" s="39">
        <f t="shared" si="11"/>
        <v>13.301</v>
      </c>
      <c r="CG174">
        <f t="shared" si="14"/>
        <v>2</v>
      </c>
    </row>
    <row r="175" spans="1:86" ht="16.5" customHeight="1">
      <c r="A175" s="30">
        <v>20210708143215</v>
      </c>
      <c r="B175" s="31">
        <v>104</v>
      </c>
      <c r="C175" s="31">
        <v>41</v>
      </c>
      <c r="D175" s="31">
        <v>4</v>
      </c>
      <c r="E175" s="31" t="s">
        <v>228</v>
      </c>
      <c r="F175" s="31">
        <v>41</v>
      </c>
      <c r="G175" s="31">
        <v>4</v>
      </c>
      <c r="H175" s="31">
        <v>48</v>
      </c>
      <c r="I175" s="31" t="s">
        <v>92</v>
      </c>
      <c r="J175" s="31">
        <v>41</v>
      </c>
      <c r="K175" s="31" t="s">
        <v>31</v>
      </c>
      <c r="L175" s="31">
        <v>14</v>
      </c>
      <c r="M175" s="31" t="s">
        <v>142</v>
      </c>
      <c r="N175" s="31">
        <v>41</v>
      </c>
      <c r="O175" s="31" t="s">
        <v>31</v>
      </c>
      <c r="P175" s="31">
        <v>14</v>
      </c>
      <c r="Q175" s="31" t="s">
        <v>142</v>
      </c>
      <c r="R175" s="31" t="s">
        <v>95</v>
      </c>
      <c r="S175" s="31">
        <v>41</v>
      </c>
      <c r="T175" s="31" t="s">
        <v>36</v>
      </c>
      <c r="U175" s="31">
        <v>32</v>
      </c>
      <c r="V175" s="31">
        <v>41</v>
      </c>
      <c r="W175" s="31" t="s">
        <v>36</v>
      </c>
      <c r="X175" s="31">
        <v>30</v>
      </c>
      <c r="Y175" s="31">
        <v>110</v>
      </c>
      <c r="Z175" s="31">
        <v>41</v>
      </c>
      <c r="AA175" s="31">
        <v>10</v>
      </c>
      <c r="AB175" s="31">
        <v>5</v>
      </c>
      <c r="AC175" s="31" t="s">
        <v>169</v>
      </c>
      <c r="AD175" s="31">
        <v>111</v>
      </c>
      <c r="AE175" s="31">
        <v>41</v>
      </c>
      <c r="AF175" s="31">
        <v>11</v>
      </c>
      <c r="AG175" s="31" t="s">
        <v>105</v>
      </c>
      <c r="AH175" s="31">
        <v>41</v>
      </c>
      <c r="AI175" s="31">
        <v>11</v>
      </c>
      <c r="AJ175" s="31">
        <v>27</v>
      </c>
      <c r="AK175" s="31">
        <v>144</v>
      </c>
      <c r="AL175" s="31">
        <v>41</v>
      </c>
      <c r="AM175" s="31">
        <v>44</v>
      </c>
      <c r="AN175" s="31" t="s">
        <v>127</v>
      </c>
      <c r="AO175" s="31" t="s">
        <v>93</v>
      </c>
      <c r="AP175" s="31">
        <v>149</v>
      </c>
      <c r="AQ175" s="31">
        <v>41</v>
      </c>
      <c r="AR175" s="31">
        <v>49</v>
      </c>
      <c r="AS175" s="31" t="s">
        <v>136</v>
      </c>
      <c r="AT175" s="31">
        <v>131</v>
      </c>
      <c r="AU175" s="31">
        <v>41</v>
      </c>
      <c r="AV175" s="31">
        <v>31</v>
      </c>
      <c r="AW175" s="31">
        <v>8</v>
      </c>
      <c r="AX175" s="31">
        <v>20</v>
      </c>
      <c r="AY175" s="31">
        <v>107</v>
      </c>
      <c r="AZ175" s="31">
        <v>41</v>
      </c>
      <c r="BA175" s="31">
        <v>7</v>
      </c>
      <c r="BB175" s="31">
        <v>79</v>
      </c>
      <c r="BC175" s="31" t="s">
        <v>98</v>
      </c>
      <c r="BD175" s="31">
        <v>41</v>
      </c>
      <c r="BE175" s="31" t="s">
        <v>61</v>
      </c>
      <c r="BF175" s="31">
        <v>60</v>
      </c>
      <c r="BG175" s="31" t="s">
        <v>100</v>
      </c>
      <c r="BH175" s="31" t="s">
        <v>101</v>
      </c>
      <c r="BI175" s="31" t="s">
        <v>102</v>
      </c>
      <c r="BJ175" s="31">
        <v>142</v>
      </c>
      <c r="BK175" s="31">
        <v>41</v>
      </c>
      <c r="BL175" s="31">
        <v>42</v>
      </c>
      <c r="BM175" s="31">
        <v>33</v>
      </c>
      <c r="BN175" s="31">
        <v>40</v>
      </c>
      <c r="BO175" s="31">
        <v>41</v>
      </c>
      <c r="BP175" s="31">
        <v>42</v>
      </c>
      <c r="BQ175" s="31">
        <v>33</v>
      </c>
      <c r="BR175" s="31" t="s">
        <v>172</v>
      </c>
      <c r="BS175" s="31">
        <v>23.026109999999999</v>
      </c>
      <c r="BT175" s="31">
        <v>120.22105999999999</v>
      </c>
      <c r="BU175" s="38">
        <f t="shared" si="0"/>
        <v>0.28235294117647058</v>
      </c>
      <c r="BV175" s="30">
        <f t="shared" si="1"/>
        <v>1287.5</v>
      </c>
      <c r="BW175" s="31">
        <f t="shared" si="2"/>
        <v>48</v>
      </c>
      <c r="BX175" s="39">
        <f t="shared" si="3"/>
        <v>13.9</v>
      </c>
      <c r="BY175" s="38">
        <f t="shared" si="4"/>
        <v>0.15294117647058825</v>
      </c>
      <c r="BZ175" s="40">
        <f t="shared" si="5"/>
        <v>1.0078740157480315</v>
      </c>
      <c r="CA175" s="38">
        <f t="shared" si="6"/>
        <v>0.23921568627450981</v>
      </c>
      <c r="CB175" s="41">
        <f t="shared" si="7"/>
        <v>2080</v>
      </c>
      <c r="CC175" s="31">
        <f t="shared" si="8"/>
        <v>-5.46875</v>
      </c>
      <c r="CD175" s="31">
        <f t="shared" si="9"/>
        <v>56</v>
      </c>
      <c r="CE175" s="31" t="e">
        <f t="shared" si="10"/>
        <v>#NUM!</v>
      </c>
      <c r="CF175" s="39">
        <f t="shared" si="11"/>
        <v>13.303000000000001</v>
      </c>
      <c r="CG175">
        <f t="shared" si="14"/>
        <v>0</v>
      </c>
    </row>
    <row r="176" spans="1:86" ht="16.2" customHeight="1">
      <c r="A176" s="30">
        <v>20210708143217</v>
      </c>
      <c r="B176" s="31">
        <v>104</v>
      </c>
      <c r="C176" s="31">
        <v>41</v>
      </c>
      <c r="D176" s="31">
        <v>4</v>
      </c>
      <c r="E176" s="31" t="s">
        <v>238</v>
      </c>
      <c r="F176" s="31">
        <v>41</v>
      </c>
      <c r="G176" s="31">
        <v>4</v>
      </c>
      <c r="H176" s="31" t="s">
        <v>233</v>
      </c>
      <c r="I176" s="31" t="s">
        <v>92</v>
      </c>
      <c r="J176" s="31">
        <v>41</v>
      </c>
      <c r="K176" s="31" t="s">
        <v>31</v>
      </c>
      <c r="L176" s="31" t="s">
        <v>134</v>
      </c>
      <c r="M176" s="31" t="s">
        <v>157</v>
      </c>
      <c r="N176" s="31">
        <v>41</v>
      </c>
      <c r="O176" s="31" t="s">
        <v>31</v>
      </c>
      <c r="P176" s="31">
        <v>17</v>
      </c>
      <c r="Q176" s="31">
        <v>70</v>
      </c>
      <c r="R176" s="31" t="s">
        <v>95</v>
      </c>
      <c r="S176" s="31">
        <v>41</v>
      </c>
      <c r="T176" s="31" t="s">
        <v>36</v>
      </c>
      <c r="U176" s="31">
        <v>34</v>
      </c>
      <c r="V176" s="31">
        <v>41</v>
      </c>
      <c r="W176" s="31" t="s">
        <v>36</v>
      </c>
      <c r="X176" s="31">
        <v>32</v>
      </c>
      <c r="Y176" s="31">
        <v>110</v>
      </c>
      <c r="Z176" s="31">
        <v>41</v>
      </c>
      <c r="AA176" s="31">
        <v>10</v>
      </c>
      <c r="AB176" s="31">
        <v>8</v>
      </c>
      <c r="AC176" s="31" t="s">
        <v>186</v>
      </c>
      <c r="AD176" s="31">
        <v>111</v>
      </c>
      <c r="AE176" s="31">
        <v>41</v>
      </c>
      <c r="AF176" s="31">
        <v>11</v>
      </c>
      <c r="AG176" s="31">
        <v>47</v>
      </c>
      <c r="AH176" s="31">
        <v>41</v>
      </c>
      <c r="AI176" s="31">
        <v>11</v>
      </c>
      <c r="AJ176" s="31" t="s">
        <v>198</v>
      </c>
      <c r="AK176" s="31">
        <v>144</v>
      </c>
      <c r="AL176" s="31">
        <v>41</v>
      </c>
      <c r="AM176" s="31">
        <v>44</v>
      </c>
      <c r="AN176" s="31">
        <v>81</v>
      </c>
      <c r="AO176" s="31" t="s">
        <v>182</v>
      </c>
      <c r="AP176" s="31">
        <v>149</v>
      </c>
      <c r="AQ176" s="31">
        <v>41</v>
      </c>
      <c r="AR176" s="31">
        <v>49</v>
      </c>
      <c r="AS176" s="31" t="s">
        <v>198</v>
      </c>
      <c r="AT176" s="31">
        <v>131</v>
      </c>
      <c r="AU176" s="31">
        <v>41</v>
      </c>
      <c r="AV176" s="31">
        <v>31</v>
      </c>
      <c r="AW176" s="31">
        <v>8</v>
      </c>
      <c r="AX176" s="31">
        <v>20</v>
      </c>
      <c r="AY176" s="31">
        <v>107</v>
      </c>
      <c r="AZ176" s="31">
        <v>41</v>
      </c>
      <c r="BA176" s="31">
        <v>7</v>
      </c>
      <c r="BB176" s="31" t="s">
        <v>96</v>
      </c>
      <c r="BC176" s="31" t="s">
        <v>98</v>
      </c>
      <c r="BD176" s="31">
        <v>41</v>
      </c>
      <c r="BE176" s="31" t="s">
        <v>61</v>
      </c>
      <c r="BF176" s="31" t="s">
        <v>154</v>
      </c>
      <c r="BG176" s="31" t="s">
        <v>100</v>
      </c>
      <c r="BH176" s="31" t="s">
        <v>101</v>
      </c>
      <c r="BI176" s="31" t="s">
        <v>102</v>
      </c>
      <c r="BJ176" s="31">
        <v>142</v>
      </c>
      <c r="BK176" s="31">
        <v>41</v>
      </c>
      <c r="BL176" s="31">
        <v>42</v>
      </c>
      <c r="BM176" s="31">
        <v>30</v>
      </c>
      <c r="BN176" s="31" t="s">
        <v>112</v>
      </c>
      <c r="BO176" s="31">
        <v>41</v>
      </c>
      <c r="BP176" s="31">
        <v>42</v>
      </c>
      <c r="BQ176" s="31">
        <v>31</v>
      </c>
      <c r="BR176" s="31" t="s">
        <v>106</v>
      </c>
      <c r="BS176" s="31">
        <v>23.026109999999999</v>
      </c>
      <c r="BT176" s="31">
        <v>120.22105999999999</v>
      </c>
      <c r="BU176" s="38">
        <f t="shared" si="0"/>
        <v>0.90588235294117647</v>
      </c>
      <c r="BV176" s="30">
        <f t="shared" si="1"/>
        <v>1500</v>
      </c>
      <c r="BW176" s="49">
        <f t="shared" si="2"/>
        <v>50</v>
      </c>
      <c r="BX176" s="39">
        <f t="shared" si="3"/>
        <v>21.08</v>
      </c>
      <c r="BY176" s="38">
        <f t="shared" si="4"/>
        <v>0.29019607843137257</v>
      </c>
      <c r="BZ176" s="40">
        <f t="shared" si="5"/>
        <v>0.99224806201550386</v>
      </c>
      <c r="CA176" s="38">
        <f t="shared" si="6"/>
        <v>0.29019607843137257</v>
      </c>
      <c r="CB176" s="41">
        <f t="shared" si="7"/>
        <v>2080</v>
      </c>
      <c r="CC176" s="31">
        <f t="shared" si="8"/>
        <v>-2.34375</v>
      </c>
      <c r="CD176" s="31">
        <f t="shared" si="9"/>
        <v>55</v>
      </c>
      <c r="CE176" s="31" t="e">
        <f t="shared" si="10"/>
        <v>#NUM!</v>
      </c>
      <c r="CF176" s="39">
        <f t="shared" si="11"/>
        <v>12.771000000000001</v>
      </c>
      <c r="CG176">
        <f t="shared" si="14"/>
        <v>1</v>
      </c>
      <c r="CH176" t="s">
        <v>356</v>
      </c>
    </row>
    <row r="177" spans="1:86" ht="16.5" customHeight="1">
      <c r="A177" s="30">
        <v>20210708143218</v>
      </c>
      <c r="B177" s="31">
        <v>104</v>
      </c>
      <c r="C177" s="31">
        <v>41</v>
      </c>
      <c r="D177" s="31">
        <v>4</v>
      </c>
      <c r="E177" s="31" t="s">
        <v>236</v>
      </c>
      <c r="F177" s="31">
        <v>41</v>
      </c>
      <c r="G177" s="31">
        <v>4</v>
      </c>
      <c r="H177" s="31" t="s">
        <v>151</v>
      </c>
      <c r="I177" s="31" t="s">
        <v>92</v>
      </c>
      <c r="J177" s="31">
        <v>41</v>
      </c>
      <c r="K177" s="31" t="s">
        <v>31</v>
      </c>
      <c r="L177" s="31" t="s">
        <v>134</v>
      </c>
      <c r="M177" s="31">
        <v>90</v>
      </c>
      <c r="N177" s="31">
        <v>41</v>
      </c>
      <c r="O177" s="31" t="s">
        <v>31</v>
      </c>
      <c r="P177" s="31" t="s">
        <v>134</v>
      </c>
      <c r="Q177" s="31" t="s">
        <v>227</v>
      </c>
      <c r="R177" s="31" t="s">
        <v>95</v>
      </c>
      <c r="S177" s="31">
        <v>41</v>
      </c>
      <c r="T177" s="31" t="s">
        <v>36</v>
      </c>
      <c r="U177" s="31">
        <v>36</v>
      </c>
      <c r="V177" s="31">
        <v>41</v>
      </c>
      <c r="W177" s="31" t="s">
        <v>36</v>
      </c>
      <c r="X177" s="31">
        <v>36</v>
      </c>
      <c r="Y177" s="31">
        <v>110</v>
      </c>
      <c r="Z177" s="31">
        <v>41</v>
      </c>
      <c r="AA177" s="31">
        <v>10</v>
      </c>
      <c r="AB177" s="31">
        <v>5</v>
      </c>
      <c r="AC177" s="31" t="s">
        <v>245</v>
      </c>
      <c r="AD177" s="31">
        <v>111</v>
      </c>
      <c r="AE177" s="31">
        <v>41</v>
      </c>
      <c r="AF177" s="31">
        <v>11</v>
      </c>
      <c r="AG177" s="31">
        <v>27</v>
      </c>
      <c r="AH177" s="31">
        <v>41</v>
      </c>
      <c r="AI177" s="31">
        <v>11</v>
      </c>
      <c r="AJ177" s="31">
        <v>27</v>
      </c>
      <c r="AK177" s="31">
        <v>144</v>
      </c>
      <c r="AL177" s="31">
        <v>41</v>
      </c>
      <c r="AM177" s="31">
        <v>44</v>
      </c>
      <c r="AN177" s="31" t="s">
        <v>127</v>
      </c>
      <c r="AO177" s="31" t="s">
        <v>149</v>
      </c>
      <c r="AP177" s="31">
        <v>149</v>
      </c>
      <c r="AQ177" s="31">
        <v>41</v>
      </c>
      <c r="AR177" s="31">
        <v>49</v>
      </c>
      <c r="AS177" s="31" t="s">
        <v>183</v>
      </c>
      <c r="AT177" s="31">
        <v>131</v>
      </c>
      <c r="AU177" s="31">
        <v>41</v>
      </c>
      <c r="AV177" s="31">
        <v>31</v>
      </c>
      <c r="AW177" s="31">
        <v>8</v>
      </c>
      <c r="AX177" s="31">
        <v>20</v>
      </c>
      <c r="AY177" s="31">
        <v>107</v>
      </c>
      <c r="AZ177" s="31">
        <v>41</v>
      </c>
      <c r="BA177" s="31">
        <v>7</v>
      </c>
      <c r="BB177" s="31">
        <v>79</v>
      </c>
      <c r="BC177" s="31" t="s">
        <v>98</v>
      </c>
      <c r="BD177" s="31">
        <v>41</v>
      </c>
      <c r="BE177" s="31" t="s">
        <v>61</v>
      </c>
      <c r="BF177" s="31" t="s">
        <v>154</v>
      </c>
      <c r="BG177" s="31" t="s">
        <v>100</v>
      </c>
      <c r="BH177" s="31" t="s">
        <v>101</v>
      </c>
      <c r="BI177" s="31" t="s">
        <v>102</v>
      </c>
      <c r="BJ177" s="31">
        <v>142</v>
      </c>
      <c r="BK177" s="31">
        <v>41</v>
      </c>
      <c r="BL177" s="31">
        <v>42</v>
      </c>
      <c r="BM177" s="31">
        <v>32</v>
      </c>
      <c r="BN177" s="31" t="s">
        <v>167</v>
      </c>
      <c r="BO177" s="31">
        <v>41</v>
      </c>
      <c r="BP177" s="31">
        <v>42</v>
      </c>
      <c r="BQ177" s="31">
        <v>33</v>
      </c>
      <c r="BR177" s="31" t="s">
        <v>113</v>
      </c>
      <c r="BS177" s="31">
        <v>23.026109999999999</v>
      </c>
      <c r="BT177" s="31">
        <v>120.22105999999999</v>
      </c>
      <c r="BU177" s="38">
        <f t="shared" si="0"/>
        <v>0.89411764705882357</v>
      </c>
      <c r="BV177" s="30">
        <f t="shared" si="1"/>
        <v>1712.5</v>
      </c>
      <c r="BW177" s="49">
        <f t="shared" si="2"/>
        <v>54</v>
      </c>
      <c r="BX177" s="39">
        <f t="shared" si="3"/>
        <v>14.89</v>
      </c>
      <c r="BY177" s="38">
        <f t="shared" si="4"/>
        <v>0.15294117647058825</v>
      </c>
      <c r="BZ177" s="40">
        <f t="shared" si="5"/>
        <v>1.0078740157480315</v>
      </c>
      <c r="CA177" s="38">
        <f t="shared" si="6"/>
        <v>0.16862745098039217</v>
      </c>
      <c r="CB177" s="41">
        <f t="shared" si="7"/>
        <v>2080</v>
      </c>
      <c r="CC177" s="31">
        <f t="shared" si="8"/>
        <v>-5.46875</v>
      </c>
      <c r="CD177" s="31">
        <f t="shared" si="9"/>
        <v>55</v>
      </c>
      <c r="CE177" s="31" t="e">
        <f t="shared" si="10"/>
        <v>#NUM!</v>
      </c>
      <c r="CF177" s="39">
        <f t="shared" si="11"/>
        <v>13.247</v>
      </c>
      <c r="CG177">
        <f t="shared" si="14"/>
        <v>4</v>
      </c>
      <c r="CH177" t="s">
        <v>356</v>
      </c>
    </row>
    <row r="178" spans="1:86" ht="16.5" customHeight="1">
      <c r="A178" s="30">
        <v>20210708143221</v>
      </c>
      <c r="B178" s="31">
        <v>104</v>
      </c>
      <c r="C178" s="31">
        <v>41</v>
      </c>
      <c r="D178" s="31">
        <v>4</v>
      </c>
      <c r="E178" s="31" t="s">
        <v>206</v>
      </c>
      <c r="F178" s="31">
        <v>41</v>
      </c>
      <c r="G178" s="31">
        <v>4</v>
      </c>
      <c r="H178" s="31" t="s">
        <v>194</v>
      </c>
      <c r="I178" s="31" t="s">
        <v>92</v>
      </c>
      <c r="J178" s="31">
        <v>41</v>
      </c>
      <c r="K178" s="31" t="s">
        <v>31</v>
      </c>
      <c r="L178" s="31">
        <v>14</v>
      </c>
      <c r="M178" s="31">
        <v>50</v>
      </c>
      <c r="N178" s="31">
        <v>41</v>
      </c>
      <c r="O178" s="31" t="s">
        <v>31</v>
      </c>
      <c r="P178" s="31">
        <v>16</v>
      </c>
      <c r="Q178" s="31">
        <v>12</v>
      </c>
      <c r="R178" s="31" t="s">
        <v>95</v>
      </c>
      <c r="S178" s="31">
        <v>41</v>
      </c>
      <c r="T178" s="31" t="s">
        <v>36</v>
      </c>
      <c r="U178" s="31">
        <v>38</v>
      </c>
      <c r="V178" s="31">
        <v>41</v>
      </c>
      <c r="W178" s="31" t="s">
        <v>36</v>
      </c>
      <c r="X178" s="31">
        <v>38</v>
      </c>
      <c r="Y178" s="31">
        <v>110</v>
      </c>
      <c r="Z178" s="31">
        <v>41</v>
      </c>
      <c r="AA178" s="31">
        <v>10</v>
      </c>
      <c r="AB178" s="31">
        <v>1</v>
      </c>
      <c r="AC178" s="31" t="s">
        <v>206</v>
      </c>
      <c r="AD178" s="31">
        <v>111</v>
      </c>
      <c r="AE178" s="31">
        <v>41</v>
      </c>
      <c r="AF178" s="31">
        <v>11</v>
      </c>
      <c r="AG178" s="31" t="s">
        <v>36</v>
      </c>
      <c r="AH178" s="31">
        <v>41</v>
      </c>
      <c r="AI178" s="31">
        <v>11</v>
      </c>
      <c r="AJ178" s="31" t="s">
        <v>36</v>
      </c>
      <c r="AK178" s="31">
        <v>144</v>
      </c>
      <c r="AL178" s="31">
        <v>41</v>
      </c>
      <c r="AM178" s="31">
        <v>44</v>
      </c>
      <c r="AN178" s="31">
        <v>0</v>
      </c>
      <c r="AO178" s="31">
        <v>0</v>
      </c>
      <c r="AP178" s="31">
        <v>149</v>
      </c>
      <c r="AQ178" s="31">
        <v>41</v>
      </c>
      <c r="AR178" s="31">
        <v>49</v>
      </c>
      <c r="AS178" s="31">
        <v>4</v>
      </c>
      <c r="AT178" s="31">
        <v>131</v>
      </c>
      <c r="AU178" s="31">
        <v>41</v>
      </c>
      <c r="AV178" s="31">
        <v>31</v>
      </c>
      <c r="AW178" s="31">
        <v>8</v>
      </c>
      <c r="AX178" s="31">
        <v>20</v>
      </c>
      <c r="AY178" s="31">
        <v>107</v>
      </c>
      <c r="AZ178" s="31">
        <v>41</v>
      </c>
      <c r="BA178" s="31">
        <v>7</v>
      </c>
      <c r="BB178" s="31">
        <v>78</v>
      </c>
      <c r="BC178" s="31" t="s">
        <v>98</v>
      </c>
      <c r="BD178" s="31">
        <v>41</v>
      </c>
      <c r="BE178" s="31" t="s">
        <v>61</v>
      </c>
      <c r="BF178" s="31" t="s">
        <v>154</v>
      </c>
      <c r="BG178" s="31" t="s">
        <v>100</v>
      </c>
      <c r="BH178" s="31" t="s">
        <v>101</v>
      </c>
      <c r="BI178" s="31" t="s">
        <v>102</v>
      </c>
      <c r="BJ178" s="31">
        <v>142</v>
      </c>
      <c r="BK178" s="31">
        <v>41</v>
      </c>
      <c r="BL178" s="31">
        <v>42</v>
      </c>
      <c r="BM178" s="31">
        <v>37</v>
      </c>
      <c r="BN178" s="31">
        <v>0</v>
      </c>
      <c r="BO178" s="31">
        <v>41</v>
      </c>
      <c r="BP178" s="31">
        <v>42</v>
      </c>
      <c r="BQ178" s="31">
        <v>38</v>
      </c>
      <c r="BR178" s="31" t="s">
        <v>173</v>
      </c>
      <c r="BS178" s="31">
        <v>23.026109999999999</v>
      </c>
      <c r="BT178" s="31">
        <v>120.22105999999999</v>
      </c>
      <c r="BU178" s="38">
        <f t="shared" si="0"/>
        <v>0.72156862745098038</v>
      </c>
      <c r="BV178" s="30">
        <f t="shared" si="1"/>
        <v>1412.5</v>
      </c>
      <c r="BW178" s="49">
        <f t="shared" si="2"/>
        <v>56</v>
      </c>
      <c r="BX178" s="39">
        <f t="shared" si="3"/>
        <v>4.3499999999999996</v>
      </c>
      <c r="BY178" s="38">
        <f t="shared" si="4"/>
        <v>5.0980392156862744E-2</v>
      </c>
      <c r="BZ178" s="40" t="e">
        <f t="shared" si="5"/>
        <v>#DIV/0!</v>
      </c>
      <c r="CA178" s="38">
        <f t="shared" si="6"/>
        <v>1.5686274509803921E-2</v>
      </c>
      <c r="CB178" s="41">
        <f t="shared" si="7"/>
        <v>2080</v>
      </c>
      <c r="CC178" s="31">
        <f t="shared" si="8"/>
        <v>-6.25</v>
      </c>
      <c r="CD178" s="31">
        <f t="shared" si="9"/>
        <v>55</v>
      </c>
      <c r="CE178" s="31" t="e">
        <f t="shared" si="10"/>
        <v>#NUM!</v>
      </c>
      <c r="CF178" s="39">
        <f t="shared" si="11"/>
        <v>14.363</v>
      </c>
      <c r="CG178">
        <f t="shared" si="14"/>
        <v>0.66666666666666663</v>
      </c>
      <c r="CH178" t="s">
        <v>356</v>
      </c>
    </row>
    <row r="179" spans="1:86" ht="16.5" customHeight="1">
      <c r="A179" s="30">
        <v>20210708143222</v>
      </c>
      <c r="B179" s="31">
        <v>104</v>
      </c>
      <c r="C179" s="31">
        <v>41</v>
      </c>
      <c r="D179" s="31">
        <v>4</v>
      </c>
      <c r="E179" s="31">
        <v>45</v>
      </c>
      <c r="F179" s="31">
        <v>41</v>
      </c>
      <c r="G179" s="31">
        <v>4</v>
      </c>
      <c r="H179" s="31">
        <v>45</v>
      </c>
      <c r="I179" s="31" t="s">
        <v>92</v>
      </c>
      <c r="J179" s="31">
        <v>41</v>
      </c>
      <c r="K179" s="31" t="s">
        <v>31</v>
      </c>
      <c r="L179" s="31">
        <v>12</v>
      </c>
      <c r="M179" s="31" t="s">
        <v>211</v>
      </c>
      <c r="N179" s="31">
        <v>41</v>
      </c>
      <c r="O179" s="31" t="s">
        <v>31</v>
      </c>
      <c r="P179" s="31" t="s">
        <v>61</v>
      </c>
      <c r="Q179" s="31" t="s">
        <v>93</v>
      </c>
      <c r="R179" s="31" t="s">
        <v>95</v>
      </c>
      <c r="S179" s="31">
        <v>41</v>
      </c>
      <c r="T179" s="31" t="s">
        <v>36</v>
      </c>
      <c r="U179" s="31">
        <v>36</v>
      </c>
      <c r="V179" s="31">
        <v>41</v>
      </c>
      <c r="W179" s="31" t="s">
        <v>36</v>
      </c>
      <c r="X179" s="31">
        <v>38</v>
      </c>
      <c r="Y179" s="31">
        <v>110</v>
      </c>
      <c r="Z179" s="31">
        <v>41</v>
      </c>
      <c r="AA179" s="31">
        <v>10</v>
      </c>
      <c r="AB179" s="31">
        <v>1</v>
      </c>
      <c r="AC179" s="31" t="s">
        <v>131</v>
      </c>
      <c r="AD179" s="31">
        <v>111</v>
      </c>
      <c r="AE179" s="31">
        <v>41</v>
      </c>
      <c r="AF179" s="31">
        <v>11</v>
      </c>
      <c r="AG179" s="31" t="s">
        <v>125</v>
      </c>
      <c r="AH179" s="31">
        <v>41</v>
      </c>
      <c r="AI179" s="31">
        <v>11</v>
      </c>
      <c r="AJ179" s="31">
        <v>11</v>
      </c>
      <c r="AK179" s="31">
        <v>144</v>
      </c>
      <c r="AL179" s="31">
        <v>41</v>
      </c>
      <c r="AM179" s="31">
        <v>44</v>
      </c>
      <c r="AN179" s="31" t="s">
        <v>96</v>
      </c>
      <c r="AO179" s="31">
        <v>63</v>
      </c>
      <c r="AP179" s="31">
        <v>149</v>
      </c>
      <c r="AQ179" s="31">
        <v>41</v>
      </c>
      <c r="AR179" s="31">
        <v>49</v>
      </c>
      <c r="AS179" s="31">
        <v>2</v>
      </c>
      <c r="AT179" s="31">
        <v>131</v>
      </c>
      <c r="AU179" s="31">
        <v>41</v>
      </c>
      <c r="AV179" s="31">
        <v>31</v>
      </c>
      <c r="AW179" s="31">
        <v>8</v>
      </c>
      <c r="AX179" s="31">
        <v>20</v>
      </c>
      <c r="AY179" s="31">
        <v>107</v>
      </c>
      <c r="AZ179" s="31">
        <v>41</v>
      </c>
      <c r="BA179" s="31">
        <v>7</v>
      </c>
      <c r="BB179" s="31">
        <v>78</v>
      </c>
      <c r="BC179" s="31" t="s">
        <v>98</v>
      </c>
      <c r="BD179" s="31">
        <v>41</v>
      </c>
      <c r="BE179" s="31" t="s">
        <v>61</v>
      </c>
      <c r="BF179" s="31" t="s">
        <v>154</v>
      </c>
      <c r="BG179" s="31" t="s">
        <v>100</v>
      </c>
      <c r="BH179" s="31" t="s">
        <v>101</v>
      </c>
      <c r="BI179" s="31" t="s">
        <v>102</v>
      </c>
      <c r="BJ179" s="31">
        <v>142</v>
      </c>
      <c r="BK179" s="31">
        <v>41</v>
      </c>
      <c r="BL179" s="31">
        <v>42</v>
      </c>
      <c r="BM179" s="31">
        <v>35</v>
      </c>
      <c r="BN179" s="31">
        <v>70</v>
      </c>
      <c r="BO179" s="31">
        <v>41</v>
      </c>
      <c r="BP179" s="31">
        <v>42</v>
      </c>
      <c r="BQ179" s="31">
        <v>35</v>
      </c>
      <c r="BR179" s="31" t="s">
        <v>193</v>
      </c>
      <c r="BS179" s="31">
        <v>23.026109999999999</v>
      </c>
      <c r="BT179" s="31">
        <v>120.22105999999999</v>
      </c>
      <c r="BU179" s="38">
        <f t="shared" si="0"/>
        <v>0.27058823529411763</v>
      </c>
      <c r="BV179" s="30">
        <f t="shared" si="1"/>
        <v>962.5</v>
      </c>
      <c r="BW179" s="49">
        <f t="shared" si="2"/>
        <v>56</v>
      </c>
      <c r="BX179" s="39">
        <f t="shared" si="3"/>
        <v>4.51</v>
      </c>
      <c r="BY179" s="38">
        <f t="shared" si="4"/>
        <v>6.6666666666666666E-2</v>
      </c>
      <c r="BZ179" s="40">
        <f t="shared" si="5"/>
        <v>1.024</v>
      </c>
      <c r="CA179" s="38">
        <f t="shared" si="6"/>
        <v>7.8431372549019607E-3</v>
      </c>
      <c r="CB179" s="41">
        <f t="shared" si="7"/>
        <v>2080</v>
      </c>
      <c r="CC179" s="31">
        <f t="shared" si="8"/>
        <v>-6.25</v>
      </c>
      <c r="CD179" s="31">
        <f t="shared" si="9"/>
        <v>55</v>
      </c>
      <c r="CE179" s="31" t="e">
        <f t="shared" si="10"/>
        <v>#NUM!</v>
      </c>
      <c r="CF179" s="39">
        <f t="shared" si="11"/>
        <v>13.766</v>
      </c>
      <c r="CG179">
        <f t="shared" si="14"/>
        <v>0</v>
      </c>
      <c r="CH179" t="s">
        <v>356</v>
      </c>
    </row>
    <row r="180" spans="1:86" ht="16.5" customHeight="1">
      <c r="A180" s="30">
        <v>20210708143224</v>
      </c>
      <c r="B180" s="31">
        <v>104</v>
      </c>
      <c r="C180" s="31">
        <v>41</v>
      </c>
      <c r="D180" s="31">
        <v>4</v>
      </c>
      <c r="E180" s="31">
        <v>50</v>
      </c>
      <c r="F180" s="31">
        <v>41</v>
      </c>
      <c r="G180" s="31">
        <v>4</v>
      </c>
      <c r="H180" s="31">
        <v>47</v>
      </c>
      <c r="I180" s="31" t="s">
        <v>92</v>
      </c>
      <c r="J180" s="31">
        <v>41</v>
      </c>
      <c r="K180" s="31" t="s">
        <v>31</v>
      </c>
      <c r="L180" s="31" t="s">
        <v>61</v>
      </c>
      <c r="M180" s="31" t="s">
        <v>167</v>
      </c>
      <c r="N180" s="31">
        <v>41</v>
      </c>
      <c r="O180" s="31" t="s">
        <v>31</v>
      </c>
      <c r="P180" s="31">
        <v>10</v>
      </c>
      <c r="Q180" s="31">
        <v>4</v>
      </c>
      <c r="R180" s="31" t="s">
        <v>95</v>
      </c>
      <c r="S180" s="31">
        <v>41</v>
      </c>
      <c r="T180" s="31" t="s">
        <v>36</v>
      </c>
      <c r="U180" s="31">
        <v>36</v>
      </c>
      <c r="V180" s="31">
        <v>41</v>
      </c>
      <c r="W180" s="31" t="s">
        <v>36</v>
      </c>
      <c r="X180" s="31">
        <v>36</v>
      </c>
      <c r="Y180" s="31">
        <v>110</v>
      </c>
      <c r="Z180" s="31">
        <v>41</v>
      </c>
      <c r="AA180" s="31">
        <v>10</v>
      </c>
      <c r="AB180" s="31">
        <v>1</v>
      </c>
      <c r="AC180" s="31" t="s">
        <v>246</v>
      </c>
      <c r="AD180" s="31">
        <v>111</v>
      </c>
      <c r="AE180" s="31">
        <v>41</v>
      </c>
      <c r="AF180" s="31">
        <v>11</v>
      </c>
      <c r="AG180" s="31" t="s">
        <v>36</v>
      </c>
      <c r="AH180" s="31">
        <v>41</v>
      </c>
      <c r="AI180" s="31">
        <v>11</v>
      </c>
      <c r="AJ180" s="31" t="s">
        <v>36</v>
      </c>
      <c r="AK180" s="31">
        <v>144</v>
      </c>
      <c r="AL180" s="31">
        <v>41</v>
      </c>
      <c r="AM180" s="31">
        <v>44</v>
      </c>
      <c r="AN180" s="31" t="s">
        <v>96</v>
      </c>
      <c r="AO180" s="31">
        <v>63</v>
      </c>
      <c r="AP180" s="31">
        <v>149</v>
      </c>
      <c r="AQ180" s="31">
        <v>41</v>
      </c>
      <c r="AR180" s="31">
        <v>49</v>
      </c>
      <c r="AS180" s="31">
        <v>0</v>
      </c>
      <c r="AT180" s="31">
        <v>131</v>
      </c>
      <c r="AU180" s="31">
        <v>41</v>
      </c>
      <c r="AV180" s="31">
        <v>31</v>
      </c>
      <c r="AW180" s="31">
        <v>8</v>
      </c>
      <c r="AX180" s="31">
        <v>20</v>
      </c>
      <c r="AY180" s="31">
        <v>107</v>
      </c>
      <c r="AZ180" s="31">
        <v>41</v>
      </c>
      <c r="BA180" s="31">
        <v>7</v>
      </c>
      <c r="BB180" s="31">
        <v>78</v>
      </c>
      <c r="BC180" s="31" t="s">
        <v>98</v>
      </c>
      <c r="BD180" s="31">
        <v>41</v>
      </c>
      <c r="BE180" s="31" t="s">
        <v>61</v>
      </c>
      <c r="BF180" s="31" t="s">
        <v>154</v>
      </c>
      <c r="BG180" s="31" t="s">
        <v>100</v>
      </c>
      <c r="BH180" s="31" t="s">
        <v>101</v>
      </c>
      <c r="BI180" s="31" t="s">
        <v>102</v>
      </c>
      <c r="BJ180" s="31">
        <v>142</v>
      </c>
      <c r="BK180" s="31">
        <v>41</v>
      </c>
      <c r="BL180" s="31">
        <v>42</v>
      </c>
      <c r="BM180" s="31">
        <v>32</v>
      </c>
      <c r="BN180" s="31">
        <v>0</v>
      </c>
      <c r="BO180" s="31">
        <v>41</v>
      </c>
      <c r="BP180" s="31">
        <v>42</v>
      </c>
      <c r="BQ180" s="31">
        <v>32</v>
      </c>
      <c r="BR180" s="31" t="s">
        <v>132</v>
      </c>
      <c r="BS180" s="31">
        <v>23.026109999999999</v>
      </c>
      <c r="BT180" s="31">
        <v>120.22105999999999</v>
      </c>
      <c r="BU180" s="38">
        <f t="shared" si="0"/>
        <v>0.27843137254901962</v>
      </c>
      <c r="BV180" s="30">
        <f t="shared" si="1"/>
        <v>1025</v>
      </c>
      <c r="BW180" s="49">
        <f t="shared" si="2"/>
        <v>54</v>
      </c>
      <c r="BX180" s="39">
        <f t="shared" si="3"/>
        <v>3.95</v>
      </c>
      <c r="BY180" s="38">
        <f t="shared" si="4"/>
        <v>5.0980392156862744E-2</v>
      </c>
      <c r="BZ180" s="40">
        <f t="shared" si="5"/>
        <v>1.024</v>
      </c>
      <c r="CA180" s="38">
        <f t="shared" si="6"/>
        <v>0</v>
      </c>
      <c r="CB180" s="41">
        <f t="shared" si="7"/>
        <v>2080</v>
      </c>
      <c r="CC180" s="31">
        <f t="shared" si="8"/>
        <v>-6.25</v>
      </c>
      <c r="CD180" s="31">
        <f t="shared" si="9"/>
        <v>55</v>
      </c>
      <c r="CE180" s="31" t="e">
        <f t="shared" si="10"/>
        <v>#NUM!</v>
      </c>
      <c r="CF180" s="39">
        <f t="shared" si="11"/>
        <v>13.013999999999999</v>
      </c>
      <c r="CG180">
        <f t="shared" si="14"/>
        <v>-1</v>
      </c>
      <c r="CH180" t="s">
        <v>356</v>
      </c>
    </row>
    <row r="181" spans="1:86" ht="16.5" customHeight="1">
      <c r="A181" s="30">
        <v>20210708143225</v>
      </c>
      <c r="B181" s="31">
        <v>104</v>
      </c>
      <c r="C181" s="31">
        <v>41</v>
      </c>
      <c r="D181" s="31">
        <v>4</v>
      </c>
      <c r="E181" s="31">
        <v>40</v>
      </c>
      <c r="F181" s="31">
        <v>41</v>
      </c>
      <c r="G181" s="31">
        <v>4</v>
      </c>
      <c r="H181" s="31" t="s">
        <v>182</v>
      </c>
      <c r="I181" s="31" t="s">
        <v>92</v>
      </c>
      <c r="J181" s="31">
        <v>41</v>
      </c>
      <c r="K181" s="31" t="s">
        <v>31</v>
      </c>
      <c r="L181" s="31">
        <v>10</v>
      </c>
      <c r="M181" s="31">
        <v>36</v>
      </c>
      <c r="N181" s="31">
        <v>41</v>
      </c>
      <c r="O181" s="31" t="s">
        <v>31</v>
      </c>
      <c r="P181" s="31">
        <v>10</v>
      </c>
      <c r="Q181" s="31">
        <v>68</v>
      </c>
      <c r="R181" s="31" t="s">
        <v>95</v>
      </c>
      <c r="S181" s="31">
        <v>41</v>
      </c>
      <c r="T181" s="31" t="s">
        <v>36</v>
      </c>
      <c r="U181" s="31">
        <v>34</v>
      </c>
      <c r="V181" s="31">
        <v>41</v>
      </c>
      <c r="W181" s="31" t="s">
        <v>36</v>
      </c>
      <c r="X181" s="31">
        <v>34</v>
      </c>
      <c r="Y181" s="31">
        <v>110</v>
      </c>
      <c r="Z181" s="31">
        <v>41</v>
      </c>
      <c r="AA181" s="31">
        <v>10</v>
      </c>
      <c r="AB181" s="31">
        <v>1</v>
      </c>
      <c r="AC181" s="31" t="s">
        <v>204</v>
      </c>
      <c r="AD181" s="31">
        <v>111</v>
      </c>
      <c r="AE181" s="31">
        <v>41</v>
      </c>
      <c r="AF181" s="31">
        <v>11</v>
      </c>
      <c r="AG181" s="31" t="s">
        <v>66</v>
      </c>
      <c r="AH181" s="31">
        <v>41</v>
      </c>
      <c r="AI181" s="31">
        <v>11</v>
      </c>
      <c r="AJ181" s="31" t="s">
        <v>66</v>
      </c>
      <c r="AK181" s="31">
        <v>144</v>
      </c>
      <c r="AL181" s="31">
        <v>41</v>
      </c>
      <c r="AM181" s="31">
        <v>44</v>
      </c>
      <c r="AN181" s="31" t="s">
        <v>96</v>
      </c>
      <c r="AO181" s="31">
        <v>63</v>
      </c>
      <c r="AP181" s="31">
        <v>149</v>
      </c>
      <c r="AQ181" s="31">
        <v>41</v>
      </c>
      <c r="AR181" s="31">
        <v>49</v>
      </c>
      <c r="AS181" s="31">
        <v>0</v>
      </c>
      <c r="AT181" s="31">
        <v>131</v>
      </c>
      <c r="AU181" s="31">
        <v>41</v>
      </c>
      <c r="AV181" s="31">
        <v>31</v>
      </c>
      <c r="AW181" s="31">
        <v>8</v>
      </c>
      <c r="AX181" s="31">
        <v>20</v>
      </c>
      <c r="AY181" s="31">
        <v>107</v>
      </c>
      <c r="AZ181" s="31">
        <v>41</v>
      </c>
      <c r="BA181" s="31">
        <v>7</v>
      </c>
      <c r="BB181" s="31">
        <v>78</v>
      </c>
      <c r="BC181" s="31" t="s">
        <v>98</v>
      </c>
      <c r="BD181" s="31">
        <v>41</v>
      </c>
      <c r="BE181" s="31" t="s">
        <v>61</v>
      </c>
      <c r="BF181" s="31" t="s">
        <v>154</v>
      </c>
      <c r="BG181" s="31" t="s">
        <v>100</v>
      </c>
      <c r="BH181" s="31" t="s">
        <v>101</v>
      </c>
      <c r="BI181" s="31" t="s">
        <v>102</v>
      </c>
      <c r="BJ181" s="31">
        <v>142</v>
      </c>
      <c r="BK181" s="31">
        <v>41</v>
      </c>
      <c r="BL181" s="31">
        <v>42</v>
      </c>
      <c r="BM181" s="31">
        <v>30</v>
      </c>
      <c r="BN181" s="31">
        <v>20</v>
      </c>
      <c r="BO181" s="31">
        <v>41</v>
      </c>
      <c r="BP181" s="31">
        <v>42</v>
      </c>
      <c r="BQ181" s="31">
        <v>31</v>
      </c>
      <c r="BR181" s="31" t="s">
        <v>31</v>
      </c>
      <c r="BS181" s="31">
        <v>23.026109999999999</v>
      </c>
      <c r="BT181" s="31">
        <v>120.22105999999999</v>
      </c>
      <c r="BU181" s="38">
        <f t="shared" si="0"/>
        <v>0.30588235294117649</v>
      </c>
      <c r="BV181" s="30">
        <f t="shared" si="1"/>
        <v>1050</v>
      </c>
      <c r="BW181" s="49">
        <f t="shared" si="2"/>
        <v>52</v>
      </c>
      <c r="BX181" s="39">
        <f t="shared" si="3"/>
        <v>3.33</v>
      </c>
      <c r="BY181" s="38">
        <f t="shared" si="4"/>
        <v>4.3137254901960784E-2</v>
      </c>
      <c r="BZ181" s="40">
        <f t="shared" si="5"/>
        <v>1.024</v>
      </c>
      <c r="CA181" s="38">
        <f t="shared" si="6"/>
        <v>0</v>
      </c>
      <c r="CB181" s="41">
        <f t="shared" si="7"/>
        <v>2080</v>
      </c>
      <c r="CC181" s="31">
        <f t="shared" si="8"/>
        <v>-6.25</v>
      </c>
      <c r="CD181" s="31">
        <f t="shared" si="9"/>
        <v>55</v>
      </c>
      <c r="CE181" s="31" t="e">
        <f t="shared" si="10"/>
        <v>#NUM!</v>
      </c>
      <c r="CF181" s="39">
        <f t="shared" si="11"/>
        <v>12.555999999999999</v>
      </c>
      <c r="CG181">
        <f t="shared" si="14"/>
        <v>-2</v>
      </c>
      <c r="CH181" t="s">
        <v>356</v>
      </c>
    </row>
    <row r="182" spans="1:86" ht="16.5" customHeight="1">
      <c r="A182" s="30">
        <v>20210708143227</v>
      </c>
      <c r="B182" s="31">
        <v>104</v>
      </c>
      <c r="C182" s="31">
        <v>41</v>
      </c>
      <c r="D182" s="31">
        <v>4</v>
      </c>
      <c r="E182" s="31" t="s">
        <v>136</v>
      </c>
      <c r="F182" s="31">
        <v>41</v>
      </c>
      <c r="G182" s="31">
        <v>4</v>
      </c>
      <c r="H182" s="31" t="s">
        <v>126</v>
      </c>
      <c r="I182" s="31" t="s">
        <v>92</v>
      </c>
      <c r="J182" s="31">
        <v>41</v>
      </c>
      <c r="K182" s="31" t="s">
        <v>31</v>
      </c>
      <c r="L182" s="31" t="s">
        <v>61</v>
      </c>
      <c r="M182" s="31" t="s">
        <v>208</v>
      </c>
      <c r="N182" s="31">
        <v>41</v>
      </c>
      <c r="O182" s="31" t="s">
        <v>31</v>
      </c>
      <c r="P182" s="31" t="s">
        <v>61</v>
      </c>
      <c r="Q182" s="31" t="s">
        <v>208</v>
      </c>
      <c r="R182" s="31" t="s">
        <v>95</v>
      </c>
      <c r="S182" s="31">
        <v>41</v>
      </c>
      <c r="T182" s="31" t="s">
        <v>36</v>
      </c>
      <c r="U182" s="31">
        <v>34</v>
      </c>
      <c r="V182" s="31">
        <v>41</v>
      </c>
      <c r="W182" s="31" t="s">
        <v>36</v>
      </c>
      <c r="X182" s="31">
        <v>34</v>
      </c>
      <c r="Y182" s="31">
        <v>110</v>
      </c>
      <c r="Z182" s="31">
        <v>41</v>
      </c>
      <c r="AA182" s="31">
        <v>10</v>
      </c>
      <c r="AB182" s="31">
        <v>1</v>
      </c>
      <c r="AC182" s="31">
        <v>60</v>
      </c>
      <c r="AD182" s="31">
        <v>111</v>
      </c>
      <c r="AE182" s="31">
        <v>41</v>
      </c>
      <c r="AF182" s="31">
        <v>11</v>
      </c>
      <c r="AG182" s="31" t="s">
        <v>66</v>
      </c>
      <c r="AH182" s="31">
        <v>41</v>
      </c>
      <c r="AI182" s="31">
        <v>11</v>
      </c>
      <c r="AJ182" s="31" t="s">
        <v>66</v>
      </c>
      <c r="AK182" s="31">
        <v>144</v>
      </c>
      <c r="AL182" s="31">
        <v>41</v>
      </c>
      <c r="AM182" s="31">
        <v>44</v>
      </c>
      <c r="AN182" s="31" t="s">
        <v>96</v>
      </c>
      <c r="AO182" s="31">
        <v>63</v>
      </c>
      <c r="AP182" s="31">
        <v>149</v>
      </c>
      <c r="AQ182" s="31">
        <v>41</v>
      </c>
      <c r="AR182" s="31">
        <v>49</v>
      </c>
      <c r="AS182" s="31">
        <v>0</v>
      </c>
      <c r="AT182" s="31">
        <v>131</v>
      </c>
      <c r="AU182" s="31">
        <v>41</v>
      </c>
      <c r="AV182" s="31">
        <v>31</v>
      </c>
      <c r="AW182" s="31">
        <v>8</v>
      </c>
      <c r="AX182" s="31">
        <v>20</v>
      </c>
      <c r="AY182" s="31">
        <v>107</v>
      </c>
      <c r="AZ182" s="31">
        <v>41</v>
      </c>
      <c r="BA182" s="31">
        <v>7</v>
      </c>
      <c r="BB182" s="31">
        <v>78</v>
      </c>
      <c r="BC182" s="31" t="s">
        <v>98</v>
      </c>
      <c r="BD182" s="31">
        <v>41</v>
      </c>
      <c r="BE182" s="31" t="s">
        <v>61</v>
      </c>
      <c r="BF182" s="31" t="s">
        <v>154</v>
      </c>
      <c r="BG182" s="31" t="s">
        <v>100</v>
      </c>
      <c r="BH182" s="31" t="s">
        <v>101</v>
      </c>
      <c r="BI182" s="31" t="s">
        <v>102</v>
      </c>
      <c r="BJ182" s="31">
        <v>142</v>
      </c>
      <c r="BK182" s="31">
        <v>41</v>
      </c>
      <c r="BL182" s="31">
        <v>42</v>
      </c>
      <c r="BM182" s="31" t="s">
        <v>105</v>
      </c>
      <c r="BN182" s="31">
        <v>80</v>
      </c>
      <c r="BO182" s="31">
        <v>41</v>
      </c>
      <c r="BP182" s="31">
        <v>42</v>
      </c>
      <c r="BQ182" s="31">
        <v>30</v>
      </c>
      <c r="BR182" s="31" t="s">
        <v>168</v>
      </c>
      <c r="BS182" s="31">
        <v>23.027262</v>
      </c>
      <c r="BT182" s="31">
        <v>120.22233</v>
      </c>
      <c r="BU182" s="38">
        <f t="shared" si="0"/>
        <v>0.24313725490196078</v>
      </c>
      <c r="BV182" s="30">
        <f t="shared" si="1"/>
        <v>1012.5</v>
      </c>
      <c r="BW182" s="49">
        <f t="shared" si="2"/>
        <v>52</v>
      </c>
      <c r="BX182" s="39">
        <f t="shared" si="3"/>
        <v>3.52</v>
      </c>
      <c r="BY182" s="38">
        <f t="shared" si="4"/>
        <v>4.3137254901960784E-2</v>
      </c>
      <c r="BZ182" s="40">
        <f t="shared" si="5"/>
        <v>1.024</v>
      </c>
      <c r="CA182" s="38">
        <f t="shared" si="6"/>
        <v>0</v>
      </c>
      <c r="CB182" s="41">
        <f t="shared" si="7"/>
        <v>2080</v>
      </c>
      <c r="CC182" s="31">
        <f t="shared" si="8"/>
        <v>-6.25</v>
      </c>
      <c r="CD182" s="31">
        <f t="shared" si="9"/>
        <v>55</v>
      </c>
      <c r="CE182" s="31" t="e">
        <f t="shared" si="10"/>
        <v>#NUM!</v>
      </c>
      <c r="CF182" s="39">
        <f t="shared" si="11"/>
        <v>12.398999999999999</v>
      </c>
      <c r="CG182">
        <f t="shared" si="14"/>
        <v>0</v>
      </c>
      <c r="CH182" t="s">
        <v>356</v>
      </c>
    </row>
    <row r="183" spans="1:86" ht="16.5" customHeight="1">
      <c r="A183" s="30">
        <v>20210708143229</v>
      </c>
      <c r="B183" s="31">
        <v>104</v>
      </c>
      <c r="C183" s="31">
        <v>41</v>
      </c>
      <c r="D183" s="31">
        <v>4</v>
      </c>
      <c r="E183" s="31" t="s">
        <v>186</v>
      </c>
      <c r="F183" s="31">
        <v>41</v>
      </c>
      <c r="G183" s="31">
        <v>4</v>
      </c>
      <c r="H183" s="31" t="s">
        <v>136</v>
      </c>
      <c r="I183" s="31" t="s">
        <v>92</v>
      </c>
      <c r="J183" s="31">
        <v>41</v>
      </c>
      <c r="K183" s="31" t="s">
        <v>31</v>
      </c>
      <c r="L183" s="31" t="s">
        <v>61</v>
      </c>
      <c r="M183" s="31" t="s">
        <v>208</v>
      </c>
      <c r="N183" s="31">
        <v>41</v>
      </c>
      <c r="O183" s="31" t="s">
        <v>31</v>
      </c>
      <c r="P183" s="31">
        <v>10</v>
      </c>
      <c r="Q183" s="31">
        <v>4</v>
      </c>
      <c r="R183" s="31" t="s">
        <v>95</v>
      </c>
      <c r="S183" s="31">
        <v>41</v>
      </c>
      <c r="T183" s="31" t="s">
        <v>36</v>
      </c>
      <c r="U183" s="31">
        <v>32</v>
      </c>
      <c r="V183" s="31">
        <v>41</v>
      </c>
      <c r="W183" s="31" t="s">
        <v>36</v>
      </c>
      <c r="X183" s="31">
        <v>32</v>
      </c>
      <c r="Y183" s="31">
        <v>110</v>
      </c>
      <c r="Z183" s="31">
        <v>41</v>
      </c>
      <c r="AA183" s="31">
        <v>10</v>
      </c>
      <c r="AB183" s="31">
        <v>1</v>
      </c>
      <c r="AC183" s="31">
        <v>55</v>
      </c>
      <c r="AD183" s="31">
        <v>111</v>
      </c>
      <c r="AE183" s="31">
        <v>41</v>
      </c>
      <c r="AF183" s="31">
        <v>11</v>
      </c>
      <c r="AG183" s="31" t="s">
        <v>66</v>
      </c>
      <c r="AH183" s="31">
        <v>41</v>
      </c>
      <c r="AI183" s="31">
        <v>11</v>
      </c>
      <c r="AJ183" s="31" t="s">
        <v>66</v>
      </c>
      <c r="AK183" s="31">
        <v>144</v>
      </c>
      <c r="AL183" s="31">
        <v>41</v>
      </c>
      <c r="AM183" s="31">
        <v>44</v>
      </c>
      <c r="AN183" s="31" t="s">
        <v>96</v>
      </c>
      <c r="AO183" s="31">
        <v>63</v>
      </c>
      <c r="AP183" s="31">
        <v>149</v>
      </c>
      <c r="AQ183" s="31">
        <v>41</v>
      </c>
      <c r="AR183" s="31">
        <v>49</v>
      </c>
      <c r="AS183" s="31">
        <v>0</v>
      </c>
      <c r="AT183" s="31">
        <v>131</v>
      </c>
      <c r="AU183" s="31">
        <v>41</v>
      </c>
      <c r="AV183" s="31">
        <v>31</v>
      </c>
      <c r="AW183" s="31">
        <v>8</v>
      </c>
      <c r="AX183" s="31">
        <v>20</v>
      </c>
      <c r="AY183" s="31">
        <v>107</v>
      </c>
      <c r="AZ183" s="31">
        <v>41</v>
      </c>
      <c r="BA183" s="31">
        <v>7</v>
      </c>
      <c r="BB183" s="31">
        <v>78</v>
      </c>
      <c r="BC183" s="31" t="s">
        <v>98</v>
      </c>
      <c r="BD183" s="31">
        <v>41</v>
      </c>
      <c r="BE183" s="31" t="s">
        <v>61</v>
      </c>
      <c r="BF183" s="31" t="s">
        <v>154</v>
      </c>
      <c r="BG183" s="31" t="s">
        <v>100</v>
      </c>
      <c r="BH183" s="31" t="s">
        <v>101</v>
      </c>
      <c r="BI183" s="31" t="s">
        <v>102</v>
      </c>
      <c r="BJ183" s="31">
        <v>142</v>
      </c>
      <c r="BK183" s="31">
        <v>41</v>
      </c>
      <c r="BL183" s="31">
        <v>42</v>
      </c>
      <c r="BM183" s="31" t="s">
        <v>105</v>
      </c>
      <c r="BN183" s="31">
        <v>30</v>
      </c>
      <c r="BO183" s="31">
        <v>41</v>
      </c>
      <c r="BP183" s="31">
        <v>42</v>
      </c>
      <c r="BQ183" s="31">
        <v>30</v>
      </c>
      <c r="BR183" s="31">
        <v>42</v>
      </c>
      <c r="BS183" s="31">
        <v>23.027262</v>
      </c>
      <c r="BT183" s="31">
        <v>120.22233</v>
      </c>
      <c r="BU183" s="38">
        <f t="shared" si="0"/>
        <v>0.23921568627450981</v>
      </c>
      <c r="BV183" s="30">
        <f t="shared" si="1"/>
        <v>1025</v>
      </c>
      <c r="BW183" s="49">
        <f t="shared" si="2"/>
        <v>50</v>
      </c>
      <c r="BX183" s="39">
        <f t="shared" si="3"/>
        <v>3.41</v>
      </c>
      <c r="BY183" s="38">
        <f t="shared" si="4"/>
        <v>4.3137254901960784E-2</v>
      </c>
      <c r="BZ183" s="40">
        <f t="shared" si="5"/>
        <v>1.024</v>
      </c>
      <c r="CA183" s="38">
        <f t="shared" si="6"/>
        <v>0</v>
      </c>
      <c r="CB183" s="41">
        <f t="shared" si="7"/>
        <v>2080</v>
      </c>
      <c r="CC183" s="31">
        <f t="shared" si="8"/>
        <v>-6.25</v>
      </c>
      <c r="CD183" s="31">
        <f t="shared" si="9"/>
        <v>55</v>
      </c>
      <c r="CE183" s="31" t="e">
        <f t="shared" si="10"/>
        <v>#NUM!</v>
      </c>
      <c r="CF183" s="39">
        <f t="shared" si="11"/>
        <v>12.353999999999999</v>
      </c>
      <c r="CG183">
        <f t="shared" si="14"/>
        <v>-1</v>
      </c>
      <c r="CH183" t="s">
        <v>356</v>
      </c>
    </row>
    <row r="184" spans="1:86" ht="16.5" customHeight="1">
      <c r="A184" s="30">
        <v>20210708143230</v>
      </c>
      <c r="B184" s="31">
        <v>104</v>
      </c>
      <c r="C184" s="31">
        <v>41</v>
      </c>
      <c r="D184" s="31">
        <v>4</v>
      </c>
      <c r="E184" s="31" t="s">
        <v>126</v>
      </c>
      <c r="F184" s="31">
        <v>41</v>
      </c>
      <c r="G184" s="31">
        <v>4</v>
      </c>
      <c r="H184" s="31" t="s">
        <v>136</v>
      </c>
      <c r="I184" s="31" t="s">
        <v>92</v>
      </c>
      <c r="J184" s="31">
        <v>41</v>
      </c>
      <c r="K184" s="31" t="s">
        <v>31</v>
      </c>
      <c r="L184" s="31" t="s">
        <v>61</v>
      </c>
      <c r="M184" s="31" t="s">
        <v>208</v>
      </c>
      <c r="N184" s="31">
        <v>41</v>
      </c>
      <c r="O184" s="31" t="s">
        <v>31</v>
      </c>
      <c r="P184" s="31" t="s">
        <v>61</v>
      </c>
      <c r="Q184" s="31" t="s">
        <v>208</v>
      </c>
      <c r="R184" s="31" t="s">
        <v>95</v>
      </c>
      <c r="S184" s="31">
        <v>41</v>
      </c>
      <c r="T184" s="31" t="s">
        <v>36</v>
      </c>
      <c r="U184" s="31">
        <v>32</v>
      </c>
      <c r="V184" s="31">
        <v>41</v>
      </c>
      <c r="W184" s="31" t="s">
        <v>36</v>
      </c>
      <c r="X184" s="31">
        <v>32</v>
      </c>
      <c r="Y184" s="31">
        <v>110</v>
      </c>
      <c r="Z184" s="31">
        <v>41</v>
      </c>
      <c r="AA184" s="31">
        <v>10</v>
      </c>
      <c r="AB184" s="31">
        <v>1</v>
      </c>
      <c r="AC184" s="31">
        <v>52</v>
      </c>
      <c r="AD184" s="31">
        <v>111</v>
      </c>
      <c r="AE184" s="31">
        <v>41</v>
      </c>
      <c r="AF184" s="31">
        <v>11</v>
      </c>
      <c r="AG184" s="31" t="s">
        <v>66</v>
      </c>
      <c r="AH184" s="31">
        <v>41</v>
      </c>
      <c r="AI184" s="31">
        <v>11</v>
      </c>
      <c r="AJ184" s="31" t="s">
        <v>66</v>
      </c>
      <c r="AK184" s="31">
        <v>144</v>
      </c>
      <c r="AL184" s="31">
        <v>41</v>
      </c>
      <c r="AM184" s="31">
        <v>44</v>
      </c>
      <c r="AN184" s="31" t="s">
        <v>96</v>
      </c>
      <c r="AO184" s="31">
        <v>63</v>
      </c>
      <c r="AP184" s="31">
        <v>149</v>
      </c>
      <c r="AQ184" s="31">
        <v>41</v>
      </c>
      <c r="AR184" s="31">
        <v>49</v>
      </c>
      <c r="AS184" s="31">
        <v>0</v>
      </c>
      <c r="AT184" s="31">
        <v>131</v>
      </c>
      <c r="AU184" s="31">
        <v>41</v>
      </c>
      <c r="AV184" s="31">
        <v>31</v>
      </c>
      <c r="AW184" s="31">
        <v>8</v>
      </c>
      <c r="AX184" s="31">
        <v>20</v>
      </c>
      <c r="AY184" s="31">
        <v>107</v>
      </c>
      <c r="AZ184" s="31">
        <v>41</v>
      </c>
      <c r="BA184" s="31">
        <v>7</v>
      </c>
      <c r="BB184" s="31">
        <v>78</v>
      </c>
      <c r="BC184" s="31" t="s">
        <v>98</v>
      </c>
      <c r="BD184" s="31">
        <v>41</v>
      </c>
      <c r="BE184" s="31" t="s">
        <v>61</v>
      </c>
      <c r="BF184" s="31" t="s">
        <v>154</v>
      </c>
      <c r="BG184" s="31" t="s">
        <v>100</v>
      </c>
      <c r="BH184" s="31" t="s">
        <v>101</v>
      </c>
      <c r="BI184" s="31" t="s">
        <v>102</v>
      </c>
      <c r="BJ184" s="31">
        <v>142</v>
      </c>
      <c r="BK184" s="31">
        <v>41</v>
      </c>
      <c r="BL184" s="31">
        <v>42</v>
      </c>
      <c r="BM184" s="31" t="s">
        <v>105</v>
      </c>
      <c r="BN184" s="31">
        <v>80</v>
      </c>
      <c r="BO184" s="31">
        <v>41</v>
      </c>
      <c r="BP184" s="31">
        <v>42</v>
      </c>
      <c r="BQ184" s="31">
        <v>30</v>
      </c>
      <c r="BR184" s="31">
        <v>41</v>
      </c>
      <c r="BS184" s="31">
        <v>23.027262</v>
      </c>
      <c r="BT184" s="31">
        <v>120.22233</v>
      </c>
      <c r="BU184" s="38">
        <f t="shared" si="0"/>
        <v>0.23921568627450981</v>
      </c>
      <c r="BV184" s="30">
        <f t="shared" si="1"/>
        <v>1012.5</v>
      </c>
      <c r="BW184" s="49">
        <f t="shared" si="2"/>
        <v>50</v>
      </c>
      <c r="BX184" s="39">
        <f t="shared" si="3"/>
        <v>3.38</v>
      </c>
      <c r="BY184" s="38">
        <f t="shared" si="4"/>
        <v>4.3137254901960784E-2</v>
      </c>
      <c r="BZ184" s="40">
        <f t="shared" si="5"/>
        <v>1.024</v>
      </c>
      <c r="CA184" s="38">
        <f t="shared" si="6"/>
        <v>0</v>
      </c>
      <c r="CB184" s="41">
        <f t="shared" si="7"/>
        <v>2080</v>
      </c>
      <c r="CC184" s="31">
        <f t="shared" si="8"/>
        <v>-6.25</v>
      </c>
      <c r="CD184" s="31">
        <f t="shared" si="9"/>
        <v>55</v>
      </c>
      <c r="CE184" s="31" t="e">
        <f t="shared" si="10"/>
        <v>#NUM!</v>
      </c>
      <c r="CF184" s="39">
        <f t="shared" si="11"/>
        <v>12.353</v>
      </c>
      <c r="CG184">
        <f t="shared" si="14"/>
        <v>0</v>
      </c>
      <c r="CH184" t="s">
        <v>356</v>
      </c>
    </row>
    <row r="185" spans="1:86" ht="16.5" customHeight="1">
      <c r="A185" s="30">
        <v>20210708143232</v>
      </c>
      <c r="B185" s="31">
        <v>104</v>
      </c>
      <c r="C185" s="31">
        <v>41</v>
      </c>
      <c r="D185" s="31">
        <v>4</v>
      </c>
      <c r="E185" s="31" t="s">
        <v>126</v>
      </c>
      <c r="F185" s="31">
        <v>41</v>
      </c>
      <c r="G185" s="31">
        <v>4</v>
      </c>
      <c r="H185" s="31" t="s">
        <v>126</v>
      </c>
      <c r="I185" s="31" t="s">
        <v>92</v>
      </c>
      <c r="J185" s="31">
        <v>41</v>
      </c>
      <c r="K185" s="31" t="s">
        <v>31</v>
      </c>
      <c r="L185" s="31">
        <v>10</v>
      </c>
      <c r="M185" s="31">
        <v>4</v>
      </c>
      <c r="N185" s="31">
        <v>41</v>
      </c>
      <c r="O185" s="31" t="s">
        <v>31</v>
      </c>
      <c r="P185" s="31" t="s">
        <v>61</v>
      </c>
      <c r="Q185" s="31" t="s">
        <v>167</v>
      </c>
      <c r="R185" s="31" t="s">
        <v>95</v>
      </c>
      <c r="S185" s="31">
        <v>41</v>
      </c>
      <c r="T185" s="31" t="s">
        <v>36</v>
      </c>
      <c r="U185" s="31">
        <v>30</v>
      </c>
      <c r="V185" s="31">
        <v>41</v>
      </c>
      <c r="W185" s="31" t="s">
        <v>36</v>
      </c>
      <c r="X185" s="31">
        <v>30</v>
      </c>
      <c r="Y185" s="31">
        <v>110</v>
      </c>
      <c r="Z185" s="31">
        <v>41</v>
      </c>
      <c r="AA185" s="31">
        <v>10</v>
      </c>
      <c r="AB185" s="31">
        <v>1</v>
      </c>
      <c r="AC185" s="31">
        <v>58</v>
      </c>
      <c r="AD185" s="31">
        <v>111</v>
      </c>
      <c r="AE185" s="31">
        <v>41</v>
      </c>
      <c r="AF185" s="31">
        <v>11</v>
      </c>
      <c r="AG185" s="31" t="s">
        <v>66</v>
      </c>
      <c r="AH185" s="31">
        <v>41</v>
      </c>
      <c r="AI185" s="31">
        <v>11</v>
      </c>
      <c r="AJ185" s="31" t="s">
        <v>66</v>
      </c>
      <c r="AK185" s="31">
        <v>144</v>
      </c>
      <c r="AL185" s="31">
        <v>41</v>
      </c>
      <c r="AM185" s="31">
        <v>44</v>
      </c>
      <c r="AN185" s="31" t="s">
        <v>96</v>
      </c>
      <c r="AO185" s="31">
        <v>63</v>
      </c>
      <c r="AP185" s="31">
        <v>149</v>
      </c>
      <c r="AQ185" s="31">
        <v>41</v>
      </c>
      <c r="AR185" s="31">
        <v>49</v>
      </c>
      <c r="AS185" s="31">
        <v>0</v>
      </c>
      <c r="AT185" s="31">
        <v>131</v>
      </c>
      <c r="AU185" s="31">
        <v>41</v>
      </c>
      <c r="AV185" s="31">
        <v>31</v>
      </c>
      <c r="AW185" s="31">
        <v>8</v>
      </c>
      <c r="AX185" s="31">
        <v>21</v>
      </c>
      <c r="AY185" s="31">
        <v>107</v>
      </c>
      <c r="AZ185" s="31">
        <v>41</v>
      </c>
      <c r="BA185" s="31">
        <v>7</v>
      </c>
      <c r="BB185" s="31">
        <v>78</v>
      </c>
      <c r="BC185" s="31" t="s">
        <v>98</v>
      </c>
      <c r="BD185" s="31">
        <v>41</v>
      </c>
      <c r="BE185" s="31" t="s">
        <v>61</v>
      </c>
      <c r="BF185" s="31">
        <v>60</v>
      </c>
      <c r="BG185" s="31" t="s">
        <v>100</v>
      </c>
      <c r="BH185" s="31" t="s">
        <v>101</v>
      </c>
      <c r="BI185" s="31" t="s">
        <v>102</v>
      </c>
      <c r="BJ185" s="31">
        <v>142</v>
      </c>
      <c r="BK185" s="31">
        <v>41</v>
      </c>
      <c r="BL185" s="31">
        <v>42</v>
      </c>
      <c r="BM185" s="31" t="s">
        <v>105</v>
      </c>
      <c r="BN185" s="31">
        <v>80</v>
      </c>
      <c r="BO185" s="31">
        <v>41</v>
      </c>
      <c r="BP185" s="31">
        <v>42</v>
      </c>
      <c r="BQ185" s="31">
        <v>30</v>
      </c>
      <c r="BR185" s="31">
        <v>36</v>
      </c>
      <c r="BS185" s="31">
        <v>23.027718</v>
      </c>
      <c r="BT185" s="31">
        <v>120.22282</v>
      </c>
      <c r="BU185" s="38">
        <f t="shared" si="0"/>
        <v>0.24313725490196078</v>
      </c>
      <c r="BV185" s="30">
        <f t="shared" si="1"/>
        <v>1000</v>
      </c>
      <c r="BW185" s="31">
        <f t="shared" si="2"/>
        <v>48</v>
      </c>
      <c r="BX185" s="39">
        <f t="shared" si="3"/>
        <v>3.44</v>
      </c>
      <c r="BY185" s="38">
        <f t="shared" si="4"/>
        <v>4.3137254901960784E-2</v>
      </c>
      <c r="BZ185" s="40">
        <f t="shared" si="5"/>
        <v>1.024</v>
      </c>
      <c r="CA185" s="38">
        <f t="shared" si="6"/>
        <v>0</v>
      </c>
      <c r="CB185" s="41">
        <f t="shared" si="7"/>
        <v>2081</v>
      </c>
      <c r="CC185" s="31">
        <f t="shared" si="8"/>
        <v>-6.25</v>
      </c>
      <c r="CD185" s="31">
        <f t="shared" si="9"/>
        <v>56</v>
      </c>
      <c r="CE185" s="31" t="e">
        <f t="shared" si="10"/>
        <v>#NUM!</v>
      </c>
      <c r="CF185" s="39">
        <f t="shared" si="11"/>
        <v>12.342000000000001</v>
      </c>
      <c r="CG185">
        <f t="shared" si="14"/>
        <v>-1</v>
      </c>
    </row>
    <row r="186" spans="1:86" ht="16.5" customHeight="1">
      <c r="A186" s="30">
        <v>20210708143234</v>
      </c>
      <c r="B186" s="31">
        <v>104</v>
      </c>
      <c r="C186" s="31">
        <v>41</v>
      </c>
      <c r="D186" s="31">
        <v>4</v>
      </c>
      <c r="E186" s="31" t="s">
        <v>126</v>
      </c>
      <c r="F186" s="31">
        <v>41</v>
      </c>
      <c r="G186" s="31">
        <v>4</v>
      </c>
      <c r="H186" s="31" t="s">
        <v>126</v>
      </c>
      <c r="I186" s="31" t="s">
        <v>92</v>
      </c>
      <c r="J186" s="31">
        <v>41</v>
      </c>
      <c r="K186" s="31" t="s">
        <v>31</v>
      </c>
      <c r="L186" s="31">
        <v>12</v>
      </c>
      <c r="M186" s="31" t="s">
        <v>144</v>
      </c>
      <c r="N186" s="31">
        <v>41</v>
      </c>
      <c r="O186" s="31" t="s">
        <v>31</v>
      </c>
      <c r="P186" s="31" t="s">
        <v>61</v>
      </c>
      <c r="Q186" s="31" t="s">
        <v>208</v>
      </c>
      <c r="R186" s="31" t="s">
        <v>95</v>
      </c>
      <c r="S186" s="31">
        <v>41</v>
      </c>
      <c r="T186" s="31" t="s">
        <v>36</v>
      </c>
      <c r="U186" s="31">
        <v>30</v>
      </c>
      <c r="V186" s="31">
        <v>41</v>
      </c>
      <c r="W186" s="31" t="s">
        <v>36</v>
      </c>
      <c r="X186" s="31">
        <v>30</v>
      </c>
      <c r="Y186" s="31">
        <v>110</v>
      </c>
      <c r="Z186" s="31">
        <v>41</v>
      </c>
      <c r="AA186" s="31">
        <v>10</v>
      </c>
      <c r="AB186" s="31">
        <v>2</v>
      </c>
      <c r="AC186" s="31" t="s">
        <v>129</v>
      </c>
      <c r="AD186" s="31">
        <v>111</v>
      </c>
      <c r="AE186" s="31">
        <v>41</v>
      </c>
      <c r="AF186" s="31">
        <v>11</v>
      </c>
      <c r="AG186" s="31">
        <v>13</v>
      </c>
      <c r="AH186" s="31">
        <v>41</v>
      </c>
      <c r="AI186" s="31">
        <v>11</v>
      </c>
      <c r="AJ186" s="31" t="s">
        <v>66</v>
      </c>
      <c r="AK186" s="31">
        <v>144</v>
      </c>
      <c r="AL186" s="31">
        <v>41</v>
      </c>
      <c r="AM186" s="31">
        <v>44</v>
      </c>
      <c r="AN186" s="31" t="s">
        <v>96</v>
      </c>
      <c r="AO186" s="31">
        <v>63</v>
      </c>
      <c r="AP186" s="31">
        <v>149</v>
      </c>
      <c r="AQ186" s="31">
        <v>41</v>
      </c>
      <c r="AR186" s="31">
        <v>49</v>
      </c>
      <c r="AS186" s="31">
        <v>15</v>
      </c>
      <c r="AT186" s="31">
        <v>131</v>
      </c>
      <c r="AU186" s="31">
        <v>41</v>
      </c>
      <c r="AV186" s="31">
        <v>31</v>
      </c>
      <c r="AW186" s="31">
        <v>8</v>
      </c>
      <c r="AX186" s="31">
        <v>21</v>
      </c>
      <c r="AY186" s="31">
        <v>107</v>
      </c>
      <c r="AZ186" s="31">
        <v>41</v>
      </c>
      <c r="BA186" s="31">
        <v>7</v>
      </c>
      <c r="BB186" s="31">
        <v>78</v>
      </c>
      <c r="BC186" s="31" t="s">
        <v>98</v>
      </c>
      <c r="BD186" s="31">
        <v>41</v>
      </c>
      <c r="BE186" s="31" t="s">
        <v>61</v>
      </c>
      <c r="BF186" s="31" t="s">
        <v>154</v>
      </c>
      <c r="BG186" s="31" t="s">
        <v>100</v>
      </c>
      <c r="BH186" s="31" t="s">
        <v>101</v>
      </c>
      <c r="BI186" s="31" t="s">
        <v>102</v>
      </c>
      <c r="BJ186" s="31">
        <v>142</v>
      </c>
      <c r="BK186" s="31">
        <v>41</v>
      </c>
      <c r="BL186" s="31">
        <v>42</v>
      </c>
      <c r="BM186" s="31">
        <v>32</v>
      </c>
      <c r="BN186" s="31" t="s">
        <v>167</v>
      </c>
      <c r="BO186" s="31">
        <v>41</v>
      </c>
      <c r="BP186" s="31">
        <v>42</v>
      </c>
      <c r="BQ186" s="31">
        <v>33</v>
      </c>
      <c r="BR186" s="31" t="s">
        <v>156</v>
      </c>
      <c r="BS186" s="31">
        <v>23.027718</v>
      </c>
      <c r="BT186" s="31">
        <v>120.22282</v>
      </c>
      <c r="BU186" s="38">
        <f t="shared" si="0"/>
        <v>0.24313725490196078</v>
      </c>
      <c r="BV186" s="30">
        <f t="shared" si="1"/>
        <v>1012.5</v>
      </c>
      <c r="BW186" s="31">
        <f t="shared" si="2"/>
        <v>48</v>
      </c>
      <c r="BX186" s="39">
        <f t="shared" si="3"/>
        <v>5.87</v>
      </c>
      <c r="BY186" s="38">
        <f t="shared" si="4"/>
        <v>4.3137254901960784E-2</v>
      </c>
      <c r="BZ186" s="40">
        <f t="shared" si="5"/>
        <v>1.024</v>
      </c>
      <c r="CA186" s="38">
        <f t="shared" si="6"/>
        <v>8.2352941176470587E-2</v>
      </c>
      <c r="CB186" s="41">
        <f t="shared" si="7"/>
        <v>2081</v>
      </c>
      <c r="CC186" s="31">
        <f t="shared" si="8"/>
        <v>-6.25</v>
      </c>
      <c r="CD186" s="31">
        <f t="shared" si="9"/>
        <v>55</v>
      </c>
      <c r="CE186" s="31" t="e">
        <f t="shared" si="10"/>
        <v>#NUM!</v>
      </c>
      <c r="CF186" s="39">
        <f t="shared" si="11"/>
        <v>13.196</v>
      </c>
      <c r="CG186">
        <f t="shared" si="14"/>
        <v>0</v>
      </c>
    </row>
    <row r="187" spans="1:86" ht="16.5" customHeight="1">
      <c r="A187" s="30">
        <v>20210708143235</v>
      </c>
      <c r="B187" s="31">
        <v>104</v>
      </c>
      <c r="C187" s="31">
        <v>41</v>
      </c>
      <c r="D187" s="31">
        <v>4</v>
      </c>
      <c r="E187" s="31">
        <v>97</v>
      </c>
      <c r="F187" s="31">
        <v>41</v>
      </c>
      <c r="G187" s="31">
        <v>4</v>
      </c>
      <c r="H187" s="31" t="s">
        <v>198</v>
      </c>
      <c r="I187" s="31" t="s">
        <v>92</v>
      </c>
      <c r="J187" s="31">
        <v>41</v>
      </c>
      <c r="K187" s="31" t="s">
        <v>31</v>
      </c>
      <c r="L187" s="31" t="s">
        <v>97</v>
      </c>
      <c r="M187" s="31" t="s">
        <v>125</v>
      </c>
      <c r="N187" s="31">
        <v>41</v>
      </c>
      <c r="O187" s="31" t="s">
        <v>31</v>
      </c>
      <c r="P187" s="31" t="s">
        <v>142</v>
      </c>
      <c r="Q187" s="31">
        <v>14</v>
      </c>
      <c r="R187" s="31" t="s">
        <v>95</v>
      </c>
      <c r="S187" s="31">
        <v>41</v>
      </c>
      <c r="T187" s="31" t="s">
        <v>36</v>
      </c>
      <c r="U187" s="31">
        <v>30</v>
      </c>
      <c r="V187" s="31">
        <v>41</v>
      </c>
      <c r="W187" s="31" t="s">
        <v>36</v>
      </c>
      <c r="X187" s="31">
        <v>30</v>
      </c>
      <c r="Y187" s="31">
        <v>110</v>
      </c>
      <c r="Z187" s="31">
        <v>41</v>
      </c>
      <c r="AA187" s="31">
        <v>10</v>
      </c>
      <c r="AB187" s="31">
        <v>8</v>
      </c>
      <c r="AC187" s="31" t="s">
        <v>204</v>
      </c>
      <c r="AD187" s="31">
        <v>111</v>
      </c>
      <c r="AE187" s="31">
        <v>41</v>
      </c>
      <c r="AF187" s="31">
        <v>11</v>
      </c>
      <c r="AG187" s="31" t="s">
        <v>186</v>
      </c>
      <c r="AH187" s="31">
        <v>41</v>
      </c>
      <c r="AI187" s="31">
        <v>11</v>
      </c>
      <c r="AJ187" s="31" t="s">
        <v>136</v>
      </c>
      <c r="AK187" s="31">
        <v>144</v>
      </c>
      <c r="AL187" s="31">
        <v>41</v>
      </c>
      <c r="AM187" s="31">
        <v>44</v>
      </c>
      <c r="AN187" s="31">
        <v>81</v>
      </c>
      <c r="AO187" s="31">
        <v>57</v>
      </c>
      <c r="AP187" s="31">
        <v>149</v>
      </c>
      <c r="AQ187" s="31">
        <v>41</v>
      </c>
      <c r="AR187" s="31">
        <v>49</v>
      </c>
      <c r="AS187" s="31">
        <v>40</v>
      </c>
      <c r="AT187" s="31">
        <v>131</v>
      </c>
      <c r="AU187" s="31">
        <v>41</v>
      </c>
      <c r="AV187" s="31">
        <v>31</v>
      </c>
      <c r="AW187" s="31">
        <v>8</v>
      </c>
      <c r="AX187" s="31">
        <v>21</v>
      </c>
      <c r="AY187" s="31">
        <v>107</v>
      </c>
      <c r="AZ187" s="31">
        <v>41</v>
      </c>
      <c r="BA187" s="31">
        <v>7</v>
      </c>
      <c r="BB187" s="31" t="s">
        <v>130</v>
      </c>
      <c r="BC187" s="31" t="s">
        <v>98</v>
      </c>
      <c r="BD187" s="31">
        <v>41</v>
      </c>
      <c r="BE187" s="31" t="s">
        <v>61</v>
      </c>
      <c r="BF187" s="31" t="s">
        <v>154</v>
      </c>
      <c r="BG187" s="31" t="s">
        <v>100</v>
      </c>
      <c r="BH187" s="31" t="s">
        <v>101</v>
      </c>
      <c r="BI187" s="31" t="s">
        <v>102</v>
      </c>
      <c r="BJ187" s="31">
        <v>142</v>
      </c>
      <c r="BK187" s="31">
        <v>41</v>
      </c>
      <c r="BL187" s="31">
        <v>42</v>
      </c>
      <c r="BM187" s="31" t="s">
        <v>105</v>
      </c>
      <c r="BN187" s="31">
        <v>80</v>
      </c>
      <c r="BO187" s="31">
        <v>41</v>
      </c>
      <c r="BP187" s="31">
        <v>42</v>
      </c>
      <c r="BQ187" s="31">
        <v>30</v>
      </c>
      <c r="BR187" s="31">
        <v>61</v>
      </c>
      <c r="BS187" s="31">
        <v>23.027718</v>
      </c>
      <c r="BT187" s="31">
        <v>120.22282</v>
      </c>
      <c r="BU187" s="38">
        <f t="shared" si="0"/>
        <v>0.29019607843137257</v>
      </c>
      <c r="BV187" s="30">
        <f t="shared" si="1"/>
        <v>1925</v>
      </c>
      <c r="BW187" s="31">
        <f t="shared" si="2"/>
        <v>48</v>
      </c>
      <c r="BX187" s="39">
        <f t="shared" si="3"/>
        <v>21.25</v>
      </c>
      <c r="BY187" s="38">
        <f t="shared" si="4"/>
        <v>0.23921568627450981</v>
      </c>
      <c r="BZ187" s="40">
        <f t="shared" si="5"/>
        <v>0.99224806201550386</v>
      </c>
      <c r="CA187" s="38">
        <f t="shared" si="6"/>
        <v>0.25098039215686274</v>
      </c>
      <c r="CB187" s="41">
        <f t="shared" si="7"/>
        <v>2081</v>
      </c>
      <c r="CC187" s="31">
        <f t="shared" si="8"/>
        <v>-3.90625</v>
      </c>
      <c r="CD187" s="31">
        <f t="shared" si="9"/>
        <v>55</v>
      </c>
      <c r="CE187" s="31" t="e">
        <f t="shared" si="10"/>
        <v>#NUM!</v>
      </c>
      <c r="CF187" s="39">
        <f t="shared" si="11"/>
        <v>12.385</v>
      </c>
      <c r="CG187">
        <f t="shared" si="14"/>
        <v>0</v>
      </c>
    </row>
    <row r="188" spans="1:86" ht="16.2" customHeight="1">
      <c r="A188" s="30">
        <v>20210708143237</v>
      </c>
      <c r="B188" s="31">
        <v>104</v>
      </c>
      <c r="C188" s="31">
        <v>41</v>
      </c>
      <c r="D188" s="31">
        <v>4</v>
      </c>
      <c r="E188" s="31" t="s">
        <v>169</v>
      </c>
      <c r="F188" s="31">
        <v>41</v>
      </c>
      <c r="G188" s="31">
        <v>4</v>
      </c>
      <c r="H188" s="31" t="s">
        <v>150</v>
      </c>
      <c r="I188" s="31" t="s">
        <v>92</v>
      </c>
      <c r="J188" s="31">
        <v>41</v>
      </c>
      <c r="K188" s="31" t="s">
        <v>31</v>
      </c>
      <c r="L188" s="31">
        <v>13</v>
      </c>
      <c r="M188" s="31">
        <v>56</v>
      </c>
      <c r="N188" s="31">
        <v>41</v>
      </c>
      <c r="O188" s="31" t="s">
        <v>31</v>
      </c>
      <c r="P188" s="31" t="s">
        <v>173</v>
      </c>
      <c r="Q188" s="31" t="s">
        <v>128</v>
      </c>
      <c r="R188" s="31" t="s">
        <v>95</v>
      </c>
      <c r="S188" s="31">
        <v>41</v>
      </c>
      <c r="T188" s="31" t="s">
        <v>36</v>
      </c>
      <c r="U188" s="31">
        <v>32</v>
      </c>
      <c r="V188" s="31">
        <v>41</v>
      </c>
      <c r="W188" s="31" t="s">
        <v>36</v>
      </c>
      <c r="X188" s="31">
        <v>32</v>
      </c>
      <c r="Y188" s="31">
        <v>110</v>
      </c>
      <c r="Z188" s="31">
        <v>41</v>
      </c>
      <c r="AA188" s="31">
        <v>10</v>
      </c>
      <c r="AB188" s="31">
        <v>2</v>
      </c>
      <c r="AC188" s="31" t="s">
        <v>191</v>
      </c>
      <c r="AD188" s="31">
        <v>111</v>
      </c>
      <c r="AE188" s="31">
        <v>41</v>
      </c>
      <c r="AF188" s="31">
        <v>11</v>
      </c>
      <c r="AG188" s="31">
        <v>16</v>
      </c>
      <c r="AH188" s="31">
        <v>41</v>
      </c>
      <c r="AI188" s="31">
        <v>11</v>
      </c>
      <c r="AJ188" s="31" t="s">
        <v>173</v>
      </c>
      <c r="AK188" s="31">
        <v>144</v>
      </c>
      <c r="AL188" s="31">
        <v>41</v>
      </c>
      <c r="AM188" s="31">
        <v>44</v>
      </c>
      <c r="AN188" s="31">
        <v>80</v>
      </c>
      <c r="AO188" s="31">
        <v>78</v>
      </c>
      <c r="AP188" s="31">
        <v>149</v>
      </c>
      <c r="AQ188" s="31">
        <v>41</v>
      </c>
      <c r="AR188" s="31">
        <v>49</v>
      </c>
      <c r="AS188" s="31">
        <v>15</v>
      </c>
      <c r="AT188" s="31">
        <v>131</v>
      </c>
      <c r="AU188" s="31">
        <v>41</v>
      </c>
      <c r="AV188" s="31">
        <v>31</v>
      </c>
      <c r="AW188" s="31">
        <v>8</v>
      </c>
      <c r="AX188" s="31">
        <v>21</v>
      </c>
      <c r="AY188" s="31">
        <v>107</v>
      </c>
      <c r="AZ188" s="31">
        <v>41</v>
      </c>
      <c r="BA188" s="31">
        <v>7</v>
      </c>
      <c r="BB188" s="31">
        <v>79</v>
      </c>
      <c r="BC188" s="31" t="s">
        <v>98</v>
      </c>
      <c r="BD188" s="31">
        <v>41</v>
      </c>
      <c r="BE188" s="31" t="s">
        <v>61</v>
      </c>
      <c r="BF188" s="31" t="s">
        <v>157</v>
      </c>
      <c r="BG188" s="31" t="s">
        <v>100</v>
      </c>
      <c r="BH188" s="31" t="s">
        <v>101</v>
      </c>
      <c r="BI188" s="31" t="s">
        <v>102</v>
      </c>
      <c r="BJ188" s="31">
        <v>142</v>
      </c>
      <c r="BK188" s="31">
        <v>41</v>
      </c>
      <c r="BL188" s="31">
        <v>42</v>
      </c>
      <c r="BM188" s="31">
        <v>32</v>
      </c>
      <c r="BN188" s="31" t="s">
        <v>167</v>
      </c>
      <c r="BO188" s="31">
        <v>41</v>
      </c>
      <c r="BP188" s="31">
        <v>42</v>
      </c>
      <c r="BQ188" s="31">
        <v>33</v>
      </c>
      <c r="BR188" s="31">
        <v>99</v>
      </c>
      <c r="BS188" s="31">
        <v>23.028155999999999</v>
      </c>
      <c r="BT188" s="31">
        <v>120.22329999999999</v>
      </c>
      <c r="BU188" s="38">
        <f t="shared" si="0"/>
        <v>0.67450980392156867</v>
      </c>
      <c r="BV188" s="30">
        <f t="shared" si="1"/>
        <v>1787.5</v>
      </c>
      <c r="BW188" s="49">
        <f t="shared" si="2"/>
        <v>50</v>
      </c>
      <c r="BX188" s="39">
        <f t="shared" si="3"/>
        <v>7.66</v>
      </c>
      <c r="BY188" s="38">
        <f t="shared" si="4"/>
        <v>0.10588235294117647</v>
      </c>
      <c r="BZ188" s="40">
        <f t="shared" si="5"/>
        <v>1</v>
      </c>
      <c r="CA188" s="38">
        <f t="shared" si="6"/>
        <v>8.2352941176470587E-2</v>
      </c>
      <c r="CB188" s="41">
        <f t="shared" si="7"/>
        <v>2081</v>
      </c>
      <c r="CC188" s="31">
        <f t="shared" si="8"/>
        <v>-5.46875</v>
      </c>
      <c r="CD188" s="31">
        <f t="shared" si="9"/>
        <v>54</v>
      </c>
      <c r="CE188" s="31" t="e">
        <f t="shared" si="10"/>
        <v>#NUM!</v>
      </c>
      <c r="CF188" s="39">
        <f t="shared" si="11"/>
        <v>13.209</v>
      </c>
      <c r="CG188">
        <f t="shared" si="14"/>
        <v>1</v>
      </c>
      <c r="CH188" t="s">
        <v>356</v>
      </c>
    </row>
    <row r="189" spans="1:86" ht="16.5" customHeight="1">
      <c r="A189" s="30">
        <v>20210708143239</v>
      </c>
      <c r="B189" s="31">
        <v>104</v>
      </c>
      <c r="C189" s="31">
        <v>41</v>
      </c>
      <c r="D189" s="31">
        <v>4</v>
      </c>
      <c r="E189" s="31">
        <v>83</v>
      </c>
      <c r="F189" s="31">
        <v>41</v>
      </c>
      <c r="G189" s="31">
        <v>4</v>
      </c>
      <c r="H189" s="31">
        <v>77</v>
      </c>
      <c r="I189" s="31" t="s">
        <v>92</v>
      </c>
      <c r="J189" s="31">
        <v>41</v>
      </c>
      <c r="K189" s="31" t="s">
        <v>31</v>
      </c>
      <c r="L189" s="31">
        <v>10</v>
      </c>
      <c r="M189" s="31">
        <v>4</v>
      </c>
      <c r="N189" s="31">
        <v>41</v>
      </c>
      <c r="O189" s="31" t="s">
        <v>31</v>
      </c>
      <c r="P189" s="31">
        <v>10</v>
      </c>
      <c r="Q189" s="31">
        <v>4</v>
      </c>
      <c r="R189" s="31" t="s">
        <v>95</v>
      </c>
      <c r="S189" s="31">
        <v>41</v>
      </c>
      <c r="T189" s="31" t="s">
        <v>36</v>
      </c>
      <c r="U189" s="31">
        <v>32</v>
      </c>
      <c r="V189" s="31">
        <v>41</v>
      </c>
      <c r="W189" s="31" t="s">
        <v>36</v>
      </c>
      <c r="X189" s="31">
        <v>32</v>
      </c>
      <c r="Y189" s="31">
        <v>110</v>
      </c>
      <c r="Z189" s="31">
        <v>41</v>
      </c>
      <c r="AA189" s="31">
        <v>10</v>
      </c>
      <c r="AB189" s="31">
        <v>4</v>
      </c>
      <c r="AC189" s="31" t="s">
        <v>227</v>
      </c>
      <c r="AD189" s="31">
        <v>111</v>
      </c>
      <c r="AE189" s="31">
        <v>41</v>
      </c>
      <c r="AF189" s="31">
        <v>11</v>
      </c>
      <c r="AG189" s="31">
        <v>32</v>
      </c>
      <c r="AH189" s="31">
        <v>41</v>
      </c>
      <c r="AI189" s="31">
        <v>11</v>
      </c>
      <c r="AJ189" s="31" t="s">
        <v>176</v>
      </c>
      <c r="AK189" s="31">
        <v>144</v>
      </c>
      <c r="AL189" s="31">
        <v>41</v>
      </c>
      <c r="AM189" s="31">
        <v>44</v>
      </c>
      <c r="AN189" s="31">
        <v>80</v>
      </c>
      <c r="AO189" s="31">
        <v>66</v>
      </c>
      <c r="AP189" s="31">
        <v>149</v>
      </c>
      <c r="AQ189" s="31">
        <v>41</v>
      </c>
      <c r="AR189" s="31">
        <v>49</v>
      </c>
      <c r="AS189" s="31">
        <v>38</v>
      </c>
      <c r="AT189" s="31">
        <v>131</v>
      </c>
      <c r="AU189" s="31">
        <v>41</v>
      </c>
      <c r="AV189" s="31">
        <v>31</v>
      </c>
      <c r="AW189" s="31">
        <v>8</v>
      </c>
      <c r="AX189" s="31">
        <v>21</v>
      </c>
      <c r="AY189" s="31">
        <v>107</v>
      </c>
      <c r="AZ189" s="31">
        <v>41</v>
      </c>
      <c r="BA189" s="31">
        <v>7</v>
      </c>
      <c r="BB189" s="31" t="s">
        <v>146</v>
      </c>
      <c r="BC189" s="31" t="s">
        <v>98</v>
      </c>
      <c r="BD189" s="31">
        <v>41</v>
      </c>
      <c r="BE189" s="31" t="s">
        <v>61</v>
      </c>
      <c r="BF189" s="31" t="s">
        <v>157</v>
      </c>
      <c r="BG189" s="31" t="s">
        <v>100</v>
      </c>
      <c r="BH189" s="31" t="s">
        <v>101</v>
      </c>
      <c r="BI189" s="31" t="s">
        <v>102</v>
      </c>
      <c r="BJ189" s="31">
        <v>142</v>
      </c>
      <c r="BK189" s="31">
        <v>41</v>
      </c>
      <c r="BL189" s="31">
        <v>42</v>
      </c>
      <c r="BM189" s="31">
        <v>31</v>
      </c>
      <c r="BN189" s="31">
        <v>10</v>
      </c>
      <c r="BO189" s="31">
        <v>41</v>
      </c>
      <c r="BP189" s="31">
        <v>42</v>
      </c>
      <c r="BQ189" s="31">
        <v>31</v>
      </c>
      <c r="BR189" s="31" t="s">
        <v>195</v>
      </c>
      <c r="BS189" s="31">
        <v>23.028155999999999</v>
      </c>
      <c r="BT189" s="31">
        <v>120.22329999999999</v>
      </c>
      <c r="BU189" s="38">
        <f t="shared" si="0"/>
        <v>0.46666666666666667</v>
      </c>
      <c r="BV189" s="30">
        <f t="shared" si="1"/>
        <v>1025</v>
      </c>
      <c r="BW189" s="49">
        <f t="shared" si="2"/>
        <v>50</v>
      </c>
      <c r="BX189" s="39">
        <f t="shared" si="3"/>
        <v>12.18</v>
      </c>
      <c r="BY189" s="38">
        <f t="shared" si="4"/>
        <v>0.17254901960784313</v>
      </c>
      <c r="BZ189" s="40">
        <f t="shared" si="5"/>
        <v>1</v>
      </c>
      <c r="CA189" s="38">
        <f t="shared" si="6"/>
        <v>0.2196078431372549</v>
      </c>
      <c r="CB189" s="41">
        <f t="shared" si="7"/>
        <v>2081</v>
      </c>
      <c r="CC189" s="31">
        <f t="shared" si="8"/>
        <v>-4.6875</v>
      </c>
      <c r="CD189" s="31">
        <f t="shared" si="9"/>
        <v>54</v>
      </c>
      <c r="CE189" s="31" t="e">
        <f t="shared" si="10"/>
        <v>#NUM!</v>
      </c>
      <c r="CF189" s="39">
        <f t="shared" si="11"/>
        <v>12.737</v>
      </c>
      <c r="CG189">
        <f t="shared" si="14"/>
        <v>0</v>
      </c>
      <c r="CH189" t="s">
        <v>356</v>
      </c>
    </row>
    <row r="190" spans="1:86" ht="16.5" customHeight="1">
      <c r="A190" s="30">
        <v>20210708143240</v>
      </c>
      <c r="B190" s="31">
        <v>104</v>
      </c>
      <c r="C190" s="31">
        <v>41</v>
      </c>
      <c r="D190" s="31">
        <v>4</v>
      </c>
      <c r="E190" s="31" t="s">
        <v>161</v>
      </c>
      <c r="F190" s="31">
        <v>41</v>
      </c>
      <c r="G190" s="31">
        <v>4</v>
      </c>
      <c r="H190" s="31" t="s">
        <v>147</v>
      </c>
      <c r="I190" s="31" t="s">
        <v>92</v>
      </c>
      <c r="J190" s="31">
        <v>41</v>
      </c>
      <c r="K190" s="31" t="s">
        <v>31</v>
      </c>
      <c r="L190" s="31">
        <v>15</v>
      </c>
      <c r="M190" s="31" t="s">
        <v>198</v>
      </c>
      <c r="N190" s="31">
        <v>41</v>
      </c>
      <c r="O190" s="31" t="s">
        <v>31</v>
      </c>
      <c r="P190" s="31">
        <v>15</v>
      </c>
      <c r="Q190" s="31" t="s">
        <v>117</v>
      </c>
      <c r="R190" s="31" t="s">
        <v>95</v>
      </c>
      <c r="S190" s="31">
        <v>41</v>
      </c>
      <c r="T190" s="31" t="s">
        <v>36</v>
      </c>
      <c r="U190" s="31">
        <v>34</v>
      </c>
      <c r="V190" s="31">
        <v>41</v>
      </c>
      <c r="W190" s="31" t="s">
        <v>36</v>
      </c>
      <c r="X190" s="31">
        <v>34</v>
      </c>
      <c r="Y190" s="31">
        <v>110</v>
      </c>
      <c r="Z190" s="31">
        <v>41</v>
      </c>
      <c r="AA190" s="31">
        <v>10</v>
      </c>
      <c r="AB190" s="31">
        <v>1</v>
      </c>
      <c r="AC190" s="31" t="s">
        <v>201</v>
      </c>
      <c r="AD190" s="31">
        <v>111</v>
      </c>
      <c r="AE190" s="31">
        <v>41</v>
      </c>
      <c r="AF190" s="31">
        <v>11</v>
      </c>
      <c r="AG190" s="31" t="s">
        <v>125</v>
      </c>
      <c r="AH190" s="31">
        <v>41</v>
      </c>
      <c r="AI190" s="31">
        <v>11</v>
      </c>
      <c r="AJ190" s="31">
        <v>29</v>
      </c>
      <c r="AK190" s="31">
        <v>144</v>
      </c>
      <c r="AL190" s="31">
        <v>41</v>
      </c>
      <c r="AM190" s="31">
        <v>44</v>
      </c>
      <c r="AN190" s="31">
        <v>0</v>
      </c>
      <c r="AO190" s="31">
        <v>0</v>
      </c>
      <c r="AP190" s="31">
        <v>149</v>
      </c>
      <c r="AQ190" s="31">
        <v>41</v>
      </c>
      <c r="AR190" s="31">
        <v>49</v>
      </c>
      <c r="AS190" s="31">
        <v>0</v>
      </c>
      <c r="AT190" s="31">
        <v>131</v>
      </c>
      <c r="AU190" s="31">
        <v>41</v>
      </c>
      <c r="AV190" s="31">
        <v>31</v>
      </c>
      <c r="AW190" s="31">
        <v>8</v>
      </c>
      <c r="AX190" s="31">
        <v>21</v>
      </c>
      <c r="AY190" s="31">
        <v>107</v>
      </c>
      <c r="AZ190" s="31">
        <v>41</v>
      </c>
      <c r="BA190" s="31">
        <v>7</v>
      </c>
      <c r="BB190" s="31">
        <v>78</v>
      </c>
      <c r="BC190" s="31" t="s">
        <v>98</v>
      </c>
      <c r="BD190" s="31">
        <v>41</v>
      </c>
      <c r="BE190" s="31" t="s">
        <v>61</v>
      </c>
      <c r="BF190" s="31" t="s">
        <v>157</v>
      </c>
      <c r="BG190" s="31" t="s">
        <v>100</v>
      </c>
      <c r="BH190" s="31" t="s">
        <v>101</v>
      </c>
      <c r="BI190" s="31" t="s">
        <v>102</v>
      </c>
      <c r="BJ190" s="31">
        <v>142</v>
      </c>
      <c r="BK190" s="31">
        <v>41</v>
      </c>
      <c r="BL190" s="31">
        <v>42</v>
      </c>
      <c r="BM190" s="31">
        <v>37</v>
      </c>
      <c r="BN190" s="31">
        <v>0</v>
      </c>
      <c r="BO190" s="31">
        <v>41</v>
      </c>
      <c r="BP190" s="31">
        <v>42</v>
      </c>
      <c r="BQ190" s="31">
        <v>37</v>
      </c>
      <c r="BR190" s="31" t="s">
        <v>148</v>
      </c>
      <c r="BS190" s="31">
        <v>23.028155999999999</v>
      </c>
      <c r="BT190" s="31">
        <v>120.22329999999999</v>
      </c>
      <c r="BU190" s="38">
        <f t="shared" si="0"/>
        <v>0.87058823529411766</v>
      </c>
      <c r="BV190" s="30">
        <f t="shared" si="1"/>
        <v>1387.5</v>
      </c>
      <c r="BW190" s="49">
        <f t="shared" si="2"/>
        <v>52</v>
      </c>
      <c r="BX190" s="39">
        <f t="shared" si="3"/>
        <v>4.42</v>
      </c>
      <c r="BY190" s="38">
        <f t="shared" si="4"/>
        <v>0.16078431372549021</v>
      </c>
      <c r="BZ190" s="40" t="e">
        <f t="shared" si="5"/>
        <v>#DIV/0!</v>
      </c>
      <c r="CA190" s="38">
        <f t="shared" si="6"/>
        <v>0</v>
      </c>
      <c r="CB190" s="41">
        <f t="shared" si="7"/>
        <v>2081</v>
      </c>
      <c r="CC190" s="31">
        <f t="shared" si="8"/>
        <v>-6.25</v>
      </c>
      <c r="CD190" s="31">
        <f t="shared" si="9"/>
        <v>54</v>
      </c>
      <c r="CE190" s="31" t="e">
        <f t="shared" si="10"/>
        <v>#NUM!</v>
      </c>
      <c r="CF190" s="39">
        <f t="shared" si="11"/>
        <v>14.316000000000001</v>
      </c>
      <c r="CG190">
        <f t="shared" si="14"/>
        <v>2</v>
      </c>
      <c r="CH190" t="s">
        <v>356</v>
      </c>
    </row>
    <row r="191" spans="1:86" ht="16.5" customHeight="1">
      <c r="A191" s="30">
        <v>20210708143243</v>
      </c>
      <c r="B191" s="31">
        <v>104</v>
      </c>
      <c r="C191" s="31">
        <v>41</v>
      </c>
      <c r="D191" s="31">
        <v>4</v>
      </c>
      <c r="E191" s="31">
        <v>57</v>
      </c>
      <c r="F191" s="31">
        <v>41</v>
      </c>
      <c r="G191" s="31">
        <v>4</v>
      </c>
      <c r="H191" s="31">
        <v>58</v>
      </c>
      <c r="I191" s="31" t="s">
        <v>92</v>
      </c>
      <c r="J191" s="31">
        <v>41</v>
      </c>
      <c r="K191" s="31" t="s">
        <v>31</v>
      </c>
      <c r="L191" s="31">
        <v>10</v>
      </c>
      <c r="M191" s="31" t="s">
        <v>188</v>
      </c>
      <c r="N191" s="31">
        <v>41</v>
      </c>
      <c r="O191" s="31" t="s">
        <v>31</v>
      </c>
      <c r="P191" s="31">
        <v>10</v>
      </c>
      <c r="Q191" s="31">
        <v>68</v>
      </c>
      <c r="R191" s="31" t="s">
        <v>95</v>
      </c>
      <c r="S191" s="31">
        <v>41</v>
      </c>
      <c r="T191" s="31" t="s">
        <v>36</v>
      </c>
      <c r="U191" s="31">
        <v>32</v>
      </c>
      <c r="V191" s="31">
        <v>41</v>
      </c>
      <c r="W191" s="31" t="s">
        <v>36</v>
      </c>
      <c r="X191" s="31">
        <v>32</v>
      </c>
      <c r="Y191" s="31">
        <v>110</v>
      </c>
      <c r="Z191" s="31">
        <v>41</v>
      </c>
      <c r="AA191" s="31">
        <v>10</v>
      </c>
      <c r="AB191" s="31">
        <v>1</v>
      </c>
      <c r="AC191" s="31" t="s">
        <v>156</v>
      </c>
      <c r="AD191" s="31">
        <v>111</v>
      </c>
      <c r="AE191" s="31">
        <v>41</v>
      </c>
      <c r="AF191" s="31">
        <v>11</v>
      </c>
      <c r="AG191" s="31" t="s">
        <v>36</v>
      </c>
      <c r="AH191" s="31">
        <v>41</v>
      </c>
      <c r="AI191" s="31">
        <v>11</v>
      </c>
      <c r="AJ191" s="31" t="s">
        <v>125</v>
      </c>
      <c r="AK191" s="31">
        <v>144</v>
      </c>
      <c r="AL191" s="31">
        <v>41</v>
      </c>
      <c r="AM191" s="31">
        <v>44</v>
      </c>
      <c r="AN191" s="31" t="s">
        <v>96</v>
      </c>
      <c r="AO191" s="31">
        <v>63</v>
      </c>
      <c r="AP191" s="31">
        <v>149</v>
      </c>
      <c r="AQ191" s="31">
        <v>41</v>
      </c>
      <c r="AR191" s="31">
        <v>49</v>
      </c>
      <c r="AS191" s="31">
        <v>0</v>
      </c>
      <c r="AT191" s="31">
        <v>131</v>
      </c>
      <c r="AU191" s="31">
        <v>41</v>
      </c>
      <c r="AV191" s="31">
        <v>31</v>
      </c>
      <c r="AW191" s="31">
        <v>8</v>
      </c>
      <c r="AX191" s="31">
        <v>21</v>
      </c>
      <c r="AY191" s="31">
        <v>107</v>
      </c>
      <c r="AZ191" s="31">
        <v>41</v>
      </c>
      <c r="BA191" s="31">
        <v>7</v>
      </c>
      <c r="BB191" s="31">
        <v>78</v>
      </c>
      <c r="BC191" s="31" t="s">
        <v>98</v>
      </c>
      <c r="BD191" s="31">
        <v>41</v>
      </c>
      <c r="BE191" s="31" t="s">
        <v>61</v>
      </c>
      <c r="BF191" s="31" t="s">
        <v>157</v>
      </c>
      <c r="BG191" s="31" t="s">
        <v>100</v>
      </c>
      <c r="BH191" s="31" t="s">
        <v>101</v>
      </c>
      <c r="BI191" s="31" t="s">
        <v>102</v>
      </c>
      <c r="BJ191" s="31">
        <v>142</v>
      </c>
      <c r="BK191" s="31">
        <v>41</v>
      </c>
      <c r="BL191" s="31">
        <v>42</v>
      </c>
      <c r="BM191" s="31">
        <v>31</v>
      </c>
      <c r="BN191" s="31" t="s">
        <v>163</v>
      </c>
      <c r="BO191" s="31">
        <v>41</v>
      </c>
      <c r="BP191" s="31">
        <v>42</v>
      </c>
      <c r="BQ191" s="31">
        <v>32</v>
      </c>
      <c r="BR191" s="31">
        <v>82</v>
      </c>
      <c r="BS191" s="31">
        <v>23.028155999999999</v>
      </c>
      <c r="BT191" s="31">
        <v>120.22329999999999</v>
      </c>
      <c r="BU191" s="38">
        <f t="shared" si="0"/>
        <v>0.34509803921568627</v>
      </c>
      <c r="BV191" s="30">
        <f t="shared" si="1"/>
        <v>1050</v>
      </c>
      <c r="BW191" s="49">
        <f t="shared" si="2"/>
        <v>50</v>
      </c>
      <c r="BX191" s="39">
        <f t="shared" si="3"/>
        <v>3.96</v>
      </c>
      <c r="BY191" s="38">
        <f t="shared" si="4"/>
        <v>5.4901960784313725E-2</v>
      </c>
      <c r="BZ191" s="40">
        <f t="shared" si="5"/>
        <v>1.024</v>
      </c>
      <c r="CA191" s="38">
        <f t="shared" si="6"/>
        <v>0</v>
      </c>
      <c r="CB191" s="41">
        <f t="shared" si="7"/>
        <v>2081</v>
      </c>
      <c r="CC191" s="31">
        <f t="shared" si="8"/>
        <v>-6.25</v>
      </c>
      <c r="CD191" s="31">
        <f t="shared" si="9"/>
        <v>54</v>
      </c>
      <c r="CE191" s="31" t="e">
        <f t="shared" si="10"/>
        <v>#NUM!</v>
      </c>
      <c r="CF191" s="39">
        <f t="shared" si="11"/>
        <v>12.93</v>
      </c>
      <c r="CG191">
        <f t="shared" si="14"/>
        <v>-0.66666666666666663</v>
      </c>
      <c r="CH191" t="s">
        <v>356</v>
      </c>
    </row>
    <row r="192" spans="1:86" ht="16.5" customHeight="1">
      <c r="A192" s="30">
        <v>20210708143244</v>
      </c>
      <c r="B192" s="31">
        <v>104</v>
      </c>
      <c r="C192" s="31">
        <v>41</v>
      </c>
      <c r="D192" s="31">
        <v>4</v>
      </c>
      <c r="E192" s="31">
        <v>45</v>
      </c>
      <c r="F192" s="31">
        <v>41</v>
      </c>
      <c r="G192" s="31">
        <v>4</v>
      </c>
      <c r="H192" s="31">
        <v>49</v>
      </c>
      <c r="I192" s="31" t="s">
        <v>92</v>
      </c>
      <c r="J192" s="31">
        <v>41</v>
      </c>
      <c r="K192" s="31" t="s">
        <v>31</v>
      </c>
      <c r="L192" s="31">
        <v>10</v>
      </c>
      <c r="M192" s="31">
        <v>4</v>
      </c>
      <c r="N192" s="31">
        <v>41</v>
      </c>
      <c r="O192" s="31" t="s">
        <v>31</v>
      </c>
      <c r="P192" s="31" t="s">
        <v>61</v>
      </c>
      <c r="Q192" s="31" t="s">
        <v>208</v>
      </c>
      <c r="R192" s="31" t="s">
        <v>95</v>
      </c>
      <c r="S192" s="31">
        <v>41</v>
      </c>
      <c r="T192" s="31" t="s">
        <v>36</v>
      </c>
      <c r="U192" s="31" t="s">
        <v>103</v>
      </c>
      <c r="V192" s="31">
        <v>41</v>
      </c>
      <c r="W192" s="31" t="s">
        <v>36</v>
      </c>
      <c r="X192" s="31">
        <v>32</v>
      </c>
      <c r="Y192" s="31">
        <v>110</v>
      </c>
      <c r="Z192" s="31">
        <v>41</v>
      </c>
      <c r="AA192" s="31">
        <v>10</v>
      </c>
      <c r="AB192" s="31">
        <v>1</v>
      </c>
      <c r="AC192" s="31">
        <v>62</v>
      </c>
      <c r="AD192" s="31">
        <v>111</v>
      </c>
      <c r="AE192" s="31">
        <v>41</v>
      </c>
      <c r="AF192" s="31">
        <v>11</v>
      </c>
      <c r="AG192" s="31" t="s">
        <v>66</v>
      </c>
      <c r="AH192" s="31">
        <v>41</v>
      </c>
      <c r="AI192" s="31">
        <v>11</v>
      </c>
      <c r="AJ192" s="31" t="s">
        <v>31</v>
      </c>
      <c r="AK192" s="31">
        <v>144</v>
      </c>
      <c r="AL192" s="31">
        <v>41</v>
      </c>
      <c r="AM192" s="31">
        <v>44</v>
      </c>
      <c r="AN192" s="31" t="s">
        <v>96</v>
      </c>
      <c r="AO192" s="31">
        <v>63</v>
      </c>
      <c r="AP192" s="31">
        <v>149</v>
      </c>
      <c r="AQ192" s="31">
        <v>41</v>
      </c>
      <c r="AR192" s="31">
        <v>49</v>
      </c>
      <c r="AS192" s="31">
        <v>0</v>
      </c>
      <c r="AT192" s="31">
        <v>131</v>
      </c>
      <c r="AU192" s="31">
        <v>41</v>
      </c>
      <c r="AV192" s="31">
        <v>31</v>
      </c>
      <c r="AW192" s="31">
        <v>8</v>
      </c>
      <c r="AX192" s="31">
        <v>21</v>
      </c>
      <c r="AY192" s="31">
        <v>107</v>
      </c>
      <c r="AZ192" s="31">
        <v>41</v>
      </c>
      <c r="BA192" s="31">
        <v>7</v>
      </c>
      <c r="BB192" s="31">
        <v>78</v>
      </c>
      <c r="BC192" s="31" t="s">
        <v>98</v>
      </c>
      <c r="BD192" s="31">
        <v>41</v>
      </c>
      <c r="BE192" s="31" t="s">
        <v>61</v>
      </c>
      <c r="BF192" s="31" t="s">
        <v>157</v>
      </c>
      <c r="BG192" s="31" t="s">
        <v>100</v>
      </c>
      <c r="BH192" s="31" t="s">
        <v>101</v>
      </c>
      <c r="BI192" s="31" t="s">
        <v>102</v>
      </c>
      <c r="BJ192" s="31">
        <v>142</v>
      </c>
      <c r="BK192" s="31">
        <v>41</v>
      </c>
      <c r="BL192" s="31">
        <v>42</v>
      </c>
      <c r="BM192" s="31">
        <v>30</v>
      </c>
      <c r="BN192" s="31">
        <v>20</v>
      </c>
      <c r="BO192" s="31">
        <v>41</v>
      </c>
      <c r="BP192" s="31">
        <v>42</v>
      </c>
      <c r="BQ192" s="31">
        <v>30</v>
      </c>
      <c r="BR192" s="31" t="s">
        <v>170</v>
      </c>
      <c r="BS192" s="31">
        <v>23.028155999999999</v>
      </c>
      <c r="BT192" s="31">
        <v>120.22329999999999</v>
      </c>
      <c r="BU192" s="38">
        <f t="shared" si="0"/>
        <v>0.28627450980392155</v>
      </c>
      <c r="BV192" s="30">
        <f t="shared" si="1"/>
        <v>1012.5</v>
      </c>
      <c r="BW192" s="49">
        <f t="shared" si="2"/>
        <v>50</v>
      </c>
      <c r="BX192" s="39">
        <f t="shared" si="3"/>
        <v>3.54</v>
      </c>
      <c r="BY192" s="38">
        <f t="shared" si="4"/>
        <v>4.7058823529411764E-2</v>
      </c>
      <c r="BZ192" s="40">
        <f t="shared" si="5"/>
        <v>1.024</v>
      </c>
      <c r="CA192" s="38">
        <f t="shared" si="6"/>
        <v>0</v>
      </c>
      <c r="CB192" s="41">
        <f t="shared" si="7"/>
        <v>2081</v>
      </c>
      <c r="CC192" s="31">
        <f t="shared" si="8"/>
        <v>-6.25</v>
      </c>
      <c r="CD192" s="31">
        <f t="shared" si="9"/>
        <v>54</v>
      </c>
      <c r="CE192" s="31" t="e">
        <f t="shared" si="10"/>
        <v>#NUM!</v>
      </c>
      <c r="CF192" s="39">
        <f t="shared" si="11"/>
        <v>12.462999999999999</v>
      </c>
      <c r="CG192">
        <f t="shared" si="14"/>
        <v>0</v>
      </c>
      <c r="CH192" t="s">
        <v>356</v>
      </c>
    </row>
    <row r="193" spans="1:85" ht="16.5" customHeight="1">
      <c r="A193" s="30">
        <v>20210708143246</v>
      </c>
      <c r="B193" s="31">
        <v>104</v>
      </c>
      <c r="C193" s="31">
        <v>41</v>
      </c>
      <c r="D193" s="31">
        <v>4</v>
      </c>
      <c r="E193" s="31" t="s">
        <v>220</v>
      </c>
      <c r="F193" s="31">
        <v>41</v>
      </c>
      <c r="G193" s="31">
        <v>4</v>
      </c>
      <c r="H193" s="31">
        <v>38</v>
      </c>
      <c r="I193" s="31" t="s">
        <v>92</v>
      </c>
      <c r="J193" s="31">
        <v>41</v>
      </c>
      <c r="K193" s="31" t="s">
        <v>31</v>
      </c>
      <c r="L193" s="31">
        <v>10</v>
      </c>
      <c r="M193" s="31">
        <v>4</v>
      </c>
      <c r="N193" s="31">
        <v>41</v>
      </c>
      <c r="O193" s="31" t="s">
        <v>31</v>
      </c>
      <c r="P193" s="31">
        <v>10</v>
      </c>
      <c r="Q193" s="31" t="s">
        <v>191</v>
      </c>
      <c r="R193" s="31" t="s">
        <v>95</v>
      </c>
      <c r="S193" s="31">
        <v>41</v>
      </c>
      <c r="T193" s="31" t="s">
        <v>36</v>
      </c>
      <c r="U193" s="31">
        <v>24</v>
      </c>
      <c r="V193" s="31">
        <v>41</v>
      </c>
      <c r="W193" s="31" t="s">
        <v>36</v>
      </c>
      <c r="X193" s="31">
        <v>28</v>
      </c>
      <c r="Y193" s="31">
        <v>110</v>
      </c>
      <c r="Z193" s="31">
        <v>41</v>
      </c>
      <c r="AA193" s="31">
        <v>10</v>
      </c>
      <c r="AB193" s="31">
        <v>0</v>
      </c>
      <c r="AC193" s="31" t="s">
        <v>243</v>
      </c>
      <c r="AD193" s="31">
        <v>111</v>
      </c>
      <c r="AE193" s="31">
        <v>41</v>
      </c>
      <c r="AF193" s="31">
        <v>11</v>
      </c>
      <c r="AG193" s="31">
        <v>8</v>
      </c>
      <c r="AH193" s="31">
        <v>41</v>
      </c>
      <c r="AI193" s="31">
        <v>11</v>
      </c>
      <c r="AJ193" s="31">
        <v>8</v>
      </c>
      <c r="AK193" s="31">
        <v>144</v>
      </c>
      <c r="AL193" s="31">
        <v>41</v>
      </c>
      <c r="AM193" s="31">
        <v>44</v>
      </c>
      <c r="AN193" s="31" t="s">
        <v>96</v>
      </c>
      <c r="AO193" s="31">
        <v>63</v>
      </c>
      <c r="AP193" s="31">
        <v>149</v>
      </c>
      <c r="AQ193" s="31">
        <v>41</v>
      </c>
      <c r="AR193" s="31">
        <v>49</v>
      </c>
      <c r="AS193" s="31">
        <v>0</v>
      </c>
      <c r="AT193" s="31">
        <v>131</v>
      </c>
      <c r="AU193" s="31">
        <v>41</v>
      </c>
      <c r="AV193" s="31">
        <v>31</v>
      </c>
      <c r="AW193" s="31">
        <v>8</v>
      </c>
      <c r="AX193" s="31">
        <v>21</v>
      </c>
      <c r="AY193" s="31">
        <v>107</v>
      </c>
      <c r="AZ193" s="31">
        <v>41</v>
      </c>
      <c r="BA193" s="31">
        <v>7</v>
      </c>
      <c r="BB193" s="31">
        <v>78</v>
      </c>
      <c r="BC193" s="31" t="s">
        <v>98</v>
      </c>
      <c r="BD193" s="31">
        <v>41</v>
      </c>
      <c r="BE193" s="31" t="s">
        <v>61</v>
      </c>
      <c r="BF193" s="31" t="s">
        <v>154</v>
      </c>
      <c r="BG193" s="31" t="s">
        <v>100</v>
      </c>
      <c r="BH193" s="31" t="s">
        <v>101</v>
      </c>
      <c r="BI193" s="31" t="s">
        <v>102</v>
      </c>
      <c r="BJ193" s="31">
        <v>142</v>
      </c>
      <c r="BK193" s="31">
        <v>41</v>
      </c>
      <c r="BL193" s="31">
        <v>42</v>
      </c>
      <c r="BM193" s="31" t="s">
        <v>105</v>
      </c>
      <c r="BN193" s="31">
        <v>30</v>
      </c>
      <c r="BO193" s="31">
        <v>41</v>
      </c>
      <c r="BP193" s="31">
        <v>42</v>
      </c>
      <c r="BQ193" s="31">
        <v>30</v>
      </c>
      <c r="BR193" s="31">
        <v>59</v>
      </c>
      <c r="BS193" s="31">
        <v>23.028960999999999</v>
      </c>
      <c r="BT193" s="31">
        <v>120.22417</v>
      </c>
      <c r="BU193" s="38">
        <f t="shared" si="0"/>
        <v>0.2196078431372549</v>
      </c>
      <c r="BV193" s="30">
        <f t="shared" si="1"/>
        <v>1087.5</v>
      </c>
      <c r="BW193" s="31">
        <f t="shared" si="2"/>
        <v>40</v>
      </c>
      <c r="BX193" s="39">
        <f t="shared" si="3"/>
        <v>2.52</v>
      </c>
      <c r="BY193" s="38">
        <f t="shared" si="4"/>
        <v>3.1372549019607843E-2</v>
      </c>
      <c r="BZ193" s="40">
        <f t="shared" si="5"/>
        <v>1.024</v>
      </c>
      <c r="CA193" s="38">
        <f t="shared" si="6"/>
        <v>0</v>
      </c>
      <c r="CB193" s="41">
        <f t="shared" si="7"/>
        <v>2081</v>
      </c>
      <c r="CC193" s="31">
        <f t="shared" si="8"/>
        <v>-6.25</v>
      </c>
      <c r="CD193" s="31">
        <f t="shared" si="9"/>
        <v>55</v>
      </c>
      <c r="CE193" s="31" t="e">
        <f t="shared" si="10"/>
        <v>#NUM!</v>
      </c>
      <c r="CF193" s="39">
        <f t="shared" si="11"/>
        <v>12.377000000000001</v>
      </c>
      <c r="CG193">
        <f t="shared" si="14"/>
        <v>-5</v>
      </c>
    </row>
    <row r="194" spans="1:85" ht="16.5" customHeight="1">
      <c r="A194" s="30">
        <v>20210708143248</v>
      </c>
      <c r="B194" s="31">
        <v>104</v>
      </c>
      <c r="C194" s="31">
        <v>41</v>
      </c>
      <c r="D194" s="31">
        <v>4</v>
      </c>
      <c r="E194" s="31" t="s">
        <v>220</v>
      </c>
      <c r="F194" s="31">
        <v>41</v>
      </c>
      <c r="G194" s="31">
        <v>4</v>
      </c>
      <c r="H194" s="31" t="s">
        <v>176</v>
      </c>
      <c r="I194" s="31" t="s">
        <v>92</v>
      </c>
      <c r="J194" s="31">
        <v>41</v>
      </c>
      <c r="K194" s="31" t="s">
        <v>31</v>
      </c>
      <c r="L194" s="31" t="s">
        <v>61</v>
      </c>
      <c r="M194" s="31" t="s">
        <v>93</v>
      </c>
      <c r="N194" s="31">
        <v>41</v>
      </c>
      <c r="O194" s="31" t="s">
        <v>31</v>
      </c>
      <c r="P194" s="31" t="s">
        <v>61</v>
      </c>
      <c r="Q194" s="31" t="s">
        <v>169</v>
      </c>
      <c r="R194" s="31" t="s">
        <v>95</v>
      </c>
      <c r="S194" s="31">
        <v>41</v>
      </c>
      <c r="T194" s="31" t="s">
        <v>36</v>
      </c>
      <c r="U194" s="31" t="s">
        <v>142</v>
      </c>
      <c r="V194" s="31">
        <v>41</v>
      </c>
      <c r="W194" s="31" t="s">
        <v>36</v>
      </c>
      <c r="X194" s="31" t="s">
        <v>142</v>
      </c>
      <c r="Y194" s="31">
        <v>110</v>
      </c>
      <c r="Z194" s="31">
        <v>41</v>
      </c>
      <c r="AA194" s="31">
        <v>10</v>
      </c>
      <c r="AB194" s="31">
        <v>1</v>
      </c>
      <c r="AC194" s="31" t="s">
        <v>31</v>
      </c>
      <c r="AD194" s="31">
        <v>111</v>
      </c>
      <c r="AE194" s="31">
        <v>41</v>
      </c>
      <c r="AF194" s="31">
        <v>11</v>
      </c>
      <c r="AG194" s="31">
        <v>8</v>
      </c>
      <c r="AH194" s="31">
        <v>41</v>
      </c>
      <c r="AI194" s="31">
        <v>11</v>
      </c>
      <c r="AJ194" s="31">
        <v>8</v>
      </c>
      <c r="AK194" s="31">
        <v>144</v>
      </c>
      <c r="AL194" s="31">
        <v>41</v>
      </c>
      <c r="AM194" s="31">
        <v>44</v>
      </c>
      <c r="AN194" s="31" t="s">
        <v>96</v>
      </c>
      <c r="AO194" s="31">
        <v>63</v>
      </c>
      <c r="AP194" s="31">
        <v>149</v>
      </c>
      <c r="AQ194" s="31">
        <v>41</v>
      </c>
      <c r="AR194" s="31">
        <v>49</v>
      </c>
      <c r="AS194" s="31">
        <v>0</v>
      </c>
      <c r="AT194" s="31">
        <v>131</v>
      </c>
      <c r="AU194" s="31">
        <v>41</v>
      </c>
      <c r="AV194" s="31">
        <v>31</v>
      </c>
      <c r="AW194" s="31">
        <v>8</v>
      </c>
      <c r="AX194" s="31">
        <v>21</v>
      </c>
      <c r="AY194" s="31">
        <v>107</v>
      </c>
      <c r="AZ194" s="31">
        <v>41</v>
      </c>
      <c r="BA194" s="31">
        <v>7</v>
      </c>
      <c r="BB194" s="31">
        <v>78</v>
      </c>
      <c r="BC194" s="31" t="s">
        <v>98</v>
      </c>
      <c r="BD194" s="31">
        <v>41</v>
      </c>
      <c r="BE194" s="31" t="s">
        <v>61</v>
      </c>
      <c r="BF194" s="31" t="s">
        <v>154</v>
      </c>
      <c r="BG194" s="31" t="s">
        <v>100</v>
      </c>
      <c r="BH194" s="31" t="s">
        <v>101</v>
      </c>
      <c r="BI194" s="31" t="s">
        <v>102</v>
      </c>
      <c r="BJ194" s="31">
        <v>142</v>
      </c>
      <c r="BK194" s="31">
        <v>41</v>
      </c>
      <c r="BL194" s="31">
        <v>42</v>
      </c>
      <c r="BM194" s="31" t="s">
        <v>105</v>
      </c>
      <c r="BN194" s="31">
        <v>80</v>
      </c>
      <c r="BO194" s="31">
        <v>41</v>
      </c>
      <c r="BP194" s="31">
        <v>42</v>
      </c>
      <c r="BQ194" s="31">
        <v>30</v>
      </c>
      <c r="BR194" s="31">
        <v>37</v>
      </c>
      <c r="BS194" s="31">
        <v>23.028960999999999</v>
      </c>
      <c r="BT194" s="31">
        <v>120.22417</v>
      </c>
      <c r="BU194" s="38">
        <f t="shared" si="0"/>
        <v>0.17254901960784313</v>
      </c>
      <c r="BV194" s="30">
        <f t="shared" si="1"/>
        <v>987.5</v>
      </c>
      <c r="BW194" s="31">
        <f t="shared" si="2"/>
        <v>30</v>
      </c>
      <c r="BX194" s="39">
        <f t="shared" si="3"/>
        <v>2.68</v>
      </c>
      <c r="BY194" s="38">
        <f t="shared" si="4"/>
        <v>3.1372549019607843E-2</v>
      </c>
      <c r="BZ194" s="40">
        <f t="shared" si="5"/>
        <v>1.024</v>
      </c>
      <c r="CA194" s="38">
        <f t="shared" si="6"/>
        <v>0</v>
      </c>
      <c r="CB194" s="41">
        <f t="shared" si="7"/>
        <v>2081</v>
      </c>
      <c r="CC194" s="31">
        <f t="shared" si="8"/>
        <v>-6.25</v>
      </c>
      <c r="CD194" s="31">
        <f t="shared" si="9"/>
        <v>55</v>
      </c>
      <c r="CE194" s="31" t="e">
        <f t="shared" si="10"/>
        <v>#NUM!</v>
      </c>
      <c r="CF194" s="39">
        <f t="shared" si="11"/>
        <v>12.343</v>
      </c>
      <c r="CG194">
        <f t="shared" si="14"/>
        <v>-5</v>
      </c>
    </row>
    <row r="195" spans="1:85" ht="16.5" customHeight="1">
      <c r="A195" s="30">
        <v>20210708143249</v>
      </c>
      <c r="B195" s="31">
        <v>104</v>
      </c>
      <c r="C195" s="31">
        <v>41</v>
      </c>
      <c r="D195" s="31">
        <v>4</v>
      </c>
      <c r="E195" s="31">
        <v>30</v>
      </c>
      <c r="F195" s="31">
        <v>41</v>
      </c>
      <c r="G195" s="31">
        <v>4</v>
      </c>
      <c r="H195" s="31">
        <v>30</v>
      </c>
      <c r="I195" s="31" t="s">
        <v>92</v>
      </c>
      <c r="J195" s="31">
        <v>41</v>
      </c>
      <c r="K195" s="31" t="s">
        <v>31</v>
      </c>
      <c r="L195" s="31" t="s">
        <v>125</v>
      </c>
      <c r="M195" s="31">
        <v>74</v>
      </c>
      <c r="N195" s="31">
        <v>41</v>
      </c>
      <c r="O195" s="31" t="s">
        <v>31</v>
      </c>
      <c r="P195" s="31" t="s">
        <v>61</v>
      </c>
      <c r="Q195" s="31" t="s">
        <v>186</v>
      </c>
      <c r="R195" s="31" t="s">
        <v>95</v>
      </c>
      <c r="S195" s="31">
        <v>41</v>
      </c>
      <c r="T195" s="31" t="s">
        <v>36</v>
      </c>
      <c r="U195" s="31">
        <v>10</v>
      </c>
      <c r="V195" s="31">
        <v>41</v>
      </c>
      <c r="W195" s="31" t="s">
        <v>36</v>
      </c>
      <c r="X195" s="31">
        <v>16</v>
      </c>
      <c r="Y195" s="31">
        <v>110</v>
      </c>
      <c r="Z195" s="31">
        <v>41</v>
      </c>
      <c r="AA195" s="31">
        <v>10</v>
      </c>
      <c r="AB195" s="31">
        <v>1</v>
      </c>
      <c r="AC195" s="31" t="s">
        <v>134</v>
      </c>
      <c r="AD195" s="31">
        <v>111</v>
      </c>
      <c r="AE195" s="31">
        <v>41</v>
      </c>
      <c r="AF195" s="31">
        <v>11</v>
      </c>
      <c r="AG195" s="31">
        <v>9</v>
      </c>
      <c r="AH195" s="31">
        <v>41</v>
      </c>
      <c r="AI195" s="31">
        <v>11</v>
      </c>
      <c r="AJ195" s="31">
        <v>8</v>
      </c>
      <c r="AK195" s="31">
        <v>144</v>
      </c>
      <c r="AL195" s="31">
        <v>41</v>
      </c>
      <c r="AM195" s="31">
        <v>44</v>
      </c>
      <c r="AN195" s="31" t="s">
        <v>96</v>
      </c>
      <c r="AO195" s="31">
        <v>63</v>
      </c>
      <c r="AP195" s="31">
        <v>149</v>
      </c>
      <c r="AQ195" s="31">
        <v>41</v>
      </c>
      <c r="AR195" s="31">
        <v>49</v>
      </c>
      <c r="AS195" s="31">
        <v>0</v>
      </c>
      <c r="AT195" s="31">
        <v>131</v>
      </c>
      <c r="AU195" s="31">
        <v>41</v>
      </c>
      <c r="AV195" s="31">
        <v>31</v>
      </c>
      <c r="AW195" s="31">
        <v>8</v>
      </c>
      <c r="AX195" s="31">
        <v>21</v>
      </c>
      <c r="AY195" s="31">
        <v>107</v>
      </c>
      <c r="AZ195" s="31">
        <v>41</v>
      </c>
      <c r="BA195" s="31">
        <v>7</v>
      </c>
      <c r="BB195" s="31">
        <v>77</v>
      </c>
      <c r="BC195" s="31" t="s">
        <v>98</v>
      </c>
      <c r="BD195" s="31">
        <v>41</v>
      </c>
      <c r="BE195" s="31" t="s">
        <v>61</v>
      </c>
      <c r="BF195" s="31" t="s">
        <v>154</v>
      </c>
      <c r="BG195" s="31" t="s">
        <v>100</v>
      </c>
      <c r="BH195" s="31" t="s">
        <v>101</v>
      </c>
      <c r="BI195" s="31" t="s">
        <v>102</v>
      </c>
      <c r="BJ195" s="31">
        <v>142</v>
      </c>
      <c r="BK195" s="31">
        <v>41</v>
      </c>
      <c r="BL195" s="31">
        <v>42</v>
      </c>
      <c r="BM195" s="31" t="s">
        <v>105</v>
      </c>
      <c r="BN195" s="31">
        <v>30</v>
      </c>
      <c r="BO195" s="31">
        <v>41</v>
      </c>
      <c r="BP195" s="31">
        <v>42</v>
      </c>
      <c r="BQ195" s="31">
        <v>30</v>
      </c>
      <c r="BR195" s="31">
        <v>36</v>
      </c>
      <c r="BS195" s="31">
        <v>23.028960999999999</v>
      </c>
      <c r="BT195" s="31">
        <v>120.22417</v>
      </c>
      <c r="BU195" s="38">
        <f t="shared" si="0"/>
        <v>0.18823529411764706</v>
      </c>
      <c r="BV195" s="30">
        <f t="shared" si="1"/>
        <v>975</v>
      </c>
      <c r="BW195" s="31">
        <f t="shared" si="2"/>
        <v>22</v>
      </c>
      <c r="BX195" s="39">
        <f t="shared" si="3"/>
        <v>2.82</v>
      </c>
      <c r="BY195" s="38">
        <f t="shared" si="4"/>
        <v>3.1372549019607843E-2</v>
      </c>
      <c r="BZ195" s="40">
        <f t="shared" si="5"/>
        <v>1.024</v>
      </c>
      <c r="CA195" s="38">
        <f t="shared" si="6"/>
        <v>0</v>
      </c>
      <c r="CB195" s="41">
        <f t="shared" si="7"/>
        <v>2081</v>
      </c>
      <c r="CC195" s="31">
        <f t="shared" si="8"/>
        <v>-7.03125</v>
      </c>
      <c r="CD195" s="31">
        <f t="shared" si="9"/>
        <v>55</v>
      </c>
      <c r="CE195" s="31" t="e">
        <f t="shared" si="10"/>
        <v>#NUM!</v>
      </c>
      <c r="CF195" s="39">
        <f t="shared" si="11"/>
        <v>12.342000000000001</v>
      </c>
      <c r="CG195">
        <f t="shared" si="14"/>
        <v>-8</v>
      </c>
    </row>
    <row r="196" spans="1:85" ht="16.5" customHeight="1">
      <c r="A196" s="30">
        <v>20210708143251</v>
      </c>
      <c r="B196" s="31">
        <v>104</v>
      </c>
      <c r="C196" s="31">
        <v>41</v>
      </c>
      <c r="D196" s="31">
        <v>4</v>
      </c>
      <c r="E196" s="31">
        <v>42</v>
      </c>
      <c r="F196" s="31">
        <v>41</v>
      </c>
      <c r="G196" s="31">
        <v>4</v>
      </c>
      <c r="H196" s="31">
        <v>34</v>
      </c>
      <c r="I196" s="31" t="s">
        <v>92</v>
      </c>
      <c r="J196" s="31">
        <v>41</v>
      </c>
      <c r="K196" s="31" t="s">
        <v>31</v>
      </c>
      <c r="L196" s="31" t="s">
        <v>125</v>
      </c>
      <c r="M196" s="31" t="s">
        <v>226</v>
      </c>
      <c r="N196" s="31">
        <v>41</v>
      </c>
      <c r="O196" s="31" t="s">
        <v>31</v>
      </c>
      <c r="P196" s="31" t="s">
        <v>61</v>
      </c>
      <c r="Q196" s="31" t="s">
        <v>93</v>
      </c>
      <c r="R196" s="31" t="s">
        <v>95</v>
      </c>
      <c r="S196" s="31">
        <v>41</v>
      </c>
      <c r="T196" s="31" t="s">
        <v>36</v>
      </c>
      <c r="U196" s="31" t="s">
        <v>93</v>
      </c>
      <c r="V196" s="31">
        <v>41</v>
      </c>
      <c r="W196" s="31" t="s">
        <v>36</v>
      </c>
      <c r="X196" s="31" t="s">
        <v>93</v>
      </c>
      <c r="Y196" s="31">
        <v>110</v>
      </c>
      <c r="Z196" s="31">
        <v>41</v>
      </c>
      <c r="AA196" s="31">
        <v>10</v>
      </c>
      <c r="AB196" s="31">
        <v>1</v>
      </c>
      <c r="AC196" s="31" t="s">
        <v>197</v>
      </c>
      <c r="AD196" s="31">
        <v>111</v>
      </c>
      <c r="AE196" s="31">
        <v>41</v>
      </c>
      <c r="AF196" s="31">
        <v>11</v>
      </c>
      <c r="AG196" s="31" t="s">
        <v>125</v>
      </c>
      <c r="AH196" s="31">
        <v>41</v>
      </c>
      <c r="AI196" s="31">
        <v>11</v>
      </c>
      <c r="AJ196" s="31" t="s">
        <v>125</v>
      </c>
      <c r="AK196" s="31">
        <v>144</v>
      </c>
      <c r="AL196" s="31">
        <v>41</v>
      </c>
      <c r="AM196" s="31">
        <v>44</v>
      </c>
      <c r="AN196" s="31" t="s">
        <v>96</v>
      </c>
      <c r="AO196" s="31">
        <v>63</v>
      </c>
      <c r="AP196" s="31">
        <v>149</v>
      </c>
      <c r="AQ196" s="31">
        <v>41</v>
      </c>
      <c r="AR196" s="31">
        <v>49</v>
      </c>
      <c r="AS196" s="31" t="s">
        <v>36</v>
      </c>
      <c r="AT196" s="31">
        <v>131</v>
      </c>
      <c r="AU196" s="31">
        <v>41</v>
      </c>
      <c r="AV196" s="31">
        <v>31</v>
      </c>
      <c r="AW196" s="31">
        <v>8</v>
      </c>
      <c r="AX196" s="31">
        <v>21</v>
      </c>
      <c r="AY196" s="31">
        <v>107</v>
      </c>
      <c r="AZ196" s="31">
        <v>41</v>
      </c>
      <c r="BA196" s="31">
        <v>7</v>
      </c>
      <c r="BB196" s="31">
        <v>77</v>
      </c>
      <c r="BC196" s="31" t="s">
        <v>98</v>
      </c>
      <c r="BD196" s="31">
        <v>41</v>
      </c>
      <c r="BE196" s="31" t="s">
        <v>61</v>
      </c>
      <c r="BF196" s="31" t="s">
        <v>154</v>
      </c>
      <c r="BG196" s="31" t="s">
        <v>100</v>
      </c>
      <c r="BH196" s="31" t="s">
        <v>101</v>
      </c>
      <c r="BI196" s="31" t="s">
        <v>102</v>
      </c>
      <c r="BJ196" s="31">
        <v>142</v>
      </c>
      <c r="BK196" s="31">
        <v>41</v>
      </c>
      <c r="BL196" s="31">
        <v>42</v>
      </c>
      <c r="BM196" s="31" t="s">
        <v>105</v>
      </c>
      <c r="BN196" s="31">
        <v>30</v>
      </c>
      <c r="BO196" s="31">
        <v>41</v>
      </c>
      <c r="BP196" s="31">
        <v>42</v>
      </c>
      <c r="BQ196" s="31" t="s">
        <v>105</v>
      </c>
      <c r="BR196" s="31" t="s">
        <v>192</v>
      </c>
      <c r="BS196" s="31">
        <v>23.029185999999999</v>
      </c>
      <c r="BT196" s="31">
        <v>120.22444</v>
      </c>
      <c r="BU196" s="38">
        <f t="shared" si="0"/>
        <v>0.20392156862745098</v>
      </c>
      <c r="BV196" s="30">
        <f t="shared" si="1"/>
        <v>962.5</v>
      </c>
      <c r="BW196" s="31">
        <f t="shared" si="2"/>
        <v>10</v>
      </c>
      <c r="BX196" s="39">
        <f t="shared" si="3"/>
        <v>4.5999999999999996</v>
      </c>
      <c r="BY196" s="38">
        <f t="shared" si="4"/>
        <v>5.4901960784313725E-2</v>
      </c>
      <c r="BZ196" s="40">
        <f t="shared" si="5"/>
        <v>1.024</v>
      </c>
      <c r="CA196" s="38">
        <f t="shared" si="6"/>
        <v>5.0980392156862744E-2</v>
      </c>
      <c r="CB196" s="41">
        <f t="shared" si="7"/>
        <v>2081</v>
      </c>
      <c r="CC196" s="31">
        <f t="shared" si="8"/>
        <v>-7.03125</v>
      </c>
      <c r="CD196" s="31">
        <f t="shared" si="9"/>
        <v>55</v>
      </c>
      <c r="CE196" s="31" t="e">
        <f t="shared" si="10"/>
        <v>#NUM!</v>
      </c>
      <c r="CF196" s="39">
        <f t="shared" si="11"/>
        <v>12.287000000000001</v>
      </c>
      <c r="CG196">
        <f t="shared" ref="CG196:CG259" si="15">(BW196-BW195)/(A196-A195)</f>
        <v>-6</v>
      </c>
    </row>
    <row r="197" spans="1:85" ht="16.5" customHeight="1">
      <c r="A197" s="30">
        <v>20210708143253</v>
      </c>
      <c r="B197" s="31">
        <v>104</v>
      </c>
      <c r="C197" s="31">
        <v>41</v>
      </c>
      <c r="D197" s="31">
        <v>4</v>
      </c>
      <c r="E197" s="31">
        <v>54</v>
      </c>
      <c r="F197" s="31">
        <v>41</v>
      </c>
      <c r="G197" s="31">
        <v>4</v>
      </c>
      <c r="H197" s="31">
        <v>52</v>
      </c>
      <c r="I197" s="31" t="s">
        <v>92</v>
      </c>
      <c r="J197" s="31">
        <v>41</v>
      </c>
      <c r="K197" s="31" t="s">
        <v>31</v>
      </c>
      <c r="L197" s="31">
        <v>10</v>
      </c>
      <c r="M197" s="31" t="s">
        <v>191</v>
      </c>
      <c r="N197" s="31">
        <v>41</v>
      </c>
      <c r="O197" s="31" t="s">
        <v>31</v>
      </c>
      <c r="P197" s="31" t="s">
        <v>61</v>
      </c>
      <c r="Q197" s="31" t="s">
        <v>208</v>
      </c>
      <c r="R197" s="31" t="s">
        <v>95</v>
      </c>
      <c r="S197" s="31">
        <v>41</v>
      </c>
      <c r="T197" s="31" t="s">
        <v>36</v>
      </c>
      <c r="U197" s="31" t="s">
        <v>93</v>
      </c>
      <c r="V197" s="31">
        <v>41</v>
      </c>
      <c r="W197" s="31" t="s">
        <v>36</v>
      </c>
      <c r="X197" s="31" t="s">
        <v>93</v>
      </c>
      <c r="Y197" s="31">
        <v>110</v>
      </c>
      <c r="Z197" s="31">
        <v>41</v>
      </c>
      <c r="AA197" s="31">
        <v>10</v>
      </c>
      <c r="AB197" s="31">
        <v>2</v>
      </c>
      <c r="AC197" s="31" t="s">
        <v>247</v>
      </c>
      <c r="AD197" s="31">
        <v>111</v>
      </c>
      <c r="AE197" s="31">
        <v>41</v>
      </c>
      <c r="AF197" s="31">
        <v>11</v>
      </c>
      <c r="AG197" s="31">
        <v>17</v>
      </c>
      <c r="AH197" s="31">
        <v>41</v>
      </c>
      <c r="AI197" s="31">
        <v>11</v>
      </c>
      <c r="AJ197" s="31" t="s">
        <v>61</v>
      </c>
      <c r="AK197" s="31">
        <v>144</v>
      </c>
      <c r="AL197" s="31">
        <v>41</v>
      </c>
      <c r="AM197" s="31">
        <v>44</v>
      </c>
      <c r="AN197" s="31" t="s">
        <v>96</v>
      </c>
      <c r="AO197" s="31">
        <v>63</v>
      </c>
      <c r="AP197" s="31">
        <v>149</v>
      </c>
      <c r="AQ197" s="31">
        <v>41</v>
      </c>
      <c r="AR197" s="31">
        <v>49</v>
      </c>
      <c r="AS197" s="31">
        <v>28</v>
      </c>
      <c r="AT197" s="31">
        <v>131</v>
      </c>
      <c r="AU197" s="31">
        <v>41</v>
      </c>
      <c r="AV197" s="31">
        <v>31</v>
      </c>
      <c r="AW197" s="31">
        <v>8</v>
      </c>
      <c r="AX197" s="31">
        <v>21</v>
      </c>
      <c r="AY197" s="31">
        <v>107</v>
      </c>
      <c r="AZ197" s="31">
        <v>41</v>
      </c>
      <c r="BA197" s="31">
        <v>7</v>
      </c>
      <c r="BB197" s="31">
        <v>79</v>
      </c>
      <c r="BC197" s="31" t="s">
        <v>98</v>
      </c>
      <c r="BD197" s="31">
        <v>41</v>
      </c>
      <c r="BE197" s="31" t="s">
        <v>61</v>
      </c>
      <c r="BF197" s="31" t="s">
        <v>154</v>
      </c>
      <c r="BG197" s="31" t="s">
        <v>100</v>
      </c>
      <c r="BH197" s="31" t="s">
        <v>101</v>
      </c>
      <c r="BI197" s="31" t="s">
        <v>102</v>
      </c>
      <c r="BJ197" s="31">
        <v>142</v>
      </c>
      <c r="BK197" s="31">
        <v>41</v>
      </c>
      <c r="BL197" s="31">
        <v>42</v>
      </c>
      <c r="BM197" s="31">
        <v>31</v>
      </c>
      <c r="BN197" s="31" t="s">
        <v>163</v>
      </c>
      <c r="BO197" s="31">
        <v>41</v>
      </c>
      <c r="BP197" s="31">
        <v>42</v>
      </c>
      <c r="BQ197" s="31">
        <v>32</v>
      </c>
      <c r="BR197" s="31" t="s">
        <v>170</v>
      </c>
      <c r="BS197" s="31">
        <v>23.029185999999999</v>
      </c>
      <c r="BT197" s="31">
        <v>120.22444</v>
      </c>
      <c r="BU197" s="38">
        <f t="shared" si="0"/>
        <v>0.32156862745098042</v>
      </c>
      <c r="BV197" s="30">
        <f t="shared" si="1"/>
        <v>1012.5</v>
      </c>
      <c r="BW197" s="31">
        <f t="shared" si="2"/>
        <v>10</v>
      </c>
      <c r="BX197" s="39">
        <f t="shared" si="3"/>
        <v>7.09</v>
      </c>
      <c r="BY197" s="38">
        <f t="shared" si="4"/>
        <v>5.8823529411764705E-2</v>
      </c>
      <c r="BZ197" s="40">
        <f t="shared" si="5"/>
        <v>1.024</v>
      </c>
      <c r="CA197" s="38">
        <f t="shared" si="6"/>
        <v>0.15686274509803921</v>
      </c>
      <c r="CB197" s="41">
        <f t="shared" si="7"/>
        <v>2081</v>
      </c>
      <c r="CC197" s="31">
        <f t="shared" si="8"/>
        <v>-5.46875</v>
      </c>
      <c r="CD197" s="31">
        <f t="shared" si="9"/>
        <v>55</v>
      </c>
      <c r="CE197" s="31" t="e">
        <f t="shared" si="10"/>
        <v>#NUM!</v>
      </c>
      <c r="CF197" s="39">
        <f t="shared" si="11"/>
        <v>12.975</v>
      </c>
      <c r="CG197">
        <f t="shared" si="15"/>
        <v>0</v>
      </c>
    </row>
    <row r="198" spans="1:85" ht="16.5" customHeight="1">
      <c r="A198" s="30">
        <v>20210708143254</v>
      </c>
      <c r="B198" s="31">
        <v>104</v>
      </c>
      <c r="C198" s="31">
        <v>41</v>
      </c>
      <c r="D198" s="31">
        <v>4</v>
      </c>
      <c r="E198" s="31" t="s">
        <v>188</v>
      </c>
      <c r="F198" s="31">
        <v>41</v>
      </c>
      <c r="G198" s="31">
        <v>4</v>
      </c>
      <c r="H198" s="31">
        <v>71</v>
      </c>
      <c r="I198" s="31" t="s">
        <v>92</v>
      </c>
      <c r="J198" s="31">
        <v>41</v>
      </c>
      <c r="K198" s="31" t="s">
        <v>31</v>
      </c>
      <c r="L198" s="31" t="s">
        <v>97</v>
      </c>
      <c r="M198" s="31">
        <v>40</v>
      </c>
      <c r="N198" s="31">
        <v>41</v>
      </c>
      <c r="O198" s="31" t="s">
        <v>31</v>
      </c>
      <c r="P198" s="31" t="s">
        <v>97</v>
      </c>
      <c r="Q198" s="31" t="s">
        <v>125</v>
      </c>
      <c r="R198" s="31" t="s">
        <v>95</v>
      </c>
      <c r="S198" s="31">
        <v>41</v>
      </c>
      <c r="T198" s="31" t="s">
        <v>36</v>
      </c>
      <c r="U198" s="31" t="s">
        <v>125</v>
      </c>
      <c r="V198" s="31">
        <v>41</v>
      </c>
      <c r="W198" s="31" t="s">
        <v>36</v>
      </c>
      <c r="X198" s="31" t="s">
        <v>125</v>
      </c>
      <c r="Y198" s="31">
        <v>110</v>
      </c>
      <c r="Z198" s="31">
        <v>41</v>
      </c>
      <c r="AA198" s="31">
        <v>10</v>
      </c>
      <c r="AB198" s="31">
        <v>6</v>
      </c>
      <c r="AC198" s="31" t="s">
        <v>187</v>
      </c>
      <c r="AD198" s="31">
        <v>111</v>
      </c>
      <c r="AE198" s="31">
        <v>41</v>
      </c>
      <c r="AF198" s="31">
        <v>11</v>
      </c>
      <c r="AG198" s="31">
        <v>29</v>
      </c>
      <c r="AH198" s="31">
        <v>41</v>
      </c>
      <c r="AI198" s="31">
        <v>11</v>
      </c>
      <c r="AJ198" s="31">
        <v>28</v>
      </c>
      <c r="AK198" s="31">
        <v>144</v>
      </c>
      <c r="AL198" s="31">
        <v>41</v>
      </c>
      <c r="AM198" s="31">
        <v>44</v>
      </c>
      <c r="AN198" s="31" t="s">
        <v>96</v>
      </c>
      <c r="AO198" s="31">
        <v>63</v>
      </c>
      <c r="AP198" s="31">
        <v>149</v>
      </c>
      <c r="AQ198" s="31">
        <v>41</v>
      </c>
      <c r="AR198" s="31">
        <v>49</v>
      </c>
      <c r="AS198" s="31" t="s">
        <v>180</v>
      </c>
      <c r="AT198" s="31">
        <v>131</v>
      </c>
      <c r="AU198" s="31">
        <v>41</v>
      </c>
      <c r="AV198" s="31">
        <v>31</v>
      </c>
      <c r="AW198" s="31">
        <v>8</v>
      </c>
      <c r="AX198" s="31">
        <v>21</v>
      </c>
      <c r="AY198" s="31">
        <v>107</v>
      </c>
      <c r="AZ198" s="31">
        <v>41</v>
      </c>
      <c r="BA198" s="31">
        <v>7</v>
      </c>
      <c r="BB198" s="31" t="s">
        <v>130</v>
      </c>
      <c r="BC198" s="31" t="s">
        <v>98</v>
      </c>
      <c r="BD198" s="31">
        <v>41</v>
      </c>
      <c r="BE198" s="31" t="s">
        <v>61</v>
      </c>
      <c r="BF198" s="31" t="s">
        <v>154</v>
      </c>
      <c r="BG198" s="31" t="s">
        <v>100</v>
      </c>
      <c r="BH198" s="31" t="s">
        <v>101</v>
      </c>
      <c r="BI198" s="31" t="s">
        <v>102</v>
      </c>
      <c r="BJ198" s="31">
        <v>142</v>
      </c>
      <c r="BK198" s="31">
        <v>41</v>
      </c>
      <c r="BL198" s="31">
        <v>42</v>
      </c>
      <c r="BM198" s="31" t="s">
        <v>105</v>
      </c>
      <c r="BN198" s="31">
        <v>30</v>
      </c>
      <c r="BO198" s="31">
        <v>41</v>
      </c>
      <c r="BP198" s="31">
        <v>42</v>
      </c>
      <c r="BQ198" s="31">
        <v>30</v>
      </c>
      <c r="BR198" s="31">
        <v>36</v>
      </c>
      <c r="BS198" s="31">
        <v>23.029185999999999</v>
      </c>
      <c r="BT198" s="31">
        <v>120.22444</v>
      </c>
      <c r="BU198" s="38">
        <f t="shared" si="0"/>
        <v>0.44313725490196076</v>
      </c>
      <c r="BV198" s="30">
        <f t="shared" si="1"/>
        <v>1987.5</v>
      </c>
      <c r="BW198" s="31">
        <f t="shared" si="2"/>
        <v>14</v>
      </c>
      <c r="BX198" s="39">
        <f t="shared" si="3"/>
        <v>16.77</v>
      </c>
      <c r="BY198" s="38">
        <f t="shared" si="4"/>
        <v>0.15686274509803921</v>
      </c>
      <c r="BZ198" s="40">
        <f t="shared" si="5"/>
        <v>1.024</v>
      </c>
      <c r="CA198" s="38">
        <f t="shared" si="6"/>
        <v>0.24705882352941178</v>
      </c>
      <c r="CB198" s="41">
        <f t="shared" si="7"/>
        <v>2081</v>
      </c>
      <c r="CC198" s="31">
        <f t="shared" si="8"/>
        <v>-3.90625</v>
      </c>
      <c r="CD198" s="31">
        <f t="shared" si="9"/>
        <v>55</v>
      </c>
      <c r="CE198" s="31" t="e">
        <f t="shared" si="10"/>
        <v>#NUM!</v>
      </c>
      <c r="CF198" s="39">
        <f t="shared" si="11"/>
        <v>12.342000000000001</v>
      </c>
      <c r="CG198">
        <f t="shared" si="15"/>
        <v>4</v>
      </c>
    </row>
    <row r="199" spans="1:85" ht="16.5" customHeight="1">
      <c r="A199" s="30">
        <v>20210708143256</v>
      </c>
      <c r="B199" s="31">
        <v>104</v>
      </c>
      <c r="C199" s="31">
        <v>41</v>
      </c>
      <c r="D199" s="31">
        <v>4</v>
      </c>
      <c r="E199" s="31">
        <v>97</v>
      </c>
      <c r="F199" s="31">
        <v>41</v>
      </c>
      <c r="G199" s="31">
        <v>4</v>
      </c>
      <c r="H199" s="31">
        <v>97</v>
      </c>
      <c r="I199" s="31" t="s">
        <v>92</v>
      </c>
      <c r="J199" s="31">
        <v>41</v>
      </c>
      <c r="K199" s="31" t="s">
        <v>31</v>
      </c>
      <c r="L199" s="31">
        <v>21</v>
      </c>
      <c r="M199" s="31">
        <v>98</v>
      </c>
      <c r="N199" s="31">
        <v>41</v>
      </c>
      <c r="O199" s="31" t="s">
        <v>31</v>
      </c>
      <c r="P199" s="31">
        <v>21</v>
      </c>
      <c r="Q199" s="31" t="s">
        <v>243</v>
      </c>
      <c r="R199" s="31" t="s">
        <v>95</v>
      </c>
      <c r="S199" s="31">
        <v>41</v>
      </c>
      <c r="T199" s="31" t="s">
        <v>36</v>
      </c>
      <c r="U199" s="31">
        <v>16</v>
      </c>
      <c r="V199" s="31">
        <v>41</v>
      </c>
      <c r="W199" s="31" t="s">
        <v>36</v>
      </c>
      <c r="X199" s="31">
        <v>12</v>
      </c>
      <c r="Y199" s="31">
        <v>110</v>
      </c>
      <c r="Z199" s="31">
        <v>41</v>
      </c>
      <c r="AA199" s="31">
        <v>10</v>
      </c>
      <c r="AB199" s="31">
        <v>7</v>
      </c>
      <c r="AC199" s="31">
        <v>32</v>
      </c>
      <c r="AD199" s="31">
        <v>111</v>
      </c>
      <c r="AE199" s="31">
        <v>41</v>
      </c>
      <c r="AF199" s="31">
        <v>11</v>
      </c>
      <c r="AG199" s="31" t="s">
        <v>176</v>
      </c>
      <c r="AH199" s="31">
        <v>41</v>
      </c>
      <c r="AI199" s="31">
        <v>11</v>
      </c>
      <c r="AJ199" s="31" t="s">
        <v>183</v>
      </c>
      <c r="AK199" s="31">
        <v>144</v>
      </c>
      <c r="AL199" s="31">
        <v>41</v>
      </c>
      <c r="AM199" s="31">
        <v>44</v>
      </c>
      <c r="AN199" s="31">
        <v>80</v>
      </c>
      <c r="AO199" s="31">
        <v>66</v>
      </c>
      <c r="AP199" s="31">
        <v>149</v>
      </c>
      <c r="AQ199" s="31">
        <v>41</v>
      </c>
      <c r="AR199" s="31">
        <v>49</v>
      </c>
      <c r="AS199" s="31" t="s">
        <v>186</v>
      </c>
      <c r="AT199" s="31">
        <v>131</v>
      </c>
      <c r="AU199" s="31">
        <v>41</v>
      </c>
      <c r="AV199" s="31">
        <v>31</v>
      </c>
      <c r="AW199" s="31">
        <v>8</v>
      </c>
      <c r="AX199" s="31">
        <v>21</v>
      </c>
      <c r="AY199" s="31">
        <v>107</v>
      </c>
      <c r="AZ199" s="31">
        <v>41</v>
      </c>
      <c r="BA199" s="31">
        <v>7</v>
      </c>
      <c r="BB199" s="31" t="s">
        <v>130</v>
      </c>
      <c r="BC199" s="31" t="s">
        <v>98</v>
      </c>
      <c r="BD199" s="31">
        <v>41</v>
      </c>
      <c r="BE199" s="31" t="s">
        <v>61</v>
      </c>
      <c r="BF199" s="31" t="s">
        <v>154</v>
      </c>
      <c r="BG199" s="31" t="s">
        <v>100</v>
      </c>
      <c r="BH199" s="31" t="s">
        <v>101</v>
      </c>
      <c r="BI199" s="31" t="s">
        <v>102</v>
      </c>
      <c r="BJ199" s="31">
        <v>142</v>
      </c>
      <c r="BK199" s="31">
        <v>41</v>
      </c>
      <c r="BL199" s="31">
        <v>42</v>
      </c>
      <c r="BM199" s="31" t="s">
        <v>105</v>
      </c>
      <c r="BN199" s="31">
        <v>30</v>
      </c>
      <c r="BO199" s="31">
        <v>41</v>
      </c>
      <c r="BP199" s="31">
        <v>42</v>
      </c>
      <c r="BQ199" s="31">
        <v>30</v>
      </c>
      <c r="BR199" s="31">
        <v>33</v>
      </c>
      <c r="BS199" s="31">
        <v>23.029066</v>
      </c>
      <c r="BT199" s="31">
        <v>120.22453</v>
      </c>
      <c r="BU199" s="38">
        <f t="shared" si="0"/>
        <v>0.59215686274509804</v>
      </c>
      <c r="BV199" s="30">
        <f t="shared" si="1"/>
        <v>2175</v>
      </c>
      <c r="BW199" s="31">
        <f t="shared" si="2"/>
        <v>18</v>
      </c>
      <c r="BX199" s="39">
        <f t="shared" si="3"/>
        <v>18.420000000000002</v>
      </c>
      <c r="BY199" s="38">
        <f t="shared" si="4"/>
        <v>0.16862745098039217</v>
      </c>
      <c r="BZ199" s="40">
        <f t="shared" si="5"/>
        <v>1</v>
      </c>
      <c r="CA199" s="38">
        <f t="shared" si="6"/>
        <v>0.23529411764705882</v>
      </c>
      <c r="CB199" s="41">
        <f t="shared" si="7"/>
        <v>2081</v>
      </c>
      <c r="CC199" s="31">
        <f t="shared" si="8"/>
        <v>-3.90625</v>
      </c>
      <c r="CD199" s="31">
        <f t="shared" si="9"/>
        <v>55</v>
      </c>
      <c r="CE199" s="31" t="e">
        <f t="shared" si="10"/>
        <v>#NUM!</v>
      </c>
      <c r="CF199" s="39">
        <f t="shared" si="11"/>
        <v>12.339</v>
      </c>
      <c r="CG199">
        <f t="shared" si="15"/>
        <v>2</v>
      </c>
    </row>
    <row r="200" spans="1:85" ht="16.5" customHeight="1">
      <c r="A200" s="30">
        <v>20210708143258</v>
      </c>
      <c r="B200" s="31">
        <v>104</v>
      </c>
      <c r="C200" s="31">
        <v>41</v>
      </c>
      <c r="D200" s="31">
        <v>4</v>
      </c>
      <c r="E200" s="31" t="s">
        <v>209</v>
      </c>
      <c r="F200" s="31">
        <v>41</v>
      </c>
      <c r="G200" s="31">
        <v>4</v>
      </c>
      <c r="H200" s="31" t="s">
        <v>222</v>
      </c>
      <c r="I200" s="31" t="s">
        <v>92</v>
      </c>
      <c r="J200" s="31">
        <v>41</v>
      </c>
      <c r="K200" s="31" t="s">
        <v>31</v>
      </c>
      <c r="L200" s="31">
        <v>14</v>
      </c>
      <c r="M200" s="31" t="s">
        <v>149</v>
      </c>
      <c r="N200" s="31">
        <v>41</v>
      </c>
      <c r="O200" s="31" t="s">
        <v>31</v>
      </c>
      <c r="P200" s="31" t="s">
        <v>97</v>
      </c>
      <c r="Q200" s="31" t="s">
        <v>132</v>
      </c>
      <c r="R200" s="31" t="s">
        <v>95</v>
      </c>
      <c r="S200" s="31">
        <v>41</v>
      </c>
      <c r="T200" s="31" t="s">
        <v>36</v>
      </c>
      <c r="U200" s="31">
        <v>18</v>
      </c>
      <c r="V200" s="31">
        <v>41</v>
      </c>
      <c r="W200" s="31" t="s">
        <v>36</v>
      </c>
      <c r="X200" s="31">
        <v>18</v>
      </c>
      <c r="Y200" s="31">
        <v>110</v>
      </c>
      <c r="Z200" s="31">
        <v>41</v>
      </c>
      <c r="AA200" s="31">
        <v>10</v>
      </c>
      <c r="AB200" s="31">
        <v>1</v>
      </c>
      <c r="AC200" s="31">
        <v>69</v>
      </c>
      <c r="AD200" s="31">
        <v>111</v>
      </c>
      <c r="AE200" s="31">
        <v>41</v>
      </c>
      <c r="AF200" s="31">
        <v>11</v>
      </c>
      <c r="AG200" s="31" t="s">
        <v>66</v>
      </c>
      <c r="AH200" s="31">
        <v>41</v>
      </c>
      <c r="AI200" s="31">
        <v>11</v>
      </c>
      <c r="AJ200" s="31">
        <v>12</v>
      </c>
      <c r="AK200" s="31">
        <v>144</v>
      </c>
      <c r="AL200" s="31">
        <v>41</v>
      </c>
      <c r="AM200" s="31">
        <v>44</v>
      </c>
      <c r="AN200" s="31">
        <v>81</v>
      </c>
      <c r="AO200" s="31" t="s">
        <v>116</v>
      </c>
      <c r="AP200" s="31">
        <v>149</v>
      </c>
      <c r="AQ200" s="31">
        <v>41</v>
      </c>
      <c r="AR200" s="31">
        <v>49</v>
      </c>
      <c r="AS200" s="31">
        <v>0</v>
      </c>
      <c r="AT200" s="31">
        <v>131</v>
      </c>
      <c r="AU200" s="31">
        <v>41</v>
      </c>
      <c r="AV200" s="31">
        <v>31</v>
      </c>
      <c r="AW200" s="31">
        <v>8</v>
      </c>
      <c r="AX200" s="31">
        <v>21</v>
      </c>
      <c r="AY200" s="31">
        <v>107</v>
      </c>
      <c r="AZ200" s="31">
        <v>41</v>
      </c>
      <c r="BA200" s="31">
        <v>7</v>
      </c>
      <c r="BB200" s="31">
        <v>78</v>
      </c>
      <c r="BC200" s="31" t="s">
        <v>98</v>
      </c>
      <c r="BD200" s="31">
        <v>41</v>
      </c>
      <c r="BE200" s="31" t="s">
        <v>61</v>
      </c>
      <c r="BF200" s="31" t="s">
        <v>154</v>
      </c>
      <c r="BG200" s="31" t="s">
        <v>100</v>
      </c>
      <c r="BH200" s="31" t="s">
        <v>101</v>
      </c>
      <c r="BI200" s="31" t="s">
        <v>102</v>
      </c>
      <c r="BJ200" s="31">
        <v>142</v>
      </c>
      <c r="BK200" s="31">
        <v>41</v>
      </c>
      <c r="BL200" s="31">
        <v>42</v>
      </c>
      <c r="BM200" s="31" t="s">
        <v>105</v>
      </c>
      <c r="BN200" s="31">
        <v>30</v>
      </c>
      <c r="BO200" s="31">
        <v>41</v>
      </c>
      <c r="BP200" s="31">
        <v>42</v>
      </c>
      <c r="BQ200" s="31" t="s">
        <v>105</v>
      </c>
      <c r="BR200" s="31" t="s">
        <v>228</v>
      </c>
      <c r="BS200" s="31">
        <v>23.029066</v>
      </c>
      <c r="BT200" s="31">
        <v>120.22453</v>
      </c>
      <c r="BU200" s="38">
        <f t="shared" si="0"/>
        <v>0.63529411764705879</v>
      </c>
      <c r="BV200" s="30">
        <f t="shared" si="1"/>
        <v>2037.5</v>
      </c>
      <c r="BW200" s="31">
        <f t="shared" si="2"/>
        <v>24</v>
      </c>
      <c r="BX200" s="39">
        <f t="shared" si="3"/>
        <v>3.61</v>
      </c>
      <c r="BY200" s="38">
        <f t="shared" si="4"/>
        <v>7.0588235294117646E-2</v>
      </c>
      <c r="BZ200" s="40">
        <f t="shared" si="5"/>
        <v>0.99224806201550386</v>
      </c>
      <c r="CA200" s="38">
        <f t="shared" si="6"/>
        <v>0</v>
      </c>
      <c r="CB200" s="41">
        <f t="shared" si="7"/>
        <v>2081</v>
      </c>
      <c r="CC200" s="31">
        <f t="shared" si="8"/>
        <v>-6.25</v>
      </c>
      <c r="CD200" s="31">
        <f t="shared" si="9"/>
        <v>55</v>
      </c>
      <c r="CE200" s="31" t="e">
        <f t="shared" si="10"/>
        <v>#NUM!</v>
      </c>
      <c r="CF200" s="39">
        <f t="shared" si="11"/>
        <v>12.214</v>
      </c>
      <c r="CG200">
        <f t="shared" si="15"/>
        <v>3</v>
      </c>
    </row>
    <row r="201" spans="1:85" ht="16.5" customHeight="1">
      <c r="A201" s="30">
        <v>20210708143259</v>
      </c>
      <c r="B201" s="31">
        <v>104</v>
      </c>
      <c r="C201" s="31">
        <v>41</v>
      </c>
      <c r="D201" s="31">
        <v>4</v>
      </c>
      <c r="E201" s="31" t="s">
        <v>182</v>
      </c>
      <c r="F201" s="31">
        <v>41</v>
      </c>
      <c r="G201" s="31">
        <v>4</v>
      </c>
      <c r="H201" s="31" t="s">
        <v>198</v>
      </c>
      <c r="I201" s="31" t="s">
        <v>92</v>
      </c>
      <c r="J201" s="31">
        <v>41</v>
      </c>
      <c r="K201" s="31" t="s">
        <v>31</v>
      </c>
      <c r="L201" s="31" t="s">
        <v>125</v>
      </c>
      <c r="M201" s="31">
        <v>74</v>
      </c>
      <c r="N201" s="31">
        <v>41</v>
      </c>
      <c r="O201" s="31" t="s">
        <v>31</v>
      </c>
      <c r="P201" s="31" t="s">
        <v>36</v>
      </c>
      <c r="Q201" s="31">
        <v>16</v>
      </c>
      <c r="R201" s="31" t="s">
        <v>95</v>
      </c>
      <c r="S201" s="31">
        <v>41</v>
      </c>
      <c r="T201" s="31" t="s">
        <v>36</v>
      </c>
      <c r="U201" s="31">
        <v>14</v>
      </c>
      <c r="V201" s="31">
        <v>41</v>
      </c>
      <c r="W201" s="31" t="s">
        <v>36</v>
      </c>
      <c r="X201" s="31">
        <v>16</v>
      </c>
      <c r="Y201" s="31">
        <v>110</v>
      </c>
      <c r="Z201" s="31">
        <v>41</v>
      </c>
      <c r="AA201" s="31">
        <v>10</v>
      </c>
      <c r="AB201" s="31">
        <v>1</v>
      </c>
      <c r="AC201" s="31">
        <v>64</v>
      </c>
      <c r="AD201" s="31">
        <v>111</v>
      </c>
      <c r="AE201" s="31">
        <v>41</v>
      </c>
      <c r="AF201" s="31">
        <v>11</v>
      </c>
      <c r="AG201" s="31" t="s">
        <v>31</v>
      </c>
      <c r="AH201" s="31">
        <v>41</v>
      </c>
      <c r="AI201" s="31">
        <v>11</v>
      </c>
      <c r="AJ201" s="31" t="s">
        <v>66</v>
      </c>
      <c r="AK201" s="31">
        <v>144</v>
      </c>
      <c r="AL201" s="31">
        <v>41</v>
      </c>
      <c r="AM201" s="31">
        <v>44</v>
      </c>
      <c r="AN201" s="31">
        <v>80</v>
      </c>
      <c r="AO201" s="31" t="s">
        <v>167</v>
      </c>
      <c r="AP201" s="31">
        <v>149</v>
      </c>
      <c r="AQ201" s="31">
        <v>41</v>
      </c>
      <c r="AR201" s="31">
        <v>49</v>
      </c>
      <c r="AS201" s="31">
        <v>0</v>
      </c>
      <c r="AT201" s="31">
        <v>131</v>
      </c>
      <c r="AU201" s="31">
        <v>41</v>
      </c>
      <c r="AV201" s="31">
        <v>31</v>
      </c>
      <c r="AW201" s="31">
        <v>8</v>
      </c>
      <c r="AX201" s="31">
        <v>21</v>
      </c>
      <c r="AY201" s="31">
        <v>107</v>
      </c>
      <c r="AZ201" s="31">
        <v>41</v>
      </c>
      <c r="BA201" s="31">
        <v>7</v>
      </c>
      <c r="BB201" s="31">
        <v>77</v>
      </c>
      <c r="BC201" s="31" t="s">
        <v>98</v>
      </c>
      <c r="BD201" s="31">
        <v>41</v>
      </c>
      <c r="BE201" s="31" t="s">
        <v>61</v>
      </c>
      <c r="BF201" s="31" t="s">
        <v>154</v>
      </c>
      <c r="BG201" s="31" t="s">
        <v>100</v>
      </c>
      <c r="BH201" s="31" t="s">
        <v>101</v>
      </c>
      <c r="BI201" s="31" t="s">
        <v>102</v>
      </c>
      <c r="BJ201" s="31">
        <v>142</v>
      </c>
      <c r="BK201" s="31">
        <v>41</v>
      </c>
      <c r="BL201" s="31">
        <v>42</v>
      </c>
      <c r="BM201" s="31" t="s">
        <v>105</v>
      </c>
      <c r="BN201" s="31">
        <v>80</v>
      </c>
      <c r="BO201" s="31">
        <v>41</v>
      </c>
      <c r="BP201" s="31">
        <v>42</v>
      </c>
      <c r="BQ201" s="31">
        <v>30</v>
      </c>
      <c r="BR201" s="31">
        <v>15</v>
      </c>
      <c r="BS201" s="31">
        <v>23.029066</v>
      </c>
      <c r="BT201" s="31">
        <v>120.22453</v>
      </c>
      <c r="BU201" s="38">
        <f t="shared" si="0"/>
        <v>0.29019607843137257</v>
      </c>
      <c r="BV201" s="30">
        <f t="shared" si="1"/>
        <v>837.5</v>
      </c>
      <c r="BW201" s="31">
        <f t="shared" si="2"/>
        <v>22</v>
      </c>
      <c r="BX201" s="39">
        <f t="shared" si="3"/>
        <v>3.56</v>
      </c>
      <c r="BY201" s="38">
        <f t="shared" si="4"/>
        <v>4.3137254901960784E-2</v>
      </c>
      <c r="BZ201" s="40">
        <f t="shared" si="5"/>
        <v>1</v>
      </c>
      <c r="CA201" s="38">
        <f t="shared" si="6"/>
        <v>0</v>
      </c>
      <c r="CB201" s="41">
        <f t="shared" si="7"/>
        <v>2081</v>
      </c>
      <c r="CC201" s="31">
        <f t="shared" si="8"/>
        <v>-7.03125</v>
      </c>
      <c r="CD201" s="31">
        <f t="shared" si="9"/>
        <v>55</v>
      </c>
      <c r="CE201" s="31" t="e">
        <f t="shared" si="10"/>
        <v>#NUM!</v>
      </c>
      <c r="CF201" s="39">
        <f t="shared" si="11"/>
        <v>12.308999999999999</v>
      </c>
      <c r="CG201">
        <f t="shared" si="15"/>
        <v>-2</v>
      </c>
    </row>
    <row r="202" spans="1:85" ht="16.5" customHeight="1">
      <c r="A202" s="30">
        <v>20210708143301</v>
      </c>
      <c r="B202" s="31">
        <v>104</v>
      </c>
      <c r="C202" s="31">
        <v>41</v>
      </c>
      <c r="D202" s="31">
        <v>4</v>
      </c>
      <c r="E202" s="31" t="s">
        <v>126</v>
      </c>
      <c r="F202" s="31">
        <v>41</v>
      </c>
      <c r="G202" s="31">
        <v>4</v>
      </c>
      <c r="H202" s="31" t="s">
        <v>198</v>
      </c>
      <c r="I202" s="31" t="s">
        <v>92</v>
      </c>
      <c r="J202" s="31">
        <v>41</v>
      </c>
      <c r="K202" s="31" t="s">
        <v>31</v>
      </c>
      <c r="L202" s="31" t="s">
        <v>61</v>
      </c>
      <c r="M202" s="31" t="s">
        <v>186</v>
      </c>
      <c r="N202" s="31">
        <v>41</v>
      </c>
      <c r="O202" s="31" t="s">
        <v>31</v>
      </c>
      <c r="P202" s="31" t="s">
        <v>125</v>
      </c>
      <c r="Q202" s="31">
        <v>10</v>
      </c>
      <c r="R202" s="31" t="s">
        <v>95</v>
      </c>
      <c r="S202" s="31">
        <v>41</v>
      </c>
      <c r="T202" s="31" t="s">
        <v>36</v>
      </c>
      <c r="U202" s="31">
        <v>8</v>
      </c>
      <c r="V202" s="31">
        <v>41</v>
      </c>
      <c r="W202" s="31" t="s">
        <v>36</v>
      </c>
      <c r="X202" s="31">
        <v>10</v>
      </c>
      <c r="Y202" s="31">
        <v>110</v>
      </c>
      <c r="Z202" s="31">
        <v>41</v>
      </c>
      <c r="AA202" s="31">
        <v>10</v>
      </c>
      <c r="AB202" s="31">
        <v>1</v>
      </c>
      <c r="AC202" s="31">
        <v>11</v>
      </c>
      <c r="AD202" s="31">
        <v>111</v>
      </c>
      <c r="AE202" s="31">
        <v>41</v>
      </c>
      <c r="AF202" s="31">
        <v>11</v>
      </c>
      <c r="AG202" s="31">
        <v>9</v>
      </c>
      <c r="AH202" s="31">
        <v>41</v>
      </c>
      <c r="AI202" s="31">
        <v>11</v>
      </c>
      <c r="AJ202" s="31">
        <v>9</v>
      </c>
      <c r="AK202" s="31">
        <v>144</v>
      </c>
      <c r="AL202" s="31">
        <v>41</v>
      </c>
      <c r="AM202" s="31">
        <v>44</v>
      </c>
      <c r="AN202" s="31" t="s">
        <v>127</v>
      </c>
      <c r="AO202" s="31" t="s">
        <v>194</v>
      </c>
      <c r="AP202" s="31">
        <v>149</v>
      </c>
      <c r="AQ202" s="31">
        <v>41</v>
      </c>
      <c r="AR202" s="31">
        <v>49</v>
      </c>
      <c r="AS202" s="31">
        <v>0</v>
      </c>
      <c r="AT202" s="31">
        <v>131</v>
      </c>
      <c r="AU202" s="31">
        <v>41</v>
      </c>
      <c r="AV202" s="31">
        <v>31</v>
      </c>
      <c r="AW202" s="31">
        <v>8</v>
      </c>
      <c r="AX202" s="31">
        <v>21</v>
      </c>
      <c r="AY202" s="31">
        <v>107</v>
      </c>
      <c r="AZ202" s="31">
        <v>41</v>
      </c>
      <c r="BA202" s="31">
        <v>7</v>
      </c>
      <c r="BB202" s="31">
        <v>77</v>
      </c>
      <c r="BC202" s="31" t="s">
        <v>98</v>
      </c>
      <c r="BD202" s="31">
        <v>41</v>
      </c>
      <c r="BE202" s="31" t="s">
        <v>61</v>
      </c>
      <c r="BF202" s="31">
        <v>60</v>
      </c>
      <c r="BG202" s="31" t="s">
        <v>100</v>
      </c>
      <c r="BH202" s="31" t="s">
        <v>101</v>
      </c>
      <c r="BI202" s="31" t="s">
        <v>102</v>
      </c>
      <c r="BJ202" s="31">
        <v>142</v>
      </c>
      <c r="BK202" s="31">
        <v>41</v>
      </c>
      <c r="BL202" s="31">
        <v>42</v>
      </c>
      <c r="BM202" s="31">
        <v>30</v>
      </c>
      <c r="BN202" s="31">
        <v>70</v>
      </c>
      <c r="BO202" s="31">
        <v>41</v>
      </c>
      <c r="BP202" s="31">
        <v>42</v>
      </c>
      <c r="BQ202" s="31">
        <v>31</v>
      </c>
      <c r="BR202" s="31" t="s">
        <v>173</v>
      </c>
      <c r="BS202" s="31">
        <v>23.028832999999999</v>
      </c>
      <c r="BT202" s="31">
        <v>120.22466</v>
      </c>
      <c r="BU202" s="38">
        <f t="shared" si="0"/>
        <v>0.29019607843137257</v>
      </c>
      <c r="BV202" s="30">
        <f t="shared" si="1"/>
        <v>900</v>
      </c>
      <c r="BW202" s="31">
        <f t="shared" si="2"/>
        <v>16</v>
      </c>
      <c r="BX202" s="39">
        <f t="shared" si="3"/>
        <v>2.73</v>
      </c>
      <c r="BY202" s="38">
        <f t="shared" si="4"/>
        <v>3.5294117647058823E-2</v>
      </c>
      <c r="BZ202" s="40">
        <f t="shared" si="5"/>
        <v>1.0078740157480315</v>
      </c>
      <c r="CA202" s="38">
        <f t="shared" si="6"/>
        <v>0</v>
      </c>
      <c r="CB202" s="41">
        <f t="shared" si="7"/>
        <v>2081</v>
      </c>
      <c r="CC202" s="31">
        <f t="shared" si="8"/>
        <v>-7.03125</v>
      </c>
      <c r="CD202" s="31">
        <f t="shared" si="9"/>
        <v>56</v>
      </c>
      <c r="CE202" s="31" t="e">
        <f t="shared" si="10"/>
        <v>#NUM!</v>
      </c>
      <c r="CF202" s="39">
        <f t="shared" si="11"/>
        <v>12.571</v>
      </c>
      <c r="CG202">
        <f t="shared" si="15"/>
        <v>-0.14285714285714285</v>
      </c>
    </row>
    <row r="203" spans="1:85" ht="16.5" customHeight="1">
      <c r="A203" s="30">
        <v>20210708143303</v>
      </c>
      <c r="B203" s="31">
        <v>104</v>
      </c>
      <c r="C203" s="31">
        <v>41</v>
      </c>
      <c r="D203" s="31">
        <v>4</v>
      </c>
      <c r="E203" s="31">
        <v>44</v>
      </c>
      <c r="F203" s="31">
        <v>41</v>
      </c>
      <c r="G203" s="31">
        <v>4</v>
      </c>
      <c r="H203" s="31">
        <v>41</v>
      </c>
      <c r="I203" s="31" t="s">
        <v>92</v>
      </c>
      <c r="J203" s="31">
        <v>41</v>
      </c>
      <c r="K203" s="31" t="s">
        <v>31</v>
      </c>
      <c r="L203" s="31" t="s">
        <v>93</v>
      </c>
      <c r="M203" s="31" t="s">
        <v>161</v>
      </c>
      <c r="N203" s="31">
        <v>41</v>
      </c>
      <c r="O203" s="31" t="s">
        <v>31</v>
      </c>
      <c r="P203" s="31">
        <v>9</v>
      </c>
      <c r="Q203" s="31" t="s">
        <v>159</v>
      </c>
      <c r="R203" s="31" t="s">
        <v>95</v>
      </c>
      <c r="S203" s="31">
        <v>41</v>
      </c>
      <c r="T203" s="31" t="s">
        <v>36</v>
      </c>
      <c r="U203" s="31">
        <v>0</v>
      </c>
      <c r="V203" s="31">
        <v>41</v>
      </c>
      <c r="W203" s="31" t="s">
        <v>36</v>
      </c>
      <c r="X203" s="31">
        <v>0</v>
      </c>
      <c r="Y203" s="31">
        <v>110</v>
      </c>
      <c r="Z203" s="31">
        <v>41</v>
      </c>
      <c r="AA203" s="31">
        <v>10</v>
      </c>
      <c r="AB203" s="31">
        <v>1</v>
      </c>
      <c r="AC203" s="31" t="s">
        <v>97</v>
      </c>
      <c r="AD203" s="31">
        <v>111</v>
      </c>
      <c r="AE203" s="31">
        <v>41</v>
      </c>
      <c r="AF203" s="31">
        <v>11</v>
      </c>
      <c r="AG203" s="31">
        <v>9</v>
      </c>
      <c r="AH203" s="31">
        <v>41</v>
      </c>
      <c r="AI203" s="31">
        <v>11</v>
      </c>
      <c r="AJ203" s="31">
        <v>9</v>
      </c>
      <c r="AK203" s="31">
        <v>144</v>
      </c>
      <c r="AL203" s="31">
        <v>41</v>
      </c>
      <c r="AM203" s="31">
        <v>44</v>
      </c>
      <c r="AN203" s="31">
        <v>80</v>
      </c>
      <c r="AO203" s="31" t="s">
        <v>184</v>
      </c>
      <c r="AP203" s="31">
        <v>149</v>
      </c>
      <c r="AQ203" s="31">
        <v>41</v>
      </c>
      <c r="AR203" s="31">
        <v>49</v>
      </c>
      <c r="AS203" s="31">
        <v>0</v>
      </c>
      <c r="AT203" s="31">
        <v>131</v>
      </c>
      <c r="AU203" s="31">
        <v>41</v>
      </c>
      <c r="AV203" s="31">
        <v>31</v>
      </c>
      <c r="AW203" s="31">
        <v>8</v>
      </c>
      <c r="AX203" s="31">
        <v>21</v>
      </c>
      <c r="AY203" s="31">
        <v>107</v>
      </c>
      <c r="AZ203" s="31">
        <v>41</v>
      </c>
      <c r="BA203" s="31">
        <v>7</v>
      </c>
      <c r="BB203" s="31">
        <v>77</v>
      </c>
      <c r="BC203" s="31" t="s">
        <v>98</v>
      </c>
      <c r="BD203" s="31">
        <v>41</v>
      </c>
      <c r="BE203" s="31" t="s">
        <v>61</v>
      </c>
      <c r="BF203" s="31">
        <v>60</v>
      </c>
      <c r="BG203" s="31" t="s">
        <v>100</v>
      </c>
      <c r="BH203" s="31" t="s">
        <v>101</v>
      </c>
      <c r="BI203" s="31" t="s">
        <v>102</v>
      </c>
      <c r="BJ203" s="31">
        <v>142</v>
      </c>
      <c r="BK203" s="31">
        <v>41</v>
      </c>
      <c r="BL203" s="31">
        <v>42</v>
      </c>
      <c r="BM203" s="31">
        <v>30</v>
      </c>
      <c r="BN203" s="31">
        <v>70</v>
      </c>
      <c r="BO203" s="31">
        <v>41</v>
      </c>
      <c r="BP203" s="31">
        <v>42</v>
      </c>
      <c r="BQ203" s="31">
        <v>30</v>
      </c>
      <c r="BR203" s="31" t="s">
        <v>238</v>
      </c>
      <c r="BS203" s="31">
        <v>23.028832999999999</v>
      </c>
      <c r="BT203" s="31">
        <v>120.22466</v>
      </c>
      <c r="BU203" s="38">
        <f t="shared" si="0"/>
        <v>0.25490196078431371</v>
      </c>
      <c r="BV203" s="30">
        <f t="shared" si="1"/>
        <v>625</v>
      </c>
      <c r="BW203" s="31">
        <f t="shared" si="2"/>
        <v>0</v>
      </c>
      <c r="BX203" s="39">
        <f t="shared" si="3"/>
        <v>2.87</v>
      </c>
      <c r="BY203" s="38">
        <f t="shared" si="4"/>
        <v>3.5294117647058823E-2</v>
      </c>
      <c r="BZ203" s="40">
        <f t="shared" si="5"/>
        <v>1</v>
      </c>
      <c r="CA203" s="38">
        <f t="shared" si="6"/>
        <v>0</v>
      </c>
      <c r="CB203" s="41">
        <f t="shared" si="7"/>
        <v>2081</v>
      </c>
      <c r="CC203" s="31">
        <f t="shared" si="8"/>
        <v>-7.03125</v>
      </c>
      <c r="CD203" s="31">
        <f t="shared" si="9"/>
        <v>56</v>
      </c>
      <c r="CE203" s="31" t="e">
        <f t="shared" si="10"/>
        <v>#NUM!</v>
      </c>
      <c r="CF203" s="39">
        <f t="shared" si="11"/>
        <v>12.526999999999999</v>
      </c>
      <c r="CG203">
        <f t="shared" si="15"/>
        <v>-8</v>
      </c>
    </row>
    <row r="204" spans="1:85" ht="16.5" customHeight="1">
      <c r="A204" s="30">
        <v>20210708143305</v>
      </c>
      <c r="B204" s="31">
        <v>104</v>
      </c>
      <c r="C204" s="31">
        <v>41</v>
      </c>
      <c r="D204" s="31">
        <v>4</v>
      </c>
      <c r="E204" s="31">
        <v>49</v>
      </c>
      <c r="F204" s="31">
        <v>41</v>
      </c>
      <c r="G204" s="31">
        <v>4</v>
      </c>
      <c r="H204" s="31">
        <v>49</v>
      </c>
      <c r="I204" s="31" t="s">
        <v>92</v>
      </c>
      <c r="J204" s="31">
        <v>41</v>
      </c>
      <c r="K204" s="31" t="s">
        <v>31</v>
      </c>
      <c r="L204" s="31" t="s">
        <v>93</v>
      </c>
      <c r="M204" s="31" t="s">
        <v>161</v>
      </c>
      <c r="N204" s="31">
        <v>41</v>
      </c>
      <c r="O204" s="31" t="s">
        <v>31</v>
      </c>
      <c r="P204" s="31" t="s">
        <v>93</v>
      </c>
      <c r="Q204" s="31" t="s">
        <v>156</v>
      </c>
      <c r="R204" s="31" t="s">
        <v>95</v>
      </c>
      <c r="S204" s="31">
        <v>41</v>
      </c>
      <c r="T204" s="31" t="s">
        <v>36</v>
      </c>
      <c r="U204" s="31">
        <v>0</v>
      </c>
      <c r="V204" s="31">
        <v>41</v>
      </c>
      <c r="W204" s="31" t="s">
        <v>36</v>
      </c>
      <c r="X204" s="31">
        <v>0</v>
      </c>
      <c r="Y204" s="31">
        <v>110</v>
      </c>
      <c r="Z204" s="31">
        <v>41</v>
      </c>
      <c r="AA204" s="31">
        <v>10</v>
      </c>
      <c r="AB204" s="31">
        <v>1</v>
      </c>
      <c r="AC204" s="31">
        <v>17</v>
      </c>
      <c r="AD204" s="31">
        <v>111</v>
      </c>
      <c r="AE204" s="31">
        <v>41</v>
      </c>
      <c r="AF204" s="31">
        <v>11</v>
      </c>
      <c r="AG204" s="31" t="s">
        <v>31</v>
      </c>
      <c r="AH204" s="31">
        <v>41</v>
      </c>
      <c r="AI204" s="31">
        <v>11</v>
      </c>
      <c r="AJ204" s="31">
        <v>9</v>
      </c>
      <c r="AK204" s="31">
        <v>144</v>
      </c>
      <c r="AL204" s="31">
        <v>41</v>
      </c>
      <c r="AM204" s="31">
        <v>44</v>
      </c>
      <c r="AN204" s="31" t="s">
        <v>127</v>
      </c>
      <c r="AO204" s="31" t="s">
        <v>172</v>
      </c>
      <c r="AP204" s="31">
        <v>149</v>
      </c>
      <c r="AQ204" s="31">
        <v>41</v>
      </c>
      <c r="AR204" s="31">
        <v>49</v>
      </c>
      <c r="AS204" s="31">
        <v>0</v>
      </c>
      <c r="AT204" s="31">
        <v>131</v>
      </c>
      <c r="AU204" s="31">
        <v>41</v>
      </c>
      <c r="AV204" s="31">
        <v>31</v>
      </c>
      <c r="AW204" s="31">
        <v>8</v>
      </c>
      <c r="AX204" s="31">
        <v>21</v>
      </c>
      <c r="AY204" s="31">
        <v>107</v>
      </c>
      <c r="AZ204" s="31">
        <v>41</v>
      </c>
      <c r="BA204" s="31">
        <v>7</v>
      </c>
      <c r="BB204" s="31">
        <v>77</v>
      </c>
      <c r="BC204" s="31" t="s">
        <v>98</v>
      </c>
      <c r="BD204" s="31">
        <v>41</v>
      </c>
      <c r="BE204" s="31" t="s">
        <v>61</v>
      </c>
      <c r="BF204" s="31">
        <v>60</v>
      </c>
      <c r="BG204" s="31" t="s">
        <v>100</v>
      </c>
      <c r="BH204" s="31" t="s">
        <v>101</v>
      </c>
      <c r="BI204" s="31" t="s">
        <v>102</v>
      </c>
      <c r="BJ204" s="31">
        <v>142</v>
      </c>
      <c r="BK204" s="31">
        <v>41</v>
      </c>
      <c r="BL204" s="31">
        <v>42</v>
      </c>
      <c r="BM204" s="31">
        <v>30</v>
      </c>
      <c r="BN204" s="31" t="s">
        <v>112</v>
      </c>
      <c r="BO204" s="31">
        <v>41</v>
      </c>
      <c r="BP204" s="31">
        <v>42</v>
      </c>
      <c r="BQ204" s="31">
        <v>31</v>
      </c>
      <c r="BR204" s="31">
        <v>92</v>
      </c>
      <c r="BS204" s="31">
        <v>23.028808999999999</v>
      </c>
      <c r="BT204" s="31">
        <v>120.22468000000001</v>
      </c>
      <c r="BU204" s="38">
        <f t="shared" si="0"/>
        <v>0.28627450980392155</v>
      </c>
      <c r="BV204" s="30">
        <f t="shared" si="1"/>
        <v>675</v>
      </c>
      <c r="BW204" s="31">
        <f t="shared" si="2"/>
        <v>0</v>
      </c>
      <c r="BX204" s="39">
        <f t="shared" si="3"/>
        <v>2.79</v>
      </c>
      <c r="BY204" s="38">
        <f t="shared" si="4"/>
        <v>3.5294117647058823E-2</v>
      </c>
      <c r="BZ204" s="40">
        <f t="shared" si="5"/>
        <v>1.0078740157480315</v>
      </c>
      <c r="CA204" s="38">
        <f t="shared" si="6"/>
        <v>0</v>
      </c>
      <c r="CB204" s="41">
        <f t="shared" si="7"/>
        <v>2081</v>
      </c>
      <c r="CC204" s="31">
        <f t="shared" si="8"/>
        <v>-7.03125</v>
      </c>
      <c r="CD204" s="31">
        <f t="shared" si="9"/>
        <v>56</v>
      </c>
      <c r="CE204" s="31" t="e">
        <f t="shared" si="10"/>
        <v>#NUM!</v>
      </c>
      <c r="CF204" s="39">
        <f t="shared" si="11"/>
        <v>12.69</v>
      </c>
      <c r="CG204">
        <f t="shared" si="15"/>
        <v>0</v>
      </c>
    </row>
    <row r="205" spans="1:85" ht="16.5" customHeight="1">
      <c r="A205" s="30">
        <v>20210708143307</v>
      </c>
      <c r="B205" s="31">
        <v>104</v>
      </c>
      <c r="C205" s="31">
        <v>41</v>
      </c>
      <c r="D205" s="31">
        <v>4</v>
      </c>
      <c r="E205" s="31">
        <v>70</v>
      </c>
      <c r="F205" s="31">
        <v>41</v>
      </c>
      <c r="G205" s="31">
        <v>4</v>
      </c>
      <c r="H205" s="31" t="s">
        <v>124</v>
      </c>
      <c r="I205" s="31" t="s">
        <v>92</v>
      </c>
      <c r="J205" s="31">
        <v>41</v>
      </c>
      <c r="K205" s="31" t="s">
        <v>31</v>
      </c>
      <c r="L205" s="31" t="s">
        <v>66</v>
      </c>
      <c r="M205" s="31">
        <v>86</v>
      </c>
      <c r="N205" s="31">
        <v>41</v>
      </c>
      <c r="O205" s="31" t="s">
        <v>31</v>
      </c>
      <c r="P205" s="31" t="s">
        <v>93</v>
      </c>
      <c r="Q205" s="31" t="s">
        <v>121</v>
      </c>
      <c r="R205" s="31" t="s">
        <v>95</v>
      </c>
      <c r="S205" s="31">
        <v>41</v>
      </c>
      <c r="T205" s="31" t="s">
        <v>36</v>
      </c>
      <c r="U205" s="31">
        <v>0</v>
      </c>
      <c r="V205" s="31">
        <v>41</v>
      </c>
      <c r="W205" s="31" t="s">
        <v>36</v>
      </c>
      <c r="X205" s="31">
        <v>0</v>
      </c>
      <c r="Y205" s="31">
        <v>110</v>
      </c>
      <c r="Z205" s="31">
        <v>41</v>
      </c>
      <c r="AA205" s="31">
        <v>10</v>
      </c>
      <c r="AB205" s="31">
        <v>1</v>
      </c>
      <c r="AC205" s="31" t="s">
        <v>131</v>
      </c>
      <c r="AD205" s="31">
        <v>111</v>
      </c>
      <c r="AE205" s="31">
        <v>41</v>
      </c>
      <c r="AF205" s="31">
        <v>11</v>
      </c>
      <c r="AG205" s="31" t="s">
        <v>125</v>
      </c>
      <c r="AH205" s="31">
        <v>41</v>
      </c>
      <c r="AI205" s="31">
        <v>11</v>
      </c>
      <c r="AJ205" s="31" t="s">
        <v>125</v>
      </c>
      <c r="AK205" s="31">
        <v>144</v>
      </c>
      <c r="AL205" s="31">
        <v>41</v>
      </c>
      <c r="AM205" s="31">
        <v>44</v>
      </c>
      <c r="AN205" s="31">
        <v>81</v>
      </c>
      <c r="AO205" s="31" t="s">
        <v>211</v>
      </c>
      <c r="AP205" s="31">
        <v>149</v>
      </c>
      <c r="AQ205" s="31">
        <v>41</v>
      </c>
      <c r="AR205" s="31">
        <v>49</v>
      </c>
      <c r="AS205" s="31">
        <v>0</v>
      </c>
      <c r="AT205" s="31">
        <v>131</v>
      </c>
      <c r="AU205" s="31">
        <v>41</v>
      </c>
      <c r="AV205" s="31">
        <v>31</v>
      </c>
      <c r="AW205" s="31">
        <v>8</v>
      </c>
      <c r="AX205" s="31">
        <v>21</v>
      </c>
      <c r="AY205" s="31">
        <v>107</v>
      </c>
      <c r="AZ205" s="31">
        <v>41</v>
      </c>
      <c r="BA205" s="31">
        <v>7</v>
      </c>
      <c r="BB205" s="31">
        <v>77</v>
      </c>
      <c r="BC205" s="31" t="s">
        <v>98</v>
      </c>
      <c r="BD205" s="31">
        <v>41</v>
      </c>
      <c r="BE205" s="31" t="s">
        <v>61</v>
      </c>
      <c r="BF205" s="31">
        <v>60</v>
      </c>
      <c r="BG205" s="31" t="s">
        <v>100</v>
      </c>
      <c r="BH205" s="31" t="s">
        <v>101</v>
      </c>
      <c r="BI205" s="31" t="s">
        <v>102</v>
      </c>
      <c r="BJ205" s="31">
        <v>142</v>
      </c>
      <c r="BK205" s="31">
        <v>41</v>
      </c>
      <c r="BL205" s="31">
        <v>42</v>
      </c>
      <c r="BM205" s="31">
        <v>31</v>
      </c>
      <c r="BN205" s="31">
        <v>60</v>
      </c>
      <c r="BO205" s="31">
        <v>41</v>
      </c>
      <c r="BP205" s="31">
        <v>42</v>
      </c>
      <c r="BQ205" s="31">
        <v>32</v>
      </c>
      <c r="BR205" s="31" t="s">
        <v>173</v>
      </c>
      <c r="BS205" s="31">
        <v>23.028808999999999</v>
      </c>
      <c r="BT205" s="31">
        <v>120.22468000000001</v>
      </c>
      <c r="BU205" s="38">
        <f t="shared" si="0"/>
        <v>0.29803921568627451</v>
      </c>
      <c r="BV205" s="30">
        <f t="shared" si="1"/>
        <v>700</v>
      </c>
      <c r="BW205" s="31">
        <f t="shared" si="2"/>
        <v>0</v>
      </c>
      <c r="BX205" s="39">
        <f t="shared" si="3"/>
        <v>4.51</v>
      </c>
      <c r="BY205" s="38">
        <f t="shared" si="4"/>
        <v>5.4901960784313725E-2</v>
      </c>
      <c r="BZ205" s="40">
        <f t="shared" si="5"/>
        <v>0.99224806201550386</v>
      </c>
      <c r="CA205" s="38">
        <f t="shared" si="6"/>
        <v>0</v>
      </c>
      <c r="CB205" s="41">
        <f t="shared" si="7"/>
        <v>2081</v>
      </c>
      <c r="CC205" s="31">
        <f t="shared" si="8"/>
        <v>-7.03125</v>
      </c>
      <c r="CD205" s="31">
        <f t="shared" si="9"/>
        <v>56</v>
      </c>
      <c r="CE205" s="31" t="e">
        <f t="shared" si="10"/>
        <v>#NUM!</v>
      </c>
      <c r="CF205" s="39">
        <f t="shared" si="11"/>
        <v>12.827</v>
      </c>
      <c r="CG205">
        <f t="shared" si="15"/>
        <v>0</v>
      </c>
    </row>
    <row r="206" spans="1:85" ht="16.5" customHeight="1">
      <c r="A206" s="30">
        <v>20210708143308</v>
      </c>
      <c r="B206" s="31">
        <v>104</v>
      </c>
      <c r="C206" s="31">
        <v>41</v>
      </c>
      <c r="D206" s="31">
        <v>4</v>
      </c>
      <c r="E206" s="31">
        <v>70</v>
      </c>
      <c r="F206" s="31">
        <v>41</v>
      </c>
      <c r="G206" s="31">
        <v>4</v>
      </c>
      <c r="H206" s="31">
        <v>71</v>
      </c>
      <c r="I206" s="31" t="s">
        <v>92</v>
      </c>
      <c r="J206" s="31">
        <v>41</v>
      </c>
      <c r="K206" s="31" t="s">
        <v>31</v>
      </c>
      <c r="L206" s="31" t="s">
        <v>66</v>
      </c>
      <c r="M206" s="31">
        <v>54</v>
      </c>
      <c r="N206" s="31">
        <v>41</v>
      </c>
      <c r="O206" s="31" t="s">
        <v>31</v>
      </c>
      <c r="P206" s="31" t="s">
        <v>66</v>
      </c>
      <c r="Q206" s="31">
        <v>86</v>
      </c>
      <c r="R206" s="31" t="s">
        <v>95</v>
      </c>
      <c r="S206" s="31">
        <v>41</v>
      </c>
      <c r="T206" s="31" t="s">
        <v>36</v>
      </c>
      <c r="U206" s="31">
        <v>0</v>
      </c>
      <c r="V206" s="31">
        <v>41</v>
      </c>
      <c r="W206" s="31" t="s">
        <v>36</v>
      </c>
      <c r="X206" s="31">
        <v>0</v>
      </c>
      <c r="Y206" s="31">
        <v>110</v>
      </c>
      <c r="Z206" s="31">
        <v>41</v>
      </c>
      <c r="AA206" s="31">
        <v>10</v>
      </c>
      <c r="AB206" s="31">
        <v>1</v>
      </c>
      <c r="AC206" s="31">
        <v>78</v>
      </c>
      <c r="AD206" s="31">
        <v>111</v>
      </c>
      <c r="AE206" s="31">
        <v>41</v>
      </c>
      <c r="AF206" s="31">
        <v>11</v>
      </c>
      <c r="AG206" s="31" t="s">
        <v>36</v>
      </c>
      <c r="AH206" s="31">
        <v>41</v>
      </c>
      <c r="AI206" s="31">
        <v>11</v>
      </c>
      <c r="AJ206" s="31" t="s">
        <v>36</v>
      </c>
      <c r="AK206" s="31">
        <v>144</v>
      </c>
      <c r="AL206" s="31">
        <v>41</v>
      </c>
      <c r="AM206" s="31">
        <v>44</v>
      </c>
      <c r="AN206" s="31">
        <v>80</v>
      </c>
      <c r="AO206" s="31">
        <v>39</v>
      </c>
      <c r="AP206" s="31">
        <v>149</v>
      </c>
      <c r="AQ206" s="31">
        <v>41</v>
      </c>
      <c r="AR206" s="31">
        <v>49</v>
      </c>
      <c r="AS206" s="31">
        <v>0</v>
      </c>
      <c r="AT206" s="31">
        <v>131</v>
      </c>
      <c r="AU206" s="31">
        <v>41</v>
      </c>
      <c r="AV206" s="31">
        <v>31</v>
      </c>
      <c r="AW206" s="31">
        <v>8</v>
      </c>
      <c r="AX206" s="31">
        <v>21</v>
      </c>
      <c r="AY206" s="31">
        <v>107</v>
      </c>
      <c r="AZ206" s="31">
        <v>41</v>
      </c>
      <c r="BA206" s="31">
        <v>7</v>
      </c>
      <c r="BB206" s="31">
        <v>77</v>
      </c>
      <c r="BC206" s="31" t="s">
        <v>98</v>
      </c>
      <c r="BD206" s="31">
        <v>41</v>
      </c>
      <c r="BE206" s="31" t="s">
        <v>61</v>
      </c>
      <c r="BF206" s="31">
        <v>60</v>
      </c>
      <c r="BG206" s="31" t="s">
        <v>100</v>
      </c>
      <c r="BH206" s="31" t="s">
        <v>101</v>
      </c>
      <c r="BI206" s="31" t="s">
        <v>102</v>
      </c>
      <c r="BJ206" s="31">
        <v>142</v>
      </c>
      <c r="BK206" s="31">
        <v>41</v>
      </c>
      <c r="BL206" s="31">
        <v>42</v>
      </c>
      <c r="BM206" s="31">
        <v>32</v>
      </c>
      <c r="BN206" s="31">
        <v>50</v>
      </c>
      <c r="BO206" s="31">
        <v>41</v>
      </c>
      <c r="BP206" s="31">
        <v>42</v>
      </c>
      <c r="BQ206" s="31">
        <v>32</v>
      </c>
      <c r="BR206" s="31" t="s">
        <v>122</v>
      </c>
      <c r="BS206" s="31">
        <v>23.028808999999999</v>
      </c>
      <c r="BT206" s="31">
        <v>120.22468000000001</v>
      </c>
      <c r="BU206" s="38">
        <f t="shared" si="0"/>
        <v>0.44313725490196076</v>
      </c>
      <c r="BV206" s="30">
        <f t="shared" si="1"/>
        <v>737.5</v>
      </c>
      <c r="BW206" s="31">
        <f t="shared" si="2"/>
        <v>0</v>
      </c>
      <c r="BX206" s="39">
        <f t="shared" si="3"/>
        <v>3.76</v>
      </c>
      <c r="BY206" s="38">
        <f t="shared" si="4"/>
        <v>5.0980392156862744E-2</v>
      </c>
      <c r="BZ206" s="40">
        <f t="shared" si="5"/>
        <v>1</v>
      </c>
      <c r="CA206" s="38">
        <f t="shared" si="6"/>
        <v>0</v>
      </c>
      <c r="CB206" s="41">
        <f t="shared" si="7"/>
        <v>2081</v>
      </c>
      <c r="CC206" s="31">
        <f t="shared" si="8"/>
        <v>-7.03125</v>
      </c>
      <c r="CD206" s="31">
        <f t="shared" si="9"/>
        <v>56</v>
      </c>
      <c r="CE206" s="31" t="e">
        <f t="shared" si="10"/>
        <v>#NUM!</v>
      </c>
      <c r="CF206" s="39">
        <f t="shared" si="11"/>
        <v>12.981</v>
      </c>
      <c r="CG206">
        <f t="shared" si="15"/>
        <v>0</v>
      </c>
    </row>
    <row r="207" spans="1:85" ht="16.5" customHeight="1">
      <c r="A207" s="30">
        <v>20210708143310</v>
      </c>
      <c r="B207" s="31">
        <v>104</v>
      </c>
      <c r="C207" s="31">
        <v>41</v>
      </c>
      <c r="D207" s="31">
        <v>4</v>
      </c>
      <c r="E207" s="31" t="s">
        <v>139</v>
      </c>
      <c r="F207" s="31">
        <v>41</v>
      </c>
      <c r="G207" s="31">
        <v>4</v>
      </c>
      <c r="H207" s="31" t="s">
        <v>143</v>
      </c>
      <c r="I207" s="31" t="s">
        <v>92</v>
      </c>
      <c r="J207" s="31">
        <v>41</v>
      </c>
      <c r="K207" s="31" t="s">
        <v>31</v>
      </c>
      <c r="L207" s="31" t="s">
        <v>93</v>
      </c>
      <c r="M207" s="31" t="s">
        <v>161</v>
      </c>
      <c r="N207" s="31">
        <v>41</v>
      </c>
      <c r="O207" s="31" t="s">
        <v>31</v>
      </c>
      <c r="P207" s="31" t="s">
        <v>93</v>
      </c>
      <c r="Q207" s="31" t="s">
        <v>121</v>
      </c>
      <c r="R207" s="31" t="s">
        <v>95</v>
      </c>
      <c r="S207" s="31">
        <v>41</v>
      </c>
      <c r="T207" s="31" t="s">
        <v>36</v>
      </c>
      <c r="U207" s="31">
        <v>0</v>
      </c>
      <c r="V207" s="31">
        <v>41</v>
      </c>
      <c r="W207" s="31" t="s">
        <v>36</v>
      </c>
      <c r="X207" s="31">
        <v>0</v>
      </c>
      <c r="Y207" s="31">
        <v>110</v>
      </c>
      <c r="Z207" s="31">
        <v>41</v>
      </c>
      <c r="AA207" s="31">
        <v>10</v>
      </c>
      <c r="AB207" s="31">
        <v>1</v>
      </c>
      <c r="AC207" s="31">
        <v>70</v>
      </c>
      <c r="AD207" s="31">
        <v>111</v>
      </c>
      <c r="AE207" s="31">
        <v>41</v>
      </c>
      <c r="AF207" s="31">
        <v>11</v>
      </c>
      <c r="AG207" s="31" t="s">
        <v>36</v>
      </c>
      <c r="AH207" s="31">
        <v>41</v>
      </c>
      <c r="AI207" s="31">
        <v>11</v>
      </c>
      <c r="AJ207" s="31" t="s">
        <v>36</v>
      </c>
      <c r="AK207" s="31">
        <v>144</v>
      </c>
      <c r="AL207" s="31">
        <v>41</v>
      </c>
      <c r="AM207" s="31">
        <v>44</v>
      </c>
      <c r="AN207" s="31">
        <v>80</v>
      </c>
      <c r="AO207" s="31">
        <v>0</v>
      </c>
      <c r="AP207" s="31">
        <v>149</v>
      </c>
      <c r="AQ207" s="31">
        <v>41</v>
      </c>
      <c r="AR207" s="31">
        <v>49</v>
      </c>
      <c r="AS207" s="31">
        <v>0</v>
      </c>
      <c r="AT207" s="31">
        <v>131</v>
      </c>
      <c r="AU207" s="31">
        <v>41</v>
      </c>
      <c r="AV207" s="31">
        <v>31</v>
      </c>
      <c r="AW207" s="31">
        <v>8</v>
      </c>
      <c r="AX207" s="31">
        <v>21</v>
      </c>
      <c r="AY207" s="31">
        <v>107</v>
      </c>
      <c r="AZ207" s="31">
        <v>41</v>
      </c>
      <c r="BA207" s="31">
        <v>7</v>
      </c>
      <c r="BB207" s="31">
        <v>77</v>
      </c>
      <c r="BC207" s="31" t="s">
        <v>98</v>
      </c>
      <c r="BD207" s="31">
        <v>41</v>
      </c>
      <c r="BE207" s="31" t="s">
        <v>61</v>
      </c>
      <c r="BF207" s="31">
        <v>60</v>
      </c>
      <c r="BG207" s="31" t="s">
        <v>100</v>
      </c>
      <c r="BH207" s="31" t="s">
        <v>101</v>
      </c>
      <c r="BI207" s="31" t="s">
        <v>102</v>
      </c>
      <c r="BJ207" s="31">
        <v>142</v>
      </c>
      <c r="BK207" s="31">
        <v>41</v>
      </c>
      <c r="BL207" s="31">
        <v>42</v>
      </c>
      <c r="BM207" s="31">
        <v>31</v>
      </c>
      <c r="BN207" s="31" t="s">
        <v>163</v>
      </c>
      <c r="BO207" s="31">
        <v>41</v>
      </c>
      <c r="BP207" s="31">
        <v>42</v>
      </c>
      <c r="BQ207" s="31">
        <v>32</v>
      </c>
      <c r="BR207" s="31" t="s">
        <v>235</v>
      </c>
      <c r="BS207" s="31">
        <v>23.02882</v>
      </c>
      <c r="BT207" s="31">
        <v>120.22467</v>
      </c>
      <c r="BU207" s="38">
        <f t="shared" si="0"/>
        <v>0.41960784313725491</v>
      </c>
      <c r="BV207" s="30">
        <f t="shared" si="1"/>
        <v>700</v>
      </c>
      <c r="BW207" s="31">
        <f t="shared" si="2"/>
        <v>0</v>
      </c>
      <c r="BX207" s="39">
        <f t="shared" si="3"/>
        <v>3.68</v>
      </c>
      <c r="BY207" s="38">
        <f t="shared" si="4"/>
        <v>5.0980392156862744E-2</v>
      </c>
      <c r="BZ207" s="40">
        <f t="shared" si="5"/>
        <v>1</v>
      </c>
      <c r="CA207" s="38">
        <f t="shared" si="6"/>
        <v>0</v>
      </c>
      <c r="CB207" s="41">
        <f t="shared" si="7"/>
        <v>2081</v>
      </c>
      <c r="CC207" s="31">
        <f t="shared" si="8"/>
        <v>-7.03125</v>
      </c>
      <c r="CD207" s="31">
        <f t="shared" si="9"/>
        <v>56</v>
      </c>
      <c r="CE207" s="31" t="e">
        <f t="shared" si="10"/>
        <v>#NUM!</v>
      </c>
      <c r="CF207" s="39">
        <f t="shared" si="11"/>
        <v>13.019</v>
      </c>
      <c r="CG207">
        <f t="shared" si="15"/>
        <v>0</v>
      </c>
    </row>
    <row r="208" spans="1:85" ht="16.5" customHeight="1">
      <c r="A208" s="30">
        <v>20210708143312</v>
      </c>
      <c r="B208" s="31">
        <v>104</v>
      </c>
      <c r="C208" s="31">
        <v>41</v>
      </c>
      <c r="D208" s="31">
        <v>4</v>
      </c>
      <c r="E208" s="31" t="s">
        <v>139</v>
      </c>
      <c r="F208" s="31">
        <v>41</v>
      </c>
      <c r="G208" s="31">
        <v>4</v>
      </c>
      <c r="H208" s="31" t="s">
        <v>139</v>
      </c>
      <c r="I208" s="31" t="s">
        <v>92</v>
      </c>
      <c r="J208" s="31">
        <v>41</v>
      </c>
      <c r="K208" s="31" t="s">
        <v>31</v>
      </c>
      <c r="L208" s="31" t="s">
        <v>93</v>
      </c>
      <c r="M208" s="31" t="s">
        <v>161</v>
      </c>
      <c r="N208" s="31">
        <v>41</v>
      </c>
      <c r="O208" s="31" t="s">
        <v>31</v>
      </c>
      <c r="P208" s="31" t="s">
        <v>93</v>
      </c>
      <c r="Q208" s="31" t="s">
        <v>156</v>
      </c>
      <c r="R208" s="31" t="s">
        <v>95</v>
      </c>
      <c r="S208" s="31">
        <v>41</v>
      </c>
      <c r="T208" s="31" t="s">
        <v>36</v>
      </c>
      <c r="U208" s="31">
        <v>0</v>
      </c>
      <c r="V208" s="31">
        <v>41</v>
      </c>
      <c r="W208" s="31" t="s">
        <v>36</v>
      </c>
      <c r="X208" s="31">
        <v>0</v>
      </c>
      <c r="Y208" s="31">
        <v>110</v>
      </c>
      <c r="Z208" s="31">
        <v>41</v>
      </c>
      <c r="AA208" s="31">
        <v>10</v>
      </c>
      <c r="AB208" s="31">
        <v>2</v>
      </c>
      <c r="AC208" s="31">
        <v>77</v>
      </c>
      <c r="AD208" s="31">
        <v>111</v>
      </c>
      <c r="AE208" s="31">
        <v>41</v>
      </c>
      <c r="AF208" s="31">
        <v>11</v>
      </c>
      <c r="AG208" s="31">
        <v>16</v>
      </c>
      <c r="AH208" s="31">
        <v>41</v>
      </c>
      <c r="AI208" s="31">
        <v>11</v>
      </c>
      <c r="AJ208" s="31" t="s">
        <v>36</v>
      </c>
      <c r="AK208" s="31">
        <v>144</v>
      </c>
      <c r="AL208" s="31">
        <v>41</v>
      </c>
      <c r="AM208" s="31">
        <v>44</v>
      </c>
      <c r="AN208" s="31" t="s">
        <v>127</v>
      </c>
      <c r="AO208" s="31" t="s">
        <v>195</v>
      </c>
      <c r="AP208" s="31">
        <v>149</v>
      </c>
      <c r="AQ208" s="31">
        <v>41</v>
      </c>
      <c r="AR208" s="31">
        <v>49</v>
      </c>
      <c r="AS208" s="31">
        <v>21</v>
      </c>
      <c r="AT208" s="31">
        <v>131</v>
      </c>
      <c r="AU208" s="31">
        <v>41</v>
      </c>
      <c r="AV208" s="31">
        <v>31</v>
      </c>
      <c r="AW208" s="31">
        <v>8</v>
      </c>
      <c r="AX208" s="31">
        <v>21</v>
      </c>
      <c r="AY208" s="31">
        <v>107</v>
      </c>
      <c r="AZ208" s="31">
        <v>41</v>
      </c>
      <c r="BA208" s="31">
        <v>7</v>
      </c>
      <c r="BB208" s="31">
        <v>76</v>
      </c>
      <c r="BC208" s="31" t="s">
        <v>98</v>
      </c>
      <c r="BD208" s="31">
        <v>41</v>
      </c>
      <c r="BE208" s="31" t="s">
        <v>61</v>
      </c>
      <c r="BF208" s="31">
        <v>60</v>
      </c>
      <c r="BG208" s="31" t="s">
        <v>100</v>
      </c>
      <c r="BH208" s="31" t="s">
        <v>101</v>
      </c>
      <c r="BI208" s="31" t="s">
        <v>102</v>
      </c>
      <c r="BJ208" s="31">
        <v>142</v>
      </c>
      <c r="BK208" s="31">
        <v>41</v>
      </c>
      <c r="BL208" s="31">
        <v>42</v>
      </c>
      <c r="BM208" s="31">
        <v>32</v>
      </c>
      <c r="BN208" s="31" t="s">
        <v>121</v>
      </c>
      <c r="BO208" s="31">
        <v>41</v>
      </c>
      <c r="BP208" s="31">
        <v>42</v>
      </c>
      <c r="BQ208" s="31">
        <v>33</v>
      </c>
      <c r="BR208" s="31" t="s">
        <v>210</v>
      </c>
      <c r="BS208" s="31">
        <v>23.02882</v>
      </c>
      <c r="BT208" s="31">
        <v>120.22467</v>
      </c>
      <c r="BU208" s="38">
        <f t="shared" si="0"/>
        <v>0.42352941176470588</v>
      </c>
      <c r="BV208" s="30">
        <f t="shared" si="1"/>
        <v>675</v>
      </c>
      <c r="BW208" s="31">
        <f t="shared" si="2"/>
        <v>0</v>
      </c>
      <c r="BX208" s="39">
        <f t="shared" si="3"/>
        <v>6.31</v>
      </c>
      <c r="BY208" s="38">
        <f t="shared" si="4"/>
        <v>5.0980392156862744E-2</v>
      </c>
      <c r="BZ208" s="40">
        <f t="shared" si="5"/>
        <v>1.0078740157480315</v>
      </c>
      <c r="CA208" s="38">
        <f t="shared" si="6"/>
        <v>0.12941176470588237</v>
      </c>
      <c r="CB208" s="41">
        <f t="shared" si="7"/>
        <v>2081</v>
      </c>
      <c r="CC208" s="31">
        <f t="shared" si="8"/>
        <v>-7.8125</v>
      </c>
      <c r="CD208" s="31">
        <f t="shared" si="9"/>
        <v>56</v>
      </c>
      <c r="CE208" s="31" t="e">
        <f t="shared" si="10"/>
        <v>#NUM!</v>
      </c>
      <c r="CF208" s="39">
        <f t="shared" si="11"/>
        <v>13.297000000000001</v>
      </c>
      <c r="CG208">
        <f t="shared" si="15"/>
        <v>0</v>
      </c>
    </row>
    <row r="209" spans="1:85" ht="16.5" customHeight="1">
      <c r="A209" s="30">
        <v>20210708143313</v>
      </c>
      <c r="B209" s="31">
        <v>104</v>
      </c>
      <c r="C209" s="31">
        <v>41</v>
      </c>
      <c r="D209" s="31">
        <v>4</v>
      </c>
      <c r="E209" s="31" t="s">
        <v>146</v>
      </c>
      <c r="F209" s="31">
        <v>41</v>
      </c>
      <c r="G209" s="31">
        <v>4</v>
      </c>
      <c r="H209" s="31" t="s">
        <v>115</v>
      </c>
      <c r="I209" s="31" t="s">
        <v>92</v>
      </c>
      <c r="J209" s="31">
        <v>41</v>
      </c>
      <c r="K209" s="31" t="s">
        <v>31</v>
      </c>
      <c r="L209" s="31">
        <v>15</v>
      </c>
      <c r="M209" s="31" t="s">
        <v>202</v>
      </c>
      <c r="N209" s="31">
        <v>41</v>
      </c>
      <c r="O209" s="31" t="s">
        <v>31</v>
      </c>
      <c r="P209" s="31">
        <v>13</v>
      </c>
      <c r="Q209" s="31" t="s">
        <v>148</v>
      </c>
      <c r="R209" s="31" t="s">
        <v>95</v>
      </c>
      <c r="S209" s="31">
        <v>41</v>
      </c>
      <c r="T209" s="31" t="s">
        <v>36</v>
      </c>
      <c r="U209" s="31">
        <v>6</v>
      </c>
      <c r="V209" s="31">
        <v>41</v>
      </c>
      <c r="W209" s="31" t="s">
        <v>36</v>
      </c>
      <c r="X209" s="31">
        <v>0</v>
      </c>
      <c r="Y209" s="31">
        <v>110</v>
      </c>
      <c r="Z209" s="31">
        <v>41</v>
      </c>
      <c r="AA209" s="31">
        <v>10</v>
      </c>
      <c r="AB209" s="31">
        <v>4</v>
      </c>
      <c r="AC209" s="31">
        <v>63</v>
      </c>
      <c r="AD209" s="31">
        <v>111</v>
      </c>
      <c r="AE209" s="31">
        <v>41</v>
      </c>
      <c r="AF209" s="31">
        <v>11</v>
      </c>
      <c r="AG209" s="31">
        <v>20</v>
      </c>
      <c r="AH209" s="31">
        <v>41</v>
      </c>
      <c r="AI209" s="31">
        <v>11</v>
      </c>
      <c r="AJ209" s="31">
        <v>19</v>
      </c>
      <c r="AK209" s="31">
        <v>144</v>
      </c>
      <c r="AL209" s="31">
        <v>41</v>
      </c>
      <c r="AM209" s="31">
        <v>44</v>
      </c>
      <c r="AN209" s="31" t="s">
        <v>108</v>
      </c>
      <c r="AO209" s="31" t="s">
        <v>129</v>
      </c>
      <c r="AP209" s="31">
        <v>149</v>
      </c>
      <c r="AQ209" s="31">
        <v>41</v>
      </c>
      <c r="AR209" s="31">
        <v>49</v>
      </c>
      <c r="AS209" s="31">
        <v>39</v>
      </c>
      <c r="AT209" s="31">
        <v>131</v>
      </c>
      <c r="AU209" s="31">
        <v>41</v>
      </c>
      <c r="AV209" s="31">
        <v>31</v>
      </c>
      <c r="AW209" s="31">
        <v>8</v>
      </c>
      <c r="AX209" s="31">
        <v>21</v>
      </c>
      <c r="AY209" s="31">
        <v>107</v>
      </c>
      <c r="AZ209" s="31">
        <v>41</v>
      </c>
      <c r="BA209" s="31">
        <v>7</v>
      </c>
      <c r="BB209" s="31">
        <v>79</v>
      </c>
      <c r="BC209" s="31" t="s">
        <v>98</v>
      </c>
      <c r="BD209" s="31">
        <v>41</v>
      </c>
      <c r="BE209" s="31" t="s">
        <v>61</v>
      </c>
      <c r="BF209" s="31">
        <v>60</v>
      </c>
      <c r="BG209" s="31" t="s">
        <v>100</v>
      </c>
      <c r="BH209" s="31" t="s">
        <v>101</v>
      </c>
      <c r="BI209" s="31" t="s">
        <v>102</v>
      </c>
      <c r="BJ209" s="31">
        <v>142</v>
      </c>
      <c r="BK209" s="31">
        <v>41</v>
      </c>
      <c r="BL209" s="31">
        <v>42</v>
      </c>
      <c r="BM209" s="31">
        <v>32</v>
      </c>
      <c r="BN209" s="31" t="s">
        <v>121</v>
      </c>
      <c r="BO209" s="31">
        <v>41</v>
      </c>
      <c r="BP209" s="31">
        <v>42</v>
      </c>
      <c r="BQ209" s="31">
        <v>33</v>
      </c>
      <c r="BR209" s="31" t="s">
        <v>151</v>
      </c>
      <c r="BS209" s="31">
        <v>23.02882</v>
      </c>
      <c r="BT209" s="31">
        <v>120.22467</v>
      </c>
      <c r="BU209" s="38">
        <f t="shared" si="0"/>
        <v>0.63921568627450975</v>
      </c>
      <c r="BV209" s="30">
        <f t="shared" si="1"/>
        <v>1275</v>
      </c>
      <c r="BW209" s="31">
        <f t="shared" si="2"/>
        <v>0</v>
      </c>
      <c r="BX209" s="39">
        <f t="shared" si="3"/>
        <v>11.23</v>
      </c>
      <c r="BY209" s="38">
        <f t="shared" si="4"/>
        <v>9.8039215686274508E-2</v>
      </c>
      <c r="BZ209" s="40">
        <f t="shared" si="5"/>
        <v>1.0158730158730158</v>
      </c>
      <c r="CA209" s="38">
        <f t="shared" si="6"/>
        <v>0.22352941176470589</v>
      </c>
      <c r="CB209" s="41">
        <f t="shared" si="7"/>
        <v>2081</v>
      </c>
      <c r="CC209" s="31">
        <f t="shared" si="8"/>
        <v>-5.46875</v>
      </c>
      <c r="CD209" s="31">
        <f t="shared" si="9"/>
        <v>56</v>
      </c>
      <c r="CE209" s="31" t="e">
        <f t="shared" si="10"/>
        <v>#NUM!</v>
      </c>
      <c r="CF209" s="39">
        <f t="shared" si="11"/>
        <v>13.284000000000001</v>
      </c>
      <c r="CG209">
        <f t="shared" si="15"/>
        <v>0</v>
      </c>
    </row>
    <row r="210" spans="1:85" ht="16.5" customHeight="1">
      <c r="A210" s="30">
        <v>20210708143315</v>
      </c>
      <c r="B210" s="31">
        <v>104</v>
      </c>
      <c r="C210" s="31">
        <v>41</v>
      </c>
      <c r="D210" s="31">
        <v>4</v>
      </c>
      <c r="E210" s="31" t="s">
        <v>214</v>
      </c>
      <c r="F210" s="31">
        <v>41</v>
      </c>
      <c r="G210" s="31">
        <v>4</v>
      </c>
      <c r="H210" s="31" t="s">
        <v>213</v>
      </c>
      <c r="I210" s="31" t="s">
        <v>92</v>
      </c>
      <c r="J210" s="31">
        <v>41</v>
      </c>
      <c r="K210" s="31" t="s">
        <v>31</v>
      </c>
      <c r="L210" s="31" t="s">
        <v>173</v>
      </c>
      <c r="M210" s="31" t="s">
        <v>128</v>
      </c>
      <c r="N210" s="31">
        <v>41</v>
      </c>
      <c r="O210" s="31" t="s">
        <v>31</v>
      </c>
      <c r="P210" s="31" t="s">
        <v>134</v>
      </c>
      <c r="Q210" s="31" t="s">
        <v>176</v>
      </c>
      <c r="R210" s="31" t="s">
        <v>95</v>
      </c>
      <c r="S210" s="31">
        <v>41</v>
      </c>
      <c r="T210" s="31" t="s">
        <v>36</v>
      </c>
      <c r="U210" s="31" t="s">
        <v>125</v>
      </c>
      <c r="V210" s="31">
        <v>41</v>
      </c>
      <c r="W210" s="31" t="s">
        <v>36</v>
      </c>
      <c r="X210" s="31" t="s">
        <v>31</v>
      </c>
      <c r="Y210" s="31">
        <v>110</v>
      </c>
      <c r="Z210" s="31">
        <v>41</v>
      </c>
      <c r="AA210" s="31">
        <v>10</v>
      </c>
      <c r="AB210" s="31">
        <v>6</v>
      </c>
      <c r="AC210" s="31" t="s">
        <v>144</v>
      </c>
      <c r="AD210" s="31">
        <v>111</v>
      </c>
      <c r="AE210" s="31">
        <v>41</v>
      </c>
      <c r="AF210" s="31">
        <v>11</v>
      </c>
      <c r="AG210" s="31" t="s">
        <v>211</v>
      </c>
      <c r="AH210" s="31">
        <v>41</v>
      </c>
      <c r="AI210" s="31">
        <v>11</v>
      </c>
      <c r="AJ210" s="31">
        <v>29</v>
      </c>
      <c r="AK210" s="31">
        <v>144</v>
      </c>
      <c r="AL210" s="31">
        <v>41</v>
      </c>
      <c r="AM210" s="31">
        <v>44</v>
      </c>
      <c r="AN210" s="31">
        <v>80</v>
      </c>
      <c r="AO210" s="31" t="s">
        <v>237</v>
      </c>
      <c r="AP210" s="31">
        <v>149</v>
      </c>
      <c r="AQ210" s="31">
        <v>41</v>
      </c>
      <c r="AR210" s="31">
        <v>49</v>
      </c>
      <c r="AS210" s="31" t="s">
        <v>180</v>
      </c>
      <c r="AT210" s="31">
        <v>131</v>
      </c>
      <c r="AU210" s="31">
        <v>41</v>
      </c>
      <c r="AV210" s="31">
        <v>31</v>
      </c>
      <c r="AW210" s="31">
        <v>8</v>
      </c>
      <c r="AX210" s="31">
        <v>21</v>
      </c>
      <c r="AY210" s="31">
        <v>107</v>
      </c>
      <c r="AZ210" s="31">
        <v>41</v>
      </c>
      <c r="BA210" s="31">
        <v>7</v>
      </c>
      <c r="BB210" s="31" t="s">
        <v>130</v>
      </c>
      <c r="BC210" s="31" t="s">
        <v>98</v>
      </c>
      <c r="BD210" s="31">
        <v>41</v>
      </c>
      <c r="BE210" s="31" t="s">
        <v>61</v>
      </c>
      <c r="BF210" s="31">
        <v>60</v>
      </c>
      <c r="BG210" s="31" t="s">
        <v>100</v>
      </c>
      <c r="BH210" s="31" t="s">
        <v>101</v>
      </c>
      <c r="BI210" s="31" t="s">
        <v>102</v>
      </c>
      <c r="BJ210" s="31">
        <v>142</v>
      </c>
      <c r="BK210" s="31">
        <v>41</v>
      </c>
      <c r="BL210" s="31">
        <v>42</v>
      </c>
      <c r="BM210" s="31">
        <v>32</v>
      </c>
      <c r="BN210" s="31" t="s">
        <v>121</v>
      </c>
      <c r="BO210" s="31">
        <v>41</v>
      </c>
      <c r="BP210" s="31">
        <v>42</v>
      </c>
      <c r="BQ210" s="31">
        <v>34</v>
      </c>
      <c r="BR210" s="31">
        <v>0</v>
      </c>
      <c r="BS210" s="31">
        <v>23.028798999999999</v>
      </c>
      <c r="BT210" s="31">
        <v>120.22469</v>
      </c>
      <c r="BU210" s="38">
        <f t="shared" si="0"/>
        <v>0.65490196078431373</v>
      </c>
      <c r="BV210" s="30">
        <f t="shared" si="1"/>
        <v>1675</v>
      </c>
      <c r="BW210" s="31">
        <f t="shared" si="2"/>
        <v>12</v>
      </c>
      <c r="BX210" s="39">
        <f t="shared" si="3"/>
        <v>16.28</v>
      </c>
      <c r="BY210" s="38">
        <f t="shared" si="4"/>
        <v>0.16078431372549021</v>
      </c>
      <c r="BZ210" s="40">
        <f t="shared" si="5"/>
        <v>1</v>
      </c>
      <c r="CA210" s="38">
        <f t="shared" si="6"/>
        <v>0.24705882352941178</v>
      </c>
      <c r="CB210" s="41">
        <f t="shared" si="7"/>
        <v>2081</v>
      </c>
      <c r="CC210" s="31">
        <f t="shared" si="8"/>
        <v>-3.90625</v>
      </c>
      <c r="CD210" s="31">
        <f t="shared" si="9"/>
        <v>56</v>
      </c>
      <c r="CE210" s="31" t="e">
        <f t="shared" si="10"/>
        <v>#NUM!</v>
      </c>
      <c r="CF210" s="39">
        <f t="shared" si="11"/>
        <v>13.311999999999999</v>
      </c>
      <c r="CG210">
        <f t="shared" si="15"/>
        <v>6</v>
      </c>
    </row>
    <row r="211" spans="1:85" ht="16.5" customHeight="1">
      <c r="A211" s="30">
        <v>20210708143317</v>
      </c>
      <c r="B211" s="31">
        <v>104</v>
      </c>
      <c r="C211" s="31">
        <v>41</v>
      </c>
      <c r="D211" s="31">
        <v>4</v>
      </c>
      <c r="E211" s="31" t="s">
        <v>215</v>
      </c>
      <c r="F211" s="31">
        <v>41</v>
      </c>
      <c r="G211" s="31">
        <v>4</v>
      </c>
      <c r="H211" s="31" t="s">
        <v>239</v>
      </c>
      <c r="I211" s="31" t="s">
        <v>92</v>
      </c>
      <c r="J211" s="31">
        <v>41</v>
      </c>
      <c r="K211" s="31" t="s">
        <v>31</v>
      </c>
      <c r="L211" s="31" t="s">
        <v>97</v>
      </c>
      <c r="M211" s="31" t="s">
        <v>224</v>
      </c>
      <c r="N211" s="31">
        <v>41</v>
      </c>
      <c r="O211" s="31" t="s">
        <v>31</v>
      </c>
      <c r="P211" s="31" t="s">
        <v>119</v>
      </c>
      <c r="Q211" s="31" t="s">
        <v>108</v>
      </c>
      <c r="R211" s="31" t="s">
        <v>95</v>
      </c>
      <c r="S211" s="31">
        <v>41</v>
      </c>
      <c r="T211" s="31" t="s">
        <v>36</v>
      </c>
      <c r="U211" s="31">
        <v>16</v>
      </c>
      <c r="V211" s="31">
        <v>41</v>
      </c>
      <c r="W211" s="31" t="s">
        <v>36</v>
      </c>
      <c r="X211" s="31">
        <v>12</v>
      </c>
      <c r="Y211" s="31">
        <v>110</v>
      </c>
      <c r="Z211" s="31">
        <v>41</v>
      </c>
      <c r="AA211" s="31">
        <v>10</v>
      </c>
      <c r="AB211" s="31">
        <v>7</v>
      </c>
      <c r="AC211" s="31">
        <v>77</v>
      </c>
      <c r="AD211" s="31">
        <v>111</v>
      </c>
      <c r="AE211" s="31">
        <v>41</v>
      </c>
      <c r="AF211" s="31">
        <v>11</v>
      </c>
      <c r="AG211" s="31">
        <v>30</v>
      </c>
      <c r="AH211" s="31">
        <v>41</v>
      </c>
      <c r="AI211" s="31">
        <v>11</v>
      </c>
      <c r="AJ211" s="31" t="s">
        <v>176</v>
      </c>
      <c r="AK211" s="31">
        <v>144</v>
      </c>
      <c r="AL211" s="31">
        <v>41</v>
      </c>
      <c r="AM211" s="31">
        <v>44</v>
      </c>
      <c r="AN211" s="31">
        <v>80</v>
      </c>
      <c r="AO211" s="31">
        <v>62</v>
      </c>
      <c r="AP211" s="31">
        <v>149</v>
      </c>
      <c r="AQ211" s="31">
        <v>41</v>
      </c>
      <c r="AR211" s="31">
        <v>49</v>
      </c>
      <c r="AS211" s="31" t="s">
        <v>180</v>
      </c>
      <c r="AT211" s="31">
        <v>131</v>
      </c>
      <c r="AU211" s="31">
        <v>41</v>
      </c>
      <c r="AV211" s="31">
        <v>31</v>
      </c>
      <c r="AW211" s="31">
        <v>8</v>
      </c>
      <c r="AX211" s="31">
        <v>21</v>
      </c>
      <c r="AY211" s="31">
        <v>107</v>
      </c>
      <c r="AZ211" s="31">
        <v>41</v>
      </c>
      <c r="BA211" s="31">
        <v>7</v>
      </c>
      <c r="BB211" s="31" t="s">
        <v>130</v>
      </c>
      <c r="BC211" s="31" t="s">
        <v>98</v>
      </c>
      <c r="BD211" s="31">
        <v>41</v>
      </c>
      <c r="BE211" s="31" t="s">
        <v>61</v>
      </c>
      <c r="BF211" s="31">
        <v>61</v>
      </c>
      <c r="BG211" s="31" t="s">
        <v>100</v>
      </c>
      <c r="BH211" s="31" t="s">
        <v>101</v>
      </c>
      <c r="BI211" s="31" t="s">
        <v>102</v>
      </c>
      <c r="BJ211" s="31">
        <v>142</v>
      </c>
      <c r="BK211" s="31">
        <v>41</v>
      </c>
      <c r="BL211" s="31">
        <v>42</v>
      </c>
      <c r="BM211" s="31">
        <v>32</v>
      </c>
      <c r="BN211" s="31" t="s">
        <v>121</v>
      </c>
      <c r="BO211" s="31">
        <v>41</v>
      </c>
      <c r="BP211" s="31">
        <v>42</v>
      </c>
      <c r="BQ211" s="31">
        <v>33</v>
      </c>
      <c r="BR211" s="31" t="s">
        <v>191</v>
      </c>
      <c r="BS211" s="31">
        <v>23.028798999999999</v>
      </c>
      <c r="BT211" s="31">
        <v>120.22469</v>
      </c>
      <c r="BU211" s="38">
        <f t="shared" si="0"/>
        <v>0.6588235294117647</v>
      </c>
      <c r="BV211" s="30">
        <f t="shared" si="1"/>
        <v>1887.5</v>
      </c>
      <c r="BW211" s="31">
        <f t="shared" si="2"/>
        <v>18</v>
      </c>
      <c r="BX211" s="39">
        <f t="shared" si="3"/>
        <v>19.11</v>
      </c>
      <c r="BY211" s="38">
        <f t="shared" si="4"/>
        <v>0.17254901960784313</v>
      </c>
      <c r="BZ211" s="40">
        <f t="shared" si="5"/>
        <v>1</v>
      </c>
      <c r="CA211" s="38">
        <f t="shared" si="6"/>
        <v>0.24705882352941178</v>
      </c>
      <c r="CB211" s="41">
        <f t="shared" si="7"/>
        <v>2081</v>
      </c>
      <c r="CC211" s="31">
        <f t="shared" si="8"/>
        <v>-3.90625</v>
      </c>
      <c r="CD211" s="31">
        <f t="shared" si="9"/>
        <v>57</v>
      </c>
      <c r="CE211" s="31" t="e">
        <f t="shared" si="10"/>
        <v>#NUM!</v>
      </c>
      <c r="CF211" s="39">
        <f t="shared" si="11"/>
        <v>13.31</v>
      </c>
      <c r="CG211">
        <f t="shared" si="15"/>
        <v>3</v>
      </c>
    </row>
    <row r="212" spans="1:85" ht="16.5" customHeight="1">
      <c r="A212" s="30">
        <v>20210708143318</v>
      </c>
      <c r="B212" s="31">
        <v>104</v>
      </c>
      <c r="C212" s="31">
        <v>41</v>
      </c>
      <c r="D212" s="31">
        <v>4</v>
      </c>
      <c r="E212" s="31" t="s">
        <v>223</v>
      </c>
      <c r="F212" s="31">
        <v>41</v>
      </c>
      <c r="G212" s="31">
        <v>4</v>
      </c>
      <c r="H212" s="31" t="s">
        <v>194</v>
      </c>
      <c r="I212" s="31" t="s">
        <v>92</v>
      </c>
      <c r="J212" s="31">
        <v>41</v>
      </c>
      <c r="K212" s="31" t="s">
        <v>31</v>
      </c>
      <c r="L212" s="31">
        <v>20</v>
      </c>
      <c r="M212" s="31">
        <v>8</v>
      </c>
      <c r="N212" s="31">
        <v>41</v>
      </c>
      <c r="O212" s="31" t="s">
        <v>31</v>
      </c>
      <c r="P212" s="31">
        <v>20</v>
      </c>
      <c r="Q212" s="31">
        <v>8</v>
      </c>
      <c r="R212" s="31" t="s">
        <v>95</v>
      </c>
      <c r="S212" s="31">
        <v>41</v>
      </c>
      <c r="T212" s="31" t="s">
        <v>36</v>
      </c>
      <c r="U212" s="31" t="s">
        <v>145</v>
      </c>
      <c r="V212" s="31">
        <v>41</v>
      </c>
      <c r="W212" s="31" t="s">
        <v>36</v>
      </c>
      <c r="X212" s="31" t="s">
        <v>145</v>
      </c>
      <c r="Y212" s="31">
        <v>110</v>
      </c>
      <c r="Z212" s="31">
        <v>41</v>
      </c>
      <c r="AA212" s="31">
        <v>10</v>
      </c>
      <c r="AB212" s="31">
        <v>6</v>
      </c>
      <c r="AC212" s="31">
        <v>71</v>
      </c>
      <c r="AD212" s="31">
        <v>111</v>
      </c>
      <c r="AE212" s="31">
        <v>41</v>
      </c>
      <c r="AF212" s="31">
        <v>11</v>
      </c>
      <c r="AG212" s="31">
        <v>28</v>
      </c>
      <c r="AH212" s="31">
        <v>41</v>
      </c>
      <c r="AI212" s="31">
        <v>11</v>
      </c>
      <c r="AJ212" s="31" t="s">
        <v>105</v>
      </c>
      <c r="AK212" s="31">
        <v>144</v>
      </c>
      <c r="AL212" s="31">
        <v>41</v>
      </c>
      <c r="AM212" s="31">
        <v>44</v>
      </c>
      <c r="AN212" s="31">
        <v>81</v>
      </c>
      <c r="AO212" s="31">
        <v>72</v>
      </c>
      <c r="AP212" s="31">
        <v>149</v>
      </c>
      <c r="AQ212" s="31">
        <v>41</v>
      </c>
      <c r="AR212" s="31">
        <v>49</v>
      </c>
      <c r="AS212" s="31" t="s">
        <v>105</v>
      </c>
      <c r="AT212" s="31">
        <v>131</v>
      </c>
      <c r="AU212" s="31">
        <v>41</v>
      </c>
      <c r="AV212" s="31">
        <v>31</v>
      </c>
      <c r="AW212" s="31">
        <v>8</v>
      </c>
      <c r="AX212" s="31">
        <v>21</v>
      </c>
      <c r="AY212" s="31">
        <v>107</v>
      </c>
      <c r="AZ212" s="31">
        <v>41</v>
      </c>
      <c r="BA212" s="31">
        <v>7</v>
      </c>
      <c r="BB212" s="31" t="s">
        <v>130</v>
      </c>
      <c r="BC212" s="31" t="s">
        <v>98</v>
      </c>
      <c r="BD212" s="31">
        <v>41</v>
      </c>
      <c r="BE212" s="31" t="s">
        <v>61</v>
      </c>
      <c r="BF212" s="31">
        <v>61</v>
      </c>
      <c r="BG212" s="31" t="s">
        <v>100</v>
      </c>
      <c r="BH212" s="31" t="s">
        <v>101</v>
      </c>
      <c r="BI212" s="31" t="s">
        <v>102</v>
      </c>
      <c r="BJ212" s="31">
        <v>142</v>
      </c>
      <c r="BK212" s="31">
        <v>41</v>
      </c>
      <c r="BL212" s="31">
        <v>42</v>
      </c>
      <c r="BM212" s="31">
        <v>32</v>
      </c>
      <c r="BN212" s="31" t="s">
        <v>121</v>
      </c>
      <c r="BO212" s="31">
        <v>41</v>
      </c>
      <c r="BP212" s="31">
        <v>42</v>
      </c>
      <c r="BQ212" s="31">
        <v>33</v>
      </c>
      <c r="BR212" s="31" t="s">
        <v>133</v>
      </c>
      <c r="BS212" s="31">
        <v>23.028798999999999</v>
      </c>
      <c r="BT212" s="31">
        <v>120.22469</v>
      </c>
      <c r="BU212" s="38">
        <f t="shared" si="0"/>
        <v>0.72156862745098038</v>
      </c>
      <c r="BV212" s="30">
        <f t="shared" si="1"/>
        <v>2050</v>
      </c>
      <c r="BW212" s="31">
        <f t="shared" si="2"/>
        <v>28</v>
      </c>
      <c r="BX212" s="39">
        <f t="shared" si="3"/>
        <v>16.489999999999998</v>
      </c>
      <c r="BY212" s="38">
        <f t="shared" si="4"/>
        <v>0.18431372549019609</v>
      </c>
      <c r="BZ212" s="40">
        <f t="shared" si="5"/>
        <v>0.99224806201550386</v>
      </c>
      <c r="CA212" s="38">
        <f t="shared" si="6"/>
        <v>0.18431372549019609</v>
      </c>
      <c r="CB212" s="41">
        <f t="shared" si="7"/>
        <v>2081</v>
      </c>
      <c r="CC212" s="31">
        <f t="shared" si="8"/>
        <v>-3.90625</v>
      </c>
      <c r="CD212" s="31">
        <f t="shared" si="9"/>
        <v>57</v>
      </c>
      <c r="CE212" s="31" t="e">
        <f t="shared" si="10"/>
        <v>#NUM!</v>
      </c>
      <c r="CF212" s="39">
        <f t="shared" si="11"/>
        <v>13.263999999999999</v>
      </c>
      <c r="CG212">
        <f t="shared" si="15"/>
        <v>10</v>
      </c>
    </row>
    <row r="213" spans="1:85" ht="16.5" customHeight="1">
      <c r="A213" s="30">
        <v>20210708143320</v>
      </c>
      <c r="B213" s="31">
        <v>104</v>
      </c>
      <c r="C213" s="31">
        <v>41</v>
      </c>
      <c r="D213" s="31">
        <v>4</v>
      </c>
      <c r="E213" s="31" t="s">
        <v>213</v>
      </c>
      <c r="F213" s="31">
        <v>41</v>
      </c>
      <c r="G213" s="31">
        <v>4</v>
      </c>
      <c r="H213" s="31">
        <v>99</v>
      </c>
      <c r="I213" s="31" t="s">
        <v>92</v>
      </c>
      <c r="J213" s="31">
        <v>41</v>
      </c>
      <c r="K213" s="31" t="s">
        <v>31</v>
      </c>
      <c r="L213" s="31">
        <v>18</v>
      </c>
      <c r="M213" s="31" t="s">
        <v>174</v>
      </c>
      <c r="N213" s="31">
        <v>41</v>
      </c>
      <c r="O213" s="31" t="s">
        <v>31</v>
      </c>
      <c r="P213" s="31" t="s">
        <v>145</v>
      </c>
      <c r="Q213" s="31">
        <v>84</v>
      </c>
      <c r="R213" s="31" t="s">
        <v>95</v>
      </c>
      <c r="S213" s="31">
        <v>41</v>
      </c>
      <c r="T213" s="31" t="s">
        <v>36</v>
      </c>
      <c r="U213" s="31">
        <v>20</v>
      </c>
      <c r="V213" s="31">
        <v>41</v>
      </c>
      <c r="W213" s="31" t="s">
        <v>36</v>
      </c>
      <c r="X213" s="31" t="s">
        <v>142</v>
      </c>
      <c r="Y213" s="31">
        <v>110</v>
      </c>
      <c r="Z213" s="31">
        <v>41</v>
      </c>
      <c r="AA213" s="31">
        <v>10</v>
      </c>
      <c r="AB213" s="31">
        <v>5</v>
      </c>
      <c r="AC213" s="31" t="s">
        <v>208</v>
      </c>
      <c r="AD213" s="31">
        <v>111</v>
      </c>
      <c r="AE213" s="31">
        <v>41</v>
      </c>
      <c r="AF213" s="31">
        <v>11</v>
      </c>
      <c r="AG213" s="31">
        <v>29</v>
      </c>
      <c r="AH213" s="31">
        <v>41</v>
      </c>
      <c r="AI213" s="31">
        <v>11</v>
      </c>
      <c r="AJ213" s="31">
        <v>26</v>
      </c>
      <c r="AK213" s="31">
        <v>144</v>
      </c>
      <c r="AL213" s="31">
        <v>41</v>
      </c>
      <c r="AM213" s="31">
        <v>44</v>
      </c>
      <c r="AN213" s="31">
        <v>81</v>
      </c>
      <c r="AO213" s="31" t="s">
        <v>188</v>
      </c>
      <c r="AP213" s="31">
        <v>149</v>
      </c>
      <c r="AQ213" s="31">
        <v>41</v>
      </c>
      <c r="AR213" s="31">
        <v>49</v>
      </c>
      <c r="AS213" s="31" t="s">
        <v>105</v>
      </c>
      <c r="AT213" s="31">
        <v>131</v>
      </c>
      <c r="AU213" s="31">
        <v>41</v>
      </c>
      <c r="AV213" s="31">
        <v>31</v>
      </c>
      <c r="AW213" s="31">
        <v>8</v>
      </c>
      <c r="AX213" s="31">
        <v>21</v>
      </c>
      <c r="AY213" s="31">
        <v>107</v>
      </c>
      <c r="AZ213" s="31">
        <v>41</v>
      </c>
      <c r="BA213" s="31">
        <v>7</v>
      </c>
      <c r="BB213" s="31">
        <v>79</v>
      </c>
      <c r="BC213" s="31" t="s">
        <v>98</v>
      </c>
      <c r="BD213" s="31">
        <v>41</v>
      </c>
      <c r="BE213" s="31" t="s">
        <v>61</v>
      </c>
      <c r="BF213" s="31">
        <v>61</v>
      </c>
      <c r="BG213" s="31" t="s">
        <v>100</v>
      </c>
      <c r="BH213" s="31" t="s">
        <v>101</v>
      </c>
      <c r="BI213" s="31" t="s">
        <v>102</v>
      </c>
      <c r="BJ213" s="31">
        <v>142</v>
      </c>
      <c r="BK213" s="31">
        <v>41</v>
      </c>
      <c r="BL213" s="31">
        <v>42</v>
      </c>
      <c r="BM213" s="31">
        <v>33</v>
      </c>
      <c r="BN213" s="31">
        <v>40</v>
      </c>
      <c r="BO213" s="31">
        <v>41</v>
      </c>
      <c r="BP213" s="31">
        <v>42</v>
      </c>
      <c r="BQ213" s="31">
        <v>33</v>
      </c>
      <c r="BR213" s="31" t="s">
        <v>197</v>
      </c>
      <c r="BS213" s="31">
        <v>23.02854</v>
      </c>
      <c r="BT213" s="31">
        <v>120.2248</v>
      </c>
      <c r="BU213" s="38">
        <f t="shared" si="0"/>
        <v>0.6</v>
      </c>
      <c r="BV213" s="30">
        <f t="shared" si="1"/>
        <v>1825</v>
      </c>
      <c r="BW213" s="31">
        <f t="shared" si="2"/>
        <v>30</v>
      </c>
      <c r="BX213" s="39">
        <f t="shared" si="3"/>
        <v>14.9</v>
      </c>
      <c r="BY213" s="38">
        <f t="shared" si="4"/>
        <v>0.14901960784313725</v>
      </c>
      <c r="BZ213" s="40">
        <f t="shared" si="5"/>
        <v>0.99224806201550386</v>
      </c>
      <c r="CA213" s="38">
        <f t="shared" si="6"/>
        <v>0.18431372549019609</v>
      </c>
      <c r="CB213" s="41">
        <f t="shared" si="7"/>
        <v>2081</v>
      </c>
      <c r="CC213" s="31">
        <f t="shared" si="8"/>
        <v>-5.46875</v>
      </c>
      <c r="CD213" s="31">
        <f t="shared" si="9"/>
        <v>57</v>
      </c>
      <c r="CE213" s="31" t="e">
        <f t="shared" si="10"/>
        <v>#NUM!</v>
      </c>
      <c r="CF213" s="39">
        <f t="shared" si="11"/>
        <v>13.26</v>
      </c>
      <c r="CG213">
        <f t="shared" si="15"/>
        <v>1</v>
      </c>
    </row>
    <row r="214" spans="1:85" ht="16.5" customHeight="1">
      <c r="A214" s="30">
        <v>20210708143322</v>
      </c>
      <c r="B214" s="31">
        <v>104</v>
      </c>
      <c r="C214" s="31">
        <v>41</v>
      </c>
      <c r="D214" s="31">
        <v>4</v>
      </c>
      <c r="E214" s="31" t="s">
        <v>219</v>
      </c>
      <c r="F214" s="31">
        <v>41</v>
      </c>
      <c r="G214" s="31">
        <v>4</v>
      </c>
      <c r="H214" s="31" t="s">
        <v>240</v>
      </c>
      <c r="I214" s="31" t="s">
        <v>92</v>
      </c>
      <c r="J214" s="31">
        <v>41</v>
      </c>
      <c r="K214" s="31" t="s">
        <v>31</v>
      </c>
      <c r="L214" s="31">
        <v>17</v>
      </c>
      <c r="M214" s="31" t="s">
        <v>116</v>
      </c>
      <c r="N214" s="31">
        <v>41</v>
      </c>
      <c r="O214" s="31" t="s">
        <v>31</v>
      </c>
      <c r="P214" s="31">
        <v>17</v>
      </c>
      <c r="Q214" s="31" t="s">
        <v>116</v>
      </c>
      <c r="R214" s="31" t="s">
        <v>95</v>
      </c>
      <c r="S214" s="31">
        <v>41</v>
      </c>
      <c r="T214" s="31" t="s">
        <v>36</v>
      </c>
      <c r="U214" s="31">
        <v>24</v>
      </c>
      <c r="V214" s="31">
        <v>41</v>
      </c>
      <c r="W214" s="31" t="s">
        <v>36</v>
      </c>
      <c r="X214" s="31">
        <v>24</v>
      </c>
      <c r="Y214" s="31">
        <v>110</v>
      </c>
      <c r="Z214" s="31">
        <v>41</v>
      </c>
      <c r="AA214" s="31">
        <v>10</v>
      </c>
      <c r="AB214" s="31">
        <v>5</v>
      </c>
      <c r="AC214" s="31" t="s">
        <v>235</v>
      </c>
      <c r="AD214" s="31">
        <v>111</v>
      </c>
      <c r="AE214" s="31">
        <v>41</v>
      </c>
      <c r="AF214" s="31">
        <v>11</v>
      </c>
      <c r="AG214" s="31" t="s">
        <v>183</v>
      </c>
      <c r="AH214" s="31">
        <v>41</v>
      </c>
      <c r="AI214" s="31">
        <v>11</v>
      </c>
      <c r="AJ214" s="31" t="s">
        <v>183</v>
      </c>
      <c r="AK214" s="31">
        <v>144</v>
      </c>
      <c r="AL214" s="31">
        <v>41</v>
      </c>
      <c r="AM214" s="31">
        <v>44</v>
      </c>
      <c r="AN214" s="31">
        <v>80</v>
      </c>
      <c r="AO214" s="31">
        <v>0</v>
      </c>
      <c r="AP214" s="31">
        <v>149</v>
      </c>
      <c r="AQ214" s="31">
        <v>41</v>
      </c>
      <c r="AR214" s="31">
        <v>49</v>
      </c>
      <c r="AS214" s="31" t="s">
        <v>105</v>
      </c>
      <c r="AT214" s="31">
        <v>131</v>
      </c>
      <c r="AU214" s="31">
        <v>41</v>
      </c>
      <c r="AV214" s="31">
        <v>31</v>
      </c>
      <c r="AW214" s="31">
        <v>8</v>
      </c>
      <c r="AX214" s="31">
        <v>21</v>
      </c>
      <c r="AY214" s="31">
        <v>107</v>
      </c>
      <c r="AZ214" s="31">
        <v>41</v>
      </c>
      <c r="BA214" s="31">
        <v>7</v>
      </c>
      <c r="BB214" s="31">
        <v>79</v>
      </c>
      <c r="BC214" s="31" t="s">
        <v>98</v>
      </c>
      <c r="BD214" s="31">
        <v>41</v>
      </c>
      <c r="BE214" s="31" t="s">
        <v>61</v>
      </c>
      <c r="BF214" s="31">
        <v>60</v>
      </c>
      <c r="BG214" s="31" t="s">
        <v>100</v>
      </c>
      <c r="BH214" s="31" t="s">
        <v>101</v>
      </c>
      <c r="BI214" s="31" t="s">
        <v>102</v>
      </c>
      <c r="BJ214" s="31">
        <v>142</v>
      </c>
      <c r="BK214" s="31">
        <v>41</v>
      </c>
      <c r="BL214" s="31">
        <v>42</v>
      </c>
      <c r="BM214" s="31">
        <v>33</v>
      </c>
      <c r="BN214" s="31">
        <v>40</v>
      </c>
      <c r="BO214" s="31">
        <v>41</v>
      </c>
      <c r="BP214" s="31">
        <v>42</v>
      </c>
      <c r="BQ214" s="31">
        <v>33</v>
      </c>
      <c r="BR214" s="31" t="s">
        <v>185</v>
      </c>
      <c r="BS214" s="31">
        <v>23.02854</v>
      </c>
      <c r="BT214" s="31">
        <v>120.2248</v>
      </c>
      <c r="BU214" s="38">
        <f t="shared" si="0"/>
        <v>0.71764705882352942</v>
      </c>
      <c r="BV214" s="30">
        <f t="shared" si="1"/>
        <v>1525</v>
      </c>
      <c r="BW214" s="31">
        <f t="shared" si="2"/>
        <v>36</v>
      </c>
      <c r="BX214" s="39">
        <f t="shared" si="3"/>
        <v>14.99</v>
      </c>
      <c r="BY214" s="38">
        <f t="shared" si="4"/>
        <v>0.16862745098039217</v>
      </c>
      <c r="BZ214" s="40">
        <f t="shared" si="5"/>
        <v>1</v>
      </c>
      <c r="CA214" s="38">
        <f t="shared" si="6"/>
        <v>0.18431372549019609</v>
      </c>
      <c r="CB214" s="41">
        <f t="shared" si="7"/>
        <v>2081</v>
      </c>
      <c r="CC214" s="31">
        <f t="shared" si="8"/>
        <v>-5.46875</v>
      </c>
      <c r="CD214" s="31">
        <f t="shared" si="9"/>
        <v>56</v>
      </c>
      <c r="CE214" s="31" t="e">
        <f t="shared" si="10"/>
        <v>#NUM!</v>
      </c>
      <c r="CF214" s="39">
        <f t="shared" si="11"/>
        <v>13.289</v>
      </c>
      <c r="CG214">
        <f t="shared" si="15"/>
        <v>3</v>
      </c>
    </row>
    <row r="215" spans="1:85" ht="16.5" customHeight="1">
      <c r="A215" s="30">
        <v>20210708143323</v>
      </c>
      <c r="B215" s="31">
        <v>104</v>
      </c>
      <c r="C215" s="31">
        <v>41</v>
      </c>
      <c r="D215" s="31">
        <v>4</v>
      </c>
      <c r="E215" s="31" t="s">
        <v>161</v>
      </c>
      <c r="F215" s="31">
        <v>41</v>
      </c>
      <c r="G215" s="31">
        <v>4</v>
      </c>
      <c r="H215" s="31" t="s">
        <v>161</v>
      </c>
      <c r="I215" s="31" t="s">
        <v>92</v>
      </c>
      <c r="J215" s="31">
        <v>41</v>
      </c>
      <c r="K215" s="31" t="s">
        <v>31</v>
      </c>
      <c r="L215" s="31">
        <v>17</v>
      </c>
      <c r="M215" s="31" t="s">
        <v>222</v>
      </c>
      <c r="N215" s="31">
        <v>41</v>
      </c>
      <c r="O215" s="31" t="s">
        <v>31</v>
      </c>
      <c r="P215" s="31">
        <v>17</v>
      </c>
      <c r="Q215" s="31" t="s">
        <v>222</v>
      </c>
      <c r="R215" s="31" t="s">
        <v>95</v>
      </c>
      <c r="S215" s="31">
        <v>41</v>
      </c>
      <c r="T215" s="31" t="s">
        <v>36</v>
      </c>
      <c r="U215" s="31">
        <v>28</v>
      </c>
      <c r="V215" s="31">
        <v>41</v>
      </c>
      <c r="W215" s="31" t="s">
        <v>36</v>
      </c>
      <c r="X215" s="31">
        <v>26</v>
      </c>
      <c r="Y215" s="31">
        <v>110</v>
      </c>
      <c r="Z215" s="31">
        <v>41</v>
      </c>
      <c r="AA215" s="31">
        <v>10</v>
      </c>
      <c r="AB215" s="31">
        <v>5</v>
      </c>
      <c r="AC215" s="31" t="s">
        <v>166</v>
      </c>
      <c r="AD215" s="31">
        <v>111</v>
      </c>
      <c r="AE215" s="31">
        <v>41</v>
      </c>
      <c r="AF215" s="31">
        <v>11</v>
      </c>
      <c r="AG215" s="31" t="s">
        <v>183</v>
      </c>
      <c r="AH215" s="31">
        <v>41</v>
      </c>
      <c r="AI215" s="31">
        <v>11</v>
      </c>
      <c r="AJ215" s="31" t="s">
        <v>211</v>
      </c>
      <c r="AK215" s="31">
        <v>144</v>
      </c>
      <c r="AL215" s="31">
        <v>41</v>
      </c>
      <c r="AM215" s="31">
        <v>44</v>
      </c>
      <c r="AN215" s="31">
        <v>80</v>
      </c>
      <c r="AO215" s="31">
        <v>23</v>
      </c>
      <c r="AP215" s="31">
        <v>149</v>
      </c>
      <c r="AQ215" s="31">
        <v>41</v>
      </c>
      <c r="AR215" s="31">
        <v>49</v>
      </c>
      <c r="AS215" s="31">
        <v>23</v>
      </c>
      <c r="AT215" s="31">
        <v>131</v>
      </c>
      <c r="AU215" s="31">
        <v>41</v>
      </c>
      <c r="AV215" s="31">
        <v>31</v>
      </c>
      <c r="AW215" s="31">
        <v>8</v>
      </c>
      <c r="AX215" s="31">
        <v>21</v>
      </c>
      <c r="AY215" s="31">
        <v>107</v>
      </c>
      <c r="AZ215" s="31">
        <v>41</v>
      </c>
      <c r="BA215" s="31">
        <v>7</v>
      </c>
      <c r="BB215" s="31">
        <v>79</v>
      </c>
      <c r="BC215" s="31" t="s">
        <v>98</v>
      </c>
      <c r="BD215" s="31">
        <v>41</v>
      </c>
      <c r="BE215" s="31" t="s">
        <v>61</v>
      </c>
      <c r="BF215" s="31">
        <v>60</v>
      </c>
      <c r="BG215" s="31" t="s">
        <v>100</v>
      </c>
      <c r="BH215" s="31" t="s">
        <v>101</v>
      </c>
      <c r="BI215" s="31" t="s">
        <v>102</v>
      </c>
      <c r="BJ215" s="31">
        <v>142</v>
      </c>
      <c r="BK215" s="31">
        <v>41</v>
      </c>
      <c r="BL215" s="31">
        <v>42</v>
      </c>
      <c r="BM215" s="31">
        <v>32</v>
      </c>
      <c r="BN215" s="31" t="s">
        <v>121</v>
      </c>
      <c r="BO215" s="31">
        <v>41</v>
      </c>
      <c r="BP215" s="31">
        <v>42</v>
      </c>
      <c r="BQ215" s="31">
        <v>33</v>
      </c>
      <c r="BR215" s="31" t="s">
        <v>138</v>
      </c>
      <c r="BS215" s="31">
        <v>23.02854</v>
      </c>
      <c r="BT215" s="31">
        <v>120.2248</v>
      </c>
      <c r="BU215" s="38">
        <f t="shared" si="0"/>
        <v>0.74509803921568629</v>
      </c>
      <c r="BV215" s="30">
        <f t="shared" si="1"/>
        <v>1512.5</v>
      </c>
      <c r="BW215" s="31">
        <f t="shared" si="2"/>
        <v>38</v>
      </c>
      <c r="BX215" s="39">
        <f t="shared" si="3"/>
        <v>15.22</v>
      </c>
      <c r="BY215" s="38">
        <f t="shared" si="4"/>
        <v>0.16470588235294117</v>
      </c>
      <c r="BZ215" s="40">
        <f t="shared" si="5"/>
        <v>1</v>
      </c>
      <c r="CA215" s="38">
        <f t="shared" si="6"/>
        <v>0.13725490196078433</v>
      </c>
      <c r="CB215" s="41">
        <f t="shared" si="7"/>
        <v>2081</v>
      </c>
      <c r="CC215" s="31">
        <f t="shared" si="8"/>
        <v>-5.46875</v>
      </c>
      <c r="CD215" s="31">
        <f t="shared" si="9"/>
        <v>56</v>
      </c>
      <c r="CE215" s="31" t="e">
        <f t="shared" si="10"/>
        <v>#NUM!</v>
      </c>
      <c r="CF215" s="39">
        <f t="shared" si="11"/>
        <v>13.3</v>
      </c>
      <c r="CG215">
        <f t="shared" si="15"/>
        <v>2</v>
      </c>
    </row>
    <row r="216" spans="1:85" ht="16.5" customHeight="1">
      <c r="A216" s="30">
        <v>20210708143325</v>
      </c>
      <c r="B216" s="31">
        <v>104</v>
      </c>
      <c r="C216" s="31">
        <v>41</v>
      </c>
      <c r="D216" s="31">
        <v>4</v>
      </c>
      <c r="E216" s="31">
        <v>64</v>
      </c>
      <c r="F216" s="31">
        <v>41</v>
      </c>
      <c r="G216" s="31">
        <v>4</v>
      </c>
      <c r="H216" s="31">
        <v>64</v>
      </c>
      <c r="I216" s="31" t="s">
        <v>92</v>
      </c>
      <c r="J216" s="31">
        <v>41</v>
      </c>
      <c r="K216" s="31" t="s">
        <v>31</v>
      </c>
      <c r="L216" s="31">
        <v>12</v>
      </c>
      <c r="M216" s="31" t="s">
        <v>166</v>
      </c>
      <c r="N216" s="31">
        <v>41</v>
      </c>
      <c r="O216" s="31" t="s">
        <v>31</v>
      </c>
      <c r="P216" s="31">
        <v>13</v>
      </c>
      <c r="Q216" s="31">
        <v>56</v>
      </c>
      <c r="R216" s="31" t="s">
        <v>95</v>
      </c>
      <c r="S216" s="31">
        <v>41</v>
      </c>
      <c r="T216" s="31" t="s">
        <v>36</v>
      </c>
      <c r="U216" s="31">
        <v>28</v>
      </c>
      <c r="V216" s="31">
        <v>41</v>
      </c>
      <c r="W216" s="31" t="s">
        <v>36</v>
      </c>
      <c r="X216" s="31">
        <v>28</v>
      </c>
      <c r="Y216" s="31">
        <v>110</v>
      </c>
      <c r="Z216" s="31">
        <v>41</v>
      </c>
      <c r="AA216" s="31">
        <v>10</v>
      </c>
      <c r="AB216" s="31">
        <v>3</v>
      </c>
      <c r="AC216" s="31">
        <v>37</v>
      </c>
      <c r="AD216" s="31">
        <v>111</v>
      </c>
      <c r="AE216" s="31">
        <v>41</v>
      </c>
      <c r="AF216" s="31">
        <v>11</v>
      </c>
      <c r="AG216" s="31">
        <v>18</v>
      </c>
      <c r="AH216" s="31">
        <v>41</v>
      </c>
      <c r="AI216" s="31">
        <v>11</v>
      </c>
      <c r="AJ216" s="31">
        <v>15</v>
      </c>
      <c r="AK216" s="31">
        <v>144</v>
      </c>
      <c r="AL216" s="31">
        <v>41</v>
      </c>
      <c r="AM216" s="31">
        <v>44</v>
      </c>
      <c r="AN216" s="31">
        <v>81</v>
      </c>
      <c r="AO216" s="31">
        <v>95</v>
      </c>
      <c r="AP216" s="31">
        <v>149</v>
      </c>
      <c r="AQ216" s="31">
        <v>41</v>
      </c>
      <c r="AR216" s="31">
        <v>49</v>
      </c>
      <c r="AS216" s="31">
        <v>18</v>
      </c>
      <c r="AT216" s="31">
        <v>131</v>
      </c>
      <c r="AU216" s="31">
        <v>41</v>
      </c>
      <c r="AV216" s="31">
        <v>31</v>
      </c>
      <c r="AW216" s="31">
        <v>8</v>
      </c>
      <c r="AX216" s="31">
        <v>21</v>
      </c>
      <c r="AY216" s="31">
        <v>107</v>
      </c>
      <c r="AZ216" s="31">
        <v>41</v>
      </c>
      <c r="BA216" s="31">
        <v>7</v>
      </c>
      <c r="BB216" s="31">
        <v>79</v>
      </c>
      <c r="BC216" s="31" t="s">
        <v>98</v>
      </c>
      <c r="BD216" s="31">
        <v>41</v>
      </c>
      <c r="BE216" s="31" t="s">
        <v>61</v>
      </c>
      <c r="BF216" s="31">
        <v>60</v>
      </c>
      <c r="BG216" s="31" t="s">
        <v>100</v>
      </c>
      <c r="BH216" s="31" t="s">
        <v>101</v>
      </c>
      <c r="BI216" s="31" t="s">
        <v>102</v>
      </c>
      <c r="BJ216" s="31">
        <v>142</v>
      </c>
      <c r="BK216" s="31">
        <v>41</v>
      </c>
      <c r="BL216" s="31">
        <v>42</v>
      </c>
      <c r="BM216" s="31">
        <v>32</v>
      </c>
      <c r="BN216" s="31" t="s">
        <v>121</v>
      </c>
      <c r="BO216" s="31">
        <v>41</v>
      </c>
      <c r="BP216" s="31">
        <v>42</v>
      </c>
      <c r="BQ216" s="31">
        <v>34</v>
      </c>
      <c r="BR216" s="31">
        <v>0</v>
      </c>
      <c r="BS216" s="31">
        <v>23.028106999999999</v>
      </c>
      <c r="BT216" s="31">
        <v>120.22498</v>
      </c>
      <c r="BU216" s="38">
        <f t="shared" si="0"/>
        <v>0.39215686274509803</v>
      </c>
      <c r="BV216" s="30">
        <f t="shared" si="1"/>
        <v>1237.5</v>
      </c>
      <c r="BW216" s="31">
        <f t="shared" si="2"/>
        <v>40</v>
      </c>
      <c r="BX216" s="39">
        <f t="shared" si="3"/>
        <v>8.23</v>
      </c>
      <c r="BY216" s="38">
        <f t="shared" si="4"/>
        <v>8.2352941176470587E-2</v>
      </c>
      <c r="BZ216" s="40">
        <f t="shared" si="5"/>
        <v>0.99224806201550386</v>
      </c>
      <c r="CA216" s="38">
        <f t="shared" si="6"/>
        <v>9.4117647058823528E-2</v>
      </c>
      <c r="CB216" s="41">
        <f t="shared" si="7"/>
        <v>2081</v>
      </c>
      <c r="CC216" s="31">
        <f t="shared" si="8"/>
        <v>-5.46875</v>
      </c>
      <c r="CD216" s="31">
        <f t="shared" si="9"/>
        <v>56</v>
      </c>
      <c r="CE216" s="31" t="e">
        <f t="shared" si="10"/>
        <v>#NUM!</v>
      </c>
      <c r="CF216" s="39">
        <f t="shared" si="11"/>
        <v>13.311999999999999</v>
      </c>
      <c r="CG216">
        <f t="shared" si="15"/>
        <v>1</v>
      </c>
    </row>
    <row r="217" spans="1:85" ht="16.5" customHeight="1">
      <c r="A217" s="30">
        <v>20210708143327</v>
      </c>
      <c r="B217" s="31">
        <v>104</v>
      </c>
      <c r="C217" s="31">
        <v>41</v>
      </c>
      <c r="D217" s="31">
        <v>4</v>
      </c>
      <c r="E217" s="31">
        <v>71</v>
      </c>
      <c r="F217" s="31">
        <v>41</v>
      </c>
      <c r="G217" s="31">
        <v>4</v>
      </c>
      <c r="H217" s="31">
        <v>85</v>
      </c>
      <c r="I217" s="31" t="s">
        <v>92</v>
      </c>
      <c r="J217" s="31">
        <v>41</v>
      </c>
      <c r="K217" s="31" t="s">
        <v>31</v>
      </c>
      <c r="L217" s="31">
        <v>12</v>
      </c>
      <c r="M217" s="31" t="s">
        <v>166</v>
      </c>
      <c r="N217" s="31">
        <v>41</v>
      </c>
      <c r="O217" s="31" t="s">
        <v>31</v>
      </c>
      <c r="P217" s="31">
        <v>13</v>
      </c>
      <c r="Q217" s="31">
        <v>24</v>
      </c>
      <c r="R217" s="31" t="s">
        <v>95</v>
      </c>
      <c r="S217" s="31">
        <v>41</v>
      </c>
      <c r="T217" s="31" t="s">
        <v>36</v>
      </c>
      <c r="U217" s="31">
        <v>28</v>
      </c>
      <c r="V217" s="31">
        <v>41</v>
      </c>
      <c r="W217" s="31" t="s">
        <v>36</v>
      </c>
      <c r="X217" s="31">
        <v>28</v>
      </c>
      <c r="Y217" s="31">
        <v>110</v>
      </c>
      <c r="Z217" s="31">
        <v>41</v>
      </c>
      <c r="AA217" s="31">
        <v>10</v>
      </c>
      <c r="AB217" s="31">
        <v>3</v>
      </c>
      <c r="AC217" s="31">
        <v>80</v>
      </c>
      <c r="AD217" s="31">
        <v>111</v>
      </c>
      <c r="AE217" s="31">
        <v>41</v>
      </c>
      <c r="AF217" s="31">
        <v>11</v>
      </c>
      <c r="AG217" s="31" t="s">
        <v>173</v>
      </c>
      <c r="AH217" s="31">
        <v>41</v>
      </c>
      <c r="AI217" s="31">
        <v>11</v>
      </c>
      <c r="AJ217" s="31" t="s">
        <v>173</v>
      </c>
      <c r="AK217" s="31">
        <v>144</v>
      </c>
      <c r="AL217" s="31">
        <v>41</v>
      </c>
      <c r="AM217" s="31">
        <v>44</v>
      </c>
      <c r="AN217" s="31" t="s">
        <v>127</v>
      </c>
      <c r="AO217" s="31" t="s">
        <v>230</v>
      </c>
      <c r="AP217" s="31">
        <v>149</v>
      </c>
      <c r="AQ217" s="31">
        <v>41</v>
      </c>
      <c r="AR217" s="31">
        <v>49</v>
      </c>
      <c r="AS217" s="31" t="s">
        <v>142</v>
      </c>
      <c r="AT217" s="31">
        <v>131</v>
      </c>
      <c r="AU217" s="31">
        <v>41</v>
      </c>
      <c r="AV217" s="31">
        <v>31</v>
      </c>
      <c r="AW217" s="31">
        <v>8</v>
      </c>
      <c r="AX217" s="31">
        <v>21</v>
      </c>
      <c r="AY217" s="31">
        <v>107</v>
      </c>
      <c r="AZ217" s="31">
        <v>41</v>
      </c>
      <c r="BA217" s="31">
        <v>7</v>
      </c>
      <c r="BB217" s="31">
        <v>79</v>
      </c>
      <c r="BC217" s="31" t="s">
        <v>98</v>
      </c>
      <c r="BD217" s="31">
        <v>41</v>
      </c>
      <c r="BE217" s="31" t="s">
        <v>61</v>
      </c>
      <c r="BF217" s="31" t="s">
        <v>154</v>
      </c>
      <c r="BG217" s="31" t="s">
        <v>100</v>
      </c>
      <c r="BH217" s="31" t="s">
        <v>101</v>
      </c>
      <c r="BI217" s="31" t="s">
        <v>102</v>
      </c>
      <c r="BJ217" s="31">
        <v>142</v>
      </c>
      <c r="BK217" s="31">
        <v>41</v>
      </c>
      <c r="BL217" s="31">
        <v>42</v>
      </c>
      <c r="BM217" s="31">
        <v>32</v>
      </c>
      <c r="BN217" s="31" t="s">
        <v>121</v>
      </c>
      <c r="BO217" s="31">
        <v>41</v>
      </c>
      <c r="BP217" s="31">
        <v>42</v>
      </c>
      <c r="BQ217" s="31">
        <v>34</v>
      </c>
      <c r="BR217" s="31">
        <v>12</v>
      </c>
      <c r="BS217" s="31">
        <v>23.028106999999999</v>
      </c>
      <c r="BT217" s="31">
        <v>120.22498</v>
      </c>
      <c r="BU217" s="38">
        <f t="shared" si="0"/>
        <v>0.52156862745098043</v>
      </c>
      <c r="BV217" s="30">
        <f t="shared" si="1"/>
        <v>1225</v>
      </c>
      <c r="BW217" s="31">
        <f t="shared" si="2"/>
        <v>40</v>
      </c>
      <c r="BX217" s="39">
        <f t="shared" si="3"/>
        <v>8.9600000000000009</v>
      </c>
      <c r="BY217" s="38">
        <f t="shared" si="4"/>
        <v>0.10588235294117647</v>
      </c>
      <c r="BZ217" s="40">
        <f t="shared" si="5"/>
        <v>1.0078740157480315</v>
      </c>
      <c r="CA217" s="38">
        <f t="shared" si="6"/>
        <v>0.11764705882352941</v>
      </c>
      <c r="CB217" s="41">
        <f t="shared" si="7"/>
        <v>2081</v>
      </c>
      <c r="CC217" s="31">
        <f t="shared" si="8"/>
        <v>-5.46875</v>
      </c>
      <c r="CD217" s="31">
        <f t="shared" si="9"/>
        <v>55</v>
      </c>
      <c r="CE217" s="31" t="e">
        <f t="shared" si="10"/>
        <v>#NUM!</v>
      </c>
      <c r="CF217" s="39">
        <f t="shared" si="11"/>
        <v>13.33</v>
      </c>
      <c r="CG217">
        <f t="shared" si="15"/>
        <v>0</v>
      </c>
    </row>
    <row r="218" spans="1:85" ht="16.5" customHeight="1">
      <c r="A218" s="30">
        <v>20210708143329</v>
      </c>
      <c r="B218" s="31">
        <v>104</v>
      </c>
      <c r="C218" s="31">
        <v>41</v>
      </c>
      <c r="D218" s="31">
        <v>4</v>
      </c>
      <c r="E218" s="31">
        <v>85</v>
      </c>
      <c r="F218" s="31">
        <v>41</v>
      </c>
      <c r="G218" s="31">
        <v>4</v>
      </c>
      <c r="H218" s="31" t="s">
        <v>135</v>
      </c>
      <c r="I218" s="31" t="s">
        <v>92</v>
      </c>
      <c r="J218" s="31">
        <v>41</v>
      </c>
      <c r="K218" s="31" t="s">
        <v>31</v>
      </c>
      <c r="L218" s="31">
        <v>13</v>
      </c>
      <c r="M218" s="31" t="s">
        <v>148</v>
      </c>
      <c r="N218" s="31">
        <v>41</v>
      </c>
      <c r="O218" s="31" t="s">
        <v>31</v>
      </c>
      <c r="P218" s="31">
        <v>13</v>
      </c>
      <c r="Q218" s="31" t="s">
        <v>201</v>
      </c>
      <c r="R218" s="31" t="s">
        <v>95</v>
      </c>
      <c r="S218" s="31">
        <v>41</v>
      </c>
      <c r="T218" s="31" t="s">
        <v>36</v>
      </c>
      <c r="U218" s="31" t="s">
        <v>211</v>
      </c>
      <c r="V218" s="31">
        <v>41</v>
      </c>
      <c r="W218" s="31" t="s">
        <v>36</v>
      </c>
      <c r="X218" s="31" t="s">
        <v>211</v>
      </c>
      <c r="Y218" s="31">
        <v>110</v>
      </c>
      <c r="Z218" s="31">
        <v>41</v>
      </c>
      <c r="AA218" s="31">
        <v>10</v>
      </c>
      <c r="AB218" s="31">
        <v>3</v>
      </c>
      <c r="AC218" s="31">
        <v>69</v>
      </c>
      <c r="AD218" s="31">
        <v>111</v>
      </c>
      <c r="AE218" s="31">
        <v>41</v>
      </c>
      <c r="AF218" s="31">
        <v>11</v>
      </c>
      <c r="AG218" s="31" t="s">
        <v>134</v>
      </c>
      <c r="AH218" s="31">
        <v>41</v>
      </c>
      <c r="AI218" s="31">
        <v>11</v>
      </c>
      <c r="AJ218" s="31" t="s">
        <v>134</v>
      </c>
      <c r="AK218" s="31">
        <v>144</v>
      </c>
      <c r="AL218" s="31">
        <v>41</v>
      </c>
      <c r="AM218" s="31">
        <v>44</v>
      </c>
      <c r="AN218" s="31" t="s">
        <v>127</v>
      </c>
      <c r="AO218" s="31">
        <v>75</v>
      </c>
      <c r="AP218" s="31">
        <v>149</v>
      </c>
      <c r="AQ218" s="31">
        <v>41</v>
      </c>
      <c r="AR218" s="31">
        <v>49</v>
      </c>
      <c r="AS218" s="31" t="s">
        <v>119</v>
      </c>
      <c r="AT218" s="31">
        <v>131</v>
      </c>
      <c r="AU218" s="31">
        <v>41</v>
      </c>
      <c r="AV218" s="31">
        <v>31</v>
      </c>
      <c r="AW218" s="31">
        <v>8</v>
      </c>
      <c r="AX218" s="31">
        <v>21</v>
      </c>
      <c r="AY218" s="31">
        <v>107</v>
      </c>
      <c r="AZ218" s="31">
        <v>41</v>
      </c>
      <c r="BA218" s="31">
        <v>7</v>
      </c>
      <c r="BB218" s="31">
        <v>79</v>
      </c>
      <c r="BC218" s="31" t="s">
        <v>98</v>
      </c>
      <c r="BD218" s="31">
        <v>41</v>
      </c>
      <c r="BE218" s="31" t="s">
        <v>61</v>
      </c>
      <c r="BF218" s="31" t="s">
        <v>154</v>
      </c>
      <c r="BG218" s="31" t="s">
        <v>100</v>
      </c>
      <c r="BH218" s="31" t="s">
        <v>101</v>
      </c>
      <c r="BI218" s="31" t="s">
        <v>102</v>
      </c>
      <c r="BJ218" s="31">
        <v>142</v>
      </c>
      <c r="BK218" s="31">
        <v>41</v>
      </c>
      <c r="BL218" s="31">
        <v>42</v>
      </c>
      <c r="BM218" s="31">
        <v>32</v>
      </c>
      <c r="BN218" s="31" t="s">
        <v>121</v>
      </c>
      <c r="BO218" s="31">
        <v>41</v>
      </c>
      <c r="BP218" s="31">
        <v>42</v>
      </c>
      <c r="BQ218" s="31">
        <v>33</v>
      </c>
      <c r="BR218" s="31" t="s">
        <v>205</v>
      </c>
      <c r="BS218" s="31">
        <v>23.027712000000001</v>
      </c>
      <c r="BT218" s="31">
        <v>120.22514</v>
      </c>
      <c r="BU218" s="38">
        <f t="shared" si="0"/>
        <v>0.55686274509803924</v>
      </c>
      <c r="BV218" s="30">
        <f t="shared" si="1"/>
        <v>1262.5</v>
      </c>
      <c r="BW218" s="31">
        <f t="shared" si="2"/>
        <v>42</v>
      </c>
      <c r="BX218" s="39">
        <f t="shared" si="3"/>
        <v>8.73</v>
      </c>
      <c r="BY218" s="38">
        <f t="shared" si="4"/>
        <v>0.10196078431372549</v>
      </c>
      <c r="BZ218" s="40">
        <f t="shared" si="5"/>
        <v>1.0078740157480315</v>
      </c>
      <c r="CA218" s="38">
        <f t="shared" si="6"/>
        <v>0.11372549019607843</v>
      </c>
      <c r="CB218" s="41">
        <f t="shared" si="7"/>
        <v>2081</v>
      </c>
      <c r="CC218" s="31">
        <f t="shared" si="8"/>
        <v>-5.46875</v>
      </c>
      <c r="CD218" s="31">
        <f t="shared" si="9"/>
        <v>55</v>
      </c>
      <c r="CE218" s="31" t="e">
        <f t="shared" si="10"/>
        <v>#NUM!</v>
      </c>
      <c r="CF218" s="39">
        <f t="shared" si="11"/>
        <v>13.308999999999999</v>
      </c>
      <c r="CG218">
        <f t="shared" si="15"/>
        <v>1</v>
      </c>
    </row>
    <row r="219" spans="1:85" ht="16.5" customHeight="1">
      <c r="A219" s="30">
        <v>20210708143331</v>
      </c>
      <c r="B219" s="31">
        <v>104</v>
      </c>
      <c r="C219" s="31">
        <v>41</v>
      </c>
      <c r="D219" s="31">
        <v>4</v>
      </c>
      <c r="E219" s="31">
        <v>85</v>
      </c>
      <c r="F219" s="31">
        <v>41</v>
      </c>
      <c r="G219" s="31">
        <v>4</v>
      </c>
      <c r="H219" s="31">
        <v>85</v>
      </c>
      <c r="I219" s="31" t="s">
        <v>92</v>
      </c>
      <c r="J219" s="31">
        <v>41</v>
      </c>
      <c r="K219" s="31" t="s">
        <v>31</v>
      </c>
      <c r="L219" s="31">
        <v>13</v>
      </c>
      <c r="M219" s="31">
        <v>88</v>
      </c>
      <c r="N219" s="31">
        <v>41</v>
      </c>
      <c r="O219" s="31" t="s">
        <v>31</v>
      </c>
      <c r="P219" s="31">
        <v>13</v>
      </c>
      <c r="Q219" s="31" t="s">
        <v>201</v>
      </c>
      <c r="R219" s="31" t="s">
        <v>95</v>
      </c>
      <c r="S219" s="31">
        <v>41</v>
      </c>
      <c r="T219" s="31" t="s">
        <v>36</v>
      </c>
      <c r="U219" s="31" t="s">
        <v>176</v>
      </c>
      <c r="V219" s="31">
        <v>41</v>
      </c>
      <c r="W219" s="31" t="s">
        <v>36</v>
      </c>
      <c r="X219" s="31" t="s">
        <v>176</v>
      </c>
      <c r="Y219" s="31">
        <v>110</v>
      </c>
      <c r="Z219" s="31">
        <v>41</v>
      </c>
      <c r="AA219" s="31">
        <v>10</v>
      </c>
      <c r="AB219" s="31">
        <v>2</v>
      </c>
      <c r="AC219" s="31">
        <v>33</v>
      </c>
      <c r="AD219" s="31">
        <v>111</v>
      </c>
      <c r="AE219" s="31">
        <v>41</v>
      </c>
      <c r="AF219" s="31">
        <v>11</v>
      </c>
      <c r="AG219" s="31" t="s">
        <v>125</v>
      </c>
      <c r="AH219" s="31">
        <v>41</v>
      </c>
      <c r="AI219" s="31">
        <v>11</v>
      </c>
      <c r="AJ219" s="31">
        <v>19</v>
      </c>
      <c r="AK219" s="31">
        <v>144</v>
      </c>
      <c r="AL219" s="31">
        <v>41</v>
      </c>
      <c r="AM219" s="31">
        <v>44</v>
      </c>
      <c r="AN219" s="31" t="s">
        <v>108</v>
      </c>
      <c r="AO219" s="31" t="s">
        <v>144</v>
      </c>
      <c r="AP219" s="31">
        <v>149</v>
      </c>
      <c r="AQ219" s="31">
        <v>41</v>
      </c>
      <c r="AR219" s="31">
        <v>49</v>
      </c>
      <c r="AS219" s="31">
        <v>2</v>
      </c>
      <c r="AT219" s="31">
        <v>131</v>
      </c>
      <c r="AU219" s="31">
        <v>41</v>
      </c>
      <c r="AV219" s="31">
        <v>31</v>
      </c>
      <c r="AW219" s="31">
        <v>8</v>
      </c>
      <c r="AX219" s="31">
        <v>21</v>
      </c>
      <c r="AY219" s="31">
        <v>107</v>
      </c>
      <c r="AZ219" s="31">
        <v>41</v>
      </c>
      <c r="BA219" s="31">
        <v>7</v>
      </c>
      <c r="BB219" s="31">
        <v>78</v>
      </c>
      <c r="BC219" s="31" t="s">
        <v>98</v>
      </c>
      <c r="BD219" s="31">
        <v>41</v>
      </c>
      <c r="BE219" s="31" t="s">
        <v>61</v>
      </c>
      <c r="BF219" s="31" t="s">
        <v>154</v>
      </c>
      <c r="BG219" s="31" t="s">
        <v>100</v>
      </c>
      <c r="BH219" s="31" t="s">
        <v>101</v>
      </c>
      <c r="BI219" s="31" t="s">
        <v>102</v>
      </c>
      <c r="BJ219" s="31">
        <v>142</v>
      </c>
      <c r="BK219" s="31">
        <v>41</v>
      </c>
      <c r="BL219" s="31">
        <v>42</v>
      </c>
      <c r="BM219" s="31">
        <v>36</v>
      </c>
      <c r="BN219" s="31">
        <v>60</v>
      </c>
      <c r="BO219" s="31">
        <v>41</v>
      </c>
      <c r="BP219" s="31">
        <v>42</v>
      </c>
      <c r="BQ219" s="31">
        <v>37</v>
      </c>
      <c r="BR219" s="31">
        <v>31</v>
      </c>
      <c r="BS219" s="31">
        <v>23.027712000000001</v>
      </c>
      <c r="BT219" s="31">
        <v>120.22514</v>
      </c>
      <c r="BU219" s="38">
        <f t="shared" si="0"/>
        <v>0.52156862745098043</v>
      </c>
      <c r="BV219" s="30">
        <f t="shared" si="1"/>
        <v>1262.5</v>
      </c>
      <c r="BW219" s="31">
        <f t="shared" si="2"/>
        <v>44</v>
      </c>
      <c r="BX219" s="39">
        <f t="shared" si="3"/>
        <v>5.63</v>
      </c>
      <c r="BY219" s="38">
        <f t="shared" si="4"/>
        <v>9.8039215686274508E-2</v>
      </c>
      <c r="BZ219" s="40">
        <f t="shared" si="5"/>
        <v>1.0158730158730158</v>
      </c>
      <c r="CA219" s="38">
        <f t="shared" si="6"/>
        <v>7.8431372549019607E-3</v>
      </c>
      <c r="CB219" s="41">
        <f t="shared" si="7"/>
        <v>2081</v>
      </c>
      <c r="CC219" s="31">
        <f t="shared" si="8"/>
        <v>-6.25</v>
      </c>
      <c r="CD219" s="31">
        <f t="shared" si="9"/>
        <v>55</v>
      </c>
      <c r="CE219" s="31" t="e">
        <f t="shared" si="10"/>
        <v>#NUM!</v>
      </c>
      <c r="CF219" s="39">
        <f t="shared" si="11"/>
        <v>14.129</v>
      </c>
      <c r="CG219">
        <f t="shared" si="15"/>
        <v>1</v>
      </c>
    </row>
    <row r="220" spans="1:85" ht="16.5" customHeight="1">
      <c r="A220" s="30">
        <v>20210708143332</v>
      </c>
      <c r="B220" s="31">
        <v>104</v>
      </c>
      <c r="C220" s="31">
        <v>41</v>
      </c>
      <c r="D220" s="31">
        <v>4</v>
      </c>
      <c r="E220" s="31">
        <v>30</v>
      </c>
      <c r="F220" s="31">
        <v>41</v>
      </c>
      <c r="G220" s="31">
        <v>4</v>
      </c>
      <c r="H220" s="31">
        <v>46</v>
      </c>
      <c r="I220" s="31" t="s">
        <v>92</v>
      </c>
      <c r="J220" s="31">
        <v>41</v>
      </c>
      <c r="K220" s="31" t="s">
        <v>31</v>
      </c>
      <c r="L220" s="31">
        <v>13</v>
      </c>
      <c r="M220" s="31">
        <v>24</v>
      </c>
      <c r="N220" s="31">
        <v>41</v>
      </c>
      <c r="O220" s="31" t="s">
        <v>31</v>
      </c>
      <c r="P220" s="31">
        <v>13</v>
      </c>
      <c r="Q220" s="31">
        <v>88</v>
      </c>
      <c r="R220" s="31" t="s">
        <v>95</v>
      </c>
      <c r="S220" s="31">
        <v>41</v>
      </c>
      <c r="T220" s="31" t="s">
        <v>36</v>
      </c>
      <c r="U220" s="31" t="s">
        <v>211</v>
      </c>
      <c r="V220" s="31">
        <v>41</v>
      </c>
      <c r="W220" s="31" t="s">
        <v>36</v>
      </c>
      <c r="X220" s="31" t="s">
        <v>211</v>
      </c>
      <c r="Y220" s="31">
        <v>110</v>
      </c>
      <c r="Z220" s="31">
        <v>41</v>
      </c>
      <c r="AA220" s="31">
        <v>10</v>
      </c>
      <c r="AB220" s="31">
        <v>1</v>
      </c>
      <c r="AC220" s="31" t="s">
        <v>128</v>
      </c>
      <c r="AD220" s="31">
        <v>111</v>
      </c>
      <c r="AE220" s="31">
        <v>41</v>
      </c>
      <c r="AF220" s="31">
        <v>11</v>
      </c>
      <c r="AG220" s="31" t="s">
        <v>61</v>
      </c>
      <c r="AH220" s="31">
        <v>41</v>
      </c>
      <c r="AI220" s="31">
        <v>11</v>
      </c>
      <c r="AJ220" s="31" t="s">
        <v>93</v>
      </c>
      <c r="AK220" s="31">
        <v>144</v>
      </c>
      <c r="AL220" s="31">
        <v>41</v>
      </c>
      <c r="AM220" s="31">
        <v>44</v>
      </c>
      <c r="AN220" s="31">
        <v>0</v>
      </c>
      <c r="AO220" s="31">
        <v>0</v>
      </c>
      <c r="AP220" s="31">
        <v>149</v>
      </c>
      <c r="AQ220" s="31">
        <v>41</v>
      </c>
      <c r="AR220" s="31">
        <v>49</v>
      </c>
      <c r="AS220" s="31">
        <v>0</v>
      </c>
      <c r="AT220" s="31">
        <v>131</v>
      </c>
      <c r="AU220" s="31">
        <v>41</v>
      </c>
      <c r="AV220" s="31">
        <v>31</v>
      </c>
      <c r="AW220" s="31">
        <v>8</v>
      </c>
      <c r="AX220" s="31">
        <v>21</v>
      </c>
      <c r="AY220" s="31">
        <v>107</v>
      </c>
      <c r="AZ220" s="31">
        <v>41</v>
      </c>
      <c r="BA220" s="31">
        <v>7</v>
      </c>
      <c r="BB220" s="31">
        <v>78</v>
      </c>
      <c r="BC220" s="31" t="s">
        <v>98</v>
      </c>
      <c r="BD220" s="31">
        <v>41</v>
      </c>
      <c r="BE220" s="31" t="s">
        <v>61</v>
      </c>
      <c r="BF220" s="31" t="s">
        <v>154</v>
      </c>
      <c r="BG220" s="31" t="s">
        <v>100</v>
      </c>
      <c r="BH220" s="31" t="s">
        <v>101</v>
      </c>
      <c r="BI220" s="31" t="s">
        <v>102</v>
      </c>
      <c r="BJ220" s="31">
        <v>142</v>
      </c>
      <c r="BK220" s="31">
        <v>41</v>
      </c>
      <c r="BL220" s="31">
        <v>42</v>
      </c>
      <c r="BM220" s="31">
        <v>37</v>
      </c>
      <c r="BN220" s="31" t="s">
        <v>167</v>
      </c>
      <c r="BO220" s="31">
        <v>41</v>
      </c>
      <c r="BP220" s="31">
        <v>42</v>
      </c>
      <c r="BQ220" s="31">
        <v>38</v>
      </c>
      <c r="BR220" s="31" t="s">
        <v>115</v>
      </c>
      <c r="BS220" s="31">
        <v>23.027712000000001</v>
      </c>
      <c r="BT220" s="31">
        <v>120.22514</v>
      </c>
      <c r="BU220" s="38">
        <f t="shared" si="0"/>
        <v>0.27450980392156865</v>
      </c>
      <c r="BV220" s="30">
        <f t="shared" si="1"/>
        <v>1250</v>
      </c>
      <c r="BW220" s="31">
        <f t="shared" si="2"/>
        <v>42</v>
      </c>
      <c r="BX220" s="39">
        <f t="shared" si="3"/>
        <v>4.9400000000000004</v>
      </c>
      <c r="BY220" s="38">
        <f t="shared" si="4"/>
        <v>3.9215686274509803E-2</v>
      </c>
      <c r="BZ220" s="40" t="e">
        <f t="shared" si="5"/>
        <v>#DIV/0!</v>
      </c>
      <c r="CA220" s="38">
        <f t="shared" si="6"/>
        <v>0</v>
      </c>
      <c r="CB220" s="41">
        <f t="shared" si="7"/>
        <v>2081</v>
      </c>
      <c r="CC220" s="31">
        <f t="shared" si="8"/>
        <v>-6.25</v>
      </c>
      <c r="CD220" s="31">
        <f t="shared" si="9"/>
        <v>55</v>
      </c>
      <c r="CE220" s="31" t="e">
        <f t="shared" si="10"/>
        <v>#NUM!</v>
      </c>
      <c r="CF220" s="39">
        <f t="shared" si="11"/>
        <v>14.499000000000001</v>
      </c>
      <c r="CG220">
        <f t="shared" si="15"/>
        <v>-2</v>
      </c>
    </row>
    <row r="221" spans="1:85" ht="16.5" customHeight="1">
      <c r="A221" s="30">
        <v>20210708143334</v>
      </c>
      <c r="B221" s="31">
        <v>104</v>
      </c>
      <c r="C221" s="31">
        <v>41</v>
      </c>
      <c r="D221" s="31">
        <v>4</v>
      </c>
      <c r="E221" s="31">
        <v>46</v>
      </c>
      <c r="F221" s="31">
        <v>41</v>
      </c>
      <c r="G221" s="31">
        <v>4</v>
      </c>
      <c r="H221" s="31">
        <v>47</v>
      </c>
      <c r="I221" s="31" t="s">
        <v>92</v>
      </c>
      <c r="J221" s="31">
        <v>41</v>
      </c>
      <c r="K221" s="31" t="s">
        <v>31</v>
      </c>
      <c r="L221" s="31">
        <v>13</v>
      </c>
      <c r="M221" s="31">
        <v>24</v>
      </c>
      <c r="N221" s="31">
        <v>41</v>
      </c>
      <c r="O221" s="31" t="s">
        <v>31</v>
      </c>
      <c r="P221" s="31">
        <v>13</v>
      </c>
      <c r="Q221" s="31">
        <v>56</v>
      </c>
      <c r="R221" s="31" t="s">
        <v>95</v>
      </c>
      <c r="S221" s="31">
        <v>41</v>
      </c>
      <c r="T221" s="31" t="s">
        <v>36</v>
      </c>
      <c r="U221" s="31">
        <v>26</v>
      </c>
      <c r="V221" s="31">
        <v>41</v>
      </c>
      <c r="W221" s="31" t="s">
        <v>36</v>
      </c>
      <c r="X221" s="31">
        <v>26</v>
      </c>
      <c r="Y221" s="31">
        <v>110</v>
      </c>
      <c r="Z221" s="31">
        <v>41</v>
      </c>
      <c r="AA221" s="31">
        <v>10</v>
      </c>
      <c r="AB221" s="31">
        <v>1</v>
      </c>
      <c r="AC221" s="31" t="s">
        <v>116</v>
      </c>
      <c r="AD221" s="31">
        <v>111</v>
      </c>
      <c r="AE221" s="31">
        <v>41</v>
      </c>
      <c r="AF221" s="31">
        <v>11</v>
      </c>
      <c r="AG221" s="31" t="s">
        <v>125</v>
      </c>
      <c r="AH221" s="31">
        <v>41</v>
      </c>
      <c r="AI221" s="31">
        <v>11</v>
      </c>
      <c r="AJ221" s="31" t="s">
        <v>125</v>
      </c>
      <c r="AK221" s="31">
        <v>144</v>
      </c>
      <c r="AL221" s="31">
        <v>41</v>
      </c>
      <c r="AM221" s="31">
        <v>44</v>
      </c>
      <c r="AN221" s="31">
        <v>0</v>
      </c>
      <c r="AO221" s="31">
        <v>0</v>
      </c>
      <c r="AP221" s="31">
        <v>149</v>
      </c>
      <c r="AQ221" s="31">
        <v>41</v>
      </c>
      <c r="AR221" s="31">
        <v>49</v>
      </c>
      <c r="AS221" s="31">
        <v>0</v>
      </c>
      <c r="AT221" s="31">
        <v>131</v>
      </c>
      <c r="AU221" s="31">
        <v>41</v>
      </c>
      <c r="AV221" s="31">
        <v>31</v>
      </c>
      <c r="AW221" s="31">
        <v>8</v>
      </c>
      <c r="AX221" s="31">
        <v>21</v>
      </c>
      <c r="AY221" s="31">
        <v>107</v>
      </c>
      <c r="AZ221" s="31">
        <v>41</v>
      </c>
      <c r="BA221" s="31">
        <v>7</v>
      </c>
      <c r="BB221" s="31">
        <v>78</v>
      </c>
      <c r="BC221" s="31" t="s">
        <v>98</v>
      </c>
      <c r="BD221" s="31">
        <v>41</v>
      </c>
      <c r="BE221" s="31" t="s">
        <v>61</v>
      </c>
      <c r="BF221" s="31" t="s">
        <v>154</v>
      </c>
      <c r="BG221" s="31" t="s">
        <v>100</v>
      </c>
      <c r="BH221" s="31" t="s">
        <v>101</v>
      </c>
      <c r="BI221" s="31" t="s">
        <v>102</v>
      </c>
      <c r="BJ221" s="31">
        <v>142</v>
      </c>
      <c r="BK221" s="31">
        <v>41</v>
      </c>
      <c r="BL221" s="31">
        <v>42</v>
      </c>
      <c r="BM221" s="31">
        <v>37</v>
      </c>
      <c r="BN221" s="31" t="s">
        <v>167</v>
      </c>
      <c r="BO221" s="31">
        <v>41</v>
      </c>
      <c r="BP221" s="31">
        <v>42</v>
      </c>
      <c r="BQ221" s="31">
        <v>38</v>
      </c>
      <c r="BR221" s="31" t="s">
        <v>222</v>
      </c>
      <c r="BS221" s="31">
        <v>23.027199</v>
      </c>
      <c r="BT221" s="31">
        <v>120.22534</v>
      </c>
      <c r="BU221" s="38">
        <f t="shared" si="0"/>
        <v>0.27843137254901962</v>
      </c>
      <c r="BV221" s="30">
        <f t="shared" si="1"/>
        <v>1237.5</v>
      </c>
      <c r="BW221" s="31">
        <f t="shared" si="2"/>
        <v>38</v>
      </c>
      <c r="BX221" s="39">
        <f t="shared" si="3"/>
        <v>4.68</v>
      </c>
      <c r="BY221" s="38">
        <f t="shared" si="4"/>
        <v>5.4901960784313725E-2</v>
      </c>
      <c r="BZ221" s="40" t="e">
        <f t="shared" si="5"/>
        <v>#DIV/0!</v>
      </c>
      <c r="CA221" s="38">
        <f t="shared" si="6"/>
        <v>0</v>
      </c>
      <c r="CB221" s="41">
        <f t="shared" si="7"/>
        <v>2081</v>
      </c>
      <c r="CC221" s="31">
        <f t="shared" si="8"/>
        <v>-6.25</v>
      </c>
      <c r="CD221" s="31">
        <f t="shared" si="9"/>
        <v>55</v>
      </c>
      <c r="CE221" s="31" t="e">
        <f t="shared" si="10"/>
        <v>#NUM!</v>
      </c>
      <c r="CF221" s="39">
        <f t="shared" si="11"/>
        <v>14.497999999999999</v>
      </c>
      <c r="CG221">
        <f t="shared" si="15"/>
        <v>-2</v>
      </c>
    </row>
    <row r="222" spans="1:85" ht="16.5" customHeight="1">
      <c r="A222" s="30">
        <v>20210708143336</v>
      </c>
      <c r="B222" s="31">
        <v>104</v>
      </c>
      <c r="C222" s="31">
        <v>41</v>
      </c>
      <c r="D222" s="31">
        <v>4</v>
      </c>
      <c r="E222" s="31">
        <v>43</v>
      </c>
      <c r="F222" s="31">
        <v>41</v>
      </c>
      <c r="G222" s="31">
        <v>4</v>
      </c>
      <c r="H222" s="31">
        <v>43</v>
      </c>
      <c r="I222" s="31" t="s">
        <v>92</v>
      </c>
      <c r="J222" s="31">
        <v>41</v>
      </c>
      <c r="K222" s="31" t="s">
        <v>31</v>
      </c>
      <c r="L222" s="31">
        <v>13</v>
      </c>
      <c r="M222" s="31" t="s">
        <v>201</v>
      </c>
      <c r="N222" s="31">
        <v>41</v>
      </c>
      <c r="O222" s="31" t="s">
        <v>31</v>
      </c>
      <c r="P222" s="31">
        <v>12</v>
      </c>
      <c r="Q222" s="31" t="s">
        <v>112</v>
      </c>
      <c r="R222" s="31" t="s">
        <v>95</v>
      </c>
      <c r="S222" s="31">
        <v>41</v>
      </c>
      <c r="T222" s="31" t="s">
        <v>36</v>
      </c>
      <c r="U222" s="31">
        <v>20</v>
      </c>
      <c r="V222" s="31">
        <v>41</v>
      </c>
      <c r="W222" s="31" t="s">
        <v>36</v>
      </c>
      <c r="X222" s="31">
        <v>22</v>
      </c>
      <c r="Y222" s="31">
        <v>110</v>
      </c>
      <c r="Z222" s="31">
        <v>41</v>
      </c>
      <c r="AA222" s="31">
        <v>10</v>
      </c>
      <c r="AB222" s="31">
        <v>1</v>
      </c>
      <c r="AC222" s="31" t="s">
        <v>193</v>
      </c>
      <c r="AD222" s="31">
        <v>111</v>
      </c>
      <c r="AE222" s="31">
        <v>41</v>
      </c>
      <c r="AF222" s="31">
        <v>11</v>
      </c>
      <c r="AG222" s="31">
        <v>10</v>
      </c>
      <c r="AH222" s="31">
        <v>41</v>
      </c>
      <c r="AI222" s="31">
        <v>11</v>
      </c>
      <c r="AJ222" s="31" t="s">
        <v>125</v>
      </c>
      <c r="AK222" s="31">
        <v>144</v>
      </c>
      <c r="AL222" s="31">
        <v>41</v>
      </c>
      <c r="AM222" s="31">
        <v>44</v>
      </c>
      <c r="AN222" s="31">
        <v>93</v>
      </c>
      <c r="AO222" s="31">
        <v>34</v>
      </c>
      <c r="AP222" s="31">
        <v>149</v>
      </c>
      <c r="AQ222" s="31">
        <v>41</v>
      </c>
      <c r="AR222" s="31">
        <v>49</v>
      </c>
      <c r="AS222" s="31">
        <v>23</v>
      </c>
      <c r="AT222" s="31">
        <v>131</v>
      </c>
      <c r="AU222" s="31">
        <v>41</v>
      </c>
      <c r="AV222" s="31">
        <v>31</v>
      </c>
      <c r="AW222" s="31">
        <v>8</v>
      </c>
      <c r="AX222" s="31">
        <v>21</v>
      </c>
      <c r="AY222" s="31">
        <v>107</v>
      </c>
      <c r="AZ222" s="31">
        <v>41</v>
      </c>
      <c r="BA222" s="31">
        <v>7</v>
      </c>
      <c r="BB222" s="31">
        <v>78</v>
      </c>
      <c r="BC222" s="31" t="s">
        <v>98</v>
      </c>
      <c r="BD222" s="31">
        <v>41</v>
      </c>
      <c r="BE222" s="31" t="s">
        <v>61</v>
      </c>
      <c r="BF222" s="31" t="s">
        <v>154</v>
      </c>
      <c r="BG222" s="31" t="s">
        <v>100</v>
      </c>
      <c r="BH222" s="31" t="s">
        <v>101</v>
      </c>
      <c r="BI222" s="31" t="s">
        <v>102</v>
      </c>
      <c r="BJ222" s="31">
        <v>142</v>
      </c>
      <c r="BK222" s="31">
        <v>41</v>
      </c>
      <c r="BL222" s="31">
        <v>42</v>
      </c>
      <c r="BM222" s="31">
        <v>32</v>
      </c>
      <c r="BN222" s="31" t="s">
        <v>121</v>
      </c>
      <c r="BO222" s="31">
        <v>41</v>
      </c>
      <c r="BP222" s="31">
        <v>42</v>
      </c>
      <c r="BQ222" s="31">
        <v>34</v>
      </c>
      <c r="BR222" s="31" t="s">
        <v>31</v>
      </c>
      <c r="BS222" s="31">
        <v>23.027199</v>
      </c>
      <c r="BT222" s="31">
        <v>120.22534</v>
      </c>
      <c r="BU222" s="38">
        <f t="shared" si="0"/>
        <v>0.2627450980392157</v>
      </c>
      <c r="BV222" s="30">
        <f t="shared" si="1"/>
        <v>1200</v>
      </c>
      <c r="BW222" s="31">
        <f t="shared" si="2"/>
        <v>34</v>
      </c>
      <c r="BX222" s="39">
        <f t="shared" si="3"/>
        <v>4.54</v>
      </c>
      <c r="BY222" s="38">
        <f t="shared" si="4"/>
        <v>5.4901960784313725E-2</v>
      </c>
      <c r="BZ222" s="40">
        <f t="shared" si="5"/>
        <v>0.87074829931972786</v>
      </c>
      <c r="CA222" s="38">
        <f t="shared" si="6"/>
        <v>0.13725490196078433</v>
      </c>
      <c r="CB222" s="41">
        <f t="shared" si="7"/>
        <v>2081</v>
      </c>
      <c r="CC222" s="31">
        <f t="shared" si="8"/>
        <v>-6.25</v>
      </c>
      <c r="CD222" s="31">
        <f t="shared" si="9"/>
        <v>55</v>
      </c>
      <c r="CE222" s="31" t="e">
        <f t="shared" si="10"/>
        <v>#NUM!</v>
      </c>
      <c r="CF222" s="39">
        <f t="shared" si="11"/>
        <v>13.324</v>
      </c>
      <c r="CG222">
        <f t="shared" si="15"/>
        <v>-2</v>
      </c>
    </row>
    <row r="223" spans="1:85" ht="16.5" customHeight="1">
      <c r="A223" s="30">
        <v>20210708143337</v>
      </c>
      <c r="B223" s="31">
        <v>104</v>
      </c>
      <c r="C223" s="31">
        <v>41</v>
      </c>
      <c r="D223" s="31">
        <v>4</v>
      </c>
      <c r="E223" s="31" t="s">
        <v>115</v>
      </c>
      <c r="F223" s="31">
        <v>41</v>
      </c>
      <c r="G223" s="31">
        <v>4</v>
      </c>
      <c r="H223" s="31">
        <v>31</v>
      </c>
      <c r="I223" s="31" t="s">
        <v>92</v>
      </c>
      <c r="J223" s="31">
        <v>41</v>
      </c>
      <c r="K223" s="31" t="s">
        <v>31</v>
      </c>
      <c r="L223" s="31">
        <v>14</v>
      </c>
      <c r="M223" s="31" t="s">
        <v>149</v>
      </c>
      <c r="N223" s="31">
        <v>41</v>
      </c>
      <c r="O223" s="31" t="s">
        <v>31</v>
      </c>
      <c r="P223" s="31">
        <v>14</v>
      </c>
      <c r="Q223" s="31" t="s">
        <v>149</v>
      </c>
      <c r="R223" s="31" t="s">
        <v>95</v>
      </c>
      <c r="S223" s="31">
        <v>41</v>
      </c>
      <c r="T223" s="31" t="s">
        <v>36</v>
      </c>
      <c r="U223" s="31">
        <v>22</v>
      </c>
      <c r="V223" s="31">
        <v>41</v>
      </c>
      <c r="W223" s="31" t="s">
        <v>36</v>
      </c>
      <c r="X223" s="31">
        <v>22</v>
      </c>
      <c r="Y223" s="31">
        <v>110</v>
      </c>
      <c r="Z223" s="31">
        <v>41</v>
      </c>
      <c r="AA223" s="31">
        <v>10</v>
      </c>
      <c r="AB223" s="31">
        <v>1</v>
      </c>
      <c r="AC223" s="31">
        <v>78</v>
      </c>
      <c r="AD223" s="31">
        <v>111</v>
      </c>
      <c r="AE223" s="31">
        <v>41</v>
      </c>
      <c r="AF223" s="31">
        <v>11</v>
      </c>
      <c r="AG223" s="31" t="s">
        <v>93</v>
      </c>
      <c r="AH223" s="31">
        <v>41</v>
      </c>
      <c r="AI223" s="31">
        <v>11</v>
      </c>
      <c r="AJ223" s="31">
        <v>20</v>
      </c>
      <c r="AK223" s="31">
        <v>144</v>
      </c>
      <c r="AL223" s="31">
        <v>41</v>
      </c>
      <c r="AM223" s="31">
        <v>44</v>
      </c>
      <c r="AN223" s="31">
        <v>72</v>
      </c>
      <c r="AO223" s="31">
        <v>11</v>
      </c>
      <c r="AP223" s="31">
        <v>149</v>
      </c>
      <c r="AQ223" s="31">
        <v>41</v>
      </c>
      <c r="AR223" s="31">
        <v>49</v>
      </c>
      <c r="AS223" s="31">
        <v>0</v>
      </c>
      <c r="AT223" s="31">
        <v>131</v>
      </c>
      <c r="AU223" s="31">
        <v>41</v>
      </c>
      <c r="AV223" s="31">
        <v>31</v>
      </c>
      <c r="AW223" s="31">
        <v>8</v>
      </c>
      <c r="AX223" s="31">
        <v>21</v>
      </c>
      <c r="AY223" s="31">
        <v>107</v>
      </c>
      <c r="AZ223" s="31">
        <v>41</v>
      </c>
      <c r="BA223" s="31">
        <v>7</v>
      </c>
      <c r="BB223" s="31">
        <v>78</v>
      </c>
      <c r="BC223" s="31" t="s">
        <v>98</v>
      </c>
      <c r="BD223" s="31">
        <v>41</v>
      </c>
      <c r="BE223" s="31" t="s">
        <v>61</v>
      </c>
      <c r="BF223" s="31" t="s">
        <v>157</v>
      </c>
      <c r="BG223" s="31" t="s">
        <v>100</v>
      </c>
      <c r="BH223" s="31" t="s">
        <v>101</v>
      </c>
      <c r="BI223" s="31" t="s">
        <v>102</v>
      </c>
      <c r="BJ223" s="31">
        <v>142</v>
      </c>
      <c r="BK223" s="31">
        <v>41</v>
      </c>
      <c r="BL223" s="31">
        <v>42</v>
      </c>
      <c r="BM223" s="31">
        <v>37</v>
      </c>
      <c r="BN223" s="31" t="s">
        <v>121</v>
      </c>
      <c r="BO223" s="31">
        <v>41</v>
      </c>
      <c r="BP223" s="31">
        <v>42</v>
      </c>
      <c r="BQ223" s="31">
        <v>38</v>
      </c>
      <c r="BR223" s="31">
        <v>91</v>
      </c>
      <c r="BS223" s="31">
        <v>23.027199</v>
      </c>
      <c r="BT223" s="31">
        <v>120.22534</v>
      </c>
      <c r="BU223" s="38">
        <f t="shared" si="0"/>
        <v>0.19215686274509805</v>
      </c>
      <c r="BV223" s="30">
        <f t="shared" si="1"/>
        <v>1325</v>
      </c>
      <c r="BW223" s="31">
        <f t="shared" si="2"/>
        <v>34</v>
      </c>
      <c r="BX223" s="39">
        <f t="shared" si="3"/>
        <v>3.76</v>
      </c>
      <c r="BY223" s="38">
        <f t="shared" si="4"/>
        <v>0.12549019607843137</v>
      </c>
      <c r="BZ223" s="40">
        <f t="shared" si="5"/>
        <v>1.1228070175438596</v>
      </c>
      <c r="CA223" s="38">
        <f t="shared" si="6"/>
        <v>0</v>
      </c>
      <c r="CB223" s="41">
        <f t="shared" si="7"/>
        <v>2081</v>
      </c>
      <c r="CC223" s="31">
        <f t="shared" si="8"/>
        <v>-6.25</v>
      </c>
      <c r="CD223" s="31">
        <f t="shared" si="9"/>
        <v>54</v>
      </c>
      <c r="CE223" s="31" t="e">
        <f t="shared" si="10"/>
        <v>#NUM!</v>
      </c>
      <c r="CF223" s="39">
        <f t="shared" si="11"/>
        <v>14.481</v>
      </c>
      <c r="CG223">
        <f t="shared" si="15"/>
        <v>0</v>
      </c>
    </row>
    <row r="224" spans="1:85" ht="16.5" customHeight="1">
      <c r="A224" s="30">
        <v>20210708143339</v>
      </c>
      <c r="B224" s="31">
        <v>104</v>
      </c>
      <c r="C224" s="31">
        <v>41</v>
      </c>
      <c r="D224" s="31">
        <v>4</v>
      </c>
      <c r="E224" s="31" t="s">
        <v>103</v>
      </c>
      <c r="F224" s="31">
        <v>41</v>
      </c>
      <c r="G224" s="31">
        <v>4</v>
      </c>
      <c r="H224" s="31">
        <v>36</v>
      </c>
      <c r="I224" s="31" t="s">
        <v>92</v>
      </c>
      <c r="J224" s="31">
        <v>41</v>
      </c>
      <c r="K224" s="31" t="s">
        <v>31</v>
      </c>
      <c r="L224" s="31">
        <v>12</v>
      </c>
      <c r="M224" s="31" t="s">
        <v>112</v>
      </c>
      <c r="N224" s="31">
        <v>41</v>
      </c>
      <c r="O224" s="31" t="s">
        <v>31</v>
      </c>
      <c r="P224" s="31">
        <v>13</v>
      </c>
      <c r="Q224" s="31">
        <v>24</v>
      </c>
      <c r="R224" s="31" t="s">
        <v>95</v>
      </c>
      <c r="S224" s="31">
        <v>41</v>
      </c>
      <c r="T224" s="31" t="s">
        <v>36</v>
      </c>
      <c r="U224" s="31">
        <v>20</v>
      </c>
      <c r="V224" s="31">
        <v>41</v>
      </c>
      <c r="W224" s="31" t="s">
        <v>36</v>
      </c>
      <c r="X224" s="31">
        <v>22</v>
      </c>
      <c r="Y224" s="31">
        <v>110</v>
      </c>
      <c r="Z224" s="31">
        <v>41</v>
      </c>
      <c r="AA224" s="31">
        <v>10</v>
      </c>
      <c r="AB224" s="31">
        <v>1</v>
      </c>
      <c r="AC224" s="31" t="s">
        <v>175</v>
      </c>
      <c r="AD224" s="31">
        <v>111</v>
      </c>
      <c r="AE224" s="31">
        <v>41</v>
      </c>
      <c r="AF224" s="31">
        <v>11</v>
      </c>
      <c r="AG224" s="31" t="s">
        <v>125</v>
      </c>
      <c r="AH224" s="31">
        <v>41</v>
      </c>
      <c r="AI224" s="31">
        <v>11</v>
      </c>
      <c r="AJ224" s="31" t="s">
        <v>93</v>
      </c>
      <c r="AK224" s="31">
        <v>144</v>
      </c>
      <c r="AL224" s="31">
        <v>41</v>
      </c>
      <c r="AM224" s="31">
        <v>44</v>
      </c>
      <c r="AN224" s="31">
        <v>0</v>
      </c>
      <c r="AO224" s="31">
        <v>0</v>
      </c>
      <c r="AP224" s="31">
        <v>149</v>
      </c>
      <c r="AQ224" s="31">
        <v>41</v>
      </c>
      <c r="AR224" s="31">
        <v>49</v>
      </c>
      <c r="AS224" s="31">
        <v>0</v>
      </c>
      <c r="AT224" s="31">
        <v>131</v>
      </c>
      <c r="AU224" s="31">
        <v>41</v>
      </c>
      <c r="AV224" s="31">
        <v>31</v>
      </c>
      <c r="AW224" s="31">
        <v>8</v>
      </c>
      <c r="AX224" s="31">
        <v>21</v>
      </c>
      <c r="AY224" s="31">
        <v>107</v>
      </c>
      <c r="AZ224" s="31">
        <v>41</v>
      </c>
      <c r="BA224" s="31">
        <v>7</v>
      </c>
      <c r="BB224" s="31">
        <v>77</v>
      </c>
      <c r="BC224" s="31" t="s">
        <v>98</v>
      </c>
      <c r="BD224" s="31">
        <v>41</v>
      </c>
      <c r="BE224" s="31" t="s">
        <v>61</v>
      </c>
      <c r="BF224" s="31" t="s">
        <v>157</v>
      </c>
      <c r="BG224" s="31" t="s">
        <v>100</v>
      </c>
      <c r="BH224" s="31" t="s">
        <v>101</v>
      </c>
      <c r="BI224" s="31" t="s">
        <v>102</v>
      </c>
      <c r="BJ224" s="31">
        <v>142</v>
      </c>
      <c r="BK224" s="31">
        <v>41</v>
      </c>
      <c r="BL224" s="31">
        <v>42</v>
      </c>
      <c r="BM224" s="31">
        <v>35</v>
      </c>
      <c r="BN224" s="31" t="s">
        <v>112</v>
      </c>
      <c r="BO224" s="31">
        <v>41</v>
      </c>
      <c r="BP224" s="31">
        <v>42</v>
      </c>
      <c r="BQ224" s="31">
        <v>36</v>
      </c>
      <c r="BR224" s="31" t="s">
        <v>167</v>
      </c>
      <c r="BS224" s="31">
        <v>23.027199</v>
      </c>
      <c r="BT224" s="31">
        <v>120.22534</v>
      </c>
      <c r="BU224" s="38">
        <f t="shared" si="0"/>
        <v>0.21176470588235294</v>
      </c>
      <c r="BV224" s="30">
        <f t="shared" si="1"/>
        <v>1225</v>
      </c>
      <c r="BW224" s="31">
        <f t="shared" si="2"/>
        <v>34</v>
      </c>
      <c r="BX224" s="39">
        <f t="shared" si="3"/>
        <v>4.7699999999999996</v>
      </c>
      <c r="BY224" s="38">
        <f t="shared" si="4"/>
        <v>3.9215686274509803E-2</v>
      </c>
      <c r="BZ224" s="40" t="e">
        <f t="shared" si="5"/>
        <v>#DIV/0!</v>
      </c>
      <c r="CA224" s="38">
        <f t="shared" si="6"/>
        <v>0</v>
      </c>
      <c r="CB224" s="41">
        <f t="shared" si="7"/>
        <v>2081</v>
      </c>
      <c r="CC224" s="31">
        <f t="shared" si="8"/>
        <v>-7.03125</v>
      </c>
      <c r="CD224" s="31">
        <f t="shared" si="9"/>
        <v>54</v>
      </c>
      <c r="CE224" s="31" t="e">
        <f t="shared" si="10"/>
        <v>#NUM!</v>
      </c>
      <c r="CF224" s="39">
        <f t="shared" si="11"/>
        <v>13.984</v>
      </c>
      <c r="CG224">
        <f t="shared" si="15"/>
        <v>0</v>
      </c>
    </row>
    <row r="225" spans="1:85" ht="16.5" customHeight="1">
      <c r="A225" s="30">
        <v>20210708143341</v>
      </c>
      <c r="B225" s="31">
        <v>104</v>
      </c>
      <c r="C225" s="31">
        <v>41</v>
      </c>
      <c r="D225" s="31">
        <v>4</v>
      </c>
      <c r="E225" s="31">
        <v>54</v>
      </c>
      <c r="F225" s="31">
        <v>41</v>
      </c>
      <c r="G225" s="31">
        <v>4</v>
      </c>
      <c r="H225" s="31">
        <v>41</v>
      </c>
      <c r="I225" s="31" t="s">
        <v>92</v>
      </c>
      <c r="J225" s="31">
        <v>41</v>
      </c>
      <c r="K225" s="31" t="s">
        <v>31</v>
      </c>
      <c r="L225" s="31">
        <v>10</v>
      </c>
      <c r="M225" s="31">
        <v>68</v>
      </c>
      <c r="N225" s="31">
        <v>41</v>
      </c>
      <c r="O225" s="31" t="s">
        <v>31</v>
      </c>
      <c r="P225" s="31">
        <v>10</v>
      </c>
      <c r="Q225" s="31" t="s">
        <v>188</v>
      </c>
      <c r="R225" s="31" t="s">
        <v>95</v>
      </c>
      <c r="S225" s="31">
        <v>41</v>
      </c>
      <c r="T225" s="31" t="s">
        <v>36</v>
      </c>
      <c r="U225" s="31">
        <v>18</v>
      </c>
      <c r="V225" s="31">
        <v>41</v>
      </c>
      <c r="W225" s="31" t="s">
        <v>36</v>
      </c>
      <c r="X225" s="31">
        <v>18</v>
      </c>
      <c r="Y225" s="31">
        <v>110</v>
      </c>
      <c r="Z225" s="31">
        <v>41</v>
      </c>
      <c r="AA225" s="31">
        <v>10</v>
      </c>
      <c r="AB225" s="31">
        <v>1</v>
      </c>
      <c r="AC225" s="31" t="s">
        <v>163</v>
      </c>
      <c r="AD225" s="31">
        <v>111</v>
      </c>
      <c r="AE225" s="31">
        <v>41</v>
      </c>
      <c r="AF225" s="31">
        <v>11</v>
      </c>
      <c r="AG225" s="31" t="s">
        <v>125</v>
      </c>
      <c r="AH225" s="31">
        <v>41</v>
      </c>
      <c r="AI225" s="31">
        <v>11</v>
      </c>
      <c r="AJ225" s="31" t="s">
        <v>125</v>
      </c>
      <c r="AK225" s="31">
        <v>144</v>
      </c>
      <c r="AL225" s="31">
        <v>41</v>
      </c>
      <c r="AM225" s="31">
        <v>44</v>
      </c>
      <c r="AN225" s="31" t="s">
        <v>96</v>
      </c>
      <c r="AO225" s="31">
        <v>63</v>
      </c>
      <c r="AP225" s="31">
        <v>149</v>
      </c>
      <c r="AQ225" s="31">
        <v>41</v>
      </c>
      <c r="AR225" s="31">
        <v>49</v>
      </c>
      <c r="AS225" s="31">
        <v>0</v>
      </c>
      <c r="AT225" s="31">
        <v>131</v>
      </c>
      <c r="AU225" s="31">
        <v>41</v>
      </c>
      <c r="AV225" s="31">
        <v>31</v>
      </c>
      <c r="AW225" s="31">
        <v>8</v>
      </c>
      <c r="AX225" s="31">
        <v>21</v>
      </c>
      <c r="AY225" s="31">
        <v>107</v>
      </c>
      <c r="AZ225" s="31">
        <v>41</v>
      </c>
      <c r="BA225" s="31">
        <v>7</v>
      </c>
      <c r="BB225" s="31">
        <v>77</v>
      </c>
      <c r="BC225" s="31" t="s">
        <v>98</v>
      </c>
      <c r="BD225" s="31">
        <v>41</v>
      </c>
      <c r="BE225" s="31" t="s">
        <v>61</v>
      </c>
      <c r="BF225" s="31" t="s">
        <v>157</v>
      </c>
      <c r="BG225" s="31" t="s">
        <v>100</v>
      </c>
      <c r="BH225" s="31" t="s">
        <v>101</v>
      </c>
      <c r="BI225" s="31" t="s">
        <v>102</v>
      </c>
      <c r="BJ225" s="31">
        <v>142</v>
      </c>
      <c r="BK225" s="31">
        <v>41</v>
      </c>
      <c r="BL225" s="31">
        <v>42</v>
      </c>
      <c r="BM225" s="31">
        <v>34</v>
      </c>
      <c r="BN225" s="31">
        <v>80</v>
      </c>
      <c r="BO225" s="31">
        <v>41</v>
      </c>
      <c r="BP225" s="31">
        <v>42</v>
      </c>
      <c r="BQ225" s="31">
        <v>35</v>
      </c>
      <c r="BR225" s="31" t="s">
        <v>108</v>
      </c>
      <c r="BS225" s="31">
        <v>23.027199</v>
      </c>
      <c r="BT225" s="31">
        <v>120.22534</v>
      </c>
      <c r="BU225" s="38">
        <f t="shared" si="0"/>
        <v>0.25490196078431371</v>
      </c>
      <c r="BV225" s="30">
        <f t="shared" si="1"/>
        <v>1062.5</v>
      </c>
      <c r="BW225" s="31">
        <f t="shared" si="2"/>
        <v>24</v>
      </c>
      <c r="BX225" s="39">
        <f t="shared" si="3"/>
        <v>4.32</v>
      </c>
      <c r="BY225" s="38">
        <f t="shared" si="4"/>
        <v>5.4901960784313725E-2</v>
      </c>
      <c r="BZ225" s="40">
        <f t="shared" si="5"/>
        <v>1.024</v>
      </c>
      <c r="CA225" s="38">
        <f t="shared" si="6"/>
        <v>0</v>
      </c>
      <c r="CB225" s="41">
        <f t="shared" si="7"/>
        <v>2081</v>
      </c>
      <c r="CC225" s="31">
        <f t="shared" si="8"/>
        <v>-7.03125</v>
      </c>
      <c r="CD225" s="31">
        <f t="shared" si="9"/>
        <v>54</v>
      </c>
      <c r="CE225" s="31" t="e">
        <f t="shared" si="10"/>
        <v>#NUM!</v>
      </c>
      <c r="CF225" s="39">
        <f t="shared" si="11"/>
        <v>13.694000000000001</v>
      </c>
      <c r="CG225">
        <f t="shared" si="15"/>
        <v>-5</v>
      </c>
    </row>
    <row r="226" spans="1:85" ht="16.5" customHeight="1">
      <c r="A226" s="30">
        <v>20210708143342</v>
      </c>
      <c r="B226" s="31">
        <v>104</v>
      </c>
      <c r="C226" s="31">
        <v>41</v>
      </c>
      <c r="D226" s="31">
        <v>4</v>
      </c>
      <c r="E226" s="31">
        <v>51</v>
      </c>
      <c r="F226" s="31">
        <v>41</v>
      </c>
      <c r="G226" s="31">
        <v>4</v>
      </c>
      <c r="H226" s="31">
        <v>52</v>
      </c>
      <c r="I226" s="31" t="s">
        <v>92</v>
      </c>
      <c r="J226" s="31">
        <v>41</v>
      </c>
      <c r="K226" s="31" t="s">
        <v>31</v>
      </c>
      <c r="L226" s="31" t="s">
        <v>125</v>
      </c>
      <c r="M226" s="31">
        <v>42</v>
      </c>
      <c r="N226" s="31">
        <v>41</v>
      </c>
      <c r="O226" s="31" t="s">
        <v>31</v>
      </c>
      <c r="P226" s="31" t="s">
        <v>125</v>
      </c>
      <c r="Q226" s="31" t="s">
        <v>203</v>
      </c>
      <c r="R226" s="31" t="s">
        <v>95</v>
      </c>
      <c r="S226" s="31">
        <v>41</v>
      </c>
      <c r="T226" s="31" t="s">
        <v>36</v>
      </c>
      <c r="U226" s="31" t="s">
        <v>125</v>
      </c>
      <c r="V226" s="31">
        <v>41</v>
      </c>
      <c r="W226" s="31" t="s">
        <v>36</v>
      </c>
      <c r="X226" s="31">
        <v>12</v>
      </c>
      <c r="Y226" s="31">
        <v>110</v>
      </c>
      <c r="Z226" s="31">
        <v>41</v>
      </c>
      <c r="AA226" s="31">
        <v>10</v>
      </c>
      <c r="AB226" s="31">
        <v>1</v>
      </c>
      <c r="AC226" s="31">
        <v>79</v>
      </c>
      <c r="AD226" s="31">
        <v>111</v>
      </c>
      <c r="AE226" s="31">
        <v>41</v>
      </c>
      <c r="AF226" s="31">
        <v>11</v>
      </c>
      <c r="AG226" s="31" t="s">
        <v>31</v>
      </c>
      <c r="AH226" s="31">
        <v>41</v>
      </c>
      <c r="AI226" s="31">
        <v>11</v>
      </c>
      <c r="AJ226" s="31" t="s">
        <v>31</v>
      </c>
      <c r="AK226" s="31">
        <v>144</v>
      </c>
      <c r="AL226" s="31">
        <v>41</v>
      </c>
      <c r="AM226" s="31">
        <v>44</v>
      </c>
      <c r="AN226" s="31" t="s">
        <v>96</v>
      </c>
      <c r="AO226" s="31">
        <v>63</v>
      </c>
      <c r="AP226" s="31">
        <v>149</v>
      </c>
      <c r="AQ226" s="31">
        <v>41</v>
      </c>
      <c r="AR226" s="31">
        <v>49</v>
      </c>
      <c r="AS226" s="31">
        <v>0</v>
      </c>
      <c r="AT226" s="31">
        <v>131</v>
      </c>
      <c r="AU226" s="31">
        <v>41</v>
      </c>
      <c r="AV226" s="31">
        <v>31</v>
      </c>
      <c r="AW226" s="31">
        <v>8</v>
      </c>
      <c r="AX226" s="31">
        <v>21</v>
      </c>
      <c r="AY226" s="31">
        <v>107</v>
      </c>
      <c r="AZ226" s="31">
        <v>41</v>
      </c>
      <c r="BA226" s="31">
        <v>7</v>
      </c>
      <c r="BB226" s="31">
        <v>77</v>
      </c>
      <c r="BC226" s="31" t="s">
        <v>98</v>
      </c>
      <c r="BD226" s="31">
        <v>41</v>
      </c>
      <c r="BE226" s="31" t="s">
        <v>61</v>
      </c>
      <c r="BF226" s="31" t="s">
        <v>157</v>
      </c>
      <c r="BG226" s="31" t="s">
        <v>100</v>
      </c>
      <c r="BH226" s="31" t="s">
        <v>101</v>
      </c>
      <c r="BI226" s="31" t="s">
        <v>102</v>
      </c>
      <c r="BJ226" s="31">
        <v>142</v>
      </c>
      <c r="BK226" s="31">
        <v>41</v>
      </c>
      <c r="BL226" s="31">
        <v>42</v>
      </c>
      <c r="BM226" s="31">
        <v>31</v>
      </c>
      <c r="BN226" s="31" t="s">
        <v>163</v>
      </c>
      <c r="BO226" s="31">
        <v>41</v>
      </c>
      <c r="BP226" s="31">
        <v>42</v>
      </c>
      <c r="BQ226" s="31">
        <v>32</v>
      </c>
      <c r="BR226" s="31" t="s">
        <v>168</v>
      </c>
      <c r="BS226" s="31">
        <v>23.027199</v>
      </c>
      <c r="BT226" s="31">
        <v>120.22534</v>
      </c>
      <c r="BU226" s="38">
        <f t="shared" si="0"/>
        <v>0.32156862745098042</v>
      </c>
      <c r="BV226" s="30">
        <f t="shared" si="1"/>
        <v>950</v>
      </c>
      <c r="BW226" s="31">
        <f t="shared" si="2"/>
        <v>18</v>
      </c>
      <c r="BX226" s="39">
        <f t="shared" si="3"/>
        <v>3.77</v>
      </c>
      <c r="BY226" s="38">
        <f t="shared" si="4"/>
        <v>4.7058823529411764E-2</v>
      </c>
      <c r="BZ226" s="40">
        <f t="shared" si="5"/>
        <v>1.024</v>
      </c>
      <c r="CA226" s="38">
        <f t="shared" si="6"/>
        <v>0</v>
      </c>
      <c r="CB226" s="41">
        <f t="shared" si="7"/>
        <v>2081</v>
      </c>
      <c r="CC226" s="31">
        <f t="shared" si="8"/>
        <v>-7.03125</v>
      </c>
      <c r="CD226" s="31">
        <f t="shared" si="9"/>
        <v>54</v>
      </c>
      <c r="CE226" s="31" t="e">
        <f t="shared" si="10"/>
        <v>#NUM!</v>
      </c>
      <c r="CF226" s="39">
        <f t="shared" si="11"/>
        <v>12.911</v>
      </c>
      <c r="CG226">
        <f t="shared" si="15"/>
        <v>-6</v>
      </c>
    </row>
    <row r="227" spans="1:85" ht="16.5" customHeight="1">
      <c r="A227" s="30">
        <v>20210708143344</v>
      </c>
      <c r="B227" s="31">
        <v>104</v>
      </c>
      <c r="C227" s="31">
        <v>41</v>
      </c>
      <c r="D227" s="31">
        <v>4</v>
      </c>
      <c r="E227" s="31">
        <v>53</v>
      </c>
      <c r="F227" s="31">
        <v>41</v>
      </c>
      <c r="G227" s="31">
        <v>4</v>
      </c>
      <c r="H227" s="31" t="s">
        <v>182</v>
      </c>
      <c r="I227" s="31" t="s">
        <v>92</v>
      </c>
      <c r="J227" s="31">
        <v>41</v>
      </c>
      <c r="K227" s="31" t="s">
        <v>31</v>
      </c>
      <c r="L227" s="31" t="s">
        <v>66</v>
      </c>
      <c r="M227" s="31">
        <v>22</v>
      </c>
      <c r="N227" s="31">
        <v>41</v>
      </c>
      <c r="O227" s="31" t="s">
        <v>31</v>
      </c>
      <c r="P227" s="31" t="s">
        <v>66</v>
      </c>
      <c r="Q227" s="31">
        <v>22</v>
      </c>
      <c r="R227" s="31" t="s">
        <v>95</v>
      </c>
      <c r="S227" s="31">
        <v>41</v>
      </c>
      <c r="T227" s="31" t="s">
        <v>36</v>
      </c>
      <c r="U227" s="31">
        <v>4</v>
      </c>
      <c r="V227" s="31">
        <v>41</v>
      </c>
      <c r="W227" s="31" t="s">
        <v>36</v>
      </c>
      <c r="X227" s="31">
        <v>4</v>
      </c>
      <c r="Y227" s="31">
        <v>110</v>
      </c>
      <c r="Z227" s="31">
        <v>41</v>
      </c>
      <c r="AA227" s="31">
        <v>10</v>
      </c>
      <c r="AB227" s="31">
        <v>1</v>
      </c>
      <c r="AC227" s="31">
        <v>41</v>
      </c>
      <c r="AD227" s="31">
        <v>111</v>
      </c>
      <c r="AE227" s="31">
        <v>41</v>
      </c>
      <c r="AF227" s="31">
        <v>11</v>
      </c>
      <c r="AG227" s="31" t="s">
        <v>93</v>
      </c>
      <c r="AH227" s="31">
        <v>41</v>
      </c>
      <c r="AI227" s="31">
        <v>11</v>
      </c>
      <c r="AJ227" s="31" t="s">
        <v>93</v>
      </c>
      <c r="AK227" s="31">
        <v>144</v>
      </c>
      <c r="AL227" s="31">
        <v>41</v>
      </c>
      <c r="AM227" s="31">
        <v>44</v>
      </c>
      <c r="AN227" s="31" t="s">
        <v>96</v>
      </c>
      <c r="AO227" s="31">
        <v>63</v>
      </c>
      <c r="AP227" s="31">
        <v>149</v>
      </c>
      <c r="AQ227" s="31">
        <v>41</v>
      </c>
      <c r="AR227" s="31">
        <v>49</v>
      </c>
      <c r="AS227" s="31">
        <v>0</v>
      </c>
      <c r="AT227" s="31">
        <v>131</v>
      </c>
      <c r="AU227" s="31">
        <v>41</v>
      </c>
      <c r="AV227" s="31">
        <v>31</v>
      </c>
      <c r="AW227" s="31">
        <v>8</v>
      </c>
      <c r="AX227" s="31">
        <v>21</v>
      </c>
      <c r="AY227" s="31">
        <v>107</v>
      </c>
      <c r="AZ227" s="31">
        <v>41</v>
      </c>
      <c r="BA227" s="31">
        <v>7</v>
      </c>
      <c r="BB227" s="31">
        <v>77</v>
      </c>
      <c r="BC227" s="31" t="s">
        <v>98</v>
      </c>
      <c r="BD227" s="31">
        <v>41</v>
      </c>
      <c r="BE227" s="31" t="s">
        <v>61</v>
      </c>
      <c r="BF227" s="31" t="s">
        <v>157</v>
      </c>
      <c r="BG227" s="31" t="s">
        <v>100</v>
      </c>
      <c r="BH227" s="31" t="s">
        <v>101</v>
      </c>
      <c r="BI227" s="31" t="s">
        <v>102</v>
      </c>
      <c r="BJ227" s="31">
        <v>142</v>
      </c>
      <c r="BK227" s="31">
        <v>41</v>
      </c>
      <c r="BL227" s="31">
        <v>42</v>
      </c>
      <c r="BM227" s="31">
        <v>30</v>
      </c>
      <c r="BN227" s="31">
        <v>70</v>
      </c>
      <c r="BO227" s="31">
        <v>41</v>
      </c>
      <c r="BP227" s="31">
        <v>42</v>
      </c>
      <c r="BQ227" s="31">
        <v>30</v>
      </c>
      <c r="BR227" s="31" t="s">
        <v>191</v>
      </c>
      <c r="BS227" s="31">
        <v>23.026579000000002</v>
      </c>
      <c r="BT227" s="31">
        <v>120.22575000000001</v>
      </c>
      <c r="BU227" s="38">
        <f t="shared" si="0"/>
        <v>0.30588235294117649</v>
      </c>
      <c r="BV227" s="30">
        <f t="shared" si="1"/>
        <v>712.5</v>
      </c>
      <c r="BW227" s="31">
        <f t="shared" si="2"/>
        <v>4</v>
      </c>
      <c r="BX227" s="39">
        <f t="shared" si="3"/>
        <v>3.21</v>
      </c>
      <c r="BY227" s="38">
        <f t="shared" si="4"/>
        <v>3.9215686274509803E-2</v>
      </c>
      <c r="BZ227" s="40">
        <f t="shared" si="5"/>
        <v>1.024</v>
      </c>
      <c r="CA227" s="38">
        <f t="shared" si="6"/>
        <v>0</v>
      </c>
      <c r="CB227" s="41">
        <f t="shared" si="7"/>
        <v>2081</v>
      </c>
      <c r="CC227" s="31">
        <f t="shared" si="8"/>
        <v>-7.03125</v>
      </c>
      <c r="CD227" s="31">
        <f t="shared" si="9"/>
        <v>54</v>
      </c>
      <c r="CE227" s="31" t="e">
        <f t="shared" si="10"/>
        <v>#NUM!</v>
      </c>
      <c r="CF227" s="39">
        <f t="shared" si="11"/>
        <v>12.542</v>
      </c>
      <c r="CG227">
        <f t="shared" si="15"/>
        <v>-7</v>
      </c>
    </row>
    <row r="228" spans="1:85" ht="16.5" customHeight="1">
      <c r="A228" s="30">
        <v>20210708143346</v>
      </c>
      <c r="B228" s="31">
        <v>104</v>
      </c>
      <c r="C228" s="31">
        <v>41</v>
      </c>
      <c r="D228" s="31">
        <v>4</v>
      </c>
      <c r="E228" s="31">
        <v>55</v>
      </c>
      <c r="F228" s="31">
        <v>41</v>
      </c>
      <c r="G228" s="31">
        <v>4</v>
      </c>
      <c r="H228" s="31">
        <v>55</v>
      </c>
      <c r="I228" s="31" t="s">
        <v>92</v>
      </c>
      <c r="J228" s="31">
        <v>41</v>
      </c>
      <c r="K228" s="31" t="s">
        <v>31</v>
      </c>
      <c r="L228" s="31" t="s">
        <v>61</v>
      </c>
      <c r="M228" s="31" t="s">
        <v>93</v>
      </c>
      <c r="N228" s="31">
        <v>41</v>
      </c>
      <c r="O228" s="31" t="s">
        <v>31</v>
      </c>
      <c r="P228" s="31" t="s">
        <v>66</v>
      </c>
      <c r="Q228" s="31">
        <v>22</v>
      </c>
      <c r="R228" s="31" t="s">
        <v>95</v>
      </c>
      <c r="S228" s="31">
        <v>41</v>
      </c>
      <c r="T228" s="31" t="s">
        <v>36</v>
      </c>
      <c r="U228" s="31">
        <v>2</v>
      </c>
      <c r="V228" s="31">
        <v>41</v>
      </c>
      <c r="W228" s="31" t="s">
        <v>36</v>
      </c>
      <c r="X228" s="31">
        <v>2</v>
      </c>
      <c r="Y228" s="31">
        <v>110</v>
      </c>
      <c r="Z228" s="31">
        <v>41</v>
      </c>
      <c r="AA228" s="31">
        <v>10</v>
      </c>
      <c r="AB228" s="31">
        <v>3</v>
      </c>
      <c r="AC228" s="31">
        <v>16</v>
      </c>
      <c r="AD228" s="31">
        <v>111</v>
      </c>
      <c r="AE228" s="31">
        <v>41</v>
      </c>
      <c r="AF228" s="31">
        <v>11</v>
      </c>
      <c r="AG228" s="31">
        <v>17</v>
      </c>
      <c r="AH228" s="31">
        <v>41</v>
      </c>
      <c r="AI228" s="31">
        <v>11</v>
      </c>
      <c r="AJ228" s="31" t="s">
        <v>66</v>
      </c>
      <c r="AK228" s="31">
        <v>144</v>
      </c>
      <c r="AL228" s="31">
        <v>41</v>
      </c>
      <c r="AM228" s="31">
        <v>44</v>
      </c>
      <c r="AN228" s="31" t="s">
        <v>96</v>
      </c>
      <c r="AO228" s="31">
        <v>63</v>
      </c>
      <c r="AP228" s="31">
        <v>149</v>
      </c>
      <c r="AQ228" s="31">
        <v>41</v>
      </c>
      <c r="AR228" s="31">
        <v>49</v>
      </c>
      <c r="AS228" s="31">
        <v>26</v>
      </c>
      <c r="AT228" s="31">
        <v>131</v>
      </c>
      <c r="AU228" s="31">
        <v>41</v>
      </c>
      <c r="AV228" s="31">
        <v>31</v>
      </c>
      <c r="AW228" s="31">
        <v>8</v>
      </c>
      <c r="AX228" s="31">
        <v>21</v>
      </c>
      <c r="AY228" s="31">
        <v>107</v>
      </c>
      <c r="AZ228" s="31">
        <v>41</v>
      </c>
      <c r="BA228" s="31">
        <v>7</v>
      </c>
      <c r="BB228" s="31">
        <v>78</v>
      </c>
      <c r="BC228" s="31" t="s">
        <v>98</v>
      </c>
      <c r="BD228" s="31">
        <v>41</v>
      </c>
      <c r="BE228" s="31" t="s">
        <v>61</v>
      </c>
      <c r="BF228" s="31" t="s">
        <v>157</v>
      </c>
      <c r="BG228" s="31" t="s">
        <v>100</v>
      </c>
      <c r="BH228" s="31" t="s">
        <v>101</v>
      </c>
      <c r="BI228" s="31" t="s">
        <v>102</v>
      </c>
      <c r="BJ228" s="31">
        <v>142</v>
      </c>
      <c r="BK228" s="31">
        <v>41</v>
      </c>
      <c r="BL228" s="31">
        <v>42</v>
      </c>
      <c r="BM228" s="31">
        <v>32</v>
      </c>
      <c r="BN228" s="31" t="s">
        <v>167</v>
      </c>
      <c r="BO228" s="31">
        <v>41</v>
      </c>
      <c r="BP228" s="31">
        <v>42</v>
      </c>
      <c r="BQ228" s="31">
        <v>33</v>
      </c>
      <c r="BR228" s="31" t="s">
        <v>111</v>
      </c>
      <c r="BS228" s="31">
        <v>23.026579000000002</v>
      </c>
      <c r="BT228" s="31">
        <v>120.22575000000001</v>
      </c>
      <c r="BU228" s="38">
        <f t="shared" si="0"/>
        <v>0.33333333333333331</v>
      </c>
      <c r="BV228" s="30">
        <f t="shared" si="1"/>
        <v>712.5</v>
      </c>
      <c r="BW228" s="31">
        <f t="shared" si="2"/>
        <v>2</v>
      </c>
      <c r="BX228" s="39">
        <f t="shared" si="3"/>
        <v>7.9</v>
      </c>
      <c r="BY228" s="38">
        <f t="shared" si="4"/>
        <v>4.3137254901960784E-2</v>
      </c>
      <c r="BZ228" s="40">
        <f t="shared" si="5"/>
        <v>1.024</v>
      </c>
      <c r="CA228" s="38">
        <f t="shared" si="6"/>
        <v>0.14901960784313725</v>
      </c>
      <c r="CB228" s="41">
        <f t="shared" si="7"/>
        <v>2081</v>
      </c>
      <c r="CC228" s="31">
        <f t="shared" si="8"/>
        <v>-6.25</v>
      </c>
      <c r="CD228" s="31">
        <f t="shared" si="9"/>
        <v>54</v>
      </c>
      <c r="CE228" s="31" t="e">
        <f t="shared" si="10"/>
        <v>#NUM!</v>
      </c>
      <c r="CF228" s="39">
        <f t="shared" si="11"/>
        <v>13.214</v>
      </c>
      <c r="CG228">
        <f t="shared" si="15"/>
        <v>-1</v>
      </c>
    </row>
    <row r="229" spans="1:85" ht="16.5" customHeight="1">
      <c r="A229" s="30">
        <v>20210708143347</v>
      </c>
      <c r="B229" s="31">
        <v>104</v>
      </c>
      <c r="C229" s="31">
        <v>41</v>
      </c>
      <c r="D229" s="31">
        <v>4</v>
      </c>
      <c r="E229" s="31" t="s">
        <v>162</v>
      </c>
      <c r="F229" s="31">
        <v>41</v>
      </c>
      <c r="G229" s="31">
        <v>4</v>
      </c>
      <c r="H229" s="31" t="s">
        <v>130</v>
      </c>
      <c r="I229" s="31" t="s">
        <v>92</v>
      </c>
      <c r="J229" s="31">
        <v>41</v>
      </c>
      <c r="K229" s="31" t="s">
        <v>31</v>
      </c>
      <c r="L229" s="31" t="s">
        <v>173</v>
      </c>
      <c r="M229" s="31" t="s">
        <v>128</v>
      </c>
      <c r="N229" s="31">
        <v>41</v>
      </c>
      <c r="O229" s="31" t="s">
        <v>31</v>
      </c>
      <c r="P229" s="31" t="s">
        <v>173</v>
      </c>
      <c r="Q229" s="31" t="s">
        <v>114</v>
      </c>
      <c r="R229" s="31" t="s">
        <v>95</v>
      </c>
      <c r="S229" s="31">
        <v>41</v>
      </c>
      <c r="T229" s="31" t="s">
        <v>36</v>
      </c>
      <c r="U229" s="31">
        <v>8</v>
      </c>
      <c r="V229" s="31">
        <v>41</v>
      </c>
      <c r="W229" s="31" t="s">
        <v>36</v>
      </c>
      <c r="X229" s="31">
        <v>8</v>
      </c>
      <c r="Y229" s="31">
        <v>110</v>
      </c>
      <c r="Z229" s="31">
        <v>41</v>
      </c>
      <c r="AA229" s="31">
        <v>10</v>
      </c>
      <c r="AB229" s="31">
        <v>6</v>
      </c>
      <c r="AC229" s="31">
        <v>82</v>
      </c>
      <c r="AD229" s="31">
        <v>111</v>
      </c>
      <c r="AE229" s="31">
        <v>41</v>
      </c>
      <c r="AF229" s="31">
        <v>11</v>
      </c>
      <c r="AG229" s="31" t="s">
        <v>176</v>
      </c>
      <c r="AH229" s="31">
        <v>41</v>
      </c>
      <c r="AI229" s="31">
        <v>11</v>
      </c>
      <c r="AJ229" s="31" t="s">
        <v>211</v>
      </c>
      <c r="AK229" s="31">
        <v>144</v>
      </c>
      <c r="AL229" s="31">
        <v>41</v>
      </c>
      <c r="AM229" s="31">
        <v>44</v>
      </c>
      <c r="AN229" s="31" t="s">
        <v>96</v>
      </c>
      <c r="AO229" s="31">
        <v>63</v>
      </c>
      <c r="AP229" s="31">
        <v>149</v>
      </c>
      <c r="AQ229" s="31">
        <v>41</v>
      </c>
      <c r="AR229" s="31">
        <v>49</v>
      </c>
      <c r="AS229" s="31" t="s">
        <v>198</v>
      </c>
      <c r="AT229" s="31">
        <v>131</v>
      </c>
      <c r="AU229" s="31">
        <v>41</v>
      </c>
      <c r="AV229" s="31">
        <v>31</v>
      </c>
      <c r="AW229" s="31">
        <v>8</v>
      </c>
      <c r="AX229" s="31">
        <v>21</v>
      </c>
      <c r="AY229" s="31">
        <v>107</v>
      </c>
      <c r="AZ229" s="31">
        <v>41</v>
      </c>
      <c r="BA229" s="31">
        <v>7</v>
      </c>
      <c r="BB229" s="31" t="s">
        <v>130</v>
      </c>
      <c r="BC229" s="31" t="s">
        <v>98</v>
      </c>
      <c r="BD229" s="31">
        <v>41</v>
      </c>
      <c r="BE229" s="31" t="s">
        <v>61</v>
      </c>
      <c r="BF229" s="31" t="s">
        <v>157</v>
      </c>
      <c r="BG229" s="31" t="s">
        <v>100</v>
      </c>
      <c r="BH229" s="31" t="s">
        <v>101</v>
      </c>
      <c r="BI229" s="31" t="s">
        <v>102</v>
      </c>
      <c r="BJ229" s="31">
        <v>142</v>
      </c>
      <c r="BK229" s="31">
        <v>41</v>
      </c>
      <c r="BL229" s="31">
        <v>42</v>
      </c>
      <c r="BM229" s="31" t="s">
        <v>105</v>
      </c>
      <c r="BN229" s="31" t="s">
        <v>133</v>
      </c>
      <c r="BO229" s="31">
        <v>41</v>
      </c>
      <c r="BP229" s="31">
        <v>42</v>
      </c>
      <c r="BQ229" s="31">
        <v>30</v>
      </c>
      <c r="BR229" s="31" t="s">
        <v>159</v>
      </c>
      <c r="BS229" s="31">
        <v>23.026579000000002</v>
      </c>
      <c r="BT229" s="31">
        <v>120.22575000000001</v>
      </c>
      <c r="BU229" s="38">
        <f t="shared" si="0"/>
        <v>0.4823529411764706</v>
      </c>
      <c r="BV229" s="30">
        <f t="shared" si="1"/>
        <v>1762.5</v>
      </c>
      <c r="BW229" s="31">
        <f t="shared" si="2"/>
        <v>8</v>
      </c>
      <c r="BX229" s="39">
        <f t="shared" si="3"/>
        <v>16.66</v>
      </c>
      <c r="BY229" s="38">
        <f t="shared" si="4"/>
        <v>0.16470588235294117</v>
      </c>
      <c r="BZ229" s="40">
        <f t="shared" si="5"/>
        <v>1.024</v>
      </c>
      <c r="CA229" s="38">
        <f t="shared" si="6"/>
        <v>0.29019607843137257</v>
      </c>
      <c r="CB229" s="41">
        <f t="shared" si="7"/>
        <v>2081</v>
      </c>
      <c r="CC229" s="31">
        <f t="shared" si="8"/>
        <v>-3.90625</v>
      </c>
      <c r="CD229" s="31">
        <f t="shared" si="9"/>
        <v>54</v>
      </c>
      <c r="CE229" s="31" t="e">
        <f t="shared" si="10"/>
        <v>#NUM!</v>
      </c>
      <c r="CF229" s="39">
        <f t="shared" si="11"/>
        <v>12.484</v>
      </c>
      <c r="CG229">
        <f t="shared" si="15"/>
        <v>6</v>
      </c>
    </row>
    <row r="230" spans="1:85" ht="16.5" customHeight="1">
      <c r="A230" s="30">
        <v>20210708143349</v>
      </c>
      <c r="B230" s="31">
        <v>104</v>
      </c>
      <c r="C230" s="31">
        <v>41</v>
      </c>
      <c r="D230" s="31">
        <v>4</v>
      </c>
      <c r="E230" s="31" t="s">
        <v>214</v>
      </c>
      <c r="F230" s="31">
        <v>41</v>
      </c>
      <c r="G230" s="31">
        <v>4</v>
      </c>
      <c r="H230" s="31" t="s">
        <v>213</v>
      </c>
      <c r="I230" s="31" t="s">
        <v>92</v>
      </c>
      <c r="J230" s="31">
        <v>41</v>
      </c>
      <c r="K230" s="31" t="s">
        <v>31</v>
      </c>
      <c r="L230" s="31">
        <v>24</v>
      </c>
      <c r="M230" s="31" t="s">
        <v>179</v>
      </c>
      <c r="N230" s="31">
        <v>41</v>
      </c>
      <c r="O230" s="31" t="s">
        <v>31</v>
      </c>
      <c r="P230" s="31">
        <v>22</v>
      </c>
      <c r="Q230" s="31" t="s">
        <v>159</v>
      </c>
      <c r="R230" s="31" t="s">
        <v>95</v>
      </c>
      <c r="S230" s="31">
        <v>41</v>
      </c>
      <c r="T230" s="31" t="s">
        <v>36</v>
      </c>
      <c r="U230" s="31">
        <v>12</v>
      </c>
      <c r="V230" s="31">
        <v>41</v>
      </c>
      <c r="W230" s="31" t="s">
        <v>36</v>
      </c>
      <c r="X230" s="31" t="s">
        <v>125</v>
      </c>
      <c r="Y230" s="31">
        <v>110</v>
      </c>
      <c r="Z230" s="31">
        <v>41</v>
      </c>
      <c r="AA230" s="31">
        <v>10</v>
      </c>
      <c r="AB230" s="31">
        <v>9</v>
      </c>
      <c r="AC230" s="31" t="s">
        <v>214</v>
      </c>
      <c r="AD230" s="31">
        <v>111</v>
      </c>
      <c r="AE230" s="31">
        <v>41</v>
      </c>
      <c r="AF230" s="31">
        <v>11</v>
      </c>
      <c r="AG230" s="31" t="s">
        <v>186</v>
      </c>
      <c r="AH230" s="31">
        <v>41</v>
      </c>
      <c r="AI230" s="31">
        <v>11</v>
      </c>
      <c r="AJ230" s="31">
        <v>35</v>
      </c>
      <c r="AK230" s="31">
        <v>144</v>
      </c>
      <c r="AL230" s="31">
        <v>41</v>
      </c>
      <c r="AM230" s="31">
        <v>44</v>
      </c>
      <c r="AN230" s="31">
        <v>80</v>
      </c>
      <c r="AO230" s="31">
        <v>54</v>
      </c>
      <c r="AP230" s="31">
        <v>149</v>
      </c>
      <c r="AQ230" s="31">
        <v>41</v>
      </c>
      <c r="AR230" s="31">
        <v>49</v>
      </c>
      <c r="AS230" s="31" t="s">
        <v>204</v>
      </c>
      <c r="AT230" s="31">
        <v>131</v>
      </c>
      <c r="AU230" s="31">
        <v>41</v>
      </c>
      <c r="AV230" s="31">
        <v>31</v>
      </c>
      <c r="AW230" s="31">
        <v>8</v>
      </c>
      <c r="AX230" s="31">
        <v>21</v>
      </c>
      <c r="AY230" s="31">
        <v>107</v>
      </c>
      <c r="AZ230" s="31">
        <v>41</v>
      </c>
      <c r="BA230" s="31">
        <v>7</v>
      </c>
      <c r="BB230" s="31" t="s">
        <v>96</v>
      </c>
      <c r="BC230" s="31" t="s">
        <v>98</v>
      </c>
      <c r="BD230" s="31">
        <v>41</v>
      </c>
      <c r="BE230" s="31" t="s">
        <v>61</v>
      </c>
      <c r="BF230" s="31" t="s">
        <v>157</v>
      </c>
      <c r="BG230" s="31" t="s">
        <v>100</v>
      </c>
      <c r="BH230" s="31" t="s">
        <v>101</v>
      </c>
      <c r="BI230" s="31" t="s">
        <v>102</v>
      </c>
      <c r="BJ230" s="31">
        <v>142</v>
      </c>
      <c r="BK230" s="31">
        <v>41</v>
      </c>
      <c r="BL230" s="31">
        <v>42</v>
      </c>
      <c r="BM230" s="31" t="s">
        <v>105</v>
      </c>
      <c r="BN230" s="31">
        <v>80</v>
      </c>
      <c r="BO230" s="31">
        <v>41</v>
      </c>
      <c r="BP230" s="31">
        <v>42</v>
      </c>
      <c r="BQ230" s="31">
        <v>30</v>
      </c>
      <c r="BR230" s="31" t="s">
        <v>118</v>
      </c>
      <c r="BS230" s="31">
        <v>23.026513999999999</v>
      </c>
      <c r="BT230" s="31">
        <v>120.22580000000001</v>
      </c>
      <c r="BU230" s="38">
        <f t="shared" si="0"/>
        <v>0.65490196078431373</v>
      </c>
      <c r="BV230" s="30">
        <f t="shared" si="1"/>
        <v>2225</v>
      </c>
      <c r="BW230" s="31">
        <f t="shared" si="2"/>
        <v>14</v>
      </c>
      <c r="BX230" s="39">
        <f t="shared" si="3"/>
        <v>24.73</v>
      </c>
      <c r="BY230" s="38">
        <f t="shared" si="4"/>
        <v>0.20784313725490197</v>
      </c>
      <c r="BZ230" s="40">
        <f t="shared" si="5"/>
        <v>1</v>
      </c>
      <c r="CA230" s="38">
        <f t="shared" si="6"/>
        <v>0.30196078431372547</v>
      </c>
      <c r="CB230" s="41">
        <f t="shared" si="7"/>
        <v>2081</v>
      </c>
      <c r="CC230" s="31">
        <f t="shared" si="8"/>
        <v>-2.34375</v>
      </c>
      <c r="CD230" s="31">
        <f t="shared" si="9"/>
        <v>54</v>
      </c>
      <c r="CE230" s="31" t="e">
        <f t="shared" si="10"/>
        <v>#NUM!</v>
      </c>
      <c r="CF230" s="39">
        <f t="shared" si="11"/>
        <v>12.367000000000001</v>
      </c>
      <c r="CG230">
        <f t="shared" si="15"/>
        <v>3</v>
      </c>
    </row>
    <row r="231" spans="1:85" ht="16.5" customHeight="1">
      <c r="A231" s="30">
        <v>20210708143351</v>
      </c>
      <c r="B231" s="31">
        <v>104</v>
      </c>
      <c r="C231" s="31">
        <v>41</v>
      </c>
      <c r="D231" s="31">
        <v>4</v>
      </c>
      <c r="E231" s="31" t="s">
        <v>223</v>
      </c>
      <c r="F231" s="31">
        <v>41</v>
      </c>
      <c r="G231" s="31">
        <v>4</v>
      </c>
      <c r="H231" s="31" t="s">
        <v>219</v>
      </c>
      <c r="I231" s="31" t="s">
        <v>92</v>
      </c>
      <c r="J231" s="31">
        <v>41</v>
      </c>
      <c r="K231" s="31" t="s">
        <v>31</v>
      </c>
      <c r="L231" s="31">
        <v>24</v>
      </c>
      <c r="M231" s="31" t="s">
        <v>179</v>
      </c>
      <c r="N231" s="31">
        <v>41</v>
      </c>
      <c r="O231" s="31" t="s">
        <v>31</v>
      </c>
      <c r="P231" s="31">
        <v>25</v>
      </c>
      <c r="Q231" s="31" t="s">
        <v>237</v>
      </c>
      <c r="R231" s="31" t="s">
        <v>95</v>
      </c>
      <c r="S231" s="31">
        <v>41</v>
      </c>
      <c r="T231" s="31" t="s">
        <v>36</v>
      </c>
      <c r="U231" s="31" t="s">
        <v>145</v>
      </c>
      <c r="V231" s="31">
        <v>41</v>
      </c>
      <c r="W231" s="31" t="s">
        <v>36</v>
      </c>
      <c r="X231" s="31" t="s">
        <v>134</v>
      </c>
      <c r="Y231" s="31">
        <v>110</v>
      </c>
      <c r="Z231" s="31">
        <v>41</v>
      </c>
      <c r="AA231" s="31">
        <v>10</v>
      </c>
      <c r="AB231" s="31" t="s">
        <v>93</v>
      </c>
      <c r="AC231" s="31" t="s">
        <v>66</v>
      </c>
      <c r="AD231" s="31">
        <v>111</v>
      </c>
      <c r="AE231" s="31">
        <v>41</v>
      </c>
      <c r="AF231" s="31">
        <v>11</v>
      </c>
      <c r="AG231" s="31">
        <v>42</v>
      </c>
      <c r="AH231" s="31">
        <v>41</v>
      </c>
      <c r="AI231" s="31">
        <v>11</v>
      </c>
      <c r="AJ231" s="31" t="s">
        <v>180</v>
      </c>
      <c r="AK231" s="31">
        <v>144</v>
      </c>
      <c r="AL231" s="31">
        <v>41</v>
      </c>
      <c r="AM231" s="31">
        <v>44</v>
      </c>
      <c r="AN231" s="31">
        <v>80</v>
      </c>
      <c r="AO231" s="31" t="s">
        <v>97</v>
      </c>
      <c r="AP231" s="31">
        <v>149</v>
      </c>
      <c r="AQ231" s="31">
        <v>41</v>
      </c>
      <c r="AR231" s="31">
        <v>49</v>
      </c>
      <c r="AS231" s="31">
        <v>46</v>
      </c>
      <c r="AT231" s="31">
        <v>131</v>
      </c>
      <c r="AU231" s="31">
        <v>41</v>
      </c>
      <c r="AV231" s="31">
        <v>31</v>
      </c>
      <c r="AW231" s="31">
        <v>8</v>
      </c>
      <c r="AX231" s="31">
        <v>21</v>
      </c>
      <c r="AY231" s="31">
        <v>107</v>
      </c>
      <c r="AZ231" s="31">
        <v>41</v>
      </c>
      <c r="BA231" s="31">
        <v>7</v>
      </c>
      <c r="BB231" s="31" t="s">
        <v>130</v>
      </c>
      <c r="BC231" s="31" t="s">
        <v>98</v>
      </c>
      <c r="BD231" s="31">
        <v>41</v>
      </c>
      <c r="BE231" s="31" t="s">
        <v>61</v>
      </c>
      <c r="BF231" s="31" t="s">
        <v>154</v>
      </c>
      <c r="BG231" s="31" t="s">
        <v>100</v>
      </c>
      <c r="BH231" s="31" t="s">
        <v>101</v>
      </c>
      <c r="BI231" s="31" t="s">
        <v>102</v>
      </c>
      <c r="BJ231" s="31">
        <v>142</v>
      </c>
      <c r="BK231" s="31">
        <v>41</v>
      </c>
      <c r="BL231" s="31">
        <v>42</v>
      </c>
      <c r="BM231" s="31" t="s">
        <v>105</v>
      </c>
      <c r="BN231" s="31" t="s">
        <v>133</v>
      </c>
      <c r="BO231" s="31">
        <v>41</v>
      </c>
      <c r="BP231" s="31">
        <v>42</v>
      </c>
      <c r="BQ231" s="31">
        <v>30</v>
      </c>
      <c r="BR231" s="31">
        <v>54</v>
      </c>
      <c r="BS231" s="31">
        <v>23.026513999999999</v>
      </c>
      <c r="BT231" s="31">
        <v>120.22580000000001</v>
      </c>
      <c r="BU231" s="38">
        <f t="shared" si="0"/>
        <v>0.73333333333333328</v>
      </c>
      <c r="BV231" s="30">
        <f t="shared" si="1"/>
        <v>2412.5</v>
      </c>
      <c r="BW231" s="31">
        <f t="shared" si="2"/>
        <v>26</v>
      </c>
      <c r="BX231" s="39">
        <f t="shared" si="3"/>
        <v>25.71</v>
      </c>
      <c r="BY231" s="38">
        <f t="shared" si="4"/>
        <v>0.24705882352941178</v>
      </c>
      <c r="BZ231" s="40">
        <f t="shared" si="5"/>
        <v>1</v>
      </c>
      <c r="CA231" s="38">
        <f t="shared" si="6"/>
        <v>0.27450980392156865</v>
      </c>
      <c r="CB231" s="41">
        <f t="shared" si="7"/>
        <v>2081</v>
      </c>
      <c r="CC231" s="31">
        <f t="shared" si="8"/>
        <v>-3.90625</v>
      </c>
      <c r="CD231" s="31">
        <f t="shared" si="9"/>
        <v>55</v>
      </c>
      <c r="CE231" s="31" t="e">
        <f t="shared" si="10"/>
        <v>#NUM!</v>
      </c>
      <c r="CF231" s="39">
        <f t="shared" si="11"/>
        <v>12.372</v>
      </c>
      <c r="CG231">
        <f t="shared" si="15"/>
        <v>6</v>
      </c>
    </row>
    <row r="232" spans="1:85" ht="16.5" customHeight="1">
      <c r="A232" s="30">
        <v>20210708143353</v>
      </c>
      <c r="B232" s="31">
        <v>104</v>
      </c>
      <c r="C232" s="31">
        <v>41</v>
      </c>
      <c r="D232" s="31">
        <v>4</v>
      </c>
      <c r="E232" s="31" t="s">
        <v>162</v>
      </c>
      <c r="F232" s="31">
        <v>41</v>
      </c>
      <c r="G232" s="31">
        <v>4</v>
      </c>
      <c r="H232" s="31" t="s">
        <v>131</v>
      </c>
      <c r="I232" s="31" t="s">
        <v>92</v>
      </c>
      <c r="J232" s="31">
        <v>41</v>
      </c>
      <c r="K232" s="31" t="s">
        <v>31</v>
      </c>
      <c r="L232" s="31" t="s">
        <v>134</v>
      </c>
      <c r="M232" s="31" t="s">
        <v>157</v>
      </c>
      <c r="N232" s="31">
        <v>41</v>
      </c>
      <c r="O232" s="31" t="s">
        <v>31</v>
      </c>
      <c r="P232" s="31" t="s">
        <v>173</v>
      </c>
      <c r="Q232" s="31" t="s">
        <v>164</v>
      </c>
      <c r="R232" s="31" t="s">
        <v>95</v>
      </c>
      <c r="S232" s="31">
        <v>41</v>
      </c>
      <c r="T232" s="31" t="s">
        <v>36</v>
      </c>
      <c r="U232" s="31">
        <v>24</v>
      </c>
      <c r="V232" s="31">
        <v>41</v>
      </c>
      <c r="W232" s="31" t="s">
        <v>36</v>
      </c>
      <c r="X232" s="31">
        <v>24</v>
      </c>
      <c r="Y232" s="31">
        <v>110</v>
      </c>
      <c r="Z232" s="31">
        <v>41</v>
      </c>
      <c r="AA232" s="31">
        <v>10</v>
      </c>
      <c r="AB232" s="31">
        <v>6</v>
      </c>
      <c r="AC232" s="31">
        <v>36</v>
      </c>
      <c r="AD232" s="31">
        <v>111</v>
      </c>
      <c r="AE232" s="31">
        <v>41</v>
      </c>
      <c r="AF232" s="31">
        <v>11</v>
      </c>
      <c r="AG232" s="31" t="s">
        <v>176</v>
      </c>
      <c r="AH232" s="31">
        <v>41</v>
      </c>
      <c r="AI232" s="31">
        <v>11</v>
      </c>
      <c r="AJ232" s="31" t="s">
        <v>183</v>
      </c>
      <c r="AK232" s="31">
        <v>144</v>
      </c>
      <c r="AL232" s="31">
        <v>41</v>
      </c>
      <c r="AM232" s="31">
        <v>44</v>
      </c>
      <c r="AN232" s="31">
        <v>80</v>
      </c>
      <c r="AO232" s="31">
        <v>23</v>
      </c>
      <c r="AP232" s="31">
        <v>149</v>
      </c>
      <c r="AQ232" s="31">
        <v>41</v>
      </c>
      <c r="AR232" s="31">
        <v>49</v>
      </c>
      <c r="AS232" s="31">
        <v>31</v>
      </c>
      <c r="AT232" s="31">
        <v>131</v>
      </c>
      <c r="AU232" s="31">
        <v>41</v>
      </c>
      <c r="AV232" s="31">
        <v>31</v>
      </c>
      <c r="AW232" s="31">
        <v>8</v>
      </c>
      <c r="AX232" s="31">
        <v>21</v>
      </c>
      <c r="AY232" s="31">
        <v>107</v>
      </c>
      <c r="AZ232" s="31">
        <v>41</v>
      </c>
      <c r="BA232" s="31">
        <v>7</v>
      </c>
      <c r="BB232" s="31" t="s">
        <v>130</v>
      </c>
      <c r="BC232" s="31" t="s">
        <v>98</v>
      </c>
      <c r="BD232" s="31">
        <v>41</v>
      </c>
      <c r="BE232" s="31" t="s">
        <v>61</v>
      </c>
      <c r="BF232" s="31" t="s">
        <v>154</v>
      </c>
      <c r="BG232" s="31" t="s">
        <v>100</v>
      </c>
      <c r="BH232" s="31" t="s">
        <v>101</v>
      </c>
      <c r="BI232" s="31" t="s">
        <v>102</v>
      </c>
      <c r="BJ232" s="31">
        <v>142</v>
      </c>
      <c r="BK232" s="31">
        <v>41</v>
      </c>
      <c r="BL232" s="31">
        <v>42</v>
      </c>
      <c r="BM232" s="31">
        <v>32</v>
      </c>
      <c r="BN232" s="31">
        <v>0</v>
      </c>
      <c r="BO232" s="31">
        <v>41</v>
      </c>
      <c r="BP232" s="31">
        <v>42</v>
      </c>
      <c r="BQ232" s="31">
        <v>33</v>
      </c>
      <c r="BR232" s="31" t="s">
        <v>66</v>
      </c>
      <c r="BS232" s="31">
        <v>23.026295000000001</v>
      </c>
      <c r="BT232" s="31">
        <v>120.22595</v>
      </c>
      <c r="BU232" s="38">
        <f t="shared" si="0"/>
        <v>0.76470588235294112</v>
      </c>
      <c r="BV232" s="30">
        <f t="shared" si="1"/>
        <v>1775</v>
      </c>
      <c r="BW232" s="31">
        <f t="shared" si="2"/>
        <v>36</v>
      </c>
      <c r="BX232" s="39">
        <f t="shared" si="3"/>
        <v>15.9</v>
      </c>
      <c r="BY232" s="38">
        <f t="shared" si="4"/>
        <v>0.16862745098039217</v>
      </c>
      <c r="BZ232" s="40">
        <f t="shared" si="5"/>
        <v>1</v>
      </c>
      <c r="CA232" s="38">
        <f t="shared" si="6"/>
        <v>0.19215686274509805</v>
      </c>
      <c r="CB232" s="41">
        <f t="shared" si="7"/>
        <v>2081</v>
      </c>
      <c r="CC232" s="31">
        <f t="shared" si="8"/>
        <v>-3.90625</v>
      </c>
      <c r="CD232" s="31">
        <f t="shared" si="9"/>
        <v>55</v>
      </c>
      <c r="CE232" s="31" t="e">
        <f t="shared" si="10"/>
        <v>#NUM!</v>
      </c>
      <c r="CF232" s="39">
        <f t="shared" si="11"/>
        <v>13.067</v>
      </c>
      <c r="CG232">
        <f t="shared" si="15"/>
        <v>5</v>
      </c>
    </row>
    <row r="233" spans="1:85" ht="16.5" customHeight="1">
      <c r="A233" s="30">
        <v>20210708143355</v>
      </c>
      <c r="B233" s="31">
        <v>104</v>
      </c>
      <c r="C233" s="31">
        <v>41</v>
      </c>
      <c r="D233" s="31">
        <v>4</v>
      </c>
      <c r="E233" s="31" t="s">
        <v>154</v>
      </c>
      <c r="F233" s="31">
        <v>41</v>
      </c>
      <c r="G233" s="31">
        <v>4</v>
      </c>
      <c r="H233" s="31" t="s">
        <v>216</v>
      </c>
      <c r="I233" s="31" t="s">
        <v>92</v>
      </c>
      <c r="J233" s="31">
        <v>41</v>
      </c>
      <c r="K233" s="31" t="s">
        <v>31</v>
      </c>
      <c r="L233" s="31">
        <v>12</v>
      </c>
      <c r="M233" s="31" t="s">
        <v>166</v>
      </c>
      <c r="N233" s="31">
        <v>41</v>
      </c>
      <c r="O233" s="31" t="s">
        <v>31</v>
      </c>
      <c r="P233" s="31">
        <v>16</v>
      </c>
      <c r="Q233" s="31" t="s">
        <v>244</v>
      </c>
      <c r="R233" s="31" t="s">
        <v>95</v>
      </c>
      <c r="S233" s="31">
        <v>41</v>
      </c>
      <c r="T233" s="31" t="s">
        <v>36</v>
      </c>
      <c r="U233" s="31">
        <v>24</v>
      </c>
      <c r="V233" s="31">
        <v>41</v>
      </c>
      <c r="W233" s="31" t="s">
        <v>36</v>
      </c>
      <c r="X233" s="31">
        <v>26</v>
      </c>
      <c r="Y233" s="31">
        <v>110</v>
      </c>
      <c r="Z233" s="31">
        <v>41</v>
      </c>
      <c r="AA233" s="31">
        <v>10</v>
      </c>
      <c r="AB233" s="31">
        <v>1</v>
      </c>
      <c r="AC233" s="31" t="s">
        <v>159</v>
      </c>
      <c r="AD233" s="31">
        <v>111</v>
      </c>
      <c r="AE233" s="31">
        <v>41</v>
      </c>
      <c r="AF233" s="31">
        <v>11</v>
      </c>
      <c r="AG233" s="31" t="s">
        <v>125</v>
      </c>
      <c r="AH233" s="31">
        <v>41</v>
      </c>
      <c r="AI233" s="31">
        <v>11</v>
      </c>
      <c r="AJ233" s="31" t="s">
        <v>125</v>
      </c>
      <c r="AK233" s="31">
        <v>144</v>
      </c>
      <c r="AL233" s="31">
        <v>41</v>
      </c>
      <c r="AM233" s="31">
        <v>44</v>
      </c>
      <c r="AN233" s="31">
        <v>80</v>
      </c>
      <c r="AO233" s="31">
        <v>0</v>
      </c>
      <c r="AP233" s="31">
        <v>149</v>
      </c>
      <c r="AQ233" s="31">
        <v>41</v>
      </c>
      <c r="AR233" s="31">
        <v>49</v>
      </c>
      <c r="AS233" s="31">
        <v>0</v>
      </c>
      <c r="AT233" s="31">
        <v>131</v>
      </c>
      <c r="AU233" s="31">
        <v>41</v>
      </c>
      <c r="AV233" s="31">
        <v>31</v>
      </c>
      <c r="AW233" s="31">
        <v>8</v>
      </c>
      <c r="AX233" s="31">
        <v>21</v>
      </c>
      <c r="AY233" s="31">
        <v>107</v>
      </c>
      <c r="AZ233" s="31">
        <v>41</v>
      </c>
      <c r="BA233" s="31">
        <v>7</v>
      </c>
      <c r="BB233" s="31">
        <v>77</v>
      </c>
      <c r="BC233" s="31" t="s">
        <v>98</v>
      </c>
      <c r="BD233" s="31">
        <v>41</v>
      </c>
      <c r="BE233" s="31" t="s">
        <v>61</v>
      </c>
      <c r="BF233" s="31" t="s">
        <v>154</v>
      </c>
      <c r="BG233" s="31" t="s">
        <v>100</v>
      </c>
      <c r="BH233" s="31" t="s">
        <v>101</v>
      </c>
      <c r="BI233" s="31" t="s">
        <v>102</v>
      </c>
      <c r="BJ233" s="31">
        <v>142</v>
      </c>
      <c r="BK233" s="31">
        <v>41</v>
      </c>
      <c r="BL233" s="31">
        <v>42</v>
      </c>
      <c r="BM233" s="31">
        <v>32</v>
      </c>
      <c r="BN233" s="31">
        <v>50</v>
      </c>
      <c r="BO233" s="31">
        <v>41</v>
      </c>
      <c r="BP233" s="31">
        <v>42</v>
      </c>
      <c r="BQ233" s="31">
        <v>32</v>
      </c>
      <c r="BR233" s="31" t="s">
        <v>109</v>
      </c>
      <c r="BS233" s="31">
        <v>23.026295000000001</v>
      </c>
      <c r="BT233" s="31">
        <v>120.22595</v>
      </c>
      <c r="BU233" s="38">
        <f t="shared" si="0"/>
        <v>0.63137254901960782</v>
      </c>
      <c r="BV233" s="30">
        <f t="shared" si="1"/>
        <v>1462.5</v>
      </c>
      <c r="BW233" s="31">
        <f t="shared" si="2"/>
        <v>38</v>
      </c>
      <c r="BX233" s="39">
        <f t="shared" si="3"/>
        <v>4.5199999999999996</v>
      </c>
      <c r="BY233" s="38">
        <f t="shared" si="4"/>
        <v>5.4901960784313725E-2</v>
      </c>
      <c r="BZ233" s="40">
        <f t="shared" si="5"/>
        <v>1</v>
      </c>
      <c r="CA233" s="38">
        <f t="shared" si="6"/>
        <v>0</v>
      </c>
      <c r="CB233" s="41">
        <f t="shared" si="7"/>
        <v>2081</v>
      </c>
      <c r="CC233" s="31">
        <f t="shared" si="8"/>
        <v>-7.03125</v>
      </c>
      <c r="CD233" s="31">
        <f t="shared" si="9"/>
        <v>55</v>
      </c>
      <c r="CE233" s="31" t="e">
        <f t="shared" si="10"/>
        <v>#NUM!</v>
      </c>
      <c r="CF233" s="39">
        <f t="shared" si="11"/>
        <v>13.026</v>
      </c>
      <c r="CG233">
        <f t="shared" si="15"/>
        <v>1</v>
      </c>
    </row>
    <row r="234" spans="1:85" ht="16.5" customHeight="1">
      <c r="A234" s="30">
        <v>20210708143356</v>
      </c>
      <c r="B234" s="31">
        <v>104</v>
      </c>
      <c r="C234" s="31">
        <v>41</v>
      </c>
      <c r="D234" s="31">
        <v>4</v>
      </c>
      <c r="E234" s="31">
        <v>48</v>
      </c>
      <c r="F234" s="31">
        <v>41</v>
      </c>
      <c r="G234" s="31">
        <v>4</v>
      </c>
      <c r="H234" s="31">
        <v>45</v>
      </c>
      <c r="I234" s="31" t="s">
        <v>92</v>
      </c>
      <c r="J234" s="31">
        <v>41</v>
      </c>
      <c r="K234" s="31" t="s">
        <v>31</v>
      </c>
      <c r="L234" s="31" t="s">
        <v>125</v>
      </c>
      <c r="M234" s="31" t="s">
        <v>203</v>
      </c>
      <c r="N234" s="31">
        <v>41</v>
      </c>
      <c r="O234" s="31" t="s">
        <v>31</v>
      </c>
      <c r="P234" s="31" t="s">
        <v>125</v>
      </c>
      <c r="Q234" s="31">
        <v>74</v>
      </c>
      <c r="R234" s="31" t="s">
        <v>95</v>
      </c>
      <c r="S234" s="31">
        <v>41</v>
      </c>
      <c r="T234" s="31" t="s">
        <v>36</v>
      </c>
      <c r="U234" s="31">
        <v>22</v>
      </c>
      <c r="V234" s="31">
        <v>41</v>
      </c>
      <c r="W234" s="31" t="s">
        <v>36</v>
      </c>
      <c r="X234" s="31">
        <v>24</v>
      </c>
      <c r="Y234" s="31">
        <v>110</v>
      </c>
      <c r="Z234" s="31">
        <v>41</v>
      </c>
      <c r="AA234" s="31">
        <v>10</v>
      </c>
      <c r="AB234" s="31">
        <v>1</v>
      </c>
      <c r="AC234" s="31" t="s">
        <v>130</v>
      </c>
      <c r="AD234" s="31">
        <v>111</v>
      </c>
      <c r="AE234" s="31">
        <v>41</v>
      </c>
      <c r="AF234" s="31">
        <v>11</v>
      </c>
      <c r="AG234" s="31" t="s">
        <v>31</v>
      </c>
      <c r="AH234" s="31">
        <v>41</v>
      </c>
      <c r="AI234" s="31">
        <v>11</v>
      </c>
      <c r="AJ234" s="31" t="s">
        <v>31</v>
      </c>
      <c r="AK234" s="31">
        <v>144</v>
      </c>
      <c r="AL234" s="31">
        <v>41</v>
      </c>
      <c r="AM234" s="31">
        <v>44</v>
      </c>
      <c r="AN234" s="31">
        <v>81</v>
      </c>
      <c r="AO234" s="31" t="s">
        <v>149</v>
      </c>
      <c r="AP234" s="31">
        <v>149</v>
      </c>
      <c r="AQ234" s="31">
        <v>41</v>
      </c>
      <c r="AR234" s="31">
        <v>49</v>
      </c>
      <c r="AS234" s="31">
        <v>0</v>
      </c>
      <c r="AT234" s="31">
        <v>131</v>
      </c>
      <c r="AU234" s="31">
        <v>41</v>
      </c>
      <c r="AV234" s="31">
        <v>31</v>
      </c>
      <c r="AW234" s="31">
        <v>8</v>
      </c>
      <c r="AX234" s="31">
        <v>21</v>
      </c>
      <c r="AY234" s="31">
        <v>107</v>
      </c>
      <c r="AZ234" s="31">
        <v>41</v>
      </c>
      <c r="BA234" s="31">
        <v>7</v>
      </c>
      <c r="BB234" s="31">
        <v>77</v>
      </c>
      <c r="BC234" s="31" t="s">
        <v>98</v>
      </c>
      <c r="BD234" s="31">
        <v>41</v>
      </c>
      <c r="BE234" s="31" t="s">
        <v>61</v>
      </c>
      <c r="BF234" s="31" t="s">
        <v>154</v>
      </c>
      <c r="BG234" s="31" t="s">
        <v>100</v>
      </c>
      <c r="BH234" s="31" t="s">
        <v>101</v>
      </c>
      <c r="BI234" s="31" t="s">
        <v>102</v>
      </c>
      <c r="BJ234" s="31">
        <v>142</v>
      </c>
      <c r="BK234" s="31">
        <v>41</v>
      </c>
      <c r="BL234" s="31">
        <v>42</v>
      </c>
      <c r="BM234" s="31">
        <v>30</v>
      </c>
      <c r="BN234" s="31">
        <v>70</v>
      </c>
      <c r="BO234" s="31">
        <v>41</v>
      </c>
      <c r="BP234" s="31">
        <v>42</v>
      </c>
      <c r="BQ234" s="31">
        <v>31</v>
      </c>
      <c r="BR234" s="31">
        <v>74</v>
      </c>
      <c r="BS234" s="31">
        <v>23.026146000000001</v>
      </c>
      <c r="BT234" s="31">
        <v>120.22607000000001</v>
      </c>
      <c r="BU234" s="38">
        <f t="shared" si="0"/>
        <v>0.27058823529411763</v>
      </c>
      <c r="BV234" s="30">
        <f t="shared" si="1"/>
        <v>925</v>
      </c>
      <c r="BW234" s="31">
        <f t="shared" si="2"/>
        <v>36</v>
      </c>
      <c r="BX234" s="39">
        <f t="shared" si="3"/>
        <v>3.79</v>
      </c>
      <c r="BY234" s="38">
        <f t="shared" si="4"/>
        <v>4.7058823529411764E-2</v>
      </c>
      <c r="BZ234" s="40">
        <f t="shared" si="5"/>
        <v>0.99224806201550386</v>
      </c>
      <c r="CA234" s="38">
        <f t="shared" si="6"/>
        <v>0</v>
      </c>
      <c r="CB234" s="41">
        <f t="shared" si="7"/>
        <v>2081</v>
      </c>
      <c r="CC234" s="31">
        <f t="shared" si="8"/>
        <v>-7.03125</v>
      </c>
      <c r="CD234" s="31">
        <f t="shared" si="9"/>
        <v>55</v>
      </c>
      <c r="CE234" s="31" t="e">
        <f t="shared" si="10"/>
        <v>#NUM!</v>
      </c>
      <c r="CF234" s="39">
        <f t="shared" si="11"/>
        <v>12.66</v>
      </c>
      <c r="CG234">
        <f t="shared" si="15"/>
        <v>-2</v>
      </c>
    </row>
    <row r="235" spans="1:85" ht="16.5" customHeight="1">
      <c r="A235" s="30">
        <v>20210708143358</v>
      </c>
      <c r="B235" s="31">
        <v>104</v>
      </c>
      <c r="C235" s="31">
        <v>41</v>
      </c>
      <c r="D235" s="31">
        <v>4</v>
      </c>
      <c r="E235" s="31" t="s">
        <v>126</v>
      </c>
      <c r="F235" s="31">
        <v>41</v>
      </c>
      <c r="G235" s="31">
        <v>4</v>
      </c>
      <c r="H235" s="31">
        <v>42</v>
      </c>
      <c r="I235" s="31" t="s">
        <v>92</v>
      </c>
      <c r="J235" s="31">
        <v>41</v>
      </c>
      <c r="K235" s="31" t="s">
        <v>31</v>
      </c>
      <c r="L235" s="31" t="s">
        <v>125</v>
      </c>
      <c r="M235" s="31" t="s">
        <v>226</v>
      </c>
      <c r="N235" s="31">
        <v>41</v>
      </c>
      <c r="O235" s="31" t="s">
        <v>31</v>
      </c>
      <c r="P235" s="31">
        <v>10</v>
      </c>
      <c r="Q235" s="31">
        <v>4</v>
      </c>
      <c r="R235" s="31" t="s">
        <v>95</v>
      </c>
      <c r="S235" s="31">
        <v>41</v>
      </c>
      <c r="T235" s="31" t="s">
        <v>36</v>
      </c>
      <c r="U235" s="31">
        <v>20</v>
      </c>
      <c r="V235" s="31">
        <v>41</v>
      </c>
      <c r="W235" s="31" t="s">
        <v>36</v>
      </c>
      <c r="X235" s="31">
        <v>22</v>
      </c>
      <c r="Y235" s="31">
        <v>110</v>
      </c>
      <c r="Z235" s="31">
        <v>41</v>
      </c>
      <c r="AA235" s="31">
        <v>10</v>
      </c>
      <c r="AB235" s="31">
        <v>1</v>
      </c>
      <c r="AC235" s="31">
        <v>52</v>
      </c>
      <c r="AD235" s="31">
        <v>111</v>
      </c>
      <c r="AE235" s="31">
        <v>41</v>
      </c>
      <c r="AF235" s="31">
        <v>11</v>
      </c>
      <c r="AG235" s="31" t="s">
        <v>66</v>
      </c>
      <c r="AH235" s="31">
        <v>41</v>
      </c>
      <c r="AI235" s="31">
        <v>11</v>
      </c>
      <c r="AJ235" s="31" t="s">
        <v>66</v>
      </c>
      <c r="AK235" s="31">
        <v>144</v>
      </c>
      <c r="AL235" s="31">
        <v>41</v>
      </c>
      <c r="AM235" s="31">
        <v>44</v>
      </c>
      <c r="AN235" s="31">
        <v>80</v>
      </c>
      <c r="AO235" s="31" t="s">
        <v>228</v>
      </c>
      <c r="AP235" s="31">
        <v>149</v>
      </c>
      <c r="AQ235" s="31">
        <v>41</v>
      </c>
      <c r="AR235" s="31">
        <v>49</v>
      </c>
      <c r="AS235" s="31">
        <v>0</v>
      </c>
      <c r="AT235" s="31">
        <v>131</v>
      </c>
      <c r="AU235" s="31">
        <v>41</v>
      </c>
      <c r="AV235" s="31">
        <v>31</v>
      </c>
      <c r="AW235" s="31">
        <v>8</v>
      </c>
      <c r="AX235" s="31">
        <v>21</v>
      </c>
      <c r="AY235" s="31">
        <v>107</v>
      </c>
      <c r="AZ235" s="31">
        <v>41</v>
      </c>
      <c r="BA235" s="31">
        <v>7</v>
      </c>
      <c r="BB235" s="31">
        <v>77</v>
      </c>
      <c r="BC235" s="31" t="s">
        <v>98</v>
      </c>
      <c r="BD235" s="31">
        <v>41</v>
      </c>
      <c r="BE235" s="31" t="s">
        <v>61</v>
      </c>
      <c r="BF235" s="31" t="s">
        <v>154</v>
      </c>
      <c r="BG235" s="31" t="s">
        <v>100</v>
      </c>
      <c r="BH235" s="31" t="s">
        <v>101</v>
      </c>
      <c r="BI235" s="31" t="s">
        <v>102</v>
      </c>
      <c r="BJ235" s="31">
        <v>142</v>
      </c>
      <c r="BK235" s="31">
        <v>41</v>
      </c>
      <c r="BL235" s="31">
        <v>42</v>
      </c>
      <c r="BM235" s="31" t="s">
        <v>105</v>
      </c>
      <c r="BN235" s="31">
        <v>30</v>
      </c>
      <c r="BO235" s="31">
        <v>41</v>
      </c>
      <c r="BP235" s="31">
        <v>42</v>
      </c>
      <c r="BQ235" s="31">
        <v>30</v>
      </c>
      <c r="BR235" s="31">
        <v>37</v>
      </c>
      <c r="BS235" s="31">
        <v>23.025932000000001</v>
      </c>
      <c r="BT235" s="31">
        <v>120.22626</v>
      </c>
      <c r="BU235" s="38">
        <f t="shared" si="0"/>
        <v>0.25882352941176473</v>
      </c>
      <c r="BV235" s="30">
        <f t="shared" si="1"/>
        <v>1025</v>
      </c>
      <c r="BW235" s="31">
        <f t="shared" si="2"/>
        <v>34</v>
      </c>
      <c r="BX235" s="39">
        <f t="shared" si="3"/>
        <v>3.38</v>
      </c>
      <c r="BY235" s="38">
        <f t="shared" si="4"/>
        <v>4.3137254901960784E-2</v>
      </c>
      <c r="BZ235" s="40">
        <f t="shared" si="5"/>
        <v>1</v>
      </c>
      <c r="CA235" s="38">
        <f t="shared" si="6"/>
        <v>0</v>
      </c>
      <c r="CB235" s="41">
        <f t="shared" si="7"/>
        <v>2081</v>
      </c>
      <c r="CC235" s="31">
        <f t="shared" si="8"/>
        <v>-7.03125</v>
      </c>
      <c r="CD235" s="31">
        <f t="shared" si="9"/>
        <v>55</v>
      </c>
      <c r="CE235" s="31" t="e">
        <f t="shared" si="10"/>
        <v>#NUM!</v>
      </c>
      <c r="CF235" s="39">
        <f t="shared" si="11"/>
        <v>12.343</v>
      </c>
      <c r="CG235">
        <f t="shared" si="15"/>
        <v>-1</v>
      </c>
    </row>
    <row r="236" spans="1:85" ht="16.5" customHeight="1">
      <c r="A236" s="30">
        <v>20210708143400</v>
      </c>
      <c r="B236" s="31">
        <v>104</v>
      </c>
      <c r="C236" s="31">
        <v>41</v>
      </c>
      <c r="D236" s="31">
        <v>4</v>
      </c>
      <c r="E236" s="31">
        <v>40</v>
      </c>
      <c r="F236" s="31">
        <v>41</v>
      </c>
      <c r="G236" s="31">
        <v>4</v>
      </c>
      <c r="H236" s="31">
        <v>42</v>
      </c>
      <c r="I236" s="31" t="s">
        <v>92</v>
      </c>
      <c r="J236" s="31">
        <v>41</v>
      </c>
      <c r="K236" s="31" t="s">
        <v>31</v>
      </c>
      <c r="L236" s="31" t="s">
        <v>125</v>
      </c>
      <c r="M236" s="31" t="s">
        <v>203</v>
      </c>
      <c r="N236" s="31">
        <v>41</v>
      </c>
      <c r="O236" s="31" t="s">
        <v>31</v>
      </c>
      <c r="P236" s="31" t="s">
        <v>125</v>
      </c>
      <c r="Q236" s="31" t="s">
        <v>203</v>
      </c>
      <c r="R236" s="31" t="s">
        <v>95</v>
      </c>
      <c r="S236" s="31">
        <v>41</v>
      </c>
      <c r="T236" s="31" t="s">
        <v>36</v>
      </c>
      <c r="U236" s="31" t="s">
        <v>134</v>
      </c>
      <c r="V236" s="31">
        <v>41</v>
      </c>
      <c r="W236" s="31" t="s">
        <v>36</v>
      </c>
      <c r="X236" s="31" t="s">
        <v>134</v>
      </c>
      <c r="Y236" s="31">
        <v>110</v>
      </c>
      <c r="Z236" s="31">
        <v>41</v>
      </c>
      <c r="AA236" s="31">
        <v>10</v>
      </c>
      <c r="AB236" s="31">
        <v>1</v>
      </c>
      <c r="AC236" s="31">
        <v>60</v>
      </c>
      <c r="AD236" s="31">
        <v>111</v>
      </c>
      <c r="AE236" s="31">
        <v>41</v>
      </c>
      <c r="AF236" s="31">
        <v>11</v>
      </c>
      <c r="AG236" s="31" t="s">
        <v>66</v>
      </c>
      <c r="AH236" s="31">
        <v>41</v>
      </c>
      <c r="AI236" s="31">
        <v>11</v>
      </c>
      <c r="AJ236" s="31" t="s">
        <v>66</v>
      </c>
      <c r="AK236" s="31">
        <v>144</v>
      </c>
      <c r="AL236" s="31">
        <v>41</v>
      </c>
      <c r="AM236" s="31">
        <v>44</v>
      </c>
      <c r="AN236" s="31" t="s">
        <v>127</v>
      </c>
      <c r="AO236" s="31" t="s">
        <v>149</v>
      </c>
      <c r="AP236" s="31">
        <v>149</v>
      </c>
      <c r="AQ236" s="31">
        <v>41</v>
      </c>
      <c r="AR236" s="31">
        <v>49</v>
      </c>
      <c r="AS236" s="31">
        <v>0</v>
      </c>
      <c r="AT236" s="31">
        <v>131</v>
      </c>
      <c r="AU236" s="31">
        <v>41</v>
      </c>
      <c r="AV236" s="31">
        <v>31</v>
      </c>
      <c r="AW236" s="31">
        <v>8</v>
      </c>
      <c r="AX236" s="31">
        <v>21</v>
      </c>
      <c r="AY236" s="31">
        <v>107</v>
      </c>
      <c r="AZ236" s="31">
        <v>41</v>
      </c>
      <c r="BA236" s="31">
        <v>7</v>
      </c>
      <c r="BB236" s="31">
        <v>77</v>
      </c>
      <c r="BC236" s="31" t="s">
        <v>98</v>
      </c>
      <c r="BD236" s="31">
        <v>41</v>
      </c>
      <c r="BE236" s="31" t="s">
        <v>61</v>
      </c>
      <c r="BF236" s="31" t="s">
        <v>154</v>
      </c>
      <c r="BG236" s="31" t="s">
        <v>100</v>
      </c>
      <c r="BH236" s="31" t="s">
        <v>101</v>
      </c>
      <c r="BI236" s="31" t="s">
        <v>102</v>
      </c>
      <c r="BJ236" s="31">
        <v>142</v>
      </c>
      <c r="BK236" s="31">
        <v>41</v>
      </c>
      <c r="BL236" s="31">
        <v>42</v>
      </c>
      <c r="BM236" s="31" t="s">
        <v>105</v>
      </c>
      <c r="BN236" s="31">
        <v>30</v>
      </c>
      <c r="BO236" s="31">
        <v>41</v>
      </c>
      <c r="BP236" s="31">
        <v>42</v>
      </c>
      <c r="BQ236" s="31">
        <v>30</v>
      </c>
      <c r="BR236" s="31">
        <v>42</v>
      </c>
      <c r="BS236" s="31">
        <v>23.025932000000001</v>
      </c>
      <c r="BT236" s="31">
        <v>120.22626</v>
      </c>
      <c r="BU236" s="38">
        <f t="shared" si="0"/>
        <v>0.25882352941176473</v>
      </c>
      <c r="BV236" s="30">
        <f t="shared" si="1"/>
        <v>950</v>
      </c>
      <c r="BW236" s="31">
        <f t="shared" si="2"/>
        <v>26</v>
      </c>
      <c r="BX236" s="39">
        <f t="shared" si="3"/>
        <v>3.52</v>
      </c>
      <c r="BY236" s="38">
        <f t="shared" si="4"/>
        <v>4.3137254901960784E-2</v>
      </c>
      <c r="BZ236" s="40">
        <f t="shared" si="5"/>
        <v>1.0078740157480315</v>
      </c>
      <c r="CA236" s="38">
        <f t="shared" si="6"/>
        <v>0</v>
      </c>
      <c r="CB236" s="41">
        <f t="shared" si="7"/>
        <v>2081</v>
      </c>
      <c r="CC236" s="31">
        <f t="shared" si="8"/>
        <v>-7.03125</v>
      </c>
      <c r="CD236" s="31">
        <f t="shared" si="9"/>
        <v>55</v>
      </c>
      <c r="CE236" s="31" t="e">
        <f t="shared" si="10"/>
        <v>#NUM!</v>
      </c>
      <c r="CF236" s="39">
        <f t="shared" si="11"/>
        <v>12.353999999999999</v>
      </c>
      <c r="CG236">
        <f t="shared" si="15"/>
        <v>-0.19047619047619047</v>
      </c>
    </row>
    <row r="237" spans="1:85" ht="16.5" customHeight="1">
      <c r="A237" s="30">
        <v>20210708143402</v>
      </c>
      <c r="B237" s="31">
        <v>104</v>
      </c>
      <c r="C237" s="31">
        <v>41</v>
      </c>
      <c r="D237" s="31">
        <v>4</v>
      </c>
      <c r="E237" s="31">
        <v>41</v>
      </c>
      <c r="F237" s="31">
        <v>41</v>
      </c>
      <c r="G237" s="31">
        <v>4</v>
      </c>
      <c r="H237" s="31">
        <v>42</v>
      </c>
      <c r="I237" s="31" t="s">
        <v>92</v>
      </c>
      <c r="J237" s="31">
        <v>41</v>
      </c>
      <c r="K237" s="31" t="s">
        <v>31</v>
      </c>
      <c r="L237" s="31" t="s">
        <v>125</v>
      </c>
      <c r="M237" s="31">
        <v>74</v>
      </c>
      <c r="N237" s="31">
        <v>41</v>
      </c>
      <c r="O237" s="31" t="s">
        <v>31</v>
      </c>
      <c r="P237" s="31" t="s">
        <v>125</v>
      </c>
      <c r="Q237" s="31" t="s">
        <v>203</v>
      </c>
      <c r="R237" s="31" t="s">
        <v>95</v>
      </c>
      <c r="S237" s="31">
        <v>41</v>
      </c>
      <c r="T237" s="31" t="s">
        <v>36</v>
      </c>
      <c r="U237" s="31" t="s">
        <v>31</v>
      </c>
      <c r="V237" s="31">
        <v>41</v>
      </c>
      <c r="W237" s="31" t="s">
        <v>36</v>
      </c>
      <c r="X237" s="31">
        <v>12</v>
      </c>
      <c r="Y237" s="31">
        <v>110</v>
      </c>
      <c r="Z237" s="31">
        <v>41</v>
      </c>
      <c r="AA237" s="31">
        <v>10</v>
      </c>
      <c r="AB237" s="31">
        <v>1</v>
      </c>
      <c r="AC237" s="31" t="s">
        <v>129</v>
      </c>
      <c r="AD237" s="31">
        <v>111</v>
      </c>
      <c r="AE237" s="31">
        <v>41</v>
      </c>
      <c r="AF237" s="31">
        <v>11</v>
      </c>
      <c r="AG237" s="31" t="s">
        <v>66</v>
      </c>
      <c r="AH237" s="31">
        <v>41</v>
      </c>
      <c r="AI237" s="31">
        <v>11</v>
      </c>
      <c r="AJ237" s="31" t="s">
        <v>66</v>
      </c>
      <c r="AK237" s="31">
        <v>144</v>
      </c>
      <c r="AL237" s="31">
        <v>41</v>
      </c>
      <c r="AM237" s="31">
        <v>44</v>
      </c>
      <c r="AN237" s="31" t="s">
        <v>127</v>
      </c>
      <c r="AO237" s="31" t="s">
        <v>153</v>
      </c>
      <c r="AP237" s="31">
        <v>149</v>
      </c>
      <c r="AQ237" s="31">
        <v>41</v>
      </c>
      <c r="AR237" s="31">
        <v>49</v>
      </c>
      <c r="AS237" s="31">
        <v>0</v>
      </c>
      <c r="AT237" s="31">
        <v>131</v>
      </c>
      <c r="AU237" s="31">
        <v>41</v>
      </c>
      <c r="AV237" s="31">
        <v>31</v>
      </c>
      <c r="AW237" s="31">
        <v>8</v>
      </c>
      <c r="AX237" s="31">
        <v>21</v>
      </c>
      <c r="AY237" s="31">
        <v>107</v>
      </c>
      <c r="AZ237" s="31">
        <v>41</v>
      </c>
      <c r="BA237" s="31">
        <v>7</v>
      </c>
      <c r="BB237" s="31">
        <v>77</v>
      </c>
      <c r="BC237" s="31" t="s">
        <v>98</v>
      </c>
      <c r="BD237" s="31">
        <v>41</v>
      </c>
      <c r="BE237" s="31" t="s">
        <v>61</v>
      </c>
      <c r="BF237" s="31" t="s">
        <v>154</v>
      </c>
      <c r="BG237" s="31" t="s">
        <v>100</v>
      </c>
      <c r="BH237" s="31" t="s">
        <v>101</v>
      </c>
      <c r="BI237" s="31" t="s">
        <v>102</v>
      </c>
      <c r="BJ237" s="31">
        <v>142</v>
      </c>
      <c r="BK237" s="31">
        <v>41</v>
      </c>
      <c r="BL237" s="31">
        <v>42</v>
      </c>
      <c r="BM237" s="31" t="s">
        <v>105</v>
      </c>
      <c r="BN237" s="31">
        <v>80</v>
      </c>
      <c r="BO237" s="31">
        <v>41</v>
      </c>
      <c r="BP237" s="31">
        <v>42</v>
      </c>
      <c r="BQ237" s="31">
        <v>30</v>
      </c>
      <c r="BR237" s="31">
        <v>53</v>
      </c>
      <c r="BS237" s="31">
        <v>23.025932000000001</v>
      </c>
      <c r="BT237" s="31">
        <v>120.22626</v>
      </c>
      <c r="BU237" s="38">
        <f t="shared" si="0"/>
        <v>0.25882352941176473</v>
      </c>
      <c r="BV237" s="30">
        <f t="shared" si="1"/>
        <v>950</v>
      </c>
      <c r="BW237" s="31">
        <f t="shared" si="2"/>
        <v>18</v>
      </c>
      <c r="BX237" s="39">
        <f t="shared" si="3"/>
        <v>3.31</v>
      </c>
      <c r="BY237" s="38">
        <f t="shared" si="4"/>
        <v>4.3137254901960784E-2</v>
      </c>
      <c r="BZ237" s="40">
        <f t="shared" si="5"/>
        <v>1.0078740157480315</v>
      </c>
      <c r="CA237" s="38">
        <f t="shared" si="6"/>
        <v>0</v>
      </c>
      <c r="CB237" s="41">
        <f t="shared" si="7"/>
        <v>2081</v>
      </c>
      <c r="CC237" s="31">
        <f t="shared" si="8"/>
        <v>-7.03125</v>
      </c>
      <c r="CD237" s="31">
        <f t="shared" si="9"/>
        <v>55</v>
      </c>
      <c r="CE237" s="31" t="e">
        <f t="shared" si="10"/>
        <v>#NUM!</v>
      </c>
      <c r="CF237" s="39">
        <f t="shared" si="11"/>
        <v>12.371</v>
      </c>
      <c r="CG237">
        <f t="shared" si="15"/>
        <v>-4</v>
      </c>
    </row>
    <row r="238" spans="1:85" ht="16.5" customHeight="1">
      <c r="A238" s="30">
        <v>20210708143403</v>
      </c>
      <c r="B238" s="31">
        <v>104</v>
      </c>
      <c r="C238" s="31">
        <v>41</v>
      </c>
      <c r="D238" s="31">
        <v>4</v>
      </c>
      <c r="E238" s="31" t="s">
        <v>94</v>
      </c>
      <c r="F238" s="31">
        <v>41</v>
      </c>
      <c r="G238" s="31">
        <v>4</v>
      </c>
      <c r="H238" s="31">
        <v>45</v>
      </c>
      <c r="I238" s="31" t="s">
        <v>92</v>
      </c>
      <c r="J238" s="31">
        <v>41</v>
      </c>
      <c r="K238" s="31" t="s">
        <v>31</v>
      </c>
      <c r="L238" s="31" t="s">
        <v>66</v>
      </c>
      <c r="M238" s="31">
        <v>86</v>
      </c>
      <c r="N238" s="31">
        <v>41</v>
      </c>
      <c r="O238" s="31" t="s">
        <v>31</v>
      </c>
      <c r="P238" s="31" t="s">
        <v>31</v>
      </c>
      <c r="Q238" s="31" t="s">
        <v>182</v>
      </c>
      <c r="R238" s="31" t="s">
        <v>95</v>
      </c>
      <c r="S238" s="31">
        <v>41</v>
      </c>
      <c r="T238" s="31" t="s">
        <v>36</v>
      </c>
      <c r="U238" s="31">
        <v>0</v>
      </c>
      <c r="V238" s="31">
        <v>41</v>
      </c>
      <c r="W238" s="31" t="s">
        <v>36</v>
      </c>
      <c r="X238" s="31">
        <v>6</v>
      </c>
      <c r="Y238" s="31">
        <v>110</v>
      </c>
      <c r="Z238" s="31">
        <v>41</v>
      </c>
      <c r="AA238" s="31">
        <v>10</v>
      </c>
      <c r="AB238" s="31">
        <v>1</v>
      </c>
      <c r="AC238" s="31">
        <v>70</v>
      </c>
      <c r="AD238" s="31">
        <v>111</v>
      </c>
      <c r="AE238" s="31">
        <v>41</v>
      </c>
      <c r="AF238" s="31">
        <v>11</v>
      </c>
      <c r="AG238" s="31" t="s">
        <v>31</v>
      </c>
      <c r="AH238" s="31">
        <v>41</v>
      </c>
      <c r="AI238" s="31">
        <v>11</v>
      </c>
      <c r="AJ238" s="31" t="s">
        <v>31</v>
      </c>
      <c r="AK238" s="31">
        <v>144</v>
      </c>
      <c r="AL238" s="31">
        <v>41</v>
      </c>
      <c r="AM238" s="31">
        <v>44</v>
      </c>
      <c r="AN238" s="31">
        <v>81</v>
      </c>
      <c r="AO238" s="31" t="s">
        <v>105</v>
      </c>
      <c r="AP238" s="31">
        <v>149</v>
      </c>
      <c r="AQ238" s="31">
        <v>41</v>
      </c>
      <c r="AR238" s="31">
        <v>49</v>
      </c>
      <c r="AS238" s="31">
        <v>0</v>
      </c>
      <c r="AT238" s="31">
        <v>131</v>
      </c>
      <c r="AU238" s="31">
        <v>41</v>
      </c>
      <c r="AV238" s="31">
        <v>31</v>
      </c>
      <c r="AW238" s="31">
        <v>8</v>
      </c>
      <c r="AX238" s="31">
        <v>21</v>
      </c>
      <c r="AY238" s="31">
        <v>107</v>
      </c>
      <c r="AZ238" s="31">
        <v>41</v>
      </c>
      <c r="BA238" s="31">
        <v>7</v>
      </c>
      <c r="BB238" s="31">
        <v>77</v>
      </c>
      <c r="BC238" s="31" t="s">
        <v>98</v>
      </c>
      <c r="BD238" s="31">
        <v>41</v>
      </c>
      <c r="BE238" s="31" t="s">
        <v>61</v>
      </c>
      <c r="BF238" s="31" t="s">
        <v>154</v>
      </c>
      <c r="BG238" s="31" t="s">
        <v>100</v>
      </c>
      <c r="BH238" s="31" t="s">
        <v>101</v>
      </c>
      <c r="BI238" s="31" t="s">
        <v>102</v>
      </c>
      <c r="BJ238" s="31">
        <v>142</v>
      </c>
      <c r="BK238" s="31">
        <v>41</v>
      </c>
      <c r="BL238" s="31">
        <v>42</v>
      </c>
      <c r="BM238" s="31" t="s">
        <v>105</v>
      </c>
      <c r="BN238" s="31">
        <v>30</v>
      </c>
      <c r="BO238" s="31">
        <v>41</v>
      </c>
      <c r="BP238" s="31">
        <v>42</v>
      </c>
      <c r="BQ238" s="31">
        <v>30</v>
      </c>
      <c r="BR238" s="31" t="s">
        <v>103</v>
      </c>
      <c r="BS238" s="31">
        <v>23.025932000000001</v>
      </c>
      <c r="BT238" s="31">
        <v>120.22626</v>
      </c>
      <c r="BU238" s="38">
        <f t="shared" si="0"/>
        <v>0.27058823529411763</v>
      </c>
      <c r="BV238" s="30">
        <f t="shared" si="1"/>
        <v>787.5</v>
      </c>
      <c r="BW238" s="31">
        <f t="shared" si="2"/>
        <v>6</v>
      </c>
      <c r="BX238" s="39">
        <f t="shared" si="3"/>
        <v>3.68</v>
      </c>
      <c r="BY238" s="38">
        <f t="shared" si="4"/>
        <v>4.7058823529411764E-2</v>
      </c>
      <c r="BZ238" s="40">
        <f t="shared" si="5"/>
        <v>0.99224806201550386</v>
      </c>
      <c r="CA238" s="38">
        <f t="shared" si="6"/>
        <v>0</v>
      </c>
      <c r="CB238" s="41">
        <f t="shared" si="7"/>
        <v>2081</v>
      </c>
      <c r="CC238" s="31">
        <f t="shared" si="8"/>
        <v>-7.03125</v>
      </c>
      <c r="CD238" s="31">
        <f t="shared" si="9"/>
        <v>55</v>
      </c>
      <c r="CE238" s="31" t="e">
        <f t="shared" si="10"/>
        <v>#NUM!</v>
      </c>
      <c r="CF238" s="39">
        <f t="shared" si="11"/>
        <v>12.334</v>
      </c>
      <c r="CG238">
        <f t="shared" si="15"/>
        <v>-12</v>
      </c>
    </row>
    <row r="239" spans="1:85" ht="16.5" customHeight="1">
      <c r="A239" s="30">
        <v>20210708143405</v>
      </c>
      <c r="B239" s="31">
        <v>104</v>
      </c>
      <c r="C239" s="31">
        <v>41</v>
      </c>
      <c r="D239" s="31">
        <v>4</v>
      </c>
      <c r="E239" s="31">
        <v>59</v>
      </c>
      <c r="F239" s="31">
        <v>41</v>
      </c>
      <c r="G239" s="31">
        <v>4</v>
      </c>
      <c r="H239" s="31" t="s">
        <v>144</v>
      </c>
      <c r="I239" s="31" t="s">
        <v>92</v>
      </c>
      <c r="J239" s="31">
        <v>41</v>
      </c>
      <c r="K239" s="31" t="s">
        <v>31</v>
      </c>
      <c r="L239" s="31" t="s">
        <v>66</v>
      </c>
      <c r="M239" s="31">
        <v>54</v>
      </c>
      <c r="N239" s="31">
        <v>41</v>
      </c>
      <c r="O239" s="31" t="s">
        <v>31</v>
      </c>
      <c r="P239" s="31" t="s">
        <v>66</v>
      </c>
      <c r="Q239" s="31">
        <v>86</v>
      </c>
      <c r="R239" s="31" t="s">
        <v>95</v>
      </c>
      <c r="S239" s="31">
        <v>41</v>
      </c>
      <c r="T239" s="31" t="s">
        <v>36</v>
      </c>
      <c r="U239" s="31">
        <v>0</v>
      </c>
      <c r="V239" s="31">
        <v>41</v>
      </c>
      <c r="W239" s="31" t="s">
        <v>36</v>
      </c>
      <c r="X239" s="31">
        <v>0</v>
      </c>
      <c r="Y239" s="31">
        <v>110</v>
      </c>
      <c r="Z239" s="31">
        <v>41</v>
      </c>
      <c r="AA239" s="31">
        <v>10</v>
      </c>
      <c r="AB239" s="31">
        <v>1</v>
      </c>
      <c r="AC239" s="31" t="s">
        <v>198</v>
      </c>
      <c r="AD239" s="31">
        <v>111</v>
      </c>
      <c r="AE239" s="31">
        <v>41</v>
      </c>
      <c r="AF239" s="31">
        <v>11</v>
      </c>
      <c r="AG239" s="31" t="s">
        <v>66</v>
      </c>
      <c r="AH239" s="31">
        <v>41</v>
      </c>
      <c r="AI239" s="31">
        <v>11</v>
      </c>
      <c r="AJ239" s="31" t="s">
        <v>66</v>
      </c>
      <c r="AK239" s="31">
        <v>144</v>
      </c>
      <c r="AL239" s="31">
        <v>41</v>
      </c>
      <c r="AM239" s="31">
        <v>44</v>
      </c>
      <c r="AN239" s="31">
        <v>80</v>
      </c>
      <c r="AO239" s="31">
        <v>39</v>
      </c>
      <c r="AP239" s="31">
        <v>149</v>
      </c>
      <c r="AQ239" s="31">
        <v>41</v>
      </c>
      <c r="AR239" s="31">
        <v>49</v>
      </c>
      <c r="AS239" s="31">
        <v>0</v>
      </c>
      <c r="AT239" s="31">
        <v>131</v>
      </c>
      <c r="AU239" s="31">
        <v>41</v>
      </c>
      <c r="AV239" s="31">
        <v>31</v>
      </c>
      <c r="AW239" s="31">
        <v>8</v>
      </c>
      <c r="AX239" s="31">
        <v>21</v>
      </c>
      <c r="AY239" s="31">
        <v>107</v>
      </c>
      <c r="AZ239" s="31">
        <v>41</v>
      </c>
      <c r="BA239" s="31">
        <v>7</v>
      </c>
      <c r="BB239" s="31">
        <v>77</v>
      </c>
      <c r="BC239" s="31" t="s">
        <v>98</v>
      </c>
      <c r="BD239" s="31">
        <v>41</v>
      </c>
      <c r="BE239" s="31" t="s">
        <v>61</v>
      </c>
      <c r="BF239" s="31" t="s">
        <v>154</v>
      </c>
      <c r="BG239" s="31" t="s">
        <v>100</v>
      </c>
      <c r="BH239" s="31" t="s">
        <v>101</v>
      </c>
      <c r="BI239" s="31" t="s">
        <v>102</v>
      </c>
      <c r="BJ239" s="31">
        <v>142</v>
      </c>
      <c r="BK239" s="31">
        <v>41</v>
      </c>
      <c r="BL239" s="31">
        <v>42</v>
      </c>
      <c r="BM239" s="31" t="s">
        <v>105</v>
      </c>
      <c r="BN239" s="31">
        <v>30</v>
      </c>
      <c r="BO239" s="31">
        <v>41</v>
      </c>
      <c r="BP239" s="31">
        <v>42</v>
      </c>
      <c r="BQ239" s="31">
        <v>30</v>
      </c>
      <c r="BR239" s="31" t="s">
        <v>145</v>
      </c>
      <c r="BS239" s="31">
        <v>23.025703</v>
      </c>
      <c r="BT239" s="31">
        <v>120.22646</v>
      </c>
      <c r="BU239" s="38">
        <f t="shared" si="0"/>
        <v>0.36078431372549019</v>
      </c>
      <c r="BV239" s="30">
        <f t="shared" si="1"/>
        <v>737.5</v>
      </c>
      <c r="BW239" s="31">
        <f t="shared" si="2"/>
        <v>0</v>
      </c>
      <c r="BX239" s="39">
        <f t="shared" si="3"/>
        <v>3.3</v>
      </c>
      <c r="BY239" s="38">
        <f t="shared" si="4"/>
        <v>4.3137254901960784E-2</v>
      </c>
      <c r="BZ239" s="40">
        <f t="shared" si="5"/>
        <v>1</v>
      </c>
      <c r="CA239" s="38">
        <f t="shared" si="6"/>
        <v>0</v>
      </c>
      <c r="CB239" s="41">
        <f t="shared" si="7"/>
        <v>2081</v>
      </c>
      <c r="CC239" s="31">
        <f t="shared" si="8"/>
        <v>-7.03125</v>
      </c>
      <c r="CD239" s="31">
        <f t="shared" si="9"/>
        <v>55</v>
      </c>
      <c r="CE239" s="31" t="e">
        <f t="shared" si="10"/>
        <v>#NUM!</v>
      </c>
      <c r="CF239" s="39">
        <f t="shared" si="11"/>
        <v>12.316000000000001</v>
      </c>
      <c r="CG239">
        <f t="shared" si="15"/>
        <v>-3</v>
      </c>
    </row>
    <row r="240" spans="1:85" ht="16.5" customHeight="1">
      <c r="A240" s="30">
        <v>20210708143407</v>
      </c>
      <c r="B240" s="31">
        <v>104</v>
      </c>
      <c r="C240" s="31">
        <v>41</v>
      </c>
      <c r="D240" s="31">
        <v>4</v>
      </c>
      <c r="E240" s="31">
        <v>57</v>
      </c>
      <c r="F240" s="31">
        <v>41</v>
      </c>
      <c r="G240" s="31">
        <v>4</v>
      </c>
      <c r="H240" s="31">
        <v>57</v>
      </c>
      <c r="I240" s="31" t="s">
        <v>92</v>
      </c>
      <c r="J240" s="31">
        <v>41</v>
      </c>
      <c r="K240" s="31" t="s">
        <v>31</v>
      </c>
      <c r="L240" s="31" t="s">
        <v>66</v>
      </c>
      <c r="M240" s="31">
        <v>54</v>
      </c>
      <c r="N240" s="31">
        <v>41</v>
      </c>
      <c r="O240" s="31" t="s">
        <v>31</v>
      </c>
      <c r="P240" s="31" t="s">
        <v>66</v>
      </c>
      <c r="Q240" s="31">
        <v>54</v>
      </c>
      <c r="R240" s="31" t="s">
        <v>95</v>
      </c>
      <c r="S240" s="31">
        <v>41</v>
      </c>
      <c r="T240" s="31" t="s">
        <v>36</v>
      </c>
      <c r="U240" s="31">
        <v>0</v>
      </c>
      <c r="V240" s="31">
        <v>41</v>
      </c>
      <c r="W240" s="31" t="s">
        <v>36</v>
      </c>
      <c r="X240" s="31">
        <v>0</v>
      </c>
      <c r="Y240" s="31">
        <v>110</v>
      </c>
      <c r="Z240" s="31">
        <v>41</v>
      </c>
      <c r="AA240" s="31">
        <v>10</v>
      </c>
      <c r="AB240" s="31">
        <v>1</v>
      </c>
      <c r="AC240" s="31" t="s">
        <v>136</v>
      </c>
      <c r="AD240" s="31">
        <v>111</v>
      </c>
      <c r="AE240" s="31">
        <v>41</v>
      </c>
      <c r="AF240" s="31">
        <v>11</v>
      </c>
      <c r="AG240" s="31" t="s">
        <v>66</v>
      </c>
      <c r="AH240" s="31">
        <v>41</v>
      </c>
      <c r="AI240" s="31">
        <v>11</v>
      </c>
      <c r="AJ240" s="31" t="s">
        <v>66</v>
      </c>
      <c r="AK240" s="31">
        <v>144</v>
      </c>
      <c r="AL240" s="31">
        <v>41</v>
      </c>
      <c r="AM240" s="31">
        <v>44</v>
      </c>
      <c r="AN240" s="31">
        <v>80</v>
      </c>
      <c r="AO240" s="31">
        <v>0</v>
      </c>
      <c r="AP240" s="31">
        <v>149</v>
      </c>
      <c r="AQ240" s="31">
        <v>41</v>
      </c>
      <c r="AR240" s="31">
        <v>49</v>
      </c>
      <c r="AS240" s="31">
        <v>0</v>
      </c>
      <c r="AT240" s="31">
        <v>131</v>
      </c>
      <c r="AU240" s="31">
        <v>41</v>
      </c>
      <c r="AV240" s="31">
        <v>31</v>
      </c>
      <c r="AW240" s="31">
        <v>8</v>
      </c>
      <c r="AX240" s="31">
        <v>21</v>
      </c>
      <c r="AY240" s="31">
        <v>107</v>
      </c>
      <c r="AZ240" s="31">
        <v>41</v>
      </c>
      <c r="BA240" s="31">
        <v>7</v>
      </c>
      <c r="BB240" s="31">
        <v>77</v>
      </c>
      <c r="BC240" s="31" t="s">
        <v>98</v>
      </c>
      <c r="BD240" s="31">
        <v>41</v>
      </c>
      <c r="BE240" s="31" t="s">
        <v>61</v>
      </c>
      <c r="BF240" s="31" t="s">
        <v>154</v>
      </c>
      <c r="BG240" s="31" t="s">
        <v>100</v>
      </c>
      <c r="BH240" s="31" t="s">
        <v>101</v>
      </c>
      <c r="BI240" s="31" t="s">
        <v>102</v>
      </c>
      <c r="BJ240" s="31">
        <v>142</v>
      </c>
      <c r="BK240" s="31">
        <v>41</v>
      </c>
      <c r="BL240" s="31">
        <v>42</v>
      </c>
      <c r="BM240" s="31" t="s">
        <v>103</v>
      </c>
      <c r="BN240" s="31" t="s">
        <v>104</v>
      </c>
      <c r="BO240" s="31">
        <v>41</v>
      </c>
      <c r="BP240" s="31">
        <v>42</v>
      </c>
      <c r="BQ240" s="31">
        <v>30</v>
      </c>
      <c r="BR240" s="31">
        <v>8</v>
      </c>
      <c r="BS240" s="31">
        <v>23.025703</v>
      </c>
      <c r="BT240" s="31">
        <v>120.22646</v>
      </c>
      <c r="BU240" s="38">
        <f t="shared" si="0"/>
        <v>0.3411764705882353</v>
      </c>
      <c r="BV240" s="30">
        <f t="shared" si="1"/>
        <v>725</v>
      </c>
      <c r="BW240" s="31">
        <f t="shared" si="2"/>
        <v>0</v>
      </c>
      <c r="BX240" s="39">
        <f t="shared" si="3"/>
        <v>3.17</v>
      </c>
      <c r="BY240" s="38">
        <f t="shared" si="4"/>
        <v>4.3137254901960784E-2</v>
      </c>
      <c r="BZ240" s="40">
        <f t="shared" si="5"/>
        <v>1</v>
      </c>
      <c r="CA240" s="38">
        <f t="shared" si="6"/>
        <v>0</v>
      </c>
      <c r="CB240" s="41">
        <f t="shared" si="7"/>
        <v>2081</v>
      </c>
      <c r="CC240" s="31">
        <f t="shared" si="8"/>
        <v>-7.03125</v>
      </c>
      <c r="CD240" s="31">
        <f t="shared" si="9"/>
        <v>55</v>
      </c>
      <c r="CE240" s="31" t="e">
        <f t="shared" si="10"/>
        <v>#NUM!</v>
      </c>
      <c r="CF240" s="39">
        <f t="shared" si="11"/>
        <v>12.295999999999999</v>
      </c>
      <c r="CG240">
        <f t="shared" si="15"/>
        <v>0</v>
      </c>
    </row>
    <row r="241" spans="1:85" ht="16.5" customHeight="1">
      <c r="A241" s="30">
        <v>20210708143408</v>
      </c>
      <c r="B241" s="31">
        <v>104</v>
      </c>
      <c r="C241" s="31">
        <v>41</v>
      </c>
      <c r="D241" s="31">
        <v>4</v>
      </c>
      <c r="E241" s="31">
        <v>56</v>
      </c>
      <c r="F241" s="31">
        <v>41</v>
      </c>
      <c r="G241" s="31">
        <v>4</v>
      </c>
      <c r="H241" s="31">
        <v>57</v>
      </c>
      <c r="I241" s="31" t="s">
        <v>92</v>
      </c>
      <c r="J241" s="31">
        <v>41</v>
      </c>
      <c r="K241" s="31" t="s">
        <v>31</v>
      </c>
      <c r="L241" s="31" t="s">
        <v>66</v>
      </c>
      <c r="M241" s="31">
        <v>22</v>
      </c>
      <c r="N241" s="31">
        <v>41</v>
      </c>
      <c r="O241" s="31" t="s">
        <v>31</v>
      </c>
      <c r="P241" s="31" t="s">
        <v>66</v>
      </c>
      <c r="Q241" s="31">
        <v>22</v>
      </c>
      <c r="R241" s="31" t="s">
        <v>95</v>
      </c>
      <c r="S241" s="31">
        <v>41</v>
      </c>
      <c r="T241" s="31" t="s">
        <v>36</v>
      </c>
      <c r="U241" s="31">
        <v>0</v>
      </c>
      <c r="V241" s="31">
        <v>41</v>
      </c>
      <c r="W241" s="31" t="s">
        <v>36</v>
      </c>
      <c r="X241" s="31">
        <v>0</v>
      </c>
      <c r="Y241" s="31">
        <v>110</v>
      </c>
      <c r="Z241" s="31">
        <v>41</v>
      </c>
      <c r="AA241" s="31">
        <v>10</v>
      </c>
      <c r="AB241" s="31">
        <v>1</v>
      </c>
      <c r="AC241" s="31" t="s">
        <v>182</v>
      </c>
      <c r="AD241" s="31">
        <v>111</v>
      </c>
      <c r="AE241" s="31">
        <v>41</v>
      </c>
      <c r="AF241" s="31">
        <v>11</v>
      </c>
      <c r="AG241" s="31" t="s">
        <v>66</v>
      </c>
      <c r="AH241" s="31">
        <v>41</v>
      </c>
      <c r="AI241" s="31">
        <v>11</v>
      </c>
      <c r="AJ241" s="31" t="s">
        <v>66</v>
      </c>
      <c r="AK241" s="31">
        <v>144</v>
      </c>
      <c r="AL241" s="31">
        <v>41</v>
      </c>
      <c r="AM241" s="31">
        <v>44</v>
      </c>
      <c r="AN241" s="31" t="s">
        <v>127</v>
      </c>
      <c r="AO241" s="31" t="s">
        <v>181</v>
      </c>
      <c r="AP241" s="31">
        <v>149</v>
      </c>
      <c r="AQ241" s="31">
        <v>41</v>
      </c>
      <c r="AR241" s="31">
        <v>49</v>
      </c>
      <c r="AS241" s="31">
        <v>0</v>
      </c>
      <c r="AT241" s="31">
        <v>131</v>
      </c>
      <c r="AU241" s="31">
        <v>41</v>
      </c>
      <c r="AV241" s="31">
        <v>31</v>
      </c>
      <c r="AW241" s="31">
        <v>8</v>
      </c>
      <c r="AX241" s="31">
        <v>21</v>
      </c>
      <c r="AY241" s="31">
        <v>107</v>
      </c>
      <c r="AZ241" s="31">
        <v>41</v>
      </c>
      <c r="BA241" s="31">
        <v>7</v>
      </c>
      <c r="BB241" s="31">
        <v>77</v>
      </c>
      <c r="BC241" s="31" t="s">
        <v>98</v>
      </c>
      <c r="BD241" s="31">
        <v>41</v>
      </c>
      <c r="BE241" s="31" t="s">
        <v>61</v>
      </c>
      <c r="BF241" s="31" t="s">
        <v>154</v>
      </c>
      <c r="BG241" s="31" t="s">
        <v>100</v>
      </c>
      <c r="BH241" s="31" t="s">
        <v>101</v>
      </c>
      <c r="BI241" s="31" t="s">
        <v>102</v>
      </c>
      <c r="BJ241" s="31">
        <v>142</v>
      </c>
      <c r="BK241" s="31">
        <v>41</v>
      </c>
      <c r="BL241" s="31">
        <v>42</v>
      </c>
      <c r="BM241" s="31" t="s">
        <v>103</v>
      </c>
      <c r="BN241" s="31" t="s">
        <v>104</v>
      </c>
      <c r="BO241" s="31">
        <v>41</v>
      </c>
      <c r="BP241" s="31">
        <v>42</v>
      </c>
      <c r="BQ241" s="31">
        <v>30</v>
      </c>
      <c r="BR241" s="31">
        <v>55</v>
      </c>
      <c r="BS241" s="31">
        <v>23.025703</v>
      </c>
      <c r="BT241" s="31">
        <v>120.22646</v>
      </c>
      <c r="BU241" s="38">
        <f t="shared" si="0"/>
        <v>0.3411764705882353</v>
      </c>
      <c r="BV241" s="30">
        <f t="shared" si="1"/>
        <v>712.5</v>
      </c>
      <c r="BW241" s="31">
        <f t="shared" si="2"/>
        <v>0</v>
      </c>
      <c r="BX241" s="39">
        <f t="shared" si="3"/>
        <v>3.34</v>
      </c>
      <c r="BY241" s="38">
        <f t="shared" si="4"/>
        <v>4.3137254901960784E-2</v>
      </c>
      <c r="BZ241" s="40">
        <f t="shared" si="5"/>
        <v>1.0078740157480315</v>
      </c>
      <c r="CA241" s="38">
        <f t="shared" si="6"/>
        <v>0</v>
      </c>
      <c r="CB241" s="41">
        <f t="shared" si="7"/>
        <v>2081</v>
      </c>
      <c r="CC241" s="31">
        <f t="shared" si="8"/>
        <v>-7.03125</v>
      </c>
      <c r="CD241" s="31">
        <f t="shared" si="9"/>
        <v>55</v>
      </c>
      <c r="CE241" s="31" t="e">
        <f t="shared" si="10"/>
        <v>#NUM!</v>
      </c>
      <c r="CF241" s="39">
        <f t="shared" si="11"/>
        <v>12.372999999999999</v>
      </c>
      <c r="CG241">
        <f t="shared" si="15"/>
        <v>0</v>
      </c>
    </row>
    <row r="242" spans="1:85" ht="16.5" customHeight="1">
      <c r="A242" s="30">
        <v>20210708143410</v>
      </c>
      <c r="B242" s="31">
        <v>104</v>
      </c>
      <c r="C242" s="31">
        <v>41</v>
      </c>
      <c r="D242" s="31">
        <v>4</v>
      </c>
      <c r="E242" s="31">
        <v>56</v>
      </c>
      <c r="F242" s="31">
        <v>41</v>
      </c>
      <c r="G242" s="31">
        <v>4</v>
      </c>
      <c r="H242" s="31">
        <v>57</v>
      </c>
      <c r="I242" s="31" t="s">
        <v>92</v>
      </c>
      <c r="J242" s="31">
        <v>41</v>
      </c>
      <c r="K242" s="31" t="s">
        <v>31</v>
      </c>
      <c r="L242" s="31" t="s">
        <v>93</v>
      </c>
      <c r="M242" s="31" t="s">
        <v>121</v>
      </c>
      <c r="N242" s="31">
        <v>41</v>
      </c>
      <c r="O242" s="31" t="s">
        <v>31</v>
      </c>
      <c r="P242" s="31" t="s">
        <v>93</v>
      </c>
      <c r="Q242" s="31" t="s">
        <v>121</v>
      </c>
      <c r="R242" s="31" t="s">
        <v>95</v>
      </c>
      <c r="S242" s="31">
        <v>41</v>
      </c>
      <c r="T242" s="31" t="s">
        <v>36</v>
      </c>
      <c r="U242" s="31">
        <v>0</v>
      </c>
      <c r="V242" s="31">
        <v>41</v>
      </c>
      <c r="W242" s="31" t="s">
        <v>36</v>
      </c>
      <c r="X242" s="31">
        <v>0</v>
      </c>
      <c r="Y242" s="31">
        <v>110</v>
      </c>
      <c r="Z242" s="31">
        <v>41</v>
      </c>
      <c r="AA242" s="31">
        <v>10</v>
      </c>
      <c r="AB242" s="31">
        <v>1</v>
      </c>
      <c r="AC242" s="31" t="s">
        <v>180</v>
      </c>
      <c r="AD242" s="31">
        <v>111</v>
      </c>
      <c r="AE242" s="31">
        <v>41</v>
      </c>
      <c r="AF242" s="31">
        <v>11</v>
      </c>
      <c r="AG242" s="31" t="s">
        <v>66</v>
      </c>
      <c r="AH242" s="31">
        <v>41</v>
      </c>
      <c r="AI242" s="31">
        <v>11</v>
      </c>
      <c r="AJ242" s="31" t="s">
        <v>66</v>
      </c>
      <c r="AK242" s="31">
        <v>144</v>
      </c>
      <c r="AL242" s="31">
        <v>41</v>
      </c>
      <c r="AM242" s="31">
        <v>44</v>
      </c>
      <c r="AN242" s="31" t="s">
        <v>127</v>
      </c>
      <c r="AO242" s="31" t="s">
        <v>181</v>
      </c>
      <c r="AP242" s="31">
        <v>149</v>
      </c>
      <c r="AQ242" s="31">
        <v>41</v>
      </c>
      <c r="AR242" s="31">
        <v>49</v>
      </c>
      <c r="AS242" s="31">
        <v>0</v>
      </c>
      <c r="AT242" s="31">
        <v>131</v>
      </c>
      <c r="AU242" s="31">
        <v>41</v>
      </c>
      <c r="AV242" s="31">
        <v>31</v>
      </c>
      <c r="AW242" s="31">
        <v>8</v>
      </c>
      <c r="AX242" s="31">
        <v>21</v>
      </c>
      <c r="AY242" s="31">
        <v>107</v>
      </c>
      <c r="AZ242" s="31">
        <v>41</v>
      </c>
      <c r="BA242" s="31">
        <v>7</v>
      </c>
      <c r="BB242" s="31">
        <v>77</v>
      </c>
      <c r="BC242" s="31" t="s">
        <v>98</v>
      </c>
      <c r="BD242" s="31">
        <v>41</v>
      </c>
      <c r="BE242" s="31" t="s">
        <v>61</v>
      </c>
      <c r="BF242" s="31" t="s">
        <v>154</v>
      </c>
      <c r="BG242" s="31" t="s">
        <v>100</v>
      </c>
      <c r="BH242" s="31" t="s">
        <v>101</v>
      </c>
      <c r="BI242" s="31" t="s">
        <v>102</v>
      </c>
      <c r="BJ242" s="31">
        <v>142</v>
      </c>
      <c r="BK242" s="31">
        <v>41</v>
      </c>
      <c r="BL242" s="31">
        <v>42</v>
      </c>
      <c r="BM242" s="31" t="s">
        <v>105</v>
      </c>
      <c r="BN242" s="31">
        <v>30</v>
      </c>
      <c r="BO242" s="31">
        <v>41</v>
      </c>
      <c r="BP242" s="31">
        <v>42</v>
      </c>
      <c r="BQ242" s="31" t="s">
        <v>105</v>
      </c>
      <c r="BR242" s="31" t="s">
        <v>192</v>
      </c>
      <c r="BS242" s="31">
        <v>23.025703</v>
      </c>
      <c r="BT242" s="31">
        <v>120.22646</v>
      </c>
      <c r="BU242" s="38">
        <f t="shared" si="0"/>
        <v>0.3411764705882353</v>
      </c>
      <c r="BV242" s="30">
        <f t="shared" si="1"/>
        <v>700</v>
      </c>
      <c r="BW242" s="31">
        <f t="shared" si="2"/>
        <v>0</v>
      </c>
      <c r="BX242" s="39">
        <f t="shared" si="3"/>
        <v>3.19</v>
      </c>
      <c r="BY242" s="38">
        <f t="shared" si="4"/>
        <v>4.3137254901960784E-2</v>
      </c>
      <c r="BZ242" s="40">
        <f t="shared" si="5"/>
        <v>1.0078740157480315</v>
      </c>
      <c r="CA242" s="38">
        <f t="shared" si="6"/>
        <v>0</v>
      </c>
      <c r="CB242" s="41">
        <f t="shared" si="7"/>
        <v>2081</v>
      </c>
      <c r="CC242" s="31">
        <f t="shared" si="8"/>
        <v>-7.03125</v>
      </c>
      <c r="CD242" s="31">
        <f t="shared" si="9"/>
        <v>55</v>
      </c>
      <c r="CE242" s="31" t="e">
        <f t="shared" si="10"/>
        <v>#NUM!</v>
      </c>
      <c r="CF242" s="39">
        <f t="shared" si="11"/>
        <v>12.287000000000001</v>
      </c>
      <c r="CG242">
        <f t="shared" si="15"/>
        <v>0</v>
      </c>
    </row>
    <row r="243" spans="1:85" ht="16.5" customHeight="1">
      <c r="A243" s="30">
        <v>20210708143412</v>
      </c>
      <c r="B243" s="31">
        <v>104</v>
      </c>
      <c r="C243" s="31">
        <v>41</v>
      </c>
      <c r="D243" s="31">
        <v>4</v>
      </c>
      <c r="E243" s="31">
        <v>56</v>
      </c>
      <c r="F243" s="31">
        <v>41</v>
      </c>
      <c r="G243" s="31">
        <v>4</v>
      </c>
      <c r="H243" s="31">
        <v>57</v>
      </c>
      <c r="I243" s="31" t="s">
        <v>92</v>
      </c>
      <c r="J243" s="31">
        <v>41</v>
      </c>
      <c r="K243" s="31" t="s">
        <v>31</v>
      </c>
      <c r="L243" s="31" t="s">
        <v>66</v>
      </c>
      <c r="M243" s="31">
        <v>22</v>
      </c>
      <c r="N243" s="31">
        <v>41</v>
      </c>
      <c r="O243" s="31" t="s">
        <v>31</v>
      </c>
      <c r="P243" s="31" t="s">
        <v>66</v>
      </c>
      <c r="Q243" s="31">
        <v>22</v>
      </c>
      <c r="R243" s="31" t="s">
        <v>95</v>
      </c>
      <c r="S243" s="31">
        <v>41</v>
      </c>
      <c r="T243" s="31" t="s">
        <v>36</v>
      </c>
      <c r="U243" s="31">
        <v>0</v>
      </c>
      <c r="V243" s="31">
        <v>41</v>
      </c>
      <c r="W243" s="31" t="s">
        <v>36</v>
      </c>
      <c r="X243" s="31">
        <v>0</v>
      </c>
      <c r="Y243" s="31">
        <v>110</v>
      </c>
      <c r="Z243" s="31">
        <v>41</v>
      </c>
      <c r="AA243" s="31">
        <v>10</v>
      </c>
      <c r="AB243" s="31">
        <v>1</v>
      </c>
      <c r="AC243" s="31">
        <v>39</v>
      </c>
      <c r="AD243" s="31">
        <v>111</v>
      </c>
      <c r="AE243" s="31">
        <v>41</v>
      </c>
      <c r="AF243" s="31">
        <v>11</v>
      </c>
      <c r="AG243" s="31" t="s">
        <v>66</v>
      </c>
      <c r="AH243" s="31">
        <v>41</v>
      </c>
      <c r="AI243" s="31">
        <v>11</v>
      </c>
      <c r="AJ243" s="31" t="s">
        <v>66</v>
      </c>
      <c r="AK243" s="31">
        <v>144</v>
      </c>
      <c r="AL243" s="31">
        <v>41</v>
      </c>
      <c r="AM243" s="31">
        <v>44</v>
      </c>
      <c r="AN243" s="31" t="s">
        <v>127</v>
      </c>
      <c r="AO243" s="31" t="s">
        <v>137</v>
      </c>
      <c r="AP243" s="31">
        <v>149</v>
      </c>
      <c r="AQ243" s="31">
        <v>41</v>
      </c>
      <c r="AR243" s="31">
        <v>49</v>
      </c>
      <c r="AS243" s="31">
        <v>0</v>
      </c>
      <c r="AT243" s="31">
        <v>131</v>
      </c>
      <c r="AU243" s="31">
        <v>41</v>
      </c>
      <c r="AV243" s="31">
        <v>31</v>
      </c>
      <c r="AW243" s="31">
        <v>8</v>
      </c>
      <c r="AX243" s="31">
        <v>21</v>
      </c>
      <c r="AY243" s="31">
        <v>107</v>
      </c>
      <c r="AZ243" s="31">
        <v>41</v>
      </c>
      <c r="BA243" s="31">
        <v>7</v>
      </c>
      <c r="BB243" s="31">
        <v>77</v>
      </c>
      <c r="BC243" s="31" t="s">
        <v>98</v>
      </c>
      <c r="BD243" s="31">
        <v>41</v>
      </c>
      <c r="BE243" s="31" t="s">
        <v>61</v>
      </c>
      <c r="BF243" s="31" t="s">
        <v>154</v>
      </c>
      <c r="BG243" s="31" t="s">
        <v>100</v>
      </c>
      <c r="BH243" s="31" t="s">
        <v>101</v>
      </c>
      <c r="BI243" s="31" t="s">
        <v>102</v>
      </c>
      <c r="BJ243" s="31">
        <v>142</v>
      </c>
      <c r="BK243" s="31">
        <v>41</v>
      </c>
      <c r="BL243" s="31">
        <v>42</v>
      </c>
      <c r="BM243" s="31" t="s">
        <v>103</v>
      </c>
      <c r="BN243" s="31" t="s">
        <v>104</v>
      </c>
      <c r="BO243" s="31">
        <v>41</v>
      </c>
      <c r="BP243" s="31">
        <v>42</v>
      </c>
      <c r="BQ243" s="31">
        <v>30</v>
      </c>
      <c r="BR243" s="31">
        <v>34</v>
      </c>
      <c r="BS243" s="31">
        <v>23.025703</v>
      </c>
      <c r="BT243" s="31">
        <v>120.22646</v>
      </c>
      <c r="BU243" s="38">
        <f t="shared" si="0"/>
        <v>0.3411764705882353</v>
      </c>
      <c r="BV243" s="30">
        <f t="shared" si="1"/>
        <v>712.5</v>
      </c>
      <c r="BW243" s="31">
        <f t="shared" si="2"/>
        <v>0</v>
      </c>
      <c r="BX243" s="39">
        <f t="shared" si="3"/>
        <v>3.13</v>
      </c>
      <c r="BY243" s="38">
        <f t="shared" si="4"/>
        <v>4.3137254901960784E-2</v>
      </c>
      <c r="BZ243" s="40">
        <f t="shared" si="5"/>
        <v>1.0078740157480315</v>
      </c>
      <c r="CA243" s="38">
        <f t="shared" si="6"/>
        <v>0</v>
      </c>
      <c r="CB243" s="41">
        <f t="shared" si="7"/>
        <v>2081</v>
      </c>
      <c r="CC243" s="31">
        <f t="shared" si="8"/>
        <v>-7.03125</v>
      </c>
      <c r="CD243" s="31">
        <f t="shared" si="9"/>
        <v>55</v>
      </c>
      <c r="CE243" s="31" t="e">
        <f t="shared" si="10"/>
        <v>#NUM!</v>
      </c>
      <c r="CF243" s="39">
        <f t="shared" si="11"/>
        <v>12.34</v>
      </c>
      <c r="CG243">
        <f t="shared" si="15"/>
        <v>0</v>
      </c>
    </row>
    <row r="244" spans="1:85" ht="16.5" customHeight="1">
      <c r="A244" s="30">
        <v>20210708143414</v>
      </c>
      <c r="B244" s="31">
        <v>104</v>
      </c>
      <c r="C244" s="31">
        <v>41</v>
      </c>
      <c r="D244" s="31">
        <v>4</v>
      </c>
      <c r="E244" s="31">
        <v>57</v>
      </c>
      <c r="F244" s="31">
        <v>41</v>
      </c>
      <c r="G244" s="31">
        <v>4</v>
      </c>
      <c r="H244" s="31">
        <v>57</v>
      </c>
      <c r="I244" s="31" t="s">
        <v>92</v>
      </c>
      <c r="J244" s="31">
        <v>41</v>
      </c>
      <c r="K244" s="31" t="s">
        <v>31</v>
      </c>
      <c r="L244" s="31" t="s">
        <v>31</v>
      </c>
      <c r="M244" s="31" t="s">
        <v>237</v>
      </c>
      <c r="N244" s="31">
        <v>41</v>
      </c>
      <c r="O244" s="31" t="s">
        <v>31</v>
      </c>
      <c r="P244" s="31" t="s">
        <v>66</v>
      </c>
      <c r="Q244" s="31">
        <v>22</v>
      </c>
      <c r="R244" s="31" t="s">
        <v>95</v>
      </c>
      <c r="S244" s="31">
        <v>41</v>
      </c>
      <c r="T244" s="31" t="s">
        <v>36</v>
      </c>
      <c r="U244" s="31">
        <v>0</v>
      </c>
      <c r="V244" s="31">
        <v>41</v>
      </c>
      <c r="W244" s="31" t="s">
        <v>36</v>
      </c>
      <c r="X244" s="31">
        <v>0</v>
      </c>
      <c r="Y244" s="31">
        <v>110</v>
      </c>
      <c r="Z244" s="31">
        <v>41</v>
      </c>
      <c r="AA244" s="31">
        <v>10</v>
      </c>
      <c r="AB244" s="31">
        <v>3</v>
      </c>
      <c r="AC244" s="31">
        <v>95</v>
      </c>
      <c r="AD244" s="31">
        <v>111</v>
      </c>
      <c r="AE244" s="31">
        <v>41</v>
      </c>
      <c r="AF244" s="31">
        <v>11</v>
      </c>
      <c r="AG244" s="31" t="s">
        <v>145</v>
      </c>
      <c r="AH244" s="31">
        <v>41</v>
      </c>
      <c r="AI244" s="31">
        <v>11</v>
      </c>
      <c r="AJ244" s="31">
        <v>18</v>
      </c>
      <c r="AK244" s="31">
        <v>144</v>
      </c>
      <c r="AL244" s="31">
        <v>41</v>
      </c>
      <c r="AM244" s="31">
        <v>44</v>
      </c>
      <c r="AN244" s="31">
        <v>80</v>
      </c>
      <c r="AO244" s="31">
        <v>93</v>
      </c>
      <c r="AP244" s="31">
        <v>149</v>
      </c>
      <c r="AQ244" s="31">
        <v>41</v>
      </c>
      <c r="AR244" s="31">
        <v>49</v>
      </c>
      <c r="AS244" s="31">
        <v>35</v>
      </c>
      <c r="AT244" s="31">
        <v>131</v>
      </c>
      <c r="AU244" s="31">
        <v>41</v>
      </c>
      <c r="AV244" s="31">
        <v>31</v>
      </c>
      <c r="AW244" s="31">
        <v>8</v>
      </c>
      <c r="AX244" s="31">
        <v>21</v>
      </c>
      <c r="AY244" s="31">
        <v>107</v>
      </c>
      <c r="AZ244" s="31">
        <v>41</v>
      </c>
      <c r="BA244" s="31">
        <v>7</v>
      </c>
      <c r="BB244" s="31">
        <v>79</v>
      </c>
      <c r="BC244" s="31" t="s">
        <v>98</v>
      </c>
      <c r="BD244" s="31">
        <v>41</v>
      </c>
      <c r="BE244" s="31" t="s">
        <v>61</v>
      </c>
      <c r="BF244" s="31" t="s">
        <v>154</v>
      </c>
      <c r="BG244" s="31" t="s">
        <v>100</v>
      </c>
      <c r="BH244" s="31" t="s">
        <v>101</v>
      </c>
      <c r="BI244" s="31" t="s">
        <v>102</v>
      </c>
      <c r="BJ244" s="31">
        <v>142</v>
      </c>
      <c r="BK244" s="31">
        <v>41</v>
      </c>
      <c r="BL244" s="31">
        <v>42</v>
      </c>
      <c r="BM244" s="31">
        <v>32</v>
      </c>
      <c r="BN244" s="31" t="s">
        <v>167</v>
      </c>
      <c r="BO244" s="31">
        <v>41</v>
      </c>
      <c r="BP244" s="31">
        <v>42</v>
      </c>
      <c r="BQ244" s="31">
        <v>33</v>
      </c>
      <c r="BR244" s="31" t="s">
        <v>196</v>
      </c>
      <c r="BS244" s="31">
        <v>23.025703</v>
      </c>
      <c r="BT244" s="31">
        <v>120.22646</v>
      </c>
      <c r="BU244" s="38">
        <f t="shared" si="0"/>
        <v>0.3411764705882353</v>
      </c>
      <c r="BV244" s="30">
        <f t="shared" si="1"/>
        <v>712.5</v>
      </c>
      <c r="BW244" s="31">
        <f t="shared" si="2"/>
        <v>0</v>
      </c>
      <c r="BX244" s="39">
        <f t="shared" si="3"/>
        <v>9.17</v>
      </c>
      <c r="BY244" s="38">
        <f t="shared" si="4"/>
        <v>9.4117647058823528E-2</v>
      </c>
      <c r="BZ244" s="40">
        <f t="shared" si="5"/>
        <v>1</v>
      </c>
      <c r="CA244" s="38">
        <f t="shared" si="6"/>
        <v>0.20784313725490197</v>
      </c>
      <c r="CB244" s="41">
        <f t="shared" si="7"/>
        <v>2081</v>
      </c>
      <c r="CC244" s="31">
        <f t="shared" si="8"/>
        <v>-5.46875</v>
      </c>
      <c r="CD244" s="31">
        <f t="shared" si="9"/>
        <v>55</v>
      </c>
      <c r="CE244" s="31" t="e">
        <f t="shared" si="10"/>
        <v>#NUM!</v>
      </c>
      <c r="CF244" s="39">
        <f t="shared" si="11"/>
        <v>13.233000000000001</v>
      </c>
      <c r="CG244">
        <f t="shared" si="15"/>
        <v>0</v>
      </c>
    </row>
    <row r="245" spans="1:85" ht="16.5" customHeight="1">
      <c r="A245" s="30">
        <v>20210708143415</v>
      </c>
      <c r="B245" s="31">
        <v>104</v>
      </c>
      <c r="C245" s="31">
        <v>41</v>
      </c>
      <c r="D245" s="31">
        <v>4</v>
      </c>
      <c r="E245" s="31" t="s">
        <v>229</v>
      </c>
      <c r="F245" s="31">
        <v>41</v>
      </c>
      <c r="G245" s="31">
        <v>4</v>
      </c>
      <c r="H245" s="31">
        <v>99</v>
      </c>
      <c r="I245" s="31" t="s">
        <v>92</v>
      </c>
      <c r="J245" s="31">
        <v>41</v>
      </c>
      <c r="K245" s="31" t="s">
        <v>31</v>
      </c>
      <c r="L245" s="31">
        <v>16</v>
      </c>
      <c r="M245" s="31" t="s">
        <v>244</v>
      </c>
      <c r="N245" s="31">
        <v>41</v>
      </c>
      <c r="O245" s="31" t="s">
        <v>31</v>
      </c>
      <c r="P245" s="31">
        <v>15</v>
      </c>
      <c r="Q245" s="31">
        <v>18</v>
      </c>
      <c r="R245" s="31" t="s">
        <v>95</v>
      </c>
      <c r="S245" s="31">
        <v>41</v>
      </c>
      <c r="T245" s="31" t="s">
        <v>36</v>
      </c>
      <c r="U245" s="31">
        <v>8</v>
      </c>
      <c r="V245" s="31">
        <v>41</v>
      </c>
      <c r="W245" s="31" t="s">
        <v>36</v>
      </c>
      <c r="X245" s="31">
        <v>4</v>
      </c>
      <c r="Y245" s="31">
        <v>110</v>
      </c>
      <c r="Z245" s="31">
        <v>41</v>
      </c>
      <c r="AA245" s="31">
        <v>10</v>
      </c>
      <c r="AB245" s="31">
        <v>5</v>
      </c>
      <c r="AC245" s="31" t="s">
        <v>234</v>
      </c>
      <c r="AD245" s="31">
        <v>111</v>
      </c>
      <c r="AE245" s="31">
        <v>41</v>
      </c>
      <c r="AF245" s="31">
        <v>11</v>
      </c>
      <c r="AG245" s="31" t="s">
        <v>211</v>
      </c>
      <c r="AH245" s="31">
        <v>41</v>
      </c>
      <c r="AI245" s="31">
        <v>11</v>
      </c>
      <c r="AJ245" s="31">
        <v>23</v>
      </c>
      <c r="AK245" s="31">
        <v>144</v>
      </c>
      <c r="AL245" s="31">
        <v>41</v>
      </c>
      <c r="AM245" s="31">
        <v>44</v>
      </c>
      <c r="AN245" s="31">
        <v>80</v>
      </c>
      <c r="AO245" s="31">
        <v>59</v>
      </c>
      <c r="AP245" s="31">
        <v>149</v>
      </c>
      <c r="AQ245" s="31">
        <v>41</v>
      </c>
      <c r="AR245" s="31">
        <v>49</v>
      </c>
      <c r="AS245" s="31">
        <v>48</v>
      </c>
      <c r="AT245" s="31">
        <v>131</v>
      </c>
      <c r="AU245" s="31">
        <v>41</v>
      </c>
      <c r="AV245" s="31">
        <v>31</v>
      </c>
      <c r="AW245" s="31">
        <v>8</v>
      </c>
      <c r="AX245" s="31">
        <v>21</v>
      </c>
      <c r="AY245" s="31">
        <v>107</v>
      </c>
      <c r="AZ245" s="31">
        <v>41</v>
      </c>
      <c r="BA245" s="31">
        <v>7</v>
      </c>
      <c r="BB245" s="31" t="s">
        <v>130</v>
      </c>
      <c r="BC245" s="31" t="s">
        <v>98</v>
      </c>
      <c r="BD245" s="31">
        <v>41</v>
      </c>
      <c r="BE245" s="31" t="s">
        <v>61</v>
      </c>
      <c r="BF245" s="31" t="s">
        <v>154</v>
      </c>
      <c r="BG245" s="31" t="s">
        <v>100</v>
      </c>
      <c r="BH245" s="31" t="s">
        <v>101</v>
      </c>
      <c r="BI245" s="31" t="s">
        <v>102</v>
      </c>
      <c r="BJ245" s="31">
        <v>142</v>
      </c>
      <c r="BK245" s="31">
        <v>41</v>
      </c>
      <c r="BL245" s="31">
        <v>42</v>
      </c>
      <c r="BM245" s="31">
        <v>32</v>
      </c>
      <c r="BN245" s="31" t="s">
        <v>167</v>
      </c>
      <c r="BO245" s="31">
        <v>41</v>
      </c>
      <c r="BP245" s="31">
        <v>42</v>
      </c>
      <c r="BQ245" s="31">
        <v>33</v>
      </c>
      <c r="BR245" s="31" t="s">
        <v>236</v>
      </c>
      <c r="BS245" s="31">
        <v>23.025713</v>
      </c>
      <c r="BT245" s="31">
        <v>120.22647000000001</v>
      </c>
      <c r="BU245" s="38">
        <f t="shared" si="0"/>
        <v>0.6</v>
      </c>
      <c r="BV245" s="30">
        <f t="shared" si="1"/>
        <v>1350</v>
      </c>
      <c r="BW245" s="31">
        <f t="shared" si="2"/>
        <v>4</v>
      </c>
      <c r="BX245" s="39">
        <f t="shared" si="3"/>
        <v>14.23</v>
      </c>
      <c r="BY245" s="38">
        <f t="shared" si="4"/>
        <v>0.13725490196078433</v>
      </c>
      <c r="BZ245" s="40">
        <f t="shared" si="5"/>
        <v>1</v>
      </c>
      <c r="CA245" s="38">
        <f t="shared" si="6"/>
        <v>0.28235294117647058</v>
      </c>
      <c r="CB245" s="41">
        <f t="shared" si="7"/>
        <v>2081</v>
      </c>
      <c r="CC245" s="31">
        <f t="shared" si="8"/>
        <v>-3.90625</v>
      </c>
      <c r="CD245" s="31">
        <f t="shared" si="9"/>
        <v>55</v>
      </c>
      <c r="CE245" s="31" t="e">
        <f t="shared" si="10"/>
        <v>#NUM!</v>
      </c>
      <c r="CF245" s="39">
        <f t="shared" si="11"/>
        <v>13.259</v>
      </c>
      <c r="CG245">
        <f t="shared" si="15"/>
        <v>4</v>
      </c>
    </row>
    <row r="246" spans="1:85" ht="16.5" customHeight="1">
      <c r="A246" s="30">
        <v>20210708143417</v>
      </c>
      <c r="B246" s="31">
        <v>104</v>
      </c>
      <c r="C246" s="31">
        <v>41</v>
      </c>
      <c r="D246" s="31">
        <v>4</v>
      </c>
      <c r="E246" s="31" t="s">
        <v>149</v>
      </c>
      <c r="F246" s="31">
        <v>41</v>
      </c>
      <c r="G246" s="31">
        <v>4</v>
      </c>
      <c r="H246" s="31" t="s">
        <v>149</v>
      </c>
      <c r="I246" s="31" t="s">
        <v>92</v>
      </c>
      <c r="J246" s="31">
        <v>41</v>
      </c>
      <c r="K246" s="31" t="s">
        <v>31</v>
      </c>
      <c r="L246" s="31" t="s">
        <v>173</v>
      </c>
      <c r="M246" s="31">
        <v>58</v>
      </c>
      <c r="N246" s="31">
        <v>41</v>
      </c>
      <c r="O246" s="31" t="s">
        <v>31</v>
      </c>
      <c r="P246" s="31" t="s">
        <v>145</v>
      </c>
      <c r="Q246" s="31">
        <v>84</v>
      </c>
      <c r="R246" s="31" t="s">
        <v>95</v>
      </c>
      <c r="S246" s="31">
        <v>41</v>
      </c>
      <c r="T246" s="31" t="s">
        <v>36</v>
      </c>
      <c r="U246" s="31">
        <v>10</v>
      </c>
      <c r="V246" s="31">
        <v>41</v>
      </c>
      <c r="W246" s="31" t="s">
        <v>36</v>
      </c>
      <c r="X246" s="31">
        <v>10</v>
      </c>
      <c r="Y246" s="31">
        <v>110</v>
      </c>
      <c r="Z246" s="31">
        <v>41</v>
      </c>
      <c r="AA246" s="31">
        <v>10</v>
      </c>
      <c r="AB246" s="31">
        <v>1</v>
      </c>
      <c r="AC246" s="31" t="s">
        <v>147</v>
      </c>
      <c r="AD246" s="31">
        <v>111</v>
      </c>
      <c r="AE246" s="31">
        <v>41</v>
      </c>
      <c r="AF246" s="31">
        <v>11</v>
      </c>
      <c r="AG246" s="31" t="s">
        <v>125</v>
      </c>
      <c r="AH246" s="31">
        <v>41</v>
      </c>
      <c r="AI246" s="31">
        <v>11</v>
      </c>
      <c r="AJ246" s="31" t="s">
        <v>61</v>
      </c>
      <c r="AK246" s="31">
        <v>144</v>
      </c>
      <c r="AL246" s="31">
        <v>41</v>
      </c>
      <c r="AM246" s="31">
        <v>44</v>
      </c>
      <c r="AN246" s="31">
        <v>81</v>
      </c>
      <c r="AO246" s="31" t="s">
        <v>229</v>
      </c>
      <c r="AP246" s="31">
        <v>149</v>
      </c>
      <c r="AQ246" s="31">
        <v>41</v>
      </c>
      <c r="AR246" s="31">
        <v>49</v>
      </c>
      <c r="AS246" s="31">
        <v>0</v>
      </c>
      <c r="AT246" s="31">
        <v>131</v>
      </c>
      <c r="AU246" s="31">
        <v>41</v>
      </c>
      <c r="AV246" s="31">
        <v>31</v>
      </c>
      <c r="AW246" s="31">
        <v>8</v>
      </c>
      <c r="AX246" s="31">
        <v>21</v>
      </c>
      <c r="AY246" s="31">
        <v>107</v>
      </c>
      <c r="AZ246" s="31">
        <v>41</v>
      </c>
      <c r="BA246" s="31">
        <v>7</v>
      </c>
      <c r="BB246" s="31">
        <v>78</v>
      </c>
      <c r="BC246" s="31" t="s">
        <v>98</v>
      </c>
      <c r="BD246" s="31">
        <v>41</v>
      </c>
      <c r="BE246" s="31" t="s">
        <v>61</v>
      </c>
      <c r="BF246" s="31" t="s">
        <v>154</v>
      </c>
      <c r="BG246" s="31" t="s">
        <v>100</v>
      </c>
      <c r="BH246" s="31" t="s">
        <v>101</v>
      </c>
      <c r="BI246" s="31" t="s">
        <v>102</v>
      </c>
      <c r="BJ246" s="31">
        <v>142</v>
      </c>
      <c r="BK246" s="31">
        <v>41</v>
      </c>
      <c r="BL246" s="31">
        <v>42</v>
      </c>
      <c r="BM246" s="31">
        <v>32</v>
      </c>
      <c r="BN246" s="31" t="s">
        <v>121</v>
      </c>
      <c r="BO246" s="31">
        <v>41</v>
      </c>
      <c r="BP246" s="31">
        <v>42</v>
      </c>
      <c r="BQ246" s="31">
        <v>33</v>
      </c>
      <c r="BR246" s="31" t="s">
        <v>201</v>
      </c>
      <c r="BS246" s="31">
        <v>23.025713</v>
      </c>
      <c r="BT246" s="31">
        <v>120.22647000000001</v>
      </c>
      <c r="BU246" s="38">
        <f t="shared" si="0"/>
        <v>0.70588235294117652</v>
      </c>
      <c r="BV246" s="30">
        <f t="shared" si="1"/>
        <v>1825</v>
      </c>
      <c r="BW246" s="31">
        <f t="shared" si="2"/>
        <v>16</v>
      </c>
      <c r="BX246" s="39">
        <f t="shared" si="3"/>
        <v>4.78</v>
      </c>
      <c r="BY246" s="38">
        <f t="shared" si="4"/>
        <v>5.8823529411764705E-2</v>
      </c>
      <c r="BZ246" s="40">
        <f t="shared" si="5"/>
        <v>0.99224806201550386</v>
      </c>
      <c r="CA246" s="38">
        <f t="shared" si="6"/>
        <v>0</v>
      </c>
      <c r="CB246" s="41">
        <f t="shared" si="7"/>
        <v>2081</v>
      </c>
      <c r="CC246" s="31">
        <f t="shared" si="8"/>
        <v>-6.25</v>
      </c>
      <c r="CD246" s="31">
        <f t="shared" si="9"/>
        <v>55</v>
      </c>
      <c r="CE246" s="31" t="e">
        <f t="shared" si="10"/>
        <v>#NUM!</v>
      </c>
      <c r="CF246" s="39">
        <f t="shared" si="11"/>
        <v>13.242000000000001</v>
      </c>
      <c r="CG246">
        <f t="shared" si="15"/>
        <v>6</v>
      </c>
    </row>
    <row r="247" spans="1:85" ht="16.5" customHeight="1">
      <c r="A247" s="30">
        <v>20210708143418</v>
      </c>
      <c r="B247" s="31">
        <v>104</v>
      </c>
      <c r="C247" s="31">
        <v>41</v>
      </c>
      <c r="D247" s="31">
        <v>4</v>
      </c>
      <c r="E247" s="31">
        <v>46</v>
      </c>
      <c r="F247" s="31">
        <v>41</v>
      </c>
      <c r="G247" s="31">
        <v>4</v>
      </c>
      <c r="H247" s="31">
        <v>37</v>
      </c>
      <c r="I247" s="31" t="s">
        <v>92</v>
      </c>
      <c r="J247" s="31">
        <v>41</v>
      </c>
      <c r="K247" s="31" t="s">
        <v>31</v>
      </c>
      <c r="L247" s="31" t="s">
        <v>31</v>
      </c>
      <c r="M247" s="31">
        <v>80</v>
      </c>
      <c r="N247" s="31">
        <v>41</v>
      </c>
      <c r="O247" s="31" t="s">
        <v>31</v>
      </c>
      <c r="P247" s="31">
        <v>11</v>
      </c>
      <c r="Q247" s="31">
        <v>30</v>
      </c>
      <c r="R247" s="31" t="s">
        <v>95</v>
      </c>
      <c r="S247" s="31">
        <v>41</v>
      </c>
      <c r="T247" s="31" t="s">
        <v>36</v>
      </c>
      <c r="U247" s="31" t="s">
        <v>125</v>
      </c>
      <c r="V247" s="31">
        <v>41</v>
      </c>
      <c r="W247" s="31" t="s">
        <v>36</v>
      </c>
      <c r="X247" s="31">
        <v>10</v>
      </c>
      <c r="Y247" s="31">
        <v>110</v>
      </c>
      <c r="Z247" s="31">
        <v>41</v>
      </c>
      <c r="AA247" s="31">
        <v>10</v>
      </c>
      <c r="AB247" s="31">
        <v>1</v>
      </c>
      <c r="AC247" s="31" t="s">
        <v>112</v>
      </c>
      <c r="AD247" s="31">
        <v>111</v>
      </c>
      <c r="AE247" s="31">
        <v>41</v>
      </c>
      <c r="AF247" s="31">
        <v>11</v>
      </c>
      <c r="AG247" s="31" t="s">
        <v>36</v>
      </c>
      <c r="AH247" s="31">
        <v>41</v>
      </c>
      <c r="AI247" s="31">
        <v>11</v>
      </c>
      <c r="AJ247" s="31" t="s">
        <v>36</v>
      </c>
      <c r="AK247" s="31">
        <v>144</v>
      </c>
      <c r="AL247" s="31">
        <v>41</v>
      </c>
      <c r="AM247" s="31">
        <v>44</v>
      </c>
      <c r="AN247" s="31">
        <v>81</v>
      </c>
      <c r="AO247" s="31">
        <v>83</v>
      </c>
      <c r="AP247" s="31">
        <v>149</v>
      </c>
      <c r="AQ247" s="31">
        <v>41</v>
      </c>
      <c r="AR247" s="31">
        <v>49</v>
      </c>
      <c r="AS247" s="31">
        <v>0</v>
      </c>
      <c r="AT247" s="31">
        <v>131</v>
      </c>
      <c r="AU247" s="31">
        <v>41</v>
      </c>
      <c r="AV247" s="31">
        <v>31</v>
      </c>
      <c r="AW247" s="31">
        <v>8</v>
      </c>
      <c r="AX247" s="31">
        <v>21</v>
      </c>
      <c r="AY247" s="31">
        <v>107</v>
      </c>
      <c r="AZ247" s="31">
        <v>41</v>
      </c>
      <c r="BA247" s="31">
        <v>7</v>
      </c>
      <c r="BB247" s="31">
        <v>77</v>
      </c>
      <c r="BC247" s="31" t="s">
        <v>98</v>
      </c>
      <c r="BD247" s="31">
        <v>41</v>
      </c>
      <c r="BE247" s="31" t="s">
        <v>61</v>
      </c>
      <c r="BF247" s="31">
        <v>60</v>
      </c>
      <c r="BG247" s="31" t="s">
        <v>100</v>
      </c>
      <c r="BH247" s="31" t="s">
        <v>101</v>
      </c>
      <c r="BI247" s="31" t="s">
        <v>102</v>
      </c>
      <c r="BJ247" s="31">
        <v>142</v>
      </c>
      <c r="BK247" s="31">
        <v>41</v>
      </c>
      <c r="BL247" s="31">
        <v>42</v>
      </c>
      <c r="BM247" s="31">
        <v>32</v>
      </c>
      <c r="BN247" s="31" t="s">
        <v>121</v>
      </c>
      <c r="BO247" s="31">
        <v>41</v>
      </c>
      <c r="BP247" s="31">
        <v>42</v>
      </c>
      <c r="BQ247" s="31">
        <v>33</v>
      </c>
      <c r="BR247" s="31" t="s">
        <v>147</v>
      </c>
      <c r="BS247" s="31">
        <v>23.025713</v>
      </c>
      <c r="BT247" s="31">
        <v>120.22647000000001</v>
      </c>
      <c r="BU247" s="38">
        <f t="shared" si="0"/>
        <v>0.21568627450980393</v>
      </c>
      <c r="BV247" s="30">
        <f t="shared" si="1"/>
        <v>1100</v>
      </c>
      <c r="BW247" s="31">
        <f t="shared" si="2"/>
        <v>16</v>
      </c>
      <c r="BX247" s="39">
        <f t="shared" si="3"/>
        <v>4.4800000000000004</v>
      </c>
      <c r="BY247" s="38">
        <f t="shared" si="4"/>
        <v>5.0980392156862744E-2</v>
      </c>
      <c r="BZ247" s="40">
        <f t="shared" si="5"/>
        <v>0.99224806201550386</v>
      </c>
      <c r="CA247" s="38">
        <f t="shared" si="6"/>
        <v>0</v>
      </c>
      <c r="CB247" s="41">
        <f t="shared" si="7"/>
        <v>2081</v>
      </c>
      <c r="CC247" s="31">
        <f t="shared" si="8"/>
        <v>-7.03125</v>
      </c>
      <c r="CD247" s="31">
        <f t="shared" si="9"/>
        <v>56</v>
      </c>
      <c r="CE247" s="31" t="e">
        <f t="shared" si="10"/>
        <v>#NUM!</v>
      </c>
      <c r="CF247" s="39">
        <f t="shared" si="11"/>
        <v>13.278</v>
      </c>
      <c r="CG247">
        <f t="shared" si="15"/>
        <v>0</v>
      </c>
    </row>
    <row r="248" spans="1:85" ht="16.5" customHeight="1">
      <c r="A248" s="30">
        <v>20210708143420</v>
      </c>
      <c r="B248" s="31">
        <v>104</v>
      </c>
      <c r="C248" s="31">
        <v>41</v>
      </c>
      <c r="D248" s="31">
        <v>4</v>
      </c>
      <c r="E248" s="31">
        <v>56</v>
      </c>
      <c r="F248" s="31">
        <v>41</v>
      </c>
      <c r="G248" s="31">
        <v>4</v>
      </c>
      <c r="H248" s="31">
        <v>62</v>
      </c>
      <c r="I248" s="31" t="s">
        <v>92</v>
      </c>
      <c r="J248" s="31">
        <v>41</v>
      </c>
      <c r="K248" s="31" t="s">
        <v>31</v>
      </c>
      <c r="L248" s="31">
        <v>13</v>
      </c>
      <c r="M248" s="31">
        <v>56</v>
      </c>
      <c r="N248" s="31">
        <v>41</v>
      </c>
      <c r="O248" s="31" t="s">
        <v>31</v>
      </c>
      <c r="P248" s="31">
        <v>13</v>
      </c>
      <c r="Q248" s="31">
        <v>56</v>
      </c>
      <c r="R248" s="31" t="s">
        <v>95</v>
      </c>
      <c r="S248" s="31">
        <v>41</v>
      </c>
      <c r="T248" s="31" t="s">
        <v>36</v>
      </c>
      <c r="U248" s="31" t="s">
        <v>31</v>
      </c>
      <c r="V248" s="31">
        <v>41</v>
      </c>
      <c r="W248" s="31" t="s">
        <v>36</v>
      </c>
      <c r="X248" s="31" t="s">
        <v>31</v>
      </c>
      <c r="Y248" s="31">
        <v>110</v>
      </c>
      <c r="Z248" s="31">
        <v>41</v>
      </c>
      <c r="AA248" s="31">
        <v>10</v>
      </c>
      <c r="AB248" s="31">
        <v>2</v>
      </c>
      <c r="AC248" s="31">
        <v>99</v>
      </c>
      <c r="AD248" s="31">
        <v>111</v>
      </c>
      <c r="AE248" s="31">
        <v>41</v>
      </c>
      <c r="AF248" s="31">
        <v>11</v>
      </c>
      <c r="AG248" s="31">
        <v>13</v>
      </c>
      <c r="AH248" s="31">
        <v>41</v>
      </c>
      <c r="AI248" s="31">
        <v>11</v>
      </c>
      <c r="AJ248" s="31">
        <v>13</v>
      </c>
      <c r="AK248" s="31">
        <v>144</v>
      </c>
      <c r="AL248" s="31">
        <v>41</v>
      </c>
      <c r="AM248" s="31">
        <v>44</v>
      </c>
      <c r="AN248" s="31">
        <v>80</v>
      </c>
      <c r="AO248" s="31" t="s">
        <v>129</v>
      </c>
      <c r="AP248" s="31">
        <v>149</v>
      </c>
      <c r="AQ248" s="31">
        <v>41</v>
      </c>
      <c r="AR248" s="31">
        <v>49</v>
      </c>
      <c r="AS248" s="31">
        <v>17</v>
      </c>
      <c r="AT248" s="31">
        <v>131</v>
      </c>
      <c r="AU248" s="31">
        <v>41</v>
      </c>
      <c r="AV248" s="31">
        <v>31</v>
      </c>
      <c r="AW248" s="31">
        <v>8</v>
      </c>
      <c r="AX248" s="31">
        <v>21</v>
      </c>
      <c r="AY248" s="31">
        <v>107</v>
      </c>
      <c r="AZ248" s="31">
        <v>41</v>
      </c>
      <c r="BA248" s="31">
        <v>7</v>
      </c>
      <c r="BB248" s="31">
        <v>78</v>
      </c>
      <c r="BC248" s="31" t="s">
        <v>98</v>
      </c>
      <c r="BD248" s="31">
        <v>41</v>
      </c>
      <c r="BE248" s="31" t="s">
        <v>61</v>
      </c>
      <c r="BF248" s="31">
        <v>60</v>
      </c>
      <c r="BG248" s="31" t="s">
        <v>100</v>
      </c>
      <c r="BH248" s="31" t="s">
        <v>101</v>
      </c>
      <c r="BI248" s="31" t="s">
        <v>102</v>
      </c>
      <c r="BJ248" s="31">
        <v>142</v>
      </c>
      <c r="BK248" s="31">
        <v>41</v>
      </c>
      <c r="BL248" s="31">
        <v>42</v>
      </c>
      <c r="BM248" s="31">
        <v>32</v>
      </c>
      <c r="BN248" s="31" t="s">
        <v>121</v>
      </c>
      <c r="BO248" s="31">
        <v>41</v>
      </c>
      <c r="BP248" s="31">
        <v>42</v>
      </c>
      <c r="BQ248" s="31">
        <v>33</v>
      </c>
      <c r="BR248" s="31" t="s">
        <v>177</v>
      </c>
      <c r="BS248" s="31">
        <v>23.025713</v>
      </c>
      <c r="BT248" s="31">
        <v>120.22647000000001</v>
      </c>
      <c r="BU248" s="38">
        <f t="shared" si="0"/>
        <v>0.3843137254901961</v>
      </c>
      <c r="BV248" s="30">
        <f t="shared" si="1"/>
        <v>1237.5</v>
      </c>
      <c r="BW248" s="31">
        <f t="shared" si="2"/>
        <v>12</v>
      </c>
      <c r="BX248" s="39">
        <f t="shared" si="3"/>
        <v>6.65</v>
      </c>
      <c r="BY248" s="38">
        <f t="shared" si="4"/>
        <v>7.4509803921568626E-2</v>
      </c>
      <c r="BZ248" s="40">
        <f t="shared" si="5"/>
        <v>1</v>
      </c>
      <c r="CA248" s="38">
        <f t="shared" si="6"/>
        <v>9.0196078431372548E-2</v>
      </c>
      <c r="CB248" s="41">
        <f t="shared" si="7"/>
        <v>2081</v>
      </c>
      <c r="CC248" s="31">
        <f t="shared" si="8"/>
        <v>-6.25</v>
      </c>
      <c r="CD248" s="31">
        <f t="shared" si="9"/>
        <v>56</v>
      </c>
      <c r="CE248" s="31" t="e">
        <f t="shared" si="10"/>
        <v>#NUM!</v>
      </c>
      <c r="CF248" s="39">
        <f t="shared" si="11"/>
        <v>13.307</v>
      </c>
      <c r="CG248">
        <f t="shared" si="15"/>
        <v>-2</v>
      </c>
    </row>
    <row r="249" spans="1:85" ht="16.5" customHeight="1">
      <c r="A249" s="30">
        <v>20210708143422</v>
      </c>
      <c r="B249" s="31">
        <v>104</v>
      </c>
      <c r="C249" s="31">
        <v>41</v>
      </c>
      <c r="D249" s="31">
        <v>4</v>
      </c>
      <c r="E249" s="31">
        <v>86</v>
      </c>
      <c r="F249" s="31">
        <v>41</v>
      </c>
      <c r="G249" s="31">
        <v>4</v>
      </c>
      <c r="H249" s="31">
        <v>65</v>
      </c>
      <c r="I249" s="31" t="s">
        <v>92</v>
      </c>
      <c r="J249" s="31">
        <v>41</v>
      </c>
      <c r="K249" s="31" t="s">
        <v>31</v>
      </c>
      <c r="L249" s="31">
        <v>12</v>
      </c>
      <c r="M249" s="31" t="s">
        <v>112</v>
      </c>
      <c r="N249" s="31">
        <v>41</v>
      </c>
      <c r="O249" s="31" t="s">
        <v>31</v>
      </c>
      <c r="P249" s="31">
        <v>13</v>
      </c>
      <c r="Q249" s="31">
        <v>24</v>
      </c>
      <c r="R249" s="31" t="s">
        <v>95</v>
      </c>
      <c r="S249" s="31">
        <v>41</v>
      </c>
      <c r="T249" s="31" t="s">
        <v>36</v>
      </c>
      <c r="U249" s="31" t="s">
        <v>93</v>
      </c>
      <c r="V249" s="31">
        <v>41</v>
      </c>
      <c r="W249" s="31" t="s">
        <v>36</v>
      </c>
      <c r="X249" s="31" t="s">
        <v>93</v>
      </c>
      <c r="Y249" s="31">
        <v>110</v>
      </c>
      <c r="Z249" s="31">
        <v>41</v>
      </c>
      <c r="AA249" s="31">
        <v>10</v>
      </c>
      <c r="AB249" s="31">
        <v>1</v>
      </c>
      <c r="AC249" s="31" t="s">
        <v>150</v>
      </c>
      <c r="AD249" s="31">
        <v>111</v>
      </c>
      <c r="AE249" s="31">
        <v>41</v>
      </c>
      <c r="AF249" s="31">
        <v>11</v>
      </c>
      <c r="AG249" s="31" t="s">
        <v>36</v>
      </c>
      <c r="AH249" s="31">
        <v>41</v>
      </c>
      <c r="AI249" s="31">
        <v>11</v>
      </c>
      <c r="AJ249" s="31">
        <v>19</v>
      </c>
      <c r="AK249" s="31">
        <v>144</v>
      </c>
      <c r="AL249" s="31">
        <v>41</v>
      </c>
      <c r="AM249" s="31">
        <v>44</v>
      </c>
      <c r="AN249" s="31">
        <v>81</v>
      </c>
      <c r="AO249" s="31" t="s">
        <v>111</v>
      </c>
      <c r="AP249" s="31">
        <v>149</v>
      </c>
      <c r="AQ249" s="31">
        <v>41</v>
      </c>
      <c r="AR249" s="31">
        <v>49</v>
      </c>
      <c r="AS249" s="31">
        <v>0</v>
      </c>
      <c r="AT249" s="31">
        <v>131</v>
      </c>
      <c r="AU249" s="31">
        <v>41</v>
      </c>
      <c r="AV249" s="31">
        <v>31</v>
      </c>
      <c r="AW249" s="31">
        <v>8</v>
      </c>
      <c r="AX249" s="31">
        <v>21</v>
      </c>
      <c r="AY249" s="31">
        <v>107</v>
      </c>
      <c r="AZ249" s="31">
        <v>41</v>
      </c>
      <c r="BA249" s="31">
        <v>7</v>
      </c>
      <c r="BB249" s="31">
        <v>78</v>
      </c>
      <c r="BC249" s="31" t="s">
        <v>98</v>
      </c>
      <c r="BD249" s="31">
        <v>41</v>
      </c>
      <c r="BE249" s="31" t="s">
        <v>61</v>
      </c>
      <c r="BF249" s="31">
        <v>60</v>
      </c>
      <c r="BG249" s="31" t="s">
        <v>100</v>
      </c>
      <c r="BH249" s="31" t="s">
        <v>101</v>
      </c>
      <c r="BI249" s="31" t="s">
        <v>102</v>
      </c>
      <c r="BJ249" s="31">
        <v>142</v>
      </c>
      <c r="BK249" s="31">
        <v>41</v>
      </c>
      <c r="BL249" s="31">
        <v>42</v>
      </c>
      <c r="BM249" s="31">
        <v>33</v>
      </c>
      <c r="BN249" s="31">
        <v>40</v>
      </c>
      <c r="BO249" s="31">
        <v>41</v>
      </c>
      <c r="BP249" s="31">
        <v>42</v>
      </c>
      <c r="BQ249" s="31">
        <v>34</v>
      </c>
      <c r="BR249" s="31" t="s">
        <v>93</v>
      </c>
      <c r="BS249" s="31">
        <v>23.025513</v>
      </c>
      <c r="BT249" s="31">
        <v>120.22654</v>
      </c>
      <c r="BU249" s="38">
        <f t="shared" si="0"/>
        <v>0.396078431372549</v>
      </c>
      <c r="BV249" s="30">
        <f t="shared" si="1"/>
        <v>1225</v>
      </c>
      <c r="BW249" s="31">
        <f t="shared" si="2"/>
        <v>10</v>
      </c>
      <c r="BX249" s="39">
        <f t="shared" si="3"/>
        <v>4.28</v>
      </c>
      <c r="BY249" s="38">
        <f t="shared" si="4"/>
        <v>9.8039215686274508E-2</v>
      </c>
      <c r="BZ249" s="40">
        <f t="shared" si="5"/>
        <v>0.99224806201550386</v>
      </c>
      <c r="CA249" s="38">
        <f t="shared" si="6"/>
        <v>0</v>
      </c>
      <c r="CB249" s="41">
        <f t="shared" si="7"/>
        <v>2081</v>
      </c>
      <c r="CC249" s="31">
        <f t="shared" si="8"/>
        <v>-6.25</v>
      </c>
      <c r="CD249" s="31">
        <f t="shared" si="9"/>
        <v>56</v>
      </c>
      <c r="CE249" s="31" t="e">
        <f t="shared" si="10"/>
        <v>#NUM!</v>
      </c>
      <c r="CF249" s="39">
        <f t="shared" si="11"/>
        <v>13.321999999999999</v>
      </c>
      <c r="CG249">
        <f t="shared" si="15"/>
        <v>-1</v>
      </c>
    </row>
    <row r="250" spans="1:85" ht="16.5" customHeight="1">
      <c r="A250" s="30">
        <v>20210708143424</v>
      </c>
      <c r="B250" s="31">
        <v>104</v>
      </c>
      <c r="C250" s="31">
        <v>41</v>
      </c>
      <c r="D250" s="31">
        <v>4</v>
      </c>
      <c r="E250" s="31">
        <v>48</v>
      </c>
      <c r="F250" s="31">
        <v>41</v>
      </c>
      <c r="G250" s="31">
        <v>4</v>
      </c>
      <c r="H250" s="31">
        <v>47</v>
      </c>
      <c r="I250" s="31" t="s">
        <v>92</v>
      </c>
      <c r="J250" s="31">
        <v>41</v>
      </c>
      <c r="K250" s="31" t="s">
        <v>31</v>
      </c>
      <c r="L250" s="31" t="s">
        <v>36</v>
      </c>
      <c r="M250" s="31" t="s">
        <v>150</v>
      </c>
      <c r="N250" s="31">
        <v>41</v>
      </c>
      <c r="O250" s="31" t="s">
        <v>31</v>
      </c>
      <c r="P250" s="31" t="s">
        <v>61</v>
      </c>
      <c r="Q250" s="31" t="s">
        <v>167</v>
      </c>
      <c r="R250" s="31" t="s">
        <v>95</v>
      </c>
      <c r="S250" s="31">
        <v>41</v>
      </c>
      <c r="T250" s="31" t="s">
        <v>36</v>
      </c>
      <c r="U250" s="31">
        <v>6</v>
      </c>
      <c r="V250" s="31">
        <v>41</v>
      </c>
      <c r="W250" s="31" t="s">
        <v>36</v>
      </c>
      <c r="X250" s="31">
        <v>8</v>
      </c>
      <c r="Y250" s="31">
        <v>110</v>
      </c>
      <c r="Z250" s="31">
        <v>41</v>
      </c>
      <c r="AA250" s="31">
        <v>10</v>
      </c>
      <c r="AB250" s="31">
        <v>1</v>
      </c>
      <c r="AC250" s="31" t="s">
        <v>167</v>
      </c>
      <c r="AD250" s="31">
        <v>111</v>
      </c>
      <c r="AE250" s="31">
        <v>41</v>
      </c>
      <c r="AF250" s="31">
        <v>11</v>
      </c>
      <c r="AG250" s="31" t="s">
        <v>36</v>
      </c>
      <c r="AH250" s="31">
        <v>41</v>
      </c>
      <c r="AI250" s="31">
        <v>11</v>
      </c>
      <c r="AJ250" s="31" t="s">
        <v>36</v>
      </c>
      <c r="AK250" s="31">
        <v>144</v>
      </c>
      <c r="AL250" s="31">
        <v>41</v>
      </c>
      <c r="AM250" s="31">
        <v>44</v>
      </c>
      <c r="AN250" s="31">
        <v>81</v>
      </c>
      <c r="AO250" s="31" t="s">
        <v>188</v>
      </c>
      <c r="AP250" s="31">
        <v>149</v>
      </c>
      <c r="AQ250" s="31">
        <v>41</v>
      </c>
      <c r="AR250" s="31">
        <v>49</v>
      </c>
      <c r="AS250" s="31">
        <v>0</v>
      </c>
      <c r="AT250" s="31">
        <v>131</v>
      </c>
      <c r="AU250" s="31">
        <v>41</v>
      </c>
      <c r="AV250" s="31">
        <v>31</v>
      </c>
      <c r="AW250" s="31">
        <v>8</v>
      </c>
      <c r="AX250" s="31">
        <v>21</v>
      </c>
      <c r="AY250" s="31">
        <v>107</v>
      </c>
      <c r="AZ250" s="31">
        <v>41</v>
      </c>
      <c r="BA250" s="31">
        <v>7</v>
      </c>
      <c r="BB250" s="31">
        <v>77</v>
      </c>
      <c r="BC250" s="31" t="s">
        <v>98</v>
      </c>
      <c r="BD250" s="31">
        <v>41</v>
      </c>
      <c r="BE250" s="31" t="s">
        <v>61</v>
      </c>
      <c r="BF250" s="31">
        <v>60</v>
      </c>
      <c r="BG250" s="31" t="s">
        <v>100</v>
      </c>
      <c r="BH250" s="31" t="s">
        <v>101</v>
      </c>
      <c r="BI250" s="31" t="s">
        <v>102</v>
      </c>
      <c r="BJ250" s="31">
        <v>142</v>
      </c>
      <c r="BK250" s="31">
        <v>41</v>
      </c>
      <c r="BL250" s="31">
        <v>42</v>
      </c>
      <c r="BM250" s="31">
        <v>32</v>
      </c>
      <c r="BN250" s="31" t="s">
        <v>121</v>
      </c>
      <c r="BO250" s="31">
        <v>41</v>
      </c>
      <c r="BP250" s="31">
        <v>42</v>
      </c>
      <c r="BQ250" s="31">
        <v>33</v>
      </c>
      <c r="BR250" s="31" t="s">
        <v>195</v>
      </c>
      <c r="BS250" s="31">
        <v>23.025513</v>
      </c>
      <c r="BT250" s="31">
        <v>120.22654</v>
      </c>
      <c r="BU250" s="38">
        <f t="shared" si="0"/>
        <v>0.27843137254901962</v>
      </c>
      <c r="BV250" s="30">
        <f t="shared" si="1"/>
        <v>1000</v>
      </c>
      <c r="BW250" s="31">
        <f t="shared" si="2"/>
        <v>8</v>
      </c>
      <c r="BX250" s="39">
        <f t="shared" si="3"/>
        <v>4.16</v>
      </c>
      <c r="BY250" s="38">
        <f t="shared" si="4"/>
        <v>5.0980392156862744E-2</v>
      </c>
      <c r="BZ250" s="40">
        <f t="shared" si="5"/>
        <v>0.99224806201550386</v>
      </c>
      <c r="CA250" s="38">
        <f t="shared" si="6"/>
        <v>0</v>
      </c>
      <c r="CB250" s="41">
        <f t="shared" si="7"/>
        <v>2081</v>
      </c>
      <c r="CC250" s="31">
        <f t="shared" si="8"/>
        <v>-7.03125</v>
      </c>
      <c r="CD250" s="31">
        <f t="shared" si="9"/>
        <v>56</v>
      </c>
      <c r="CE250" s="31" t="e">
        <f t="shared" si="10"/>
        <v>#NUM!</v>
      </c>
      <c r="CF250" s="39">
        <f t="shared" si="11"/>
        <v>13.249000000000001</v>
      </c>
      <c r="CG250">
        <f t="shared" si="15"/>
        <v>-1</v>
      </c>
    </row>
    <row r="251" spans="1:85" ht="16.5" customHeight="1">
      <c r="A251" s="30">
        <v>20210708143425</v>
      </c>
      <c r="B251" s="31">
        <v>104</v>
      </c>
      <c r="C251" s="31">
        <v>41</v>
      </c>
      <c r="D251" s="31">
        <v>4</v>
      </c>
      <c r="E251" s="31" t="s">
        <v>158</v>
      </c>
      <c r="F251" s="31">
        <v>41</v>
      </c>
      <c r="G251" s="31">
        <v>4</v>
      </c>
      <c r="H251" s="31">
        <v>58</v>
      </c>
      <c r="I251" s="31" t="s">
        <v>92</v>
      </c>
      <c r="J251" s="31">
        <v>41</v>
      </c>
      <c r="K251" s="31" t="s">
        <v>31</v>
      </c>
      <c r="L251" s="31" t="s">
        <v>31</v>
      </c>
      <c r="M251" s="31" t="s">
        <v>151</v>
      </c>
      <c r="N251" s="31">
        <v>41</v>
      </c>
      <c r="O251" s="31" t="s">
        <v>31</v>
      </c>
      <c r="P251" s="31" t="s">
        <v>36</v>
      </c>
      <c r="Q251" s="31" t="s">
        <v>146</v>
      </c>
      <c r="R251" s="31" t="s">
        <v>95</v>
      </c>
      <c r="S251" s="31">
        <v>41</v>
      </c>
      <c r="T251" s="31" t="s">
        <v>36</v>
      </c>
      <c r="U251" s="31">
        <v>4</v>
      </c>
      <c r="V251" s="31">
        <v>41</v>
      </c>
      <c r="W251" s="31" t="s">
        <v>36</v>
      </c>
      <c r="X251" s="31">
        <v>4</v>
      </c>
      <c r="Y251" s="31">
        <v>110</v>
      </c>
      <c r="Z251" s="31">
        <v>41</v>
      </c>
      <c r="AA251" s="31">
        <v>10</v>
      </c>
      <c r="AB251" s="31">
        <v>2</v>
      </c>
      <c r="AC251" s="31" t="s">
        <v>31</v>
      </c>
      <c r="AD251" s="31">
        <v>111</v>
      </c>
      <c r="AE251" s="31">
        <v>41</v>
      </c>
      <c r="AF251" s="31">
        <v>11</v>
      </c>
      <c r="AG251" s="31">
        <v>10</v>
      </c>
      <c r="AH251" s="31">
        <v>41</v>
      </c>
      <c r="AI251" s="31">
        <v>11</v>
      </c>
      <c r="AJ251" s="31" t="s">
        <v>36</v>
      </c>
      <c r="AK251" s="31">
        <v>144</v>
      </c>
      <c r="AL251" s="31">
        <v>41</v>
      </c>
      <c r="AM251" s="31">
        <v>44</v>
      </c>
      <c r="AN251" s="31">
        <v>80</v>
      </c>
      <c r="AO251" s="31" t="s">
        <v>114</v>
      </c>
      <c r="AP251" s="31">
        <v>149</v>
      </c>
      <c r="AQ251" s="31">
        <v>41</v>
      </c>
      <c r="AR251" s="31">
        <v>49</v>
      </c>
      <c r="AS251" s="31">
        <v>18</v>
      </c>
      <c r="AT251" s="31">
        <v>131</v>
      </c>
      <c r="AU251" s="31">
        <v>41</v>
      </c>
      <c r="AV251" s="31">
        <v>31</v>
      </c>
      <c r="AW251" s="31">
        <v>8</v>
      </c>
      <c r="AX251" s="31">
        <v>21</v>
      </c>
      <c r="AY251" s="31">
        <v>107</v>
      </c>
      <c r="AZ251" s="31">
        <v>41</v>
      </c>
      <c r="BA251" s="31">
        <v>7</v>
      </c>
      <c r="BB251" s="31">
        <v>77</v>
      </c>
      <c r="BC251" s="31" t="s">
        <v>98</v>
      </c>
      <c r="BD251" s="31">
        <v>41</v>
      </c>
      <c r="BE251" s="31" t="s">
        <v>61</v>
      </c>
      <c r="BF251" s="31">
        <v>60</v>
      </c>
      <c r="BG251" s="31" t="s">
        <v>100</v>
      </c>
      <c r="BH251" s="31" t="s">
        <v>101</v>
      </c>
      <c r="BI251" s="31" t="s">
        <v>102</v>
      </c>
      <c r="BJ251" s="31">
        <v>142</v>
      </c>
      <c r="BK251" s="31">
        <v>41</v>
      </c>
      <c r="BL251" s="31">
        <v>42</v>
      </c>
      <c r="BM251" s="31">
        <v>33</v>
      </c>
      <c r="BN251" s="31">
        <v>90</v>
      </c>
      <c r="BO251" s="31">
        <v>41</v>
      </c>
      <c r="BP251" s="31">
        <v>42</v>
      </c>
      <c r="BQ251" s="31">
        <v>33</v>
      </c>
      <c r="BR251" s="31" t="s">
        <v>172</v>
      </c>
      <c r="BS251" s="31">
        <v>23.025513</v>
      </c>
      <c r="BT251" s="31">
        <v>120.22654</v>
      </c>
      <c r="BU251" s="38">
        <f t="shared" si="0"/>
        <v>0.34509803921568627</v>
      </c>
      <c r="BV251" s="30">
        <f t="shared" si="1"/>
        <v>862.5</v>
      </c>
      <c r="BW251" s="31">
        <f t="shared" si="2"/>
        <v>4</v>
      </c>
      <c r="BX251" s="39">
        <f t="shared" si="3"/>
        <v>5.24</v>
      </c>
      <c r="BY251" s="38">
        <f t="shared" si="4"/>
        <v>5.0980392156862744E-2</v>
      </c>
      <c r="BZ251" s="40">
        <f t="shared" si="5"/>
        <v>1</v>
      </c>
      <c r="CA251" s="38">
        <f t="shared" si="6"/>
        <v>9.4117647058823528E-2</v>
      </c>
      <c r="CB251" s="41">
        <f t="shared" si="7"/>
        <v>2081</v>
      </c>
      <c r="CC251" s="31">
        <f t="shared" si="8"/>
        <v>-7.03125</v>
      </c>
      <c r="CD251" s="31">
        <f t="shared" si="9"/>
        <v>56</v>
      </c>
      <c r="CE251" s="31" t="e">
        <f t="shared" si="10"/>
        <v>#NUM!</v>
      </c>
      <c r="CF251" s="39">
        <f t="shared" si="11"/>
        <v>13.303000000000001</v>
      </c>
      <c r="CG251">
        <f t="shared" si="15"/>
        <v>-4</v>
      </c>
    </row>
    <row r="252" spans="1:85" ht="16.5" customHeight="1">
      <c r="A252" s="30">
        <v>20210708143427</v>
      </c>
      <c r="B252" s="31">
        <v>104</v>
      </c>
      <c r="C252" s="31">
        <v>41</v>
      </c>
      <c r="D252" s="31">
        <v>4</v>
      </c>
      <c r="E252" s="31">
        <v>67</v>
      </c>
      <c r="F252" s="31">
        <v>41</v>
      </c>
      <c r="G252" s="31">
        <v>4</v>
      </c>
      <c r="H252" s="31">
        <v>67</v>
      </c>
      <c r="I252" s="31" t="s">
        <v>92</v>
      </c>
      <c r="J252" s="31">
        <v>41</v>
      </c>
      <c r="K252" s="31" t="s">
        <v>31</v>
      </c>
      <c r="L252" s="31">
        <v>12</v>
      </c>
      <c r="M252" s="31" t="s">
        <v>166</v>
      </c>
      <c r="N252" s="31">
        <v>41</v>
      </c>
      <c r="O252" s="31" t="s">
        <v>31</v>
      </c>
      <c r="P252" s="31">
        <v>12</v>
      </c>
      <c r="Q252" s="31" t="s">
        <v>144</v>
      </c>
      <c r="R252" s="31" t="s">
        <v>95</v>
      </c>
      <c r="S252" s="31">
        <v>41</v>
      </c>
      <c r="T252" s="31" t="s">
        <v>36</v>
      </c>
      <c r="U252" s="31">
        <v>6</v>
      </c>
      <c r="V252" s="31">
        <v>41</v>
      </c>
      <c r="W252" s="31" t="s">
        <v>36</v>
      </c>
      <c r="X252" s="31">
        <v>6</v>
      </c>
      <c r="Y252" s="31">
        <v>110</v>
      </c>
      <c r="Z252" s="31">
        <v>41</v>
      </c>
      <c r="AA252" s="31">
        <v>10</v>
      </c>
      <c r="AB252" s="31">
        <v>2</v>
      </c>
      <c r="AC252" s="31" t="s">
        <v>115</v>
      </c>
      <c r="AD252" s="31">
        <v>111</v>
      </c>
      <c r="AE252" s="31">
        <v>41</v>
      </c>
      <c r="AF252" s="31">
        <v>11</v>
      </c>
      <c r="AG252" s="31">
        <v>14</v>
      </c>
      <c r="AH252" s="31">
        <v>41</v>
      </c>
      <c r="AI252" s="31">
        <v>11</v>
      </c>
      <c r="AJ252" s="31">
        <v>14</v>
      </c>
      <c r="AK252" s="31">
        <v>144</v>
      </c>
      <c r="AL252" s="31">
        <v>41</v>
      </c>
      <c r="AM252" s="31">
        <v>44</v>
      </c>
      <c r="AN252" s="31" t="s">
        <v>127</v>
      </c>
      <c r="AO252" s="31" t="s">
        <v>103</v>
      </c>
      <c r="AP252" s="31">
        <v>149</v>
      </c>
      <c r="AQ252" s="31">
        <v>41</v>
      </c>
      <c r="AR252" s="31">
        <v>49</v>
      </c>
      <c r="AS252" s="31">
        <v>19</v>
      </c>
      <c r="AT252" s="31">
        <v>131</v>
      </c>
      <c r="AU252" s="31">
        <v>41</v>
      </c>
      <c r="AV252" s="31">
        <v>31</v>
      </c>
      <c r="AW252" s="31">
        <v>8</v>
      </c>
      <c r="AX252" s="31">
        <v>21</v>
      </c>
      <c r="AY252" s="31">
        <v>107</v>
      </c>
      <c r="AZ252" s="31">
        <v>41</v>
      </c>
      <c r="BA252" s="31">
        <v>7</v>
      </c>
      <c r="BB252" s="31">
        <v>78</v>
      </c>
      <c r="BC252" s="31" t="s">
        <v>98</v>
      </c>
      <c r="BD252" s="31">
        <v>41</v>
      </c>
      <c r="BE252" s="31" t="s">
        <v>61</v>
      </c>
      <c r="BF252" s="31">
        <v>60</v>
      </c>
      <c r="BG252" s="31" t="s">
        <v>100</v>
      </c>
      <c r="BH252" s="31" t="s">
        <v>101</v>
      </c>
      <c r="BI252" s="31" t="s">
        <v>102</v>
      </c>
      <c r="BJ252" s="31">
        <v>142</v>
      </c>
      <c r="BK252" s="31">
        <v>41</v>
      </c>
      <c r="BL252" s="31">
        <v>42</v>
      </c>
      <c r="BM252" s="31">
        <v>32</v>
      </c>
      <c r="BN252" s="31" t="s">
        <v>167</v>
      </c>
      <c r="BO252" s="31">
        <v>41</v>
      </c>
      <c r="BP252" s="31">
        <v>42</v>
      </c>
      <c r="BQ252" s="31">
        <v>34</v>
      </c>
      <c r="BR252" s="31">
        <v>9</v>
      </c>
      <c r="BS252" s="31">
        <v>23.025465000000001</v>
      </c>
      <c r="BT252" s="31">
        <v>120.22646</v>
      </c>
      <c r="BU252" s="38">
        <f t="shared" si="0"/>
        <v>0.40392156862745099</v>
      </c>
      <c r="BV252" s="30">
        <f t="shared" si="1"/>
        <v>1175</v>
      </c>
      <c r="BW252" s="31">
        <f t="shared" si="2"/>
        <v>6</v>
      </c>
      <c r="BX252" s="39">
        <f t="shared" si="3"/>
        <v>6.75</v>
      </c>
      <c r="BY252" s="38">
        <f t="shared" si="4"/>
        <v>7.8431372549019607E-2</v>
      </c>
      <c r="BZ252" s="40">
        <f t="shared" si="5"/>
        <v>1.0078740157480315</v>
      </c>
      <c r="CA252" s="38">
        <f t="shared" si="6"/>
        <v>9.8039215686274508E-2</v>
      </c>
      <c r="CB252" s="41">
        <f t="shared" si="7"/>
        <v>2081</v>
      </c>
      <c r="CC252" s="31">
        <f t="shared" si="8"/>
        <v>-6.25</v>
      </c>
      <c r="CD252" s="31">
        <f t="shared" si="9"/>
        <v>56</v>
      </c>
      <c r="CE252" s="31" t="e">
        <f t="shared" si="10"/>
        <v>#NUM!</v>
      </c>
      <c r="CF252" s="39">
        <f t="shared" si="11"/>
        <v>13.321</v>
      </c>
      <c r="CG252">
        <f t="shared" si="15"/>
        <v>1</v>
      </c>
    </row>
    <row r="253" spans="1:85" ht="16.5" customHeight="1">
      <c r="A253" s="30">
        <v>20210708143429</v>
      </c>
      <c r="B253" s="31">
        <v>104</v>
      </c>
      <c r="C253" s="31">
        <v>41</v>
      </c>
      <c r="D253" s="31">
        <v>4</v>
      </c>
      <c r="E253" s="31">
        <v>63</v>
      </c>
      <c r="F253" s="31">
        <v>41</v>
      </c>
      <c r="G253" s="31">
        <v>4</v>
      </c>
      <c r="H253" s="31">
        <v>64</v>
      </c>
      <c r="I253" s="31" t="s">
        <v>92</v>
      </c>
      <c r="J253" s="31">
        <v>41</v>
      </c>
      <c r="K253" s="31" t="s">
        <v>31</v>
      </c>
      <c r="L253" s="31">
        <v>16</v>
      </c>
      <c r="M253" s="31" t="s">
        <v>239</v>
      </c>
      <c r="N253" s="31">
        <v>41</v>
      </c>
      <c r="O253" s="31" t="s">
        <v>31</v>
      </c>
      <c r="P253" s="31">
        <v>14</v>
      </c>
      <c r="Q253" s="31" t="s">
        <v>149</v>
      </c>
      <c r="R253" s="31" t="s">
        <v>95</v>
      </c>
      <c r="S253" s="31">
        <v>41</v>
      </c>
      <c r="T253" s="31" t="s">
        <v>36</v>
      </c>
      <c r="U253" s="31">
        <v>8</v>
      </c>
      <c r="V253" s="31">
        <v>41</v>
      </c>
      <c r="W253" s="31" t="s">
        <v>36</v>
      </c>
      <c r="X253" s="31">
        <v>8</v>
      </c>
      <c r="Y253" s="31">
        <v>110</v>
      </c>
      <c r="Z253" s="31">
        <v>41</v>
      </c>
      <c r="AA253" s="31">
        <v>10</v>
      </c>
      <c r="AB253" s="31">
        <v>2</v>
      </c>
      <c r="AC253" s="31" t="s">
        <v>104</v>
      </c>
      <c r="AD253" s="31">
        <v>111</v>
      </c>
      <c r="AE253" s="31">
        <v>41</v>
      </c>
      <c r="AF253" s="31">
        <v>11</v>
      </c>
      <c r="AG253" s="31">
        <v>15</v>
      </c>
      <c r="AH253" s="31">
        <v>41</v>
      </c>
      <c r="AI253" s="31">
        <v>11</v>
      </c>
      <c r="AJ253" s="31">
        <v>15</v>
      </c>
      <c r="AK253" s="31">
        <v>144</v>
      </c>
      <c r="AL253" s="31">
        <v>41</v>
      </c>
      <c r="AM253" s="31">
        <v>44</v>
      </c>
      <c r="AN253" s="31" t="s">
        <v>108</v>
      </c>
      <c r="AO253" s="31" t="s">
        <v>199</v>
      </c>
      <c r="AP253" s="31">
        <v>149</v>
      </c>
      <c r="AQ253" s="31">
        <v>41</v>
      </c>
      <c r="AR253" s="31">
        <v>49</v>
      </c>
      <c r="AS253" s="31" t="s">
        <v>145</v>
      </c>
      <c r="AT253" s="31">
        <v>131</v>
      </c>
      <c r="AU253" s="31">
        <v>41</v>
      </c>
      <c r="AV253" s="31">
        <v>31</v>
      </c>
      <c r="AW253" s="31">
        <v>8</v>
      </c>
      <c r="AX253" s="31">
        <v>21</v>
      </c>
      <c r="AY253" s="31">
        <v>107</v>
      </c>
      <c r="AZ253" s="31">
        <v>41</v>
      </c>
      <c r="BA253" s="31">
        <v>7</v>
      </c>
      <c r="BB253" s="31">
        <v>78</v>
      </c>
      <c r="BC253" s="31" t="s">
        <v>98</v>
      </c>
      <c r="BD253" s="31">
        <v>41</v>
      </c>
      <c r="BE253" s="31" t="s">
        <v>61</v>
      </c>
      <c r="BF253" s="31">
        <v>60</v>
      </c>
      <c r="BG253" s="31" t="s">
        <v>100</v>
      </c>
      <c r="BH253" s="31" t="s">
        <v>101</v>
      </c>
      <c r="BI253" s="31" t="s">
        <v>102</v>
      </c>
      <c r="BJ253" s="31">
        <v>142</v>
      </c>
      <c r="BK253" s="31">
        <v>41</v>
      </c>
      <c r="BL253" s="31">
        <v>42</v>
      </c>
      <c r="BM253" s="31">
        <v>32</v>
      </c>
      <c r="BN253" s="31" t="s">
        <v>121</v>
      </c>
      <c r="BO253" s="31">
        <v>41</v>
      </c>
      <c r="BP253" s="31">
        <v>42</v>
      </c>
      <c r="BQ253" s="31">
        <v>33</v>
      </c>
      <c r="BR253" s="31" t="s">
        <v>138</v>
      </c>
      <c r="BS253" s="31">
        <v>23.025465000000001</v>
      </c>
      <c r="BT253" s="31">
        <v>120.22646</v>
      </c>
      <c r="BU253" s="38">
        <f t="shared" si="0"/>
        <v>0.39215686274509803</v>
      </c>
      <c r="BV253" s="30">
        <f t="shared" si="1"/>
        <v>1325</v>
      </c>
      <c r="BW253" s="31">
        <f t="shared" si="2"/>
        <v>8</v>
      </c>
      <c r="BX253" s="39">
        <f t="shared" si="3"/>
        <v>7.36</v>
      </c>
      <c r="BY253" s="38">
        <f t="shared" si="4"/>
        <v>8.2352941176470587E-2</v>
      </c>
      <c r="BZ253" s="40">
        <f t="shared" si="5"/>
        <v>1.0158730158730158</v>
      </c>
      <c r="CA253" s="38">
        <f t="shared" si="6"/>
        <v>0.10980392156862745</v>
      </c>
      <c r="CB253" s="41">
        <f t="shared" si="7"/>
        <v>2081</v>
      </c>
      <c r="CC253" s="31">
        <f t="shared" si="8"/>
        <v>-6.25</v>
      </c>
      <c r="CD253" s="31">
        <f t="shared" si="9"/>
        <v>56</v>
      </c>
      <c r="CE253" s="31" t="e">
        <f t="shared" si="10"/>
        <v>#NUM!</v>
      </c>
      <c r="CF253" s="39">
        <f t="shared" si="11"/>
        <v>13.3</v>
      </c>
      <c r="CG253">
        <f t="shared" si="15"/>
        <v>1</v>
      </c>
    </row>
    <row r="254" spans="1:85" ht="16.5" customHeight="1">
      <c r="A254" s="30">
        <v>20210708143430</v>
      </c>
      <c r="B254" s="31">
        <v>104</v>
      </c>
      <c r="C254" s="31">
        <v>41</v>
      </c>
      <c r="D254" s="31">
        <v>4</v>
      </c>
      <c r="E254" s="31">
        <v>61</v>
      </c>
      <c r="F254" s="31">
        <v>41</v>
      </c>
      <c r="G254" s="31">
        <v>4</v>
      </c>
      <c r="H254" s="31">
        <v>61</v>
      </c>
      <c r="I254" s="31" t="s">
        <v>92</v>
      </c>
      <c r="J254" s="31">
        <v>41</v>
      </c>
      <c r="K254" s="31" t="s">
        <v>31</v>
      </c>
      <c r="L254" s="31">
        <v>18</v>
      </c>
      <c r="M254" s="31" t="s">
        <v>174</v>
      </c>
      <c r="N254" s="31">
        <v>41</v>
      </c>
      <c r="O254" s="31" t="s">
        <v>31</v>
      </c>
      <c r="P254" s="31">
        <v>17</v>
      </c>
      <c r="Q254" s="31" t="s">
        <v>31</v>
      </c>
      <c r="R254" s="31" t="s">
        <v>95</v>
      </c>
      <c r="S254" s="31">
        <v>41</v>
      </c>
      <c r="T254" s="31" t="s">
        <v>36</v>
      </c>
      <c r="U254" s="31" t="s">
        <v>31</v>
      </c>
      <c r="V254" s="31">
        <v>41</v>
      </c>
      <c r="W254" s="31" t="s">
        <v>36</v>
      </c>
      <c r="X254" s="31" t="s">
        <v>31</v>
      </c>
      <c r="Y254" s="31">
        <v>110</v>
      </c>
      <c r="Z254" s="31">
        <v>41</v>
      </c>
      <c r="AA254" s="31">
        <v>10</v>
      </c>
      <c r="AB254" s="31">
        <v>3</v>
      </c>
      <c r="AC254" s="31" t="s">
        <v>242</v>
      </c>
      <c r="AD254" s="31">
        <v>111</v>
      </c>
      <c r="AE254" s="31">
        <v>41</v>
      </c>
      <c r="AF254" s="31">
        <v>11</v>
      </c>
      <c r="AG254" s="31" t="s">
        <v>142</v>
      </c>
      <c r="AH254" s="31">
        <v>41</v>
      </c>
      <c r="AI254" s="31">
        <v>11</v>
      </c>
      <c r="AJ254" s="31" t="s">
        <v>145</v>
      </c>
      <c r="AK254" s="31">
        <v>144</v>
      </c>
      <c r="AL254" s="31">
        <v>41</v>
      </c>
      <c r="AM254" s="31">
        <v>44</v>
      </c>
      <c r="AN254" s="31" t="s">
        <v>127</v>
      </c>
      <c r="AO254" s="31" t="s">
        <v>103</v>
      </c>
      <c r="AP254" s="31">
        <v>149</v>
      </c>
      <c r="AQ254" s="31">
        <v>41</v>
      </c>
      <c r="AR254" s="31">
        <v>49</v>
      </c>
      <c r="AS254" s="31">
        <v>30</v>
      </c>
      <c r="AT254" s="31">
        <v>131</v>
      </c>
      <c r="AU254" s="31">
        <v>41</v>
      </c>
      <c r="AV254" s="31">
        <v>31</v>
      </c>
      <c r="AW254" s="31">
        <v>8</v>
      </c>
      <c r="AX254" s="31">
        <v>21</v>
      </c>
      <c r="AY254" s="31">
        <v>107</v>
      </c>
      <c r="AZ254" s="31">
        <v>41</v>
      </c>
      <c r="BA254" s="31">
        <v>7</v>
      </c>
      <c r="BB254" s="31">
        <v>79</v>
      </c>
      <c r="BC254" s="31" t="s">
        <v>98</v>
      </c>
      <c r="BD254" s="31">
        <v>41</v>
      </c>
      <c r="BE254" s="31" t="s">
        <v>61</v>
      </c>
      <c r="BF254" s="31">
        <v>60</v>
      </c>
      <c r="BG254" s="31" t="s">
        <v>100</v>
      </c>
      <c r="BH254" s="31" t="s">
        <v>101</v>
      </c>
      <c r="BI254" s="31" t="s">
        <v>102</v>
      </c>
      <c r="BJ254" s="31">
        <v>142</v>
      </c>
      <c r="BK254" s="31">
        <v>41</v>
      </c>
      <c r="BL254" s="31">
        <v>42</v>
      </c>
      <c r="BM254" s="31">
        <v>33</v>
      </c>
      <c r="BN254" s="31">
        <v>40</v>
      </c>
      <c r="BO254" s="31">
        <v>41</v>
      </c>
      <c r="BP254" s="31">
        <v>42</v>
      </c>
      <c r="BQ254" s="31">
        <v>33</v>
      </c>
      <c r="BR254" s="31" t="s">
        <v>166</v>
      </c>
      <c r="BS254" s="31">
        <v>23.025465000000001</v>
      </c>
      <c r="BT254" s="31">
        <v>120.22646</v>
      </c>
      <c r="BU254" s="38">
        <f t="shared" si="0"/>
        <v>0.38039215686274508</v>
      </c>
      <c r="BV254" s="30">
        <f t="shared" si="1"/>
        <v>1475</v>
      </c>
      <c r="BW254" s="31">
        <f t="shared" si="2"/>
        <v>12</v>
      </c>
      <c r="BX254" s="39">
        <f t="shared" si="3"/>
        <v>10.18</v>
      </c>
      <c r="BY254" s="38">
        <f t="shared" si="4"/>
        <v>0.10980392156862745</v>
      </c>
      <c r="BZ254" s="40">
        <f t="shared" si="5"/>
        <v>1.0078740157480315</v>
      </c>
      <c r="CA254" s="38">
        <f t="shared" si="6"/>
        <v>0.18823529411764706</v>
      </c>
      <c r="CB254" s="41">
        <f t="shared" si="7"/>
        <v>2081</v>
      </c>
      <c r="CC254" s="31">
        <f t="shared" si="8"/>
        <v>-5.46875</v>
      </c>
      <c r="CD254" s="31">
        <f t="shared" si="9"/>
        <v>56</v>
      </c>
      <c r="CE254" s="31" t="e">
        <f t="shared" si="10"/>
        <v>#NUM!</v>
      </c>
      <c r="CF254" s="39">
        <f t="shared" si="11"/>
        <v>13.298</v>
      </c>
      <c r="CG254">
        <f t="shared" si="15"/>
        <v>4</v>
      </c>
    </row>
    <row r="255" spans="1:85" ht="16.5" customHeight="1">
      <c r="A255" s="30">
        <v>20210708143432</v>
      </c>
      <c r="B255" s="31">
        <v>104</v>
      </c>
      <c r="C255" s="31">
        <v>41</v>
      </c>
      <c r="D255" s="31">
        <v>4</v>
      </c>
      <c r="E255" s="31" t="s">
        <v>167</v>
      </c>
      <c r="F255" s="31">
        <v>41</v>
      </c>
      <c r="G255" s="31">
        <v>4</v>
      </c>
      <c r="H255" s="31">
        <v>94</v>
      </c>
      <c r="I255" s="31" t="s">
        <v>92</v>
      </c>
      <c r="J255" s="31">
        <v>41</v>
      </c>
      <c r="K255" s="31" t="s">
        <v>31</v>
      </c>
      <c r="L255" s="31" t="s">
        <v>134</v>
      </c>
      <c r="M255" s="31">
        <v>90</v>
      </c>
      <c r="N255" s="31">
        <v>41</v>
      </c>
      <c r="O255" s="31" t="s">
        <v>31</v>
      </c>
      <c r="P255" s="31">
        <v>18</v>
      </c>
      <c r="Q255" s="31" t="s">
        <v>174</v>
      </c>
      <c r="R255" s="31" t="s">
        <v>95</v>
      </c>
      <c r="S255" s="31">
        <v>41</v>
      </c>
      <c r="T255" s="31" t="s">
        <v>36</v>
      </c>
      <c r="U255" s="31">
        <v>12</v>
      </c>
      <c r="V255" s="31">
        <v>41</v>
      </c>
      <c r="W255" s="31" t="s">
        <v>36</v>
      </c>
      <c r="X255" s="31" t="s">
        <v>125</v>
      </c>
      <c r="Y255" s="31">
        <v>110</v>
      </c>
      <c r="Z255" s="31">
        <v>41</v>
      </c>
      <c r="AA255" s="31">
        <v>10</v>
      </c>
      <c r="AB255" s="31">
        <v>5</v>
      </c>
      <c r="AC255" s="31" t="s">
        <v>228</v>
      </c>
      <c r="AD255" s="31">
        <v>111</v>
      </c>
      <c r="AE255" s="31">
        <v>41</v>
      </c>
      <c r="AF255" s="31">
        <v>11</v>
      </c>
      <c r="AG255" s="31">
        <v>26</v>
      </c>
      <c r="AH255" s="31">
        <v>41</v>
      </c>
      <c r="AI255" s="31">
        <v>11</v>
      </c>
      <c r="AJ255" s="31">
        <v>23</v>
      </c>
      <c r="AK255" s="31">
        <v>144</v>
      </c>
      <c r="AL255" s="31">
        <v>41</v>
      </c>
      <c r="AM255" s="31">
        <v>44</v>
      </c>
      <c r="AN255" s="31">
        <v>80</v>
      </c>
      <c r="AO255" s="31" t="s">
        <v>241</v>
      </c>
      <c r="AP255" s="31">
        <v>149</v>
      </c>
      <c r="AQ255" s="31">
        <v>41</v>
      </c>
      <c r="AR255" s="31">
        <v>49</v>
      </c>
      <c r="AS255" s="31">
        <v>36</v>
      </c>
      <c r="AT255" s="31">
        <v>131</v>
      </c>
      <c r="AU255" s="31">
        <v>41</v>
      </c>
      <c r="AV255" s="31">
        <v>31</v>
      </c>
      <c r="AW255" s="31">
        <v>8</v>
      </c>
      <c r="AX255" s="31">
        <v>21</v>
      </c>
      <c r="AY255" s="31">
        <v>107</v>
      </c>
      <c r="AZ255" s="31">
        <v>41</v>
      </c>
      <c r="BA255" s="31">
        <v>7</v>
      </c>
      <c r="BB255" s="31" t="s">
        <v>130</v>
      </c>
      <c r="BC255" s="31" t="s">
        <v>98</v>
      </c>
      <c r="BD255" s="31">
        <v>41</v>
      </c>
      <c r="BE255" s="31" t="s">
        <v>61</v>
      </c>
      <c r="BF255" s="31">
        <v>60</v>
      </c>
      <c r="BG255" s="31" t="s">
        <v>100</v>
      </c>
      <c r="BH255" s="31" t="s">
        <v>101</v>
      </c>
      <c r="BI255" s="31" t="s">
        <v>102</v>
      </c>
      <c r="BJ255" s="31">
        <v>142</v>
      </c>
      <c r="BK255" s="31">
        <v>41</v>
      </c>
      <c r="BL255" s="31">
        <v>42</v>
      </c>
      <c r="BM255" s="31">
        <v>32</v>
      </c>
      <c r="BN255" s="31" t="s">
        <v>121</v>
      </c>
      <c r="BO255" s="31">
        <v>41</v>
      </c>
      <c r="BP255" s="31">
        <v>42</v>
      </c>
      <c r="BQ255" s="31">
        <v>33</v>
      </c>
      <c r="BR255" s="31" t="s">
        <v>166</v>
      </c>
      <c r="BS255" s="31">
        <v>23.025435999999999</v>
      </c>
      <c r="BT255" s="31">
        <v>120.22635</v>
      </c>
      <c r="BU255" s="38">
        <f t="shared" si="0"/>
        <v>0.58039215686274515</v>
      </c>
      <c r="BV255" s="30">
        <f t="shared" si="1"/>
        <v>1562.5</v>
      </c>
      <c r="BW255" s="31">
        <f t="shared" si="2"/>
        <v>14</v>
      </c>
      <c r="BX255" s="39">
        <f t="shared" si="3"/>
        <v>14.62</v>
      </c>
      <c r="BY255" s="38">
        <f t="shared" si="4"/>
        <v>0.13725490196078433</v>
      </c>
      <c r="BZ255" s="40">
        <f t="shared" si="5"/>
        <v>1</v>
      </c>
      <c r="CA255" s="38">
        <f t="shared" si="6"/>
        <v>0.21176470588235294</v>
      </c>
      <c r="CB255" s="41">
        <f t="shared" si="7"/>
        <v>2081</v>
      </c>
      <c r="CC255" s="31">
        <f t="shared" si="8"/>
        <v>-3.90625</v>
      </c>
      <c r="CD255" s="31">
        <f t="shared" si="9"/>
        <v>56</v>
      </c>
      <c r="CE255" s="31" t="e">
        <f t="shared" si="10"/>
        <v>#NUM!</v>
      </c>
      <c r="CF255" s="39">
        <f t="shared" si="11"/>
        <v>13.298</v>
      </c>
      <c r="CG255">
        <f t="shared" si="15"/>
        <v>1</v>
      </c>
    </row>
    <row r="256" spans="1:85" ht="16.5" customHeight="1">
      <c r="A256" s="30">
        <v>20210708143434</v>
      </c>
      <c r="B256" s="31">
        <v>104</v>
      </c>
      <c r="C256" s="31">
        <v>41</v>
      </c>
      <c r="D256" s="31">
        <v>4</v>
      </c>
      <c r="E256" s="31" t="s">
        <v>200</v>
      </c>
      <c r="F256" s="31">
        <v>41</v>
      </c>
      <c r="G256" s="31">
        <v>4</v>
      </c>
      <c r="H256" s="31" t="s">
        <v>224</v>
      </c>
      <c r="I256" s="31" t="s">
        <v>92</v>
      </c>
      <c r="J256" s="31">
        <v>41</v>
      </c>
      <c r="K256" s="31" t="s">
        <v>31</v>
      </c>
      <c r="L256" s="31">
        <v>19</v>
      </c>
      <c r="M256" s="31" t="s">
        <v>242</v>
      </c>
      <c r="N256" s="31">
        <v>41</v>
      </c>
      <c r="O256" s="31" t="s">
        <v>31</v>
      </c>
      <c r="P256" s="31" t="s">
        <v>134</v>
      </c>
      <c r="Q256" s="31" t="s">
        <v>176</v>
      </c>
      <c r="R256" s="31" t="s">
        <v>95</v>
      </c>
      <c r="S256" s="31">
        <v>41</v>
      </c>
      <c r="T256" s="31" t="s">
        <v>36</v>
      </c>
      <c r="U256" s="31">
        <v>18</v>
      </c>
      <c r="V256" s="31">
        <v>41</v>
      </c>
      <c r="W256" s="31" t="s">
        <v>36</v>
      </c>
      <c r="X256" s="31">
        <v>18</v>
      </c>
      <c r="Y256" s="31">
        <v>110</v>
      </c>
      <c r="Z256" s="31">
        <v>41</v>
      </c>
      <c r="AA256" s="31">
        <v>10</v>
      </c>
      <c r="AB256" s="31">
        <v>3</v>
      </c>
      <c r="AC256" s="31">
        <v>79</v>
      </c>
      <c r="AD256" s="31">
        <v>111</v>
      </c>
      <c r="AE256" s="31">
        <v>41</v>
      </c>
      <c r="AF256" s="31">
        <v>11</v>
      </c>
      <c r="AG256" s="31">
        <v>13</v>
      </c>
      <c r="AH256" s="31">
        <v>41</v>
      </c>
      <c r="AI256" s="31">
        <v>11</v>
      </c>
      <c r="AJ256" s="31" t="s">
        <v>97</v>
      </c>
      <c r="AK256" s="31">
        <v>144</v>
      </c>
      <c r="AL256" s="31">
        <v>41</v>
      </c>
      <c r="AM256" s="31">
        <v>44</v>
      </c>
      <c r="AN256" s="31">
        <v>80</v>
      </c>
      <c r="AO256" s="31" t="s">
        <v>191</v>
      </c>
      <c r="AP256" s="31">
        <v>149</v>
      </c>
      <c r="AQ256" s="31">
        <v>41</v>
      </c>
      <c r="AR256" s="31">
        <v>49</v>
      </c>
      <c r="AS256" s="31">
        <v>5</v>
      </c>
      <c r="AT256" s="31">
        <v>131</v>
      </c>
      <c r="AU256" s="31">
        <v>41</v>
      </c>
      <c r="AV256" s="31">
        <v>31</v>
      </c>
      <c r="AW256" s="31">
        <v>8</v>
      </c>
      <c r="AX256" s="31">
        <v>21</v>
      </c>
      <c r="AY256" s="31">
        <v>107</v>
      </c>
      <c r="AZ256" s="31">
        <v>41</v>
      </c>
      <c r="BA256" s="31">
        <v>7</v>
      </c>
      <c r="BB256" s="31">
        <v>78</v>
      </c>
      <c r="BC256" s="31" t="s">
        <v>98</v>
      </c>
      <c r="BD256" s="31">
        <v>41</v>
      </c>
      <c r="BE256" s="31" t="s">
        <v>61</v>
      </c>
      <c r="BF256" s="31">
        <v>60</v>
      </c>
      <c r="BG256" s="31" t="s">
        <v>100</v>
      </c>
      <c r="BH256" s="31" t="s">
        <v>101</v>
      </c>
      <c r="BI256" s="31" t="s">
        <v>102</v>
      </c>
      <c r="BJ256" s="31">
        <v>142</v>
      </c>
      <c r="BK256" s="31">
        <v>41</v>
      </c>
      <c r="BL256" s="31">
        <v>42</v>
      </c>
      <c r="BM256" s="31">
        <v>33</v>
      </c>
      <c r="BN256" s="31">
        <v>40</v>
      </c>
      <c r="BO256" s="31">
        <v>41</v>
      </c>
      <c r="BP256" s="31">
        <v>42</v>
      </c>
      <c r="BQ256" s="31">
        <v>33</v>
      </c>
      <c r="BR256" s="31" t="s">
        <v>184</v>
      </c>
      <c r="BS256" s="31">
        <v>23.025435999999999</v>
      </c>
      <c r="BT256" s="31">
        <v>120.22635</v>
      </c>
      <c r="BU256" s="38">
        <f t="shared" si="0"/>
        <v>0.64313725490196083</v>
      </c>
      <c r="BV256" s="30">
        <f t="shared" si="1"/>
        <v>1675</v>
      </c>
      <c r="BW256" s="31">
        <f t="shared" si="2"/>
        <v>24</v>
      </c>
      <c r="BX256" s="39">
        <f t="shared" si="3"/>
        <v>8.89</v>
      </c>
      <c r="BY256" s="38">
        <f t="shared" si="4"/>
        <v>0.12156862745098039</v>
      </c>
      <c r="BZ256" s="40">
        <f t="shared" si="5"/>
        <v>1</v>
      </c>
      <c r="CA256" s="38">
        <f t="shared" si="6"/>
        <v>1.9607843137254902E-2</v>
      </c>
      <c r="CB256" s="41">
        <f t="shared" si="7"/>
        <v>2081</v>
      </c>
      <c r="CC256" s="31">
        <f t="shared" si="8"/>
        <v>-6.25</v>
      </c>
      <c r="CD256" s="31">
        <f t="shared" si="9"/>
        <v>56</v>
      </c>
      <c r="CE256" s="31" t="e">
        <f t="shared" si="10"/>
        <v>#NUM!</v>
      </c>
      <c r="CF256" s="39">
        <f t="shared" si="11"/>
        <v>13.301</v>
      </c>
      <c r="CG256">
        <f t="shared" si="15"/>
        <v>5</v>
      </c>
    </row>
    <row r="257" spans="1:85" ht="16.5" customHeight="1">
      <c r="A257" s="30">
        <v>20210708143436</v>
      </c>
      <c r="B257" s="31">
        <v>104</v>
      </c>
      <c r="C257" s="31">
        <v>41</v>
      </c>
      <c r="D257" s="31">
        <v>4</v>
      </c>
      <c r="E257" s="31">
        <v>29</v>
      </c>
      <c r="F257" s="31">
        <v>41</v>
      </c>
      <c r="G257" s="31">
        <v>4</v>
      </c>
      <c r="H257" s="31">
        <v>28</v>
      </c>
      <c r="I257" s="31" t="s">
        <v>92</v>
      </c>
      <c r="J257" s="31">
        <v>41</v>
      </c>
      <c r="K257" s="31" t="s">
        <v>31</v>
      </c>
      <c r="L257" s="31">
        <v>12</v>
      </c>
      <c r="M257" s="31" t="s">
        <v>211</v>
      </c>
      <c r="N257" s="31">
        <v>41</v>
      </c>
      <c r="O257" s="31" t="s">
        <v>31</v>
      </c>
      <c r="P257" s="31">
        <v>12</v>
      </c>
      <c r="Q257" s="31" t="s">
        <v>144</v>
      </c>
      <c r="R257" s="31" t="s">
        <v>95</v>
      </c>
      <c r="S257" s="31">
        <v>41</v>
      </c>
      <c r="T257" s="31" t="s">
        <v>36</v>
      </c>
      <c r="U257" s="31">
        <v>16</v>
      </c>
      <c r="V257" s="31">
        <v>41</v>
      </c>
      <c r="W257" s="31" t="s">
        <v>36</v>
      </c>
      <c r="X257" s="31">
        <v>16</v>
      </c>
      <c r="Y257" s="31">
        <v>110</v>
      </c>
      <c r="Z257" s="31">
        <v>41</v>
      </c>
      <c r="AA257" s="31">
        <v>10</v>
      </c>
      <c r="AB257" s="31">
        <v>1</v>
      </c>
      <c r="AC257" s="31" t="s">
        <v>119</v>
      </c>
      <c r="AD257" s="31">
        <v>111</v>
      </c>
      <c r="AE257" s="31">
        <v>41</v>
      </c>
      <c r="AF257" s="31">
        <v>11</v>
      </c>
      <c r="AG257" s="31">
        <v>9</v>
      </c>
      <c r="AH257" s="31">
        <v>41</v>
      </c>
      <c r="AI257" s="31">
        <v>11</v>
      </c>
      <c r="AJ257" s="31">
        <v>9</v>
      </c>
      <c r="AK257" s="31">
        <v>144</v>
      </c>
      <c r="AL257" s="31">
        <v>41</v>
      </c>
      <c r="AM257" s="31">
        <v>44</v>
      </c>
      <c r="AN257" s="31">
        <v>93</v>
      </c>
      <c r="AO257" s="31">
        <v>34</v>
      </c>
      <c r="AP257" s="31">
        <v>149</v>
      </c>
      <c r="AQ257" s="31">
        <v>41</v>
      </c>
      <c r="AR257" s="31">
        <v>49</v>
      </c>
      <c r="AS257" s="31">
        <v>0</v>
      </c>
      <c r="AT257" s="31">
        <v>131</v>
      </c>
      <c r="AU257" s="31">
        <v>41</v>
      </c>
      <c r="AV257" s="31">
        <v>31</v>
      </c>
      <c r="AW257" s="31">
        <v>8</v>
      </c>
      <c r="AX257" s="31">
        <v>21</v>
      </c>
      <c r="AY257" s="31">
        <v>107</v>
      </c>
      <c r="AZ257" s="31">
        <v>41</v>
      </c>
      <c r="BA257" s="31">
        <v>7</v>
      </c>
      <c r="BB257" s="31">
        <v>77</v>
      </c>
      <c r="BC257" s="31" t="s">
        <v>98</v>
      </c>
      <c r="BD257" s="31">
        <v>41</v>
      </c>
      <c r="BE257" s="31" t="s">
        <v>61</v>
      </c>
      <c r="BF257" s="31">
        <v>61</v>
      </c>
      <c r="BG257" s="31" t="s">
        <v>100</v>
      </c>
      <c r="BH257" s="31" t="s">
        <v>101</v>
      </c>
      <c r="BI257" s="31" t="s">
        <v>102</v>
      </c>
      <c r="BJ257" s="31">
        <v>142</v>
      </c>
      <c r="BK257" s="31">
        <v>41</v>
      </c>
      <c r="BL257" s="31">
        <v>42</v>
      </c>
      <c r="BM257" s="31">
        <v>33</v>
      </c>
      <c r="BN257" s="31">
        <v>40</v>
      </c>
      <c r="BO257" s="31">
        <v>41</v>
      </c>
      <c r="BP257" s="31">
        <v>42</v>
      </c>
      <c r="BQ257" s="31">
        <v>34</v>
      </c>
      <c r="BR257" s="31" t="s">
        <v>61</v>
      </c>
      <c r="BS257" s="31">
        <v>23.025368</v>
      </c>
      <c r="BT257" s="31">
        <v>120.22614</v>
      </c>
      <c r="BU257" s="38">
        <f t="shared" ref="BU257:BU289" si="16">HEX2DEC(H257)/255</f>
        <v>0.15686274509803921</v>
      </c>
      <c r="BV257" s="30">
        <f t="shared" ref="BV257:BV289" si="17">(HEX2DEC(P257)*256+HEX2DEC(Q257))/4</f>
        <v>1175</v>
      </c>
      <c r="BW257" s="31">
        <f t="shared" ref="BW257:BW289" si="18">HEX2DEC(X257)</f>
        <v>22</v>
      </c>
      <c r="BX257" s="39">
        <f t="shared" ref="BX257:BX289" si="19">((HEX2DEC(AB257)*256+HEX2DEC(AC257)))/100</f>
        <v>2.85</v>
      </c>
      <c r="BY257" s="38">
        <f t="shared" ref="BY257:BY289" si="20">HEX2DEC(AJ257)/255</f>
        <v>3.5294117647058823E-2</v>
      </c>
      <c r="BZ257" s="40">
        <f t="shared" ref="BZ257:BZ289" si="21">1/(HEX2DEC(AN257)*2/65536*256)</f>
        <v>0.87074829931972786</v>
      </c>
      <c r="CA257" s="38">
        <f t="shared" ref="CA257:CA289" si="22">HEX2DEC(AS257)/255</f>
        <v>0</v>
      </c>
      <c r="CB257" s="41">
        <f t="shared" ref="CB257:CB289" si="23">HEX2DEC(AW257)*256+HEX2DEC(AX257)</f>
        <v>2081</v>
      </c>
      <c r="CC257" s="31">
        <f t="shared" ref="CC257:CC289" si="24">HEX2DEC(BB257)/1.28-100</f>
        <v>-7.03125</v>
      </c>
      <c r="CD257" s="31">
        <f t="shared" ref="CD257:CD289" si="25">HEX2DEC(BF257)-40</f>
        <v>57</v>
      </c>
      <c r="CE257" s="31" t="e">
        <f t="shared" ref="CE257:CE511" si="26">HEX2DEC(BH257)</f>
        <v>#NUM!</v>
      </c>
      <c r="CF257" s="39">
        <f t="shared" si="11"/>
        <v>13.327</v>
      </c>
      <c r="CG257">
        <f t="shared" si="15"/>
        <v>-1</v>
      </c>
    </row>
    <row r="258" spans="1:85" ht="16.5" customHeight="1">
      <c r="A258" s="30">
        <v>20210708143438</v>
      </c>
      <c r="B258" s="31">
        <v>104</v>
      </c>
      <c r="C258" s="31">
        <v>41</v>
      </c>
      <c r="D258" s="31">
        <v>4</v>
      </c>
      <c r="E258" s="31">
        <v>34</v>
      </c>
      <c r="F258" s="31">
        <v>41</v>
      </c>
      <c r="G258" s="31">
        <v>4</v>
      </c>
      <c r="H258" s="31">
        <v>40</v>
      </c>
      <c r="I258" s="31" t="s">
        <v>92</v>
      </c>
      <c r="J258" s="31">
        <v>41</v>
      </c>
      <c r="K258" s="31" t="s">
        <v>31</v>
      </c>
      <c r="L258" s="31" t="s">
        <v>61</v>
      </c>
      <c r="M258" s="31" t="s">
        <v>186</v>
      </c>
      <c r="N258" s="31">
        <v>41</v>
      </c>
      <c r="O258" s="31" t="s">
        <v>31</v>
      </c>
      <c r="P258" s="31">
        <v>11</v>
      </c>
      <c r="Q258" s="31">
        <v>30</v>
      </c>
      <c r="R258" s="31" t="s">
        <v>95</v>
      </c>
      <c r="S258" s="31">
        <v>41</v>
      </c>
      <c r="T258" s="31" t="s">
        <v>36</v>
      </c>
      <c r="U258" s="31">
        <v>14</v>
      </c>
      <c r="V258" s="31">
        <v>41</v>
      </c>
      <c r="W258" s="31" t="s">
        <v>36</v>
      </c>
      <c r="X258" s="31">
        <v>14</v>
      </c>
      <c r="Y258" s="31">
        <v>110</v>
      </c>
      <c r="Z258" s="31">
        <v>41</v>
      </c>
      <c r="AA258" s="31">
        <v>10</v>
      </c>
      <c r="AB258" s="31">
        <v>1</v>
      </c>
      <c r="AC258" s="31" t="s">
        <v>145</v>
      </c>
      <c r="AD258" s="31">
        <v>111</v>
      </c>
      <c r="AE258" s="31">
        <v>41</v>
      </c>
      <c r="AF258" s="31">
        <v>11</v>
      </c>
      <c r="AG258" s="31">
        <v>9</v>
      </c>
      <c r="AH258" s="31">
        <v>41</v>
      </c>
      <c r="AI258" s="31">
        <v>11</v>
      </c>
      <c r="AJ258" s="31">
        <v>9</v>
      </c>
      <c r="AK258" s="31">
        <v>144</v>
      </c>
      <c r="AL258" s="31">
        <v>41</v>
      </c>
      <c r="AM258" s="31">
        <v>44</v>
      </c>
      <c r="AN258" s="31" t="s">
        <v>96</v>
      </c>
      <c r="AO258" s="31">
        <v>63</v>
      </c>
      <c r="AP258" s="31">
        <v>149</v>
      </c>
      <c r="AQ258" s="31">
        <v>41</v>
      </c>
      <c r="AR258" s="31">
        <v>49</v>
      </c>
      <c r="AS258" s="31">
        <v>18</v>
      </c>
      <c r="AT258" s="31">
        <v>131</v>
      </c>
      <c r="AU258" s="31">
        <v>41</v>
      </c>
      <c r="AV258" s="31">
        <v>31</v>
      </c>
      <c r="AW258" s="31">
        <v>8</v>
      </c>
      <c r="AX258" s="31">
        <v>21</v>
      </c>
      <c r="AY258" s="31">
        <v>107</v>
      </c>
      <c r="AZ258" s="31">
        <v>41</v>
      </c>
      <c r="BA258" s="31">
        <v>7</v>
      </c>
      <c r="BB258" s="31">
        <v>78</v>
      </c>
      <c r="BC258" s="31" t="s">
        <v>98</v>
      </c>
      <c r="BD258" s="31">
        <v>41</v>
      </c>
      <c r="BE258" s="31" t="s">
        <v>61</v>
      </c>
      <c r="BF258" s="31">
        <v>61</v>
      </c>
      <c r="BG258" s="31" t="s">
        <v>100</v>
      </c>
      <c r="BH258" s="31" t="s">
        <v>101</v>
      </c>
      <c r="BI258" s="31" t="s">
        <v>102</v>
      </c>
      <c r="BJ258" s="31">
        <v>142</v>
      </c>
      <c r="BK258" s="31">
        <v>41</v>
      </c>
      <c r="BL258" s="31">
        <v>42</v>
      </c>
      <c r="BM258" s="31">
        <v>32</v>
      </c>
      <c r="BN258" s="31">
        <v>0</v>
      </c>
      <c r="BO258" s="31">
        <v>41</v>
      </c>
      <c r="BP258" s="31">
        <v>42</v>
      </c>
      <c r="BQ258" s="31">
        <v>32</v>
      </c>
      <c r="BR258" s="31" t="s">
        <v>130</v>
      </c>
      <c r="BS258" s="31">
        <v>23.025368</v>
      </c>
      <c r="BT258" s="31">
        <v>120.22614</v>
      </c>
      <c r="BU258" s="38">
        <f t="shared" si="16"/>
        <v>0.25098039215686274</v>
      </c>
      <c r="BV258" s="30">
        <f t="shared" si="17"/>
        <v>1100</v>
      </c>
      <c r="BW258" s="31">
        <f t="shared" si="18"/>
        <v>20</v>
      </c>
      <c r="BX258" s="39">
        <f t="shared" si="19"/>
        <v>2.84</v>
      </c>
      <c r="BY258" s="38">
        <f t="shared" si="20"/>
        <v>3.5294117647058823E-2</v>
      </c>
      <c r="BZ258" s="40">
        <f t="shared" si="21"/>
        <v>1.024</v>
      </c>
      <c r="CA258" s="38">
        <f t="shared" si="22"/>
        <v>9.4117647058823528E-2</v>
      </c>
      <c r="CB258" s="41">
        <f t="shared" si="23"/>
        <v>2081</v>
      </c>
      <c r="CC258" s="31">
        <f t="shared" si="24"/>
        <v>-6.25</v>
      </c>
      <c r="CD258" s="31">
        <f t="shared" si="25"/>
        <v>57</v>
      </c>
      <c r="CE258" s="31" t="e">
        <f t="shared" si="26"/>
        <v>#NUM!</v>
      </c>
      <c r="CF258" s="39">
        <f t="shared" ref="CF258:CF512" si="27">(HEX2DEC(BQ258)*256+HEX2DEC(BR258))/1000</f>
        <v>12.923</v>
      </c>
      <c r="CG258">
        <f t="shared" si="15"/>
        <v>-1</v>
      </c>
    </row>
    <row r="259" spans="1:85" ht="16.5" customHeight="1">
      <c r="A259" s="30">
        <v>20210708143439</v>
      </c>
      <c r="B259" s="31">
        <v>104</v>
      </c>
      <c r="C259" s="31">
        <v>41</v>
      </c>
      <c r="D259" s="31">
        <v>4</v>
      </c>
      <c r="E259" s="31" t="s">
        <v>202</v>
      </c>
      <c r="F259" s="31">
        <v>41</v>
      </c>
      <c r="G259" s="31">
        <v>4</v>
      </c>
      <c r="H259" s="31">
        <v>33</v>
      </c>
      <c r="I259" s="31" t="s">
        <v>92</v>
      </c>
      <c r="J259" s="31">
        <v>41</v>
      </c>
      <c r="K259" s="31" t="s">
        <v>31</v>
      </c>
      <c r="L259" s="31">
        <v>19</v>
      </c>
      <c r="M259" s="31" t="s">
        <v>242</v>
      </c>
      <c r="N259" s="31">
        <v>41</v>
      </c>
      <c r="O259" s="31" t="s">
        <v>31</v>
      </c>
      <c r="P259" s="31">
        <v>18</v>
      </c>
      <c r="Q259" s="31" t="s">
        <v>160</v>
      </c>
      <c r="R259" s="31" t="s">
        <v>95</v>
      </c>
      <c r="S259" s="31">
        <v>41</v>
      </c>
      <c r="T259" s="31" t="s">
        <v>36</v>
      </c>
      <c r="U259" s="31">
        <v>14</v>
      </c>
      <c r="V259" s="31">
        <v>41</v>
      </c>
      <c r="W259" s="31" t="s">
        <v>36</v>
      </c>
      <c r="X259" s="31">
        <v>14</v>
      </c>
      <c r="Y259" s="31">
        <v>110</v>
      </c>
      <c r="Z259" s="31">
        <v>41</v>
      </c>
      <c r="AA259" s="31">
        <v>10</v>
      </c>
      <c r="AB259" s="31">
        <v>4</v>
      </c>
      <c r="AC259" s="31" t="s">
        <v>228</v>
      </c>
      <c r="AD259" s="31">
        <v>111</v>
      </c>
      <c r="AE259" s="31">
        <v>41</v>
      </c>
      <c r="AF259" s="31">
        <v>11</v>
      </c>
      <c r="AG259" s="31">
        <v>20</v>
      </c>
      <c r="AH259" s="31">
        <v>41</v>
      </c>
      <c r="AI259" s="31">
        <v>11</v>
      </c>
      <c r="AJ259" s="31">
        <v>20</v>
      </c>
      <c r="AK259" s="31">
        <v>144</v>
      </c>
      <c r="AL259" s="31">
        <v>41</v>
      </c>
      <c r="AM259" s="31">
        <v>44</v>
      </c>
      <c r="AN259" s="31" t="s">
        <v>96</v>
      </c>
      <c r="AO259" s="31">
        <v>63</v>
      </c>
      <c r="AP259" s="31">
        <v>149</v>
      </c>
      <c r="AQ259" s="31">
        <v>41</v>
      </c>
      <c r="AR259" s="31">
        <v>49</v>
      </c>
      <c r="AS259" s="31" t="s">
        <v>176</v>
      </c>
      <c r="AT259" s="31">
        <v>131</v>
      </c>
      <c r="AU259" s="31">
        <v>41</v>
      </c>
      <c r="AV259" s="31">
        <v>31</v>
      </c>
      <c r="AW259" s="31">
        <v>8</v>
      </c>
      <c r="AX259" s="31">
        <v>21</v>
      </c>
      <c r="AY259" s="31">
        <v>107</v>
      </c>
      <c r="AZ259" s="31">
        <v>41</v>
      </c>
      <c r="BA259" s="31">
        <v>7</v>
      </c>
      <c r="BB259" s="31" t="s">
        <v>130</v>
      </c>
      <c r="BC259" s="31" t="s">
        <v>98</v>
      </c>
      <c r="BD259" s="31">
        <v>41</v>
      </c>
      <c r="BE259" s="31" t="s">
        <v>61</v>
      </c>
      <c r="BF259" s="31">
        <v>60</v>
      </c>
      <c r="BG259" s="31" t="s">
        <v>100</v>
      </c>
      <c r="BH259" s="31" t="s">
        <v>101</v>
      </c>
      <c r="BI259" s="31" t="s">
        <v>102</v>
      </c>
      <c r="BJ259" s="31">
        <v>142</v>
      </c>
      <c r="BK259" s="31">
        <v>41</v>
      </c>
      <c r="BL259" s="31">
        <v>42</v>
      </c>
      <c r="BM259" s="31">
        <v>32</v>
      </c>
      <c r="BN259" s="31" t="s">
        <v>121</v>
      </c>
      <c r="BO259" s="31">
        <v>41</v>
      </c>
      <c r="BP259" s="31">
        <v>42</v>
      </c>
      <c r="BQ259" s="31">
        <v>34</v>
      </c>
      <c r="BR259" s="31">
        <v>2</v>
      </c>
      <c r="BS259" s="31">
        <v>23.025368</v>
      </c>
      <c r="BT259" s="31">
        <v>120.22614</v>
      </c>
      <c r="BU259" s="38">
        <f t="shared" si="16"/>
        <v>0.2</v>
      </c>
      <c r="BV259" s="30">
        <f t="shared" si="17"/>
        <v>1575</v>
      </c>
      <c r="BW259" s="31">
        <f t="shared" si="18"/>
        <v>20</v>
      </c>
      <c r="BX259" s="39">
        <f t="shared" si="19"/>
        <v>12.06</v>
      </c>
      <c r="BY259" s="38">
        <f t="shared" si="20"/>
        <v>0.12549019607843137</v>
      </c>
      <c r="BZ259" s="40">
        <f t="shared" si="21"/>
        <v>1.024</v>
      </c>
      <c r="CA259" s="38">
        <f t="shared" si="22"/>
        <v>0.17254901960784313</v>
      </c>
      <c r="CB259" s="41">
        <f t="shared" si="23"/>
        <v>2081</v>
      </c>
      <c r="CC259" s="31">
        <f t="shared" si="24"/>
        <v>-3.90625</v>
      </c>
      <c r="CD259" s="31">
        <f t="shared" si="25"/>
        <v>56</v>
      </c>
      <c r="CE259" s="31" t="e">
        <f t="shared" si="26"/>
        <v>#NUM!</v>
      </c>
      <c r="CF259" s="39">
        <f t="shared" si="27"/>
        <v>13.314</v>
      </c>
      <c r="CG259">
        <f t="shared" si="15"/>
        <v>0</v>
      </c>
    </row>
    <row r="260" spans="1:85" ht="16.5" customHeight="1">
      <c r="A260" s="30">
        <v>20210708143441</v>
      </c>
      <c r="B260" s="31">
        <v>104</v>
      </c>
      <c r="C260" s="31">
        <v>41</v>
      </c>
      <c r="D260" s="31">
        <v>4</v>
      </c>
      <c r="E260" s="31">
        <v>98</v>
      </c>
      <c r="F260" s="31">
        <v>41</v>
      </c>
      <c r="G260" s="31">
        <v>4</v>
      </c>
      <c r="H260" s="31" t="s">
        <v>135</v>
      </c>
      <c r="I260" s="31" t="s">
        <v>92</v>
      </c>
      <c r="J260" s="31">
        <v>41</v>
      </c>
      <c r="K260" s="31" t="s">
        <v>31</v>
      </c>
      <c r="L260" s="31">
        <v>18</v>
      </c>
      <c r="M260" s="31" t="s">
        <v>160</v>
      </c>
      <c r="N260" s="31">
        <v>41</v>
      </c>
      <c r="O260" s="31" t="s">
        <v>31</v>
      </c>
      <c r="P260" s="31">
        <v>17</v>
      </c>
      <c r="Q260" s="31" t="s">
        <v>222</v>
      </c>
      <c r="R260" s="31" t="s">
        <v>95</v>
      </c>
      <c r="S260" s="31">
        <v>41</v>
      </c>
      <c r="T260" s="31" t="s">
        <v>36</v>
      </c>
      <c r="U260" s="31">
        <v>18</v>
      </c>
      <c r="V260" s="31">
        <v>41</v>
      </c>
      <c r="W260" s="31" t="s">
        <v>36</v>
      </c>
      <c r="X260" s="31">
        <v>16</v>
      </c>
      <c r="Y260" s="31">
        <v>110</v>
      </c>
      <c r="Z260" s="31">
        <v>41</v>
      </c>
      <c r="AA260" s="31">
        <v>10</v>
      </c>
      <c r="AB260" s="31">
        <v>4</v>
      </c>
      <c r="AC260" s="31" t="s">
        <v>193</v>
      </c>
      <c r="AD260" s="31">
        <v>111</v>
      </c>
      <c r="AE260" s="31">
        <v>41</v>
      </c>
      <c r="AF260" s="31">
        <v>11</v>
      </c>
      <c r="AG260" s="31">
        <v>20</v>
      </c>
      <c r="AH260" s="31">
        <v>41</v>
      </c>
      <c r="AI260" s="31">
        <v>11</v>
      </c>
      <c r="AJ260" s="31">
        <v>21</v>
      </c>
      <c r="AK260" s="31">
        <v>144</v>
      </c>
      <c r="AL260" s="31">
        <v>41</v>
      </c>
      <c r="AM260" s="31">
        <v>44</v>
      </c>
      <c r="AN260" s="31" t="s">
        <v>96</v>
      </c>
      <c r="AO260" s="31">
        <v>63</v>
      </c>
      <c r="AP260" s="31">
        <v>149</v>
      </c>
      <c r="AQ260" s="31">
        <v>41</v>
      </c>
      <c r="AR260" s="31">
        <v>49</v>
      </c>
      <c r="AS260" s="31" t="s">
        <v>220</v>
      </c>
      <c r="AT260" s="31">
        <v>131</v>
      </c>
      <c r="AU260" s="31">
        <v>41</v>
      </c>
      <c r="AV260" s="31">
        <v>31</v>
      </c>
      <c r="AW260" s="31">
        <v>8</v>
      </c>
      <c r="AX260" s="31">
        <v>21</v>
      </c>
      <c r="AY260" s="31">
        <v>107</v>
      </c>
      <c r="AZ260" s="31">
        <v>41</v>
      </c>
      <c r="BA260" s="31">
        <v>7</v>
      </c>
      <c r="BB260" s="31">
        <v>79</v>
      </c>
      <c r="BC260" s="31" t="s">
        <v>98</v>
      </c>
      <c r="BD260" s="31">
        <v>41</v>
      </c>
      <c r="BE260" s="31" t="s">
        <v>61</v>
      </c>
      <c r="BF260" s="31" t="s">
        <v>154</v>
      </c>
      <c r="BG260" s="31" t="s">
        <v>100</v>
      </c>
      <c r="BH260" s="31" t="s">
        <v>101</v>
      </c>
      <c r="BI260" s="31" t="s">
        <v>102</v>
      </c>
      <c r="BJ260" s="31">
        <v>142</v>
      </c>
      <c r="BK260" s="31">
        <v>41</v>
      </c>
      <c r="BL260" s="31">
        <v>42</v>
      </c>
      <c r="BM260" s="31">
        <v>32</v>
      </c>
      <c r="BN260" s="31" t="s">
        <v>121</v>
      </c>
      <c r="BO260" s="31">
        <v>41</v>
      </c>
      <c r="BP260" s="31">
        <v>42</v>
      </c>
      <c r="BQ260" s="31">
        <v>33</v>
      </c>
      <c r="BR260" s="31" t="s">
        <v>210</v>
      </c>
      <c r="BS260" s="31">
        <v>23.025266999999999</v>
      </c>
      <c r="BT260" s="31">
        <v>120.22586</v>
      </c>
      <c r="BU260" s="38">
        <f t="shared" si="16"/>
        <v>0.55686274509803924</v>
      </c>
      <c r="BV260" s="30">
        <f t="shared" si="17"/>
        <v>1512.5</v>
      </c>
      <c r="BW260" s="31">
        <f t="shared" si="18"/>
        <v>22</v>
      </c>
      <c r="BX260" s="39">
        <f t="shared" si="19"/>
        <v>12.22</v>
      </c>
      <c r="BY260" s="38">
        <f t="shared" si="20"/>
        <v>0.12941176470588237</v>
      </c>
      <c r="BZ260" s="40">
        <f t="shared" si="21"/>
        <v>1.024</v>
      </c>
      <c r="CA260" s="38">
        <f t="shared" si="22"/>
        <v>0.17647058823529413</v>
      </c>
      <c r="CB260" s="41">
        <f t="shared" si="23"/>
        <v>2081</v>
      </c>
      <c r="CC260" s="31">
        <f t="shared" si="24"/>
        <v>-5.46875</v>
      </c>
      <c r="CD260" s="31">
        <f t="shared" si="25"/>
        <v>55</v>
      </c>
      <c r="CE260" s="31" t="e">
        <f t="shared" si="26"/>
        <v>#NUM!</v>
      </c>
      <c r="CF260" s="39">
        <f t="shared" si="27"/>
        <v>13.297000000000001</v>
      </c>
      <c r="CG260">
        <f t="shared" ref="CG260:CG323" si="28">(BW260-BW259)/(A260-A259)</f>
        <v>1</v>
      </c>
    </row>
    <row r="261" spans="1:85" ht="16.5" customHeight="1">
      <c r="A261" s="30">
        <v>20210708143443</v>
      </c>
      <c r="B261" s="31">
        <v>104</v>
      </c>
      <c r="C261" s="31">
        <v>41</v>
      </c>
      <c r="D261" s="31">
        <v>4</v>
      </c>
      <c r="E261" s="31" t="s">
        <v>162</v>
      </c>
      <c r="F261" s="31">
        <v>41</v>
      </c>
      <c r="G261" s="31">
        <v>4</v>
      </c>
      <c r="H261" s="31">
        <v>95</v>
      </c>
      <c r="I261" s="31" t="s">
        <v>92</v>
      </c>
      <c r="J261" s="31">
        <v>41</v>
      </c>
      <c r="K261" s="31" t="s">
        <v>31</v>
      </c>
      <c r="L261" s="31">
        <v>17</v>
      </c>
      <c r="M261" s="31" t="s">
        <v>126</v>
      </c>
      <c r="N261" s="31">
        <v>41</v>
      </c>
      <c r="O261" s="31" t="s">
        <v>31</v>
      </c>
      <c r="P261" s="31">
        <v>18</v>
      </c>
      <c r="Q261" s="31">
        <v>6</v>
      </c>
      <c r="R261" s="31" t="s">
        <v>95</v>
      </c>
      <c r="S261" s="31">
        <v>41</v>
      </c>
      <c r="T261" s="31" t="s">
        <v>36</v>
      </c>
      <c r="U261" s="31" t="s">
        <v>145</v>
      </c>
      <c r="V261" s="31">
        <v>41</v>
      </c>
      <c r="W261" s="31" t="s">
        <v>36</v>
      </c>
      <c r="X261" s="31" t="s">
        <v>134</v>
      </c>
      <c r="Y261" s="31">
        <v>110</v>
      </c>
      <c r="Z261" s="31">
        <v>41</v>
      </c>
      <c r="AA261" s="31">
        <v>10</v>
      </c>
      <c r="AB261" s="31">
        <v>1</v>
      </c>
      <c r="AC261" s="31" t="s">
        <v>220</v>
      </c>
      <c r="AD261" s="31">
        <v>111</v>
      </c>
      <c r="AE261" s="31">
        <v>41</v>
      </c>
      <c r="AF261" s="31">
        <v>11</v>
      </c>
      <c r="AG261" s="31">
        <v>9</v>
      </c>
      <c r="AH261" s="31">
        <v>41</v>
      </c>
      <c r="AI261" s="31">
        <v>11</v>
      </c>
      <c r="AJ261" s="31" t="s">
        <v>93</v>
      </c>
      <c r="AK261" s="31">
        <v>144</v>
      </c>
      <c r="AL261" s="31">
        <v>41</v>
      </c>
      <c r="AM261" s="31">
        <v>44</v>
      </c>
      <c r="AN261" s="31" t="s">
        <v>96</v>
      </c>
      <c r="AO261" s="31">
        <v>63</v>
      </c>
      <c r="AP261" s="31">
        <v>149</v>
      </c>
      <c r="AQ261" s="31">
        <v>41</v>
      </c>
      <c r="AR261" s="31">
        <v>49</v>
      </c>
      <c r="AS261" s="31">
        <v>0</v>
      </c>
      <c r="AT261" s="31">
        <v>131</v>
      </c>
      <c r="AU261" s="31">
        <v>41</v>
      </c>
      <c r="AV261" s="31">
        <v>31</v>
      </c>
      <c r="AW261" s="31">
        <v>8</v>
      </c>
      <c r="AX261" s="31">
        <v>21</v>
      </c>
      <c r="AY261" s="31">
        <v>107</v>
      </c>
      <c r="AZ261" s="31">
        <v>41</v>
      </c>
      <c r="BA261" s="31">
        <v>7</v>
      </c>
      <c r="BB261" s="31">
        <v>78</v>
      </c>
      <c r="BC261" s="31" t="s">
        <v>98</v>
      </c>
      <c r="BD261" s="31">
        <v>41</v>
      </c>
      <c r="BE261" s="31" t="s">
        <v>61</v>
      </c>
      <c r="BF261" s="31" t="s">
        <v>154</v>
      </c>
      <c r="BG261" s="31" t="s">
        <v>100</v>
      </c>
      <c r="BH261" s="31" t="s">
        <v>101</v>
      </c>
      <c r="BI261" s="31" t="s">
        <v>102</v>
      </c>
      <c r="BJ261" s="31">
        <v>142</v>
      </c>
      <c r="BK261" s="31">
        <v>41</v>
      </c>
      <c r="BL261" s="31">
        <v>42</v>
      </c>
      <c r="BM261" s="31">
        <v>38</v>
      </c>
      <c r="BN261" s="31">
        <v>40</v>
      </c>
      <c r="BO261" s="31">
        <v>41</v>
      </c>
      <c r="BP261" s="31">
        <v>42</v>
      </c>
      <c r="BQ261" s="31">
        <v>38</v>
      </c>
      <c r="BR261" s="31" t="s">
        <v>200</v>
      </c>
      <c r="BS261" s="31">
        <v>23.025266999999999</v>
      </c>
      <c r="BT261" s="31">
        <v>120.22586</v>
      </c>
      <c r="BU261" s="38">
        <f t="shared" si="16"/>
        <v>0.58431372549019611</v>
      </c>
      <c r="BV261" s="30">
        <f t="shared" si="17"/>
        <v>1537.5</v>
      </c>
      <c r="BW261" s="31">
        <f t="shared" si="18"/>
        <v>26</v>
      </c>
      <c r="BX261" s="39">
        <f t="shared" si="19"/>
        <v>3.01</v>
      </c>
      <c r="BY261" s="38">
        <f t="shared" si="20"/>
        <v>3.9215686274509803E-2</v>
      </c>
      <c r="BZ261" s="40">
        <f t="shared" si="21"/>
        <v>1.024</v>
      </c>
      <c r="CA261" s="38">
        <f t="shared" si="22"/>
        <v>0</v>
      </c>
      <c r="CB261" s="41">
        <f t="shared" si="23"/>
        <v>2081</v>
      </c>
      <c r="CC261" s="31">
        <f t="shared" si="24"/>
        <v>-6.25</v>
      </c>
      <c r="CD261" s="31">
        <f t="shared" si="25"/>
        <v>55</v>
      </c>
      <c r="CE261" s="31" t="e">
        <f t="shared" si="26"/>
        <v>#NUM!</v>
      </c>
      <c r="CF261" s="39">
        <f t="shared" si="27"/>
        <v>14.494999999999999</v>
      </c>
      <c r="CG261">
        <f t="shared" si="28"/>
        <v>2</v>
      </c>
    </row>
    <row r="262" spans="1:85" ht="16.5" customHeight="1">
      <c r="A262" s="30">
        <v>20210708143444</v>
      </c>
      <c r="B262" s="31">
        <v>104</v>
      </c>
      <c r="C262" s="31">
        <v>41</v>
      </c>
      <c r="D262" s="31">
        <v>4</v>
      </c>
      <c r="E262" s="31">
        <v>26</v>
      </c>
      <c r="F262" s="31">
        <v>41</v>
      </c>
      <c r="G262" s="31">
        <v>4</v>
      </c>
      <c r="H262" s="31">
        <v>29</v>
      </c>
      <c r="I262" s="31" t="s">
        <v>92</v>
      </c>
      <c r="J262" s="31">
        <v>41</v>
      </c>
      <c r="K262" s="31" t="s">
        <v>31</v>
      </c>
      <c r="L262" s="31">
        <v>15</v>
      </c>
      <c r="M262" s="31" t="s">
        <v>198</v>
      </c>
      <c r="N262" s="31">
        <v>41</v>
      </c>
      <c r="O262" s="31" t="s">
        <v>31</v>
      </c>
      <c r="P262" s="31">
        <v>17</v>
      </c>
      <c r="Q262" s="31">
        <v>70</v>
      </c>
      <c r="R262" s="31" t="s">
        <v>95</v>
      </c>
      <c r="S262" s="31">
        <v>41</v>
      </c>
      <c r="T262" s="31" t="s">
        <v>36</v>
      </c>
      <c r="U262" s="31" t="s">
        <v>134</v>
      </c>
      <c r="V262" s="31">
        <v>41</v>
      </c>
      <c r="W262" s="31" t="s">
        <v>36</v>
      </c>
      <c r="X262" s="31" t="s">
        <v>134</v>
      </c>
      <c r="Y262" s="31">
        <v>110</v>
      </c>
      <c r="Z262" s="31">
        <v>41</v>
      </c>
      <c r="AA262" s="31">
        <v>10</v>
      </c>
      <c r="AB262" s="31">
        <v>1</v>
      </c>
      <c r="AC262" s="31" t="s">
        <v>209</v>
      </c>
      <c r="AD262" s="31">
        <v>111</v>
      </c>
      <c r="AE262" s="31">
        <v>41</v>
      </c>
      <c r="AF262" s="31">
        <v>11</v>
      </c>
      <c r="AG262" s="31" t="s">
        <v>93</v>
      </c>
      <c r="AH262" s="31">
        <v>41</v>
      </c>
      <c r="AI262" s="31">
        <v>11</v>
      </c>
      <c r="AJ262" s="31" t="s">
        <v>93</v>
      </c>
      <c r="AK262" s="31">
        <v>144</v>
      </c>
      <c r="AL262" s="31">
        <v>41</v>
      </c>
      <c r="AM262" s="31">
        <v>44</v>
      </c>
      <c r="AN262" s="31">
        <v>0</v>
      </c>
      <c r="AO262" s="31">
        <v>0</v>
      </c>
      <c r="AP262" s="31">
        <v>149</v>
      </c>
      <c r="AQ262" s="31">
        <v>41</v>
      </c>
      <c r="AR262" s="31">
        <v>49</v>
      </c>
      <c r="AS262" s="31">
        <v>0</v>
      </c>
      <c r="AT262" s="31">
        <v>131</v>
      </c>
      <c r="AU262" s="31">
        <v>41</v>
      </c>
      <c r="AV262" s="31">
        <v>31</v>
      </c>
      <c r="AW262" s="31">
        <v>8</v>
      </c>
      <c r="AX262" s="31">
        <v>21</v>
      </c>
      <c r="AY262" s="31">
        <v>107</v>
      </c>
      <c r="AZ262" s="31">
        <v>41</v>
      </c>
      <c r="BA262" s="31">
        <v>7</v>
      </c>
      <c r="BB262" s="31">
        <v>78</v>
      </c>
      <c r="BC262" s="31" t="s">
        <v>98</v>
      </c>
      <c r="BD262" s="31">
        <v>41</v>
      </c>
      <c r="BE262" s="31" t="s">
        <v>61</v>
      </c>
      <c r="BF262" s="31" t="s">
        <v>154</v>
      </c>
      <c r="BG262" s="31" t="s">
        <v>100</v>
      </c>
      <c r="BH262" s="31" t="s">
        <v>101</v>
      </c>
      <c r="BI262" s="31" t="s">
        <v>102</v>
      </c>
      <c r="BJ262" s="31">
        <v>142</v>
      </c>
      <c r="BK262" s="31">
        <v>41</v>
      </c>
      <c r="BL262" s="31">
        <v>42</v>
      </c>
      <c r="BM262" s="31">
        <v>37</v>
      </c>
      <c r="BN262" s="31">
        <v>50</v>
      </c>
      <c r="BO262" s="31">
        <v>41</v>
      </c>
      <c r="BP262" s="31">
        <v>42</v>
      </c>
      <c r="BQ262" s="31">
        <v>38</v>
      </c>
      <c r="BR262" s="31">
        <v>31</v>
      </c>
      <c r="BS262" s="31">
        <v>23.025266999999999</v>
      </c>
      <c r="BT262" s="31">
        <v>120.22586</v>
      </c>
      <c r="BU262" s="38">
        <f t="shared" si="16"/>
        <v>0.16078431372549021</v>
      </c>
      <c r="BV262" s="30">
        <f t="shared" si="17"/>
        <v>1500</v>
      </c>
      <c r="BW262" s="31">
        <f t="shared" si="18"/>
        <v>26</v>
      </c>
      <c r="BX262" s="39">
        <f t="shared" si="19"/>
        <v>3.15</v>
      </c>
      <c r="BY262" s="38">
        <f t="shared" si="20"/>
        <v>3.9215686274509803E-2</v>
      </c>
      <c r="BZ262" s="40" t="e">
        <f t="shared" si="21"/>
        <v>#DIV/0!</v>
      </c>
      <c r="CA262" s="38">
        <f t="shared" si="22"/>
        <v>0</v>
      </c>
      <c r="CB262" s="41">
        <f t="shared" si="23"/>
        <v>2081</v>
      </c>
      <c r="CC262" s="31">
        <f t="shared" si="24"/>
        <v>-6.25</v>
      </c>
      <c r="CD262" s="31">
        <f t="shared" si="25"/>
        <v>55</v>
      </c>
      <c r="CE262" s="31" t="e">
        <f t="shared" si="26"/>
        <v>#NUM!</v>
      </c>
      <c r="CF262" s="39">
        <f t="shared" si="27"/>
        <v>14.385</v>
      </c>
      <c r="CG262">
        <f t="shared" si="28"/>
        <v>0</v>
      </c>
    </row>
    <row r="263" spans="1:85" ht="16.5" customHeight="1">
      <c r="A263" s="30">
        <v>20210708143446</v>
      </c>
      <c r="B263" s="31">
        <v>104</v>
      </c>
      <c r="C263" s="31">
        <v>41</v>
      </c>
      <c r="D263" s="31">
        <v>4</v>
      </c>
      <c r="E263" s="31">
        <v>36</v>
      </c>
      <c r="F263" s="31">
        <v>41</v>
      </c>
      <c r="G263" s="31">
        <v>4</v>
      </c>
      <c r="H263" s="31">
        <v>28</v>
      </c>
      <c r="I263" s="31" t="s">
        <v>92</v>
      </c>
      <c r="J263" s="31">
        <v>41</v>
      </c>
      <c r="K263" s="31" t="s">
        <v>31</v>
      </c>
      <c r="L263" s="31">
        <v>11</v>
      </c>
      <c r="M263" s="31">
        <v>30</v>
      </c>
      <c r="N263" s="31">
        <v>41</v>
      </c>
      <c r="O263" s="31" t="s">
        <v>31</v>
      </c>
      <c r="P263" s="31">
        <v>10</v>
      </c>
      <c r="Q263" s="31" t="s">
        <v>191</v>
      </c>
      <c r="R263" s="31" t="s">
        <v>95</v>
      </c>
      <c r="S263" s="31">
        <v>41</v>
      </c>
      <c r="T263" s="31" t="s">
        <v>36</v>
      </c>
      <c r="U263" s="31" t="s">
        <v>145</v>
      </c>
      <c r="V263" s="31">
        <v>41</v>
      </c>
      <c r="W263" s="31" t="s">
        <v>36</v>
      </c>
      <c r="X263" s="31" t="s">
        <v>145</v>
      </c>
      <c r="Y263" s="31">
        <v>110</v>
      </c>
      <c r="Z263" s="31">
        <v>41</v>
      </c>
      <c r="AA263" s="31">
        <v>10</v>
      </c>
      <c r="AB263" s="31">
        <v>2</v>
      </c>
      <c r="AC263" s="31">
        <v>27</v>
      </c>
      <c r="AD263" s="31">
        <v>111</v>
      </c>
      <c r="AE263" s="31">
        <v>41</v>
      </c>
      <c r="AF263" s="31">
        <v>11</v>
      </c>
      <c r="AG263" s="31">
        <v>10</v>
      </c>
      <c r="AH263" s="31">
        <v>41</v>
      </c>
      <c r="AI263" s="31">
        <v>11</v>
      </c>
      <c r="AJ263" s="31">
        <v>11</v>
      </c>
      <c r="AK263" s="31">
        <v>144</v>
      </c>
      <c r="AL263" s="31">
        <v>41</v>
      </c>
      <c r="AM263" s="31">
        <v>44</v>
      </c>
      <c r="AN263" s="31">
        <v>72</v>
      </c>
      <c r="AO263" s="31">
        <v>11</v>
      </c>
      <c r="AP263" s="31">
        <v>149</v>
      </c>
      <c r="AQ263" s="31">
        <v>41</v>
      </c>
      <c r="AR263" s="31">
        <v>49</v>
      </c>
      <c r="AS263" s="31">
        <v>0</v>
      </c>
      <c r="AT263" s="31">
        <v>131</v>
      </c>
      <c r="AU263" s="31">
        <v>41</v>
      </c>
      <c r="AV263" s="31">
        <v>31</v>
      </c>
      <c r="AW263" s="31">
        <v>8</v>
      </c>
      <c r="AX263" s="31">
        <v>21</v>
      </c>
      <c r="AY263" s="31">
        <v>107</v>
      </c>
      <c r="AZ263" s="31">
        <v>41</v>
      </c>
      <c r="BA263" s="31">
        <v>7</v>
      </c>
      <c r="BB263" s="31">
        <v>78</v>
      </c>
      <c r="BC263" s="31" t="s">
        <v>98</v>
      </c>
      <c r="BD263" s="31">
        <v>41</v>
      </c>
      <c r="BE263" s="31" t="s">
        <v>61</v>
      </c>
      <c r="BF263" s="31" t="s">
        <v>154</v>
      </c>
      <c r="BG263" s="31" t="s">
        <v>100</v>
      </c>
      <c r="BH263" s="31" t="s">
        <v>101</v>
      </c>
      <c r="BI263" s="31" t="s">
        <v>102</v>
      </c>
      <c r="BJ263" s="31">
        <v>142</v>
      </c>
      <c r="BK263" s="31">
        <v>41</v>
      </c>
      <c r="BL263" s="31">
        <v>42</v>
      </c>
      <c r="BM263" s="31">
        <v>36</v>
      </c>
      <c r="BN263" s="31">
        <v>10</v>
      </c>
      <c r="BO263" s="31">
        <v>41</v>
      </c>
      <c r="BP263" s="31">
        <v>42</v>
      </c>
      <c r="BQ263" s="31">
        <v>36</v>
      </c>
      <c r="BR263" s="31" t="s">
        <v>191</v>
      </c>
      <c r="BS263" s="31">
        <v>23.025266999999999</v>
      </c>
      <c r="BT263" s="31">
        <v>120.22586</v>
      </c>
      <c r="BU263" s="38">
        <f t="shared" si="16"/>
        <v>0.15686274509803921</v>
      </c>
      <c r="BV263" s="30">
        <f t="shared" si="17"/>
        <v>1087.5</v>
      </c>
      <c r="BW263" s="31">
        <f t="shared" si="18"/>
        <v>28</v>
      </c>
      <c r="BX263" s="39">
        <f t="shared" si="19"/>
        <v>5.51</v>
      </c>
      <c r="BY263" s="38">
        <f t="shared" si="20"/>
        <v>6.6666666666666666E-2</v>
      </c>
      <c r="BZ263" s="40">
        <f t="shared" si="21"/>
        <v>1.1228070175438596</v>
      </c>
      <c r="CA263" s="38">
        <f t="shared" si="22"/>
        <v>0</v>
      </c>
      <c r="CB263" s="41">
        <f t="shared" si="23"/>
        <v>2081</v>
      </c>
      <c r="CC263" s="31">
        <f t="shared" si="24"/>
        <v>-6.25</v>
      </c>
      <c r="CD263" s="31">
        <f t="shared" si="25"/>
        <v>55</v>
      </c>
      <c r="CE263" s="31" t="e">
        <f t="shared" si="26"/>
        <v>#NUM!</v>
      </c>
      <c r="CF263" s="39">
        <f t="shared" si="27"/>
        <v>14.077999999999999</v>
      </c>
      <c r="CG263">
        <f t="shared" si="28"/>
        <v>1</v>
      </c>
    </row>
    <row r="264" spans="1:85" ht="16.5" customHeight="1">
      <c r="A264" s="30">
        <v>20210708143448</v>
      </c>
      <c r="B264" s="31">
        <v>104</v>
      </c>
      <c r="C264" s="31">
        <v>41</v>
      </c>
      <c r="D264" s="31">
        <v>4</v>
      </c>
      <c r="E264" s="31">
        <v>51</v>
      </c>
      <c r="F264" s="31">
        <v>41</v>
      </c>
      <c r="G264" s="31">
        <v>4</v>
      </c>
      <c r="H264" s="31" t="s">
        <v>124</v>
      </c>
      <c r="I264" s="31" t="s">
        <v>92</v>
      </c>
      <c r="J264" s="31">
        <v>41</v>
      </c>
      <c r="K264" s="31" t="s">
        <v>31</v>
      </c>
      <c r="L264" s="31">
        <v>10</v>
      </c>
      <c r="M264" s="31">
        <v>36</v>
      </c>
      <c r="N264" s="31">
        <v>41</v>
      </c>
      <c r="O264" s="31" t="s">
        <v>31</v>
      </c>
      <c r="P264" s="31">
        <v>10</v>
      </c>
      <c r="Q264" s="31">
        <v>68</v>
      </c>
      <c r="R264" s="31" t="s">
        <v>95</v>
      </c>
      <c r="S264" s="31">
        <v>41</v>
      </c>
      <c r="T264" s="31" t="s">
        <v>36</v>
      </c>
      <c r="U264" s="31">
        <v>12</v>
      </c>
      <c r="V264" s="31">
        <v>41</v>
      </c>
      <c r="W264" s="31" t="s">
        <v>36</v>
      </c>
      <c r="X264" s="31">
        <v>16</v>
      </c>
      <c r="Y264" s="31">
        <v>110</v>
      </c>
      <c r="Z264" s="31">
        <v>41</v>
      </c>
      <c r="AA264" s="31">
        <v>10</v>
      </c>
      <c r="AB264" s="31">
        <v>1</v>
      </c>
      <c r="AC264" s="31" t="s">
        <v>214</v>
      </c>
      <c r="AD264" s="31">
        <v>111</v>
      </c>
      <c r="AE264" s="31">
        <v>41</v>
      </c>
      <c r="AF264" s="31">
        <v>11</v>
      </c>
      <c r="AG264" s="31" t="s">
        <v>125</v>
      </c>
      <c r="AH264" s="31">
        <v>41</v>
      </c>
      <c r="AI264" s="31">
        <v>11</v>
      </c>
      <c r="AJ264" s="31" t="s">
        <v>125</v>
      </c>
      <c r="AK264" s="31">
        <v>144</v>
      </c>
      <c r="AL264" s="31">
        <v>41</v>
      </c>
      <c r="AM264" s="31">
        <v>44</v>
      </c>
      <c r="AN264" s="31">
        <v>72</v>
      </c>
      <c r="AO264" s="31">
        <v>11</v>
      </c>
      <c r="AP264" s="31">
        <v>149</v>
      </c>
      <c r="AQ264" s="31">
        <v>41</v>
      </c>
      <c r="AR264" s="31">
        <v>49</v>
      </c>
      <c r="AS264" s="31">
        <v>0</v>
      </c>
      <c r="AT264" s="31">
        <v>131</v>
      </c>
      <c r="AU264" s="31">
        <v>41</v>
      </c>
      <c r="AV264" s="31">
        <v>31</v>
      </c>
      <c r="AW264" s="31">
        <v>8</v>
      </c>
      <c r="AX264" s="31">
        <v>21</v>
      </c>
      <c r="AY264" s="31">
        <v>107</v>
      </c>
      <c r="AZ264" s="31">
        <v>41</v>
      </c>
      <c r="BA264" s="31">
        <v>7</v>
      </c>
      <c r="BB264" s="31">
        <v>78</v>
      </c>
      <c r="BC264" s="31" t="s">
        <v>98</v>
      </c>
      <c r="BD264" s="31">
        <v>41</v>
      </c>
      <c r="BE264" s="31" t="s">
        <v>61</v>
      </c>
      <c r="BF264" s="31" t="s">
        <v>154</v>
      </c>
      <c r="BG264" s="31" t="s">
        <v>100</v>
      </c>
      <c r="BH264" s="31" t="s">
        <v>101</v>
      </c>
      <c r="BI264" s="31" t="s">
        <v>102</v>
      </c>
      <c r="BJ264" s="31">
        <v>142</v>
      </c>
      <c r="BK264" s="31">
        <v>41</v>
      </c>
      <c r="BL264" s="31">
        <v>42</v>
      </c>
      <c r="BM264" s="31">
        <v>33</v>
      </c>
      <c r="BN264" s="31">
        <v>90</v>
      </c>
      <c r="BO264" s="31">
        <v>41</v>
      </c>
      <c r="BP264" s="31">
        <v>42</v>
      </c>
      <c r="BQ264" s="31">
        <v>34</v>
      </c>
      <c r="BR264" s="31" t="s">
        <v>168</v>
      </c>
      <c r="BS264" s="31">
        <v>23.025266999999999</v>
      </c>
      <c r="BT264" s="31">
        <v>120.22586</v>
      </c>
      <c r="BU264" s="38">
        <f t="shared" si="16"/>
        <v>0.29803921568627451</v>
      </c>
      <c r="BV264" s="30">
        <f t="shared" si="17"/>
        <v>1050</v>
      </c>
      <c r="BW264" s="31">
        <f t="shared" si="18"/>
        <v>22</v>
      </c>
      <c r="BX264" s="39">
        <f t="shared" si="19"/>
        <v>4.25</v>
      </c>
      <c r="BY264" s="38">
        <f t="shared" si="20"/>
        <v>5.4901960784313725E-2</v>
      </c>
      <c r="BZ264" s="40">
        <f t="shared" si="21"/>
        <v>1.1228070175438596</v>
      </c>
      <c r="CA264" s="38">
        <f t="shared" si="22"/>
        <v>0</v>
      </c>
      <c r="CB264" s="41">
        <f t="shared" si="23"/>
        <v>2081</v>
      </c>
      <c r="CC264" s="31">
        <f t="shared" si="24"/>
        <v>-6.25</v>
      </c>
      <c r="CD264" s="31">
        <f t="shared" si="25"/>
        <v>55</v>
      </c>
      <c r="CE264" s="31" t="e">
        <f t="shared" si="26"/>
        <v>#NUM!</v>
      </c>
      <c r="CF264" s="39">
        <f t="shared" si="27"/>
        <v>13.423</v>
      </c>
      <c r="CG264">
        <f t="shared" si="28"/>
        <v>-3</v>
      </c>
    </row>
    <row r="265" spans="1:85" ht="16.5" customHeight="1">
      <c r="A265" s="30">
        <v>20210708143449</v>
      </c>
      <c r="B265" s="31">
        <v>104</v>
      </c>
      <c r="C265" s="31">
        <v>41</v>
      </c>
      <c r="D265" s="31">
        <v>4</v>
      </c>
      <c r="E265" s="31" t="s">
        <v>182</v>
      </c>
      <c r="F265" s="31">
        <v>41</v>
      </c>
      <c r="G265" s="31">
        <v>4</v>
      </c>
      <c r="H265" s="31" t="s">
        <v>182</v>
      </c>
      <c r="I265" s="31" t="s">
        <v>92</v>
      </c>
      <c r="J265" s="31">
        <v>41</v>
      </c>
      <c r="K265" s="31" t="s">
        <v>31</v>
      </c>
      <c r="L265" s="31" t="s">
        <v>61</v>
      </c>
      <c r="M265" s="31" t="s">
        <v>93</v>
      </c>
      <c r="N265" s="31">
        <v>41</v>
      </c>
      <c r="O265" s="31" t="s">
        <v>31</v>
      </c>
      <c r="P265" s="31" t="s">
        <v>61</v>
      </c>
      <c r="Q265" s="31" t="s">
        <v>93</v>
      </c>
      <c r="R265" s="31" t="s">
        <v>95</v>
      </c>
      <c r="S265" s="31">
        <v>41</v>
      </c>
      <c r="T265" s="31" t="s">
        <v>36</v>
      </c>
      <c r="U265" s="31" t="s">
        <v>31</v>
      </c>
      <c r="V265" s="31">
        <v>41</v>
      </c>
      <c r="W265" s="31" t="s">
        <v>36</v>
      </c>
      <c r="X265" s="31" t="s">
        <v>31</v>
      </c>
      <c r="Y265" s="31">
        <v>110</v>
      </c>
      <c r="Z265" s="31">
        <v>41</v>
      </c>
      <c r="AA265" s="31">
        <v>10</v>
      </c>
      <c r="AB265" s="31">
        <v>2</v>
      </c>
      <c r="AC265" s="31">
        <v>18</v>
      </c>
      <c r="AD265" s="31">
        <v>111</v>
      </c>
      <c r="AE265" s="31">
        <v>41</v>
      </c>
      <c r="AF265" s="31">
        <v>11</v>
      </c>
      <c r="AG265" s="31">
        <v>13</v>
      </c>
      <c r="AH265" s="31">
        <v>41</v>
      </c>
      <c r="AI265" s="31">
        <v>11</v>
      </c>
      <c r="AJ265" s="31">
        <v>10</v>
      </c>
      <c r="AK265" s="31">
        <v>144</v>
      </c>
      <c r="AL265" s="31">
        <v>41</v>
      </c>
      <c r="AM265" s="31">
        <v>44</v>
      </c>
      <c r="AN265" s="31">
        <v>72</v>
      </c>
      <c r="AO265" s="31">
        <v>11</v>
      </c>
      <c r="AP265" s="31">
        <v>149</v>
      </c>
      <c r="AQ265" s="31">
        <v>41</v>
      </c>
      <c r="AR265" s="31">
        <v>49</v>
      </c>
      <c r="AS265" s="31">
        <v>25</v>
      </c>
      <c r="AT265" s="31">
        <v>131</v>
      </c>
      <c r="AU265" s="31">
        <v>41</v>
      </c>
      <c r="AV265" s="31">
        <v>31</v>
      </c>
      <c r="AW265" s="31">
        <v>8</v>
      </c>
      <c r="AX265" s="31">
        <v>21</v>
      </c>
      <c r="AY265" s="31">
        <v>107</v>
      </c>
      <c r="AZ265" s="31">
        <v>41</v>
      </c>
      <c r="BA265" s="31">
        <v>7</v>
      </c>
      <c r="BB265" s="31">
        <v>78</v>
      </c>
      <c r="BC265" s="31" t="s">
        <v>98</v>
      </c>
      <c r="BD265" s="31">
        <v>41</v>
      </c>
      <c r="BE265" s="31" t="s">
        <v>61</v>
      </c>
      <c r="BF265" s="31" t="s">
        <v>154</v>
      </c>
      <c r="BG265" s="31" t="s">
        <v>100</v>
      </c>
      <c r="BH265" s="31" t="s">
        <v>101</v>
      </c>
      <c r="BI265" s="31" t="s">
        <v>102</v>
      </c>
      <c r="BJ265" s="31">
        <v>142</v>
      </c>
      <c r="BK265" s="31">
        <v>41</v>
      </c>
      <c r="BL265" s="31">
        <v>42</v>
      </c>
      <c r="BM265" s="31">
        <v>30</v>
      </c>
      <c r="BN265" s="31" t="s">
        <v>112</v>
      </c>
      <c r="BO265" s="31">
        <v>41</v>
      </c>
      <c r="BP265" s="31">
        <v>42</v>
      </c>
      <c r="BQ265" s="31">
        <v>32</v>
      </c>
      <c r="BR265" s="31">
        <v>14</v>
      </c>
      <c r="BS265" s="31">
        <v>23.025266999999999</v>
      </c>
      <c r="BT265" s="31">
        <v>120.22586</v>
      </c>
      <c r="BU265" s="38">
        <f t="shared" si="16"/>
        <v>0.30588235294117649</v>
      </c>
      <c r="BV265" s="30">
        <f t="shared" si="17"/>
        <v>962.5</v>
      </c>
      <c r="BW265" s="31">
        <f t="shared" si="18"/>
        <v>12</v>
      </c>
      <c r="BX265" s="39">
        <f t="shared" si="19"/>
        <v>5.36</v>
      </c>
      <c r="BY265" s="38">
        <f t="shared" si="20"/>
        <v>6.2745098039215685E-2</v>
      </c>
      <c r="BZ265" s="40">
        <f t="shared" si="21"/>
        <v>1.1228070175438596</v>
      </c>
      <c r="CA265" s="38">
        <f t="shared" si="22"/>
        <v>0.14509803921568629</v>
      </c>
      <c r="CB265" s="41">
        <f t="shared" si="23"/>
        <v>2081</v>
      </c>
      <c r="CC265" s="31">
        <f t="shared" si="24"/>
        <v>-6.25</v>
      </c>
      <c r="CD265" s="31">
        <f t="shared" si="25"/>
        <v>55</v>
      </c>
      <c r="CE265" s="31" t="e">
        <f t="shared" si="26"/>
        <v>#NUM!</v>
      </c>
      <c r="CF265" s="39">
        <f t="shared" si="27"/>
        <v>12.82</v>
      </c>
      <c r="CG265">
        <f t="shared" si="28"/>
        <v>-10</v>
      </c>
    </row>
    <row r="266" spans="1:85" ht="16.5" customHeight="1">
      <c r="A266" s="30">
        <v>20210708143451</v>
      </c>
      <c r="B266" s="31">
        <v>104</v>
      </c>
      <c r="C266" s="31">
        <v>41</v>
      </c>
      <c r="D266" s="31">
        <v>4</v>
      </c>
      <c r="E266" s="31">
        <v>90</v>
      </c>
      <c r="F266" s="31">
        <v>41</v>
      </c>
      <c r="G266" s="31">
        <v>4</v>
      </c>
      <c r="H266" s="31">
        <v>85</v>
      </c>
      <c r="I266" s="31" t="s">
        <v>92</v>
      </c>
      <c r="J266" s="31">
        <v>41</v>
      </c>
      <c r="K266" s="31" t="s">
        <v>31</v>
      </c>
      <c r="L266" s="31" t="s">
        <v>142</v>
      </c>
      <c r="M266" s="31">
        <v>78</v>
      </c>
      <c r="N266" s="31">
        <v>41</v>
      </c>
      <c r="O266" s="31" t="s">
        <v>31</v>
      </c>
      <c r="P266" s="31" t="s">
        <v>145</v>
      </c>
      <c r="Q266" s="31" t="s">
        <v>228</v>
      </c>
      <c r="R266" s="31" t="s">
        <v>95</v>
      </c>
      <c r="S266" s="31">
        <v>41</v>
      </c>
      <c r="T266" s="31" t="s">
        <v>36</v>
      </c>
      <c r="U266" s="31">
        <v>10</v>
      </c>
      <c r="V266" s="31">
        <v>41</v>
      </c>
      <c r="W266" s="31" t="s">
        <v>36</v>
      </c>
      <c r="X266" s="31" t="s">
        <v>31</v>
      </c>
      <c r="Y266" s="31">
        <v>110</v>
      </c>
      <c r="Z266" s="31">
        <v>41</v>
      </c>
      <c r="AA266" s="31">
        <v>10</v>
      </c>
      <c r="AB266" s="31">
        <v>6</v>
      </c>
      <c r="AC266" s="31">
        <v>37</v>
      </c>
      <c r="AD266" s="31">
        <v>111</v>
      </c>
      <c r="AE266" s="31">
        <v>41</v>
      </c>
      <c r="AF266" s="31">
        <v>11</v>
      </c>
      <c r="AG266" s="31">
        <v>27</v>
      </c>
      <c r="AH266" s="31">
        <v>41</v>
      </c>
      <c r="AI266" s="31">
        <v>11</v>
      </c>
      <c r="AJ266" s="31">
        <v>23</v>
      </c>
      <c r="AK266" s="31">
        <v>144</v>
      </c>
      <c r="AL266" s="31">
        <v>41</v>
      </c>
      <c r="AM266" s="31">
        <v>44</v>
      </c>
      <c r="AN266" s="31">
        <v>81</v>
      </c>
      <c r="AO266" s="31">
        <v>88</v>
      </c>
      <c r="AP266" s="31">
        <v>149</v>
      </c>
      <c r="AQ266" s="31">
        <v>41</v>
      </c>
      <c r="AR266" s="31">
        <v>49</v>
      </c>
      <c r="AS266" s="31" t="s">
        <v>209</v>
      </c>
      <c r="AT266" s="31">
        <v>131</v>
      </c>
      <c r="AU266" s="31">
        <v>41</v>
      </c>
      <c r="AV266" s="31">
        <v>31</v>
      </c>
      <c r="AW266" s="31">
        <v>8</v>
      </c>
      <c r="AX266" s="31">
        <v>21</v>
      </c>
      <c r="AY266" s="31">
        <v>107</v>
      </c>
      <c r="AZ266" s="31">
        <v>41</v>
      </c>
      <c r="BA266" s="31">
        <v>7</v>
      </c>
      <c r="BB266" s="31" t="s">
        <v>130</v>
      </c>
      <c r="BC266" s="31" t="s">
        <v>98</v>
      </c>
      <c r="BD266" s="31">
        <v>41</v>
      </c>
      <c r="BE266" s="31" t="s">
        <v>61</v>
      </c>
      <c r="BF266" s="31" t="s">
        <v>157</v>
      </c>
      <c r="BG266" s="31" t="s">
        <v>100</v>
      </c>
      <c r="BH266" s="31" t="s">
        <v>101</v>
      </c>
      <c r="BI266" s="31" t="s">
        <v>102</v>
      </c>
      <c r="BJ266" s="31">
        <v>142</v>
      </c>
      <c r="BK266" s="31">
        <v>41</v>
      </c>
      <c r="BL266" s="31">
        <v>42</v>
      </c>
      <c r="BM266" s="31">
        <v>30</v>
      </c>
      <c r="BN266" s="31">
        <v>20</v>
      </c>
      <c r="BO266" s="31">
        <v>41</v>
      </c>
      <c r="BP266" s="31">
        <v>42</v>
      </c>
      <c r="BQ266" s="31">
        <v>30</v>
      </c>
      <c r="BR266" s="31" t="s">
        <v>159</v>
      </c>
      <c r="BS266" s="31">
        <v>23.025051000000001</v>
      </c>
      <c r="BT266" s="31">
        <v>120.22526999999999</v>
      </c>
      <c r="BU266" s="38">
        <f t="shared" si="16"/>
        <v>0.52156862745098043</v>
      </c>
      <c r="BV266" s="30">
        <f t="shared" si="17"/>
        <v>1837.5</v>
      </c>
      <c r="BW266" s="31">
        <f t="shared" si="18"/>
        <v>12</v>
      </c>
      <c r="BX266" s="39">
        <f t="shared" si="19"/>
        <v>15.91</v>
      </c>
      <c r="BY266" s="38">
        <f t="shared" si="20"/>
        <v>0.13725490196078433</v>
      </c>
      <c r="BZ266" s="40">
        <f t="shared" si="21"/>
        <v>0.99224806201550386</v>
      </c>
      <c r="CA266" s="38">
        <f t="shared" si="22"/>
        <v>0.23137254901960785</v>
      </c>
      <c r="CB266" s="41">
        <f t="shared" si="23"/>
        <v>2081</v>
      </c>
      <c r="CC266" s="31">
        <f t="shared" si="24"/>
        <v>-3.90625</v>
      </c>
      <c r="CD266" s="31">
        <f t="shared" si="25"/>
        <v>54</v>
      </c>
      <c r="CE266" s="31" t="e">
        <f t="shared" si="26"/>
        <v>#NUM!</v>
      </c>
      <c r="CF266" s="39">
        <f t="shared" si="27"/>
        <v>12.484</v>
      </c>
      <c r="CG266">
        <f t="shared" si="28"/>
        <v>0</v>
      </c>
    </row>
    <row r="267" spans="1:85" ht="16.5" customHeight="1">
      <c r="A267" s="30">
        <v>20210708143453</v>
      </c>
      <c r="B267" s="31">
        <v>104</v>
      </c>
      <c r="C267" s="31">
        <v>41</v>
      </c>
      <c r="D267" s="31">
        <v>4</v>
      </c>
      <c r="E267" s="31">
        <v>99</v>
      </c>
      <c r="F267" s="31">
        <v>41</v>
      </c>
      <c r="G267" s="31">
        <v>4</v>
      </c>
      <c r="H267" s="31">
        <v>96</v>
      </c>
      <c r="I267" s="31" t="s">
        <v>92</v>
      </c>
      <c r="J267" s="31">
        <v>41</v>
      </c>
      <c r="K267" s="31" t="s">
        <v>31</v>
      </c>
      <c r="L267" s="31">
        <v>21</v>
      </c>
      <c r="M267" s="31">
        <v>98</v>
      </c>
      <c r="N267" s="31">
        <v>41</v>
      </c>
      <c r="O267" s="31" t="s">
        <v>31</v>
      </c>
      <c r="P267" s="31">
        <v>21</v>
      </c>
      <c r="Q267" s="31">
        <v>66</v>
      </c>
      <c r="R267" s="31" t="s">
        <v>95</v>
      </c>
      <c r="S267" s="31">
        <v>41</v>
      </c>
      <c r="T267" s="31" t="s">
        <v>36</v>
      </c>
      <c r="U267" s="31">
        <v>16</v>
      </c>
      <c r="V267" s="31">
        <v>41</v>
      </c>
      <c r="W267" s="31" t="s">
        <v>36</v>
      </c>
      <c r="X267" s="31">
        <v>16</v>
      </c>
      <c r="Y267" s="31">
        <v>110</v>
      </c>
      <c r="Z267" s="31">
        <v>41</v>
      </c>
      <c r="AA267" s="31">
        <v>10</v>
      </c>
      <c r="AB267" s="31">
        <v>7</v>
      </c>
      <c r="AC267" s="31">
        <v>32</v>
      </c>
      <c r="AD267" s="31">
        <v>111</v>
      </c>
      <c r="AE267" s="31">
        <v>41</v>
      </c>
      <c r="AF267" s="31">
        <v>11</v>
      </c>
      <c r="AG267" s="31" t="s">
        <v>183</v>
      </c>
      <c r="AH267" s="31">
        <v>41</v>
      </c>
      <c r="AI267" s="31">
        <v>11</v>
      </c>
      <c r="AJ267" s="31" t="s">
        <v>183</v>
      </c>
      <c r="AK267" s="31">
        <v>144</v>
      </c>
      <c r="AL267" s="31">
        <v>41</v>
      </c>
      <c r="AM267" s="31">
        <v>44</v>
      </c>
      <c r="AN267" s="31">
        <v>81</v>
      </c>
      <c r="AO267" s="31" t="s">
        <v>146</v>
      </c>
      <c r="AP267" s="31">
        <v>149</v>
      </c>
      <c r="AQ267" s="31">
        <v>41</v>
      </c>
      <c r="AR267" s="31">
        <v>49</v>
      </c>
      <c r="AS267" s="31">
        <v>35</v>
      </c>
      <c r="AT267" s="31">
        <v>131</v>
      </c>
      <c r="AU267" s="31">
        <v>41</v>
      </c>
      <c r="AV267" s="31">
        <v>31</v>
      </c>
      <c r="AW267" s="31">
        <v>8</v>
      </c>
      <c r="AX267" s="31">
        <v>21</v>
      </c>
      <c r="AY267" s="31">
        <v>107</v>
      </c>
      <c r="AZ267" s="31">
        <v>41</v>
      </c>
      <c r="BA267" s="31">
        <v>7</v>
      </c>
      <c r="BB267" s="31" t="s">
        <v>130</v>
      </c>
      <c r="BC267" s="31" t="s">
        <v>98</v>
      </c>
      <c r="BD267" s="31">
        <v>41</v>
      </c>
      <c r="BE267" s="31" t="s">
        <v>61</v>
      </c>
      <c r="BF267" s="31" t="s">
        <v>157</v>
      </c>
      <c r="BG267" s="31" t="s">
        <v>100</v>
      </c>
      <c r="BH267" s="31" t="s">
        <v>101</v>
      </c>
      <c r="BI267" s="31" t="s">
        <v>102</v>
      </c>
      <c r="BJ267" s="31">
        <v>142</v>
      </c>
      <c r="BK267" s="31">
        <v>41</v>
      </c>
      <c r="BL267" s="31">
        <v>42</v>
      </c>
      <c r="BM267" s="31" t="s">
        <v>105</v>
      </c>
      <c r="BN267" s="31">
        <v>30</v>
      </c>
      <c r="BO267" s="31">
        <v>41</v>
      </c>
      <c r="BP267" s="31">
        <v>42</v>
      </c>
      <c r="BQ267" s="31">
        <v>30</v>
      </c>
      <c r="BR267" s="31">
        <v>48</v>
      </c>
      <c r="BS267" s="31">
        <v>23.025051000000001</v>
      </c>
      <c r="BT267" s="31">
        <v>120.22526999999999</v>
      </c>
      <c r="BU267" s="38">
        <f t="shared" si="16"/>
        <v>0.58823529411764708</v>
      </c>
      <c r="BV267" s="30">
        <f t="shared" si="17"/>
        <v>2137.5</v>
      </c>
      <c r="BW267" s="31">
        <f t="shared" si="18"/>
        <v>22</v>
      </c>
      <c r="BX267" s="39">
        <f t="shared" si="19"/>
        <v>18.420000000000002</v>
      </c>
      <c r="BY267" s="38">
        <f t="shared" si="20"/>
        <v>0.16862745098039217</v>
      </c>
      <c r="BZ267" s="40">
        <f t="shared" si="21"/>
        <v>0.99224806201550386</v>
      </c>
      <c r="CA267" s="38">
        <f t="shared" si="22"/>
        <v>0.20784313725490197</v>
      </c>
      <c r="CB267" s="41">
        <f t="shared" si="23"/>
        <v>2081</v>
      </c>
      <c r="CC267" s="31">
        <f t="shared" si="24"/>
        <v>-3.90625</v>
      </c>
      <c r="CD267" s="31">
        <f t="shared" si="25"/>
        <v>54</v>
      </c>
      <c r="CE267" s="31" t="e">
        <f t="shared" si="26"/>
        <v>#NUM!</v>
      </c>
      <c r="CF267" s="39">
        <f t="shared" si="27"/>
        <v>12.36</v>
      </c>
      <c r="CG267">
        <f t="shared" si="28"/>
        <v>5</v>
      </c>
    </row>
    <row r="268" spans="1:85" ht="16.5" customHeight="1">
      <c r="A268" s="30">
        <v>20210708143454</v>
      </c>
      <c r="B268" s="31">
        <v>104</v>
      </c>
      <c r="C268" s="31">
        <v>41</v>
      </c>
      <c r="D268" s="31">
        <v>4</v>
      </c>
      <c r="E268" s="31" t="s">
        <v>187</v>
      </c>
      <c r="F268" s="31">
        <v>41</v>
      </c>
      <c r="G268" s="31">
        <v>4</v>
      </c>
      <c r="H268" s="31" t="s">
        <v>156</v>
      </c>
      <c r="I268" s="31" t="s">
        <v>92</v>
      </c>
      <c r="J268" s="31">
        <v>41</v>
      </c>
      <c r="K268" s="31" t="s">
        <v>31</v>
      </c>
      <c r="L268" s="31">
        <v>17</v>
      </c>
      <c r="M268" s="31" t="s">
        <v>222</v>
      </c>
      <c r="N268" s="31">
        <v>41</v>
      </c>
      <c r="O268" s="31" t="s">
        <v>31</v>
      </c>
      <c r="P268" s="31" t="s">
        <v>145</v>
      </c>
      <c r="Q268" s="31">
        <v>84</v>
      </c>
      <c r="R268" s="31" t="s">
        <v>95</v>
      </c>
      <c r="S268" s="31">
        <v>41</v>
      </c>
      <c r="T268" s="31" t="s">
        <v>36</v>
      </c>
      <c r="U268" s="31" t="s">
        <v>134</v>
      </c>
      <c r="V268" s="31">
        <v>41</v>
      </c>
      <c r="W268" s="31" t="s">
        <v>36</v>
      </c>
      <c r="X268" s="31" t="s">
        <v>134</v>
      </c>
      <c r="Y268" s="31">
        <v>110</v>
      </c>
      <c r="Z268" s="31">
        <v>41</v>
      </c>
      <c r="AA268" s="31">
        <v>10</v>
      </c>
      <c r="AB268" s="31">
        <v>2</v>
      </c>
      <c r="AC268" s="31" t="s">
        <v>97</v>
      </c>
      <c r="AD268" s="31">
        <v>111</v>
      </c>
      <c r="AE268" s="31">
        <v>41</v>
      </c>
      <c r="AF268" s="31">
        <v>11</v>
      </c>
      <c r="AG268" s="31" t="s">
        <v>36</v>
      </c>
      <c r="AH268" s="31">
        <v>41</v>
      </c>
      <c r="AI268" s="31">
        <v>11</v>
      </c>
      <c r="AJ268" s="31">
        <v>22</v>
      </c>
      <c r="AK268" s="31">
        <v>144</v>
      </c>
      <c r="AL268" s="31">
        <v>41</v>
      </c>
      <c r="AM268" s="31">
        <v>44</v>
      </c>
      <c r="AN268" s="31">
        <v>81</v>
      </c>
      <c r="AO268" s="31" t="s">
        <v>229</v>
      </c>
      <c r="AP268" s="31">
        <v>149</v>
      </c>
      <c r="AQ268" s="31">
        <v>41</v>
      </c>
      <c r="AR268" s="31">
        <v>49</v>
      </c>
      <c r="AS268" s="31">
        <v>4</v>
      </c>
      <c r="AT268" s="31">
        <v>131</v>
      </c>
      <c r="AU268" s="31">
        <v>41</v>
      </c>
      <c r="AV268" s="31">
        <v>31</v>
      </c>
      <c r="AW268" s="31">
        <v>8</v>
      </c>
      <c r="AX268" s="31">
        <v>21</v>
      </c>
      <c r="AY268" s="31">
        <v>107</v>
      </c>
      <c r="AZ268" s="31">
        <v>41</v>
      </c>
      <c r="BA268" s="31">
        <v>7</v>
      </c>
      <c r="BB268" s="31">
        <v>78</v>
      </c>
      <c r="BC268" s="31" t="s">
        <v>98</v>
      </c>
      <c r="BD268" s="31">
        <v>41</v>
      </c>
      <c r="BE268" s="31" t="s">
        <v>61</v>
      </c>
      <c r="BF268" s="31" t="s">
        <v>157</v>
      </c>
      <c r="BG268" s="31" t="s">
        <v>100</v>
      </c>
      <c r="BH268" s="31" t="s">
        <v>101</v>
      </c>
      <c r="BI268" s="31" t="s">
        <v>102</v>
      </c>
      <c r="BJ268" s="31">
        <v>142</v>
      </c>
      <c r="BK268" s="31">
        <v>41</v>
      </c>
      <c r="BL268" s="31">
        <v>42</v>
      </c>
      <c r="BM268" s="31">
        <v>32</v>
      </c>
      <c r="BN268" s="31" t="s">
        <v>121</v>
      </c>
      <c r="BO268" s="31">
        <v>41</v>
      </c>
      <c r="BP268" s="31">
        <v>42</v>
      </c>
      <c r="BQ268" s="31">
        <v>33</v>
      </c>
      <c r="BR268" s="31" t="s">
        <v>113</v>
      </c>
      <c r="BS268" s="31">
        <v>23.025051000000001</v>
      </c>
      <c r="BT268" s="31">
        <v>120.22526999999999</v>
      </c>
      <c r="BU268" s="38">
        <f t="shared" si="16"/>
        <v>0.5490196078431373</v>
      </c>
      <c r="BV268" s="30">
        <f t="shared" si="17"/>
        <v>1825</v>
      </c>
      <c r="BW268" s="31">
        <f t="shared" si="18"/>
        <v>26</v>
      </c>
      <c r="BX268" s="39">
        <f t="shared" si="19"/>
        <v>5.43</v>
      </c>
      <c r="BY268" s="38">
        <f t="shared" si="20"/>
        <v>0.13333333333333333</v>
      </c>
      <c r="BZ268" s="40">
        <f t="shared" si="21"/>
        <v>0.99224806201550386</v>
      </c>
      <c r="CA268" s="38">
        <f t="shared" si="22"/>
        <v>1.5686274509803921E-2</v>
      </c>
      <c r="CB268" s="41">
        <f t="shared" si="23"/>
        <v>2081</v>
      </c>
      <c r="CC268" s="31">
        <f t="shared" si="24"/>
        <v>-6.25</v>
      </c>
      <c r="CD268" s="31">
        <f t="shared" si="25"/>
        <v>54</v>
      </c>
      <c r="CE268" s="31" t="e">
        <f t="shared" si="26"/>
        <v>#NUM!</v>
      </c>
      <c r="CF268" s="39">
        <f t="shared" si="27"/>
        <v>13.247</v>
      </c>
      <c r="CG268">
        <f t="shared" si="28"/>
        <v>4</v>
      </c>
    </row>
    <row r="269" spans="1:85" ht="16.5" customHeight="1">
      <c r="A269" s="30">
        <v>20210708143456</v>
      </c>
      <c r="B269" s="31">
        <v>104</v>
      </c>
      <c r="C269" s="31">
        <v>41</v>
      </c>
      <c r="D269" s="31">
        <v>4</v>
      </c>
      <c r="E269" s="31" t="s">
        <v>198</v>
      </c>
      <c r="F269" s="31">
        <v>41</v>
      </c>
      <c r="G269" s="31">
        <v>4</v>
      </c>
      <c r="H269" s="31" t="s">
        <v>118</v>
      </c>
      <c r="I269" s="31" t="s">
        <v>92</v>
      </c>
      <c r="J269" s="31">
        <v>41</v>
      </c>
      <c r="K269" s="31" t="s">
        <v>31</v>
      </c>
      <c r="L269" s="31">
        <v>14</v>
      </c>
      <c r="M269" s="31" t="s">
        <v>149</v>
      </c>
      <c r="N269" s="31">
        <v>41</v>
      </c>
      <c r="O269" s="31" t="s">
        <v>31</v>
      </c>
      <c r="P269" s="31">
        <v>13</v>
      </c>
      <c r="Q269" s="31" t="s">
        <v>201</v>
      </c>
      <c r="R269" s="31" t="s">
        <v>95</v>
      </c>
      <c r="S269" s="31">
        <v>41</v>
      </c>
      <c r="T269" s="31" t="s">
        <v>36</v>
      </c>
      <c r="U269" s="31" t="s">
        <v>134</v>
      </c>
      <c r="V269" s="31">
        <v>41</v>
      </c>
      <c r="W269" s="31" t="s">
        <v>36</v>
      </c>
      <c r="X269" s="31" t="s">
        <v>134</v>
      </c>
      <c r="Y269" s="31">
        <v>110</v>
      </c>
      <c r="Z269" s="31">
        <v>41</v>
      </c>
      <c r="AA269" s="31">
        <v>10</v>
      </c>
      <c r="AB269" s="31">
        <v>2</v>
      </c>
      <c r="AC269" s="31" t="s">
        <v>103</v>
      </c>
      <c r="AD269" s="31">
        <v>111</v>
      </c>
      <c r="AE269" s="31">
        <v>41</v>
      </c>
      <c r="AF269" s="31">
        <v>11</v>
      </c>
      <c r="AG269" s="31">
        <v>11</v>
      </c>
      <c r="AH269" s="31">
        <v>41</v>
      </c>
      <c r="AI269" s="31">
        <v>11</v>
      </c>
      <c r="AJ269" s="31">
        <v>10</v>
      </c>
      <c r="AK269" s="31">
        <v>144</v>
      </c>
      <c r="AL269" s="31">
        <v>41</v>
      </c>
      <c r="AM269" s="31">
        <v>44</v>
      </c>
      <c r="AN269" s="31">
        <v>81</v>
      </c>
      <c r="AO269" s="31" t="s">
        <v>229</v>
      </c>
      <c r="AP269" s="31">
        <v>149</v>
      </c>
      <c r="AQ269" s="31">
        <v>41</v>
      </c>
      <c r="AR269" s="31">
        <v>49</v>
      </c>
      <c r="AS269" s="31">
        <v>13</v>
      </c>
      <c r="AT269" s="31">
        <v>131</v>
      </c>
      <c r="AU269" s="31">
        <v>41</v>
      </c>
      <c r="AV269" s="31">
        <v>31</v>
      </c>
      <c r="AW269" s="31">
        <v>8</v>
      </c>
      <c r="AX269" s="31">
        <v>21</v>
      </c>
      <c r="AY269" s="31">
        <v>107</v>
      </c>
      <c r="AZ269" s="31">
        <v>41</v>
      </c>
      <c r="BA269" s="31">
        <v>7</v>
      </c>
      <c r="BB269" s="31">
        <v>78</v>
      </c>
      <c r="BC269" s="31" t="s">
        <v>98</v>
      </c>
      <c r="BD269" s="31">
        <v>41</v>
      </c>
      <c r="BE269" s="31" t="s">
        <v>61</v>
      </c>
      <c r="BF269" s="31" t="s">
        <v>154</v>
      </c>
      <c r="BG269" s="31" t="s">
        <v>100</v>
      </c>
      <c r="BH269" s="31" t="s">
        <v>101</v>
      </c>
      <c r="BI269" s="31" t="s">
        <v>102</v>
      </c>
      <c r="BJ269" s="31">
        <v>142</v>
      </c>
      <c r="BK269" s="31">
        <v>41</v>
      </c>
      <c r="BL269" s="31">
        <v>42</v>
      </c>
      <c r="BM269" s="31">
        <v>32</v>
      </c>
      <c r="BN269" s="31" t="s">
        <v>121</v>
      </c>
      <c r="BO269" s="31">
        <v>41</v>
      </c>
      <c r="BP269" s="31">
        <v>42</v>
      </c>
      <c r="BQ269" s="31">
        <v>33</v>
      </c>
      <c r="BR269" s="31" t="s">
        <v>195</v>
      </c>
      <c r="BS269" s="31">
        <v>23.024941999999999</v>
      </c>
      <c r="BT269" s="31">
        <v>120.22498</v>
      </c>
      <c r="BU269" s="38">
        <f t="shared" si="16"/>
        <v>0.30980392156862746</v>
      </c>
      <c r="BV269" s="30">
        <f t="shared" si="17"/>
        <v>1262.5</v>
      </c>
      <c r="BW269" s="31">
        <f t="shared" si="18"/>
        <v>26</v>
      </c>
      <c r="BX269" s="39">
        <f t="shared" si="19"/>
        <v>5.58</v>
      </c>
      <c r="BY269" s="38">
        <f t="shared" si="20"/>
        <v>6.2745098039215685E-2</v>
      </c>
      <c r="BZ269" s="40">
        <f t="shared" si="21"/>
        <v>0.99224806201550386</v>
      </c>
      <c r="CA269" s="38">
        <f t="shared" si="22"/>
        <v>7.4509803921568626E-2</v>
      </c>
      <c r="CB269" s="41">
        <f t="shared" si="23"/>
        <v>2081</v>
      </c>
      <c r="CC269" s="31">
        <f t="shared" si="24"/>
        <v>-6.25</v>
      </c>
      <c r="CD269" s="31">
        <f t="shared" si="25"/>
        <v>55</v>
      </c>
      <c r="CE269" s="31" t="e">
        <f t="shared" si="26"/>
        <v>#NUM!</v>
      </c>
      <c r="CF269" s="39">
        <f t="shared" si="27"/>
        <v>13.249000000000001</v>
      </c>
      <c r="CG269">
        <f t="shared" si="28"/>
        <v>0</v>
      </c>
    </row>
    <row r="270" spans="1:85" ht="16.5" customHeight="1">
      <c r="A270" s="30">
        <v>20210708143458</v>
      </c>
      <c r="B270" s="31">
        <v>104</v>
      </c>
      <c r="C270" s="31">
        <v>41</v>
      </c>
      <c r="D270" s="31">
        <v>4</v>
      </c>
      <c r="E270" s="31">
        <v>59</v>
      </c>
      <c r="F270" s="31">
        <v>41</v>
      </c>
      <c r="G270" s="31">
        <v>4</v>
      </c>
      <c r="H270" s="31" t="s">
        <v>154</v>
      </c>
      <c r="I270" s="31" t="s">
        <v>92</v>
      </c>
      <c r="J270" s="31">
        <v>41</v>
      </c>
      <c r="K270" s="31" t="s">
        <v>31</v>
      </c>
      <c r="L270" s="31">
        <v>13</v>
      </c>
      <c r="M270" s="31">
        <v>24</v>
      </c>
      <c r="N270" s="31">
        <v>41</v>
      </c>
      <c r="O270" s="31" t="s">
        <v>31</v>
      </c>
      <c r="P270" s="31">
        <v>16</v>
      </c>
      <c r="Q270" s="31">
        <v>76</v>
      </c>
      <c r="R270" s="31" t="s">
        <v>95</v>
      </c>
      <c r="S270" s="31">
        <v>41</v>
      </c>
      <c r="T270" s="31" t="s">
        <v>36</v>
      </c>
      <c r="U270" s="31" t="s">
        <v>134</v>
      </c>
      <c r="V270" s="31">
        <v>41</v>
      </c>
      <c r="W270" s="31" t="s">
        <v>36</v>
      </c>
      <c r="X270" s="31" t="s">
        <v>134</v>
      </c>
      <c r="Y270" s="31">
        <v>110</v>
      </c>
      <c r="Z270" s="31">
        <v>41</v>
      </c>
      <c r="AA270" s="31">
        <v>10</v>
      </c>
      <c r="AB270" s="31">
        <v>1</v>
      </c>
      <c r="AC270" s="31" t="s">
        <v>115</v>
      </c>
      <c r="AD270" s="31">
        <v>111</v>
      </c>
      <c r="AE270" s="31">
        <v>41</v>
      </c>
      <c r="AF270" s="31">
        <v>11</v>
      </c>
      <c r="AG270" s="31" t="s">
        <v>36</v>
      </c>
      <c r="AH270" s="31">
        <v>41</v>
      </c>
      <c r="AI270" s="31">
        <v>11</v>
      </c>
      <c r="AJ270" s="31">
        <v>16</v>
      </c>
      <c r="AK270" s="31">
        <v>144</v>
      </c>
      <c r="AL270" s="31">
        <v>41</v>
      </c>
      <c r="AM270" s="31">
        <v>44</v>
      </c>
      <c r="AN270" s="31">
        <v>81</v>
      </c>
      <c r="AO270" s="31" t="s">
        <v>163</v>
      </c>
      <c r="AP270" s="31">
        <v>149</v>
      </c>
      <c r="AQ270" s="31">
        <v>41</v>
      </c>
      <c r="AR270" s="31">
        <v>49</v>
      </c>
      <c r="AS270" s="31">
        <v>0</v>
      </c>
      <c r="AT270" s="31">
        <v>131</v>
      </c>
      <c r="AU270" s="31">
        <v>41</v>
      </c>
      <c r="AV270" s="31">
        <v>31</v>
      </c>
      <c r="AW270" s="31">
        <v>8</v>
      </c>
      <c r="AX270" s="31">
        <v>21</v>
      </c>
      <c r="AY270" s="31">
        <v>107</v>
      </c>
      <c r="AZ270" s="31">
        <v>41</v>
      </c>
      <c r="BA270" s="31">
        <v>7</v>
      </c>
      <c r="BB270" s="31">
        <v>78</v>
      </c>
      <c r="BC270" s="31" t="s">
        <v>98</v>
      </c>
      <c r="BD270" s="31">
        <v>41</v>
      </c>
      <c r="BE270" s="31" t="s">
        <v>61</v>
      </c>
      <c r="BF270" s="31" t="s">
        <v>154</v>
      </c>
      <c r="BG270" s="31" t="s">
        <v>100</v>
      </c>
      <c r="BH270" s="31" t="s">
        <v>101</v>
      </c>
      <c r="BI270" s="31" t="s">
        <v>102</v>
      </c>
      <c r="BJ270" s="31">
        <v>142</v>
      </c>
      <c r="BK270" s="31">
        <v>41</v>
      </c>
      <c r="BL270" s="31">
        <v>42</v>
      </c>
      <c r="BM270" s="31">
        <v>32</v>
      </c>
      <c r="BN270" s="31" t="s">
        <v>121</v>
      </c>
      <c r="BO270" s="31">
        <v>41</v>
      </c>
      <c r="BP270" s="31">
        <v>42</v>
      </c>
      <c r="BQ270" s="31">
        <v>33</v>
      </c>
      <c r="BR270" s="31" t="s">
        <v>195</v>
      </c>
      <c r="BS270" s="31">
        <v>23.024941999999999</v>
      </c>
      <c r="BT270" s="31">
        <v>120.22498</v>
      </c>
      <c r="BU270" s="38">
        <f t="shared" si="16"/>
        <v>0.37254901960784315</v>
      </c>
      <c r="BV270" s="30">
        <f t="shared" si="17"/>
        <v>1437.5</v>
      </c>
      <c r="BW270" s="31">
        <f t="shared" si="18"/>
        <v>26</v>
      </c>
      <c r="BX270" s="39">
        <f t="shared" si="19"/>
        <v>4.1900000000000004</v>
      </c>
      <c r="BY270" s="38">
        <f t="shared" si="20"/>
        <v>8.6274509803921567E-2</v>
      </c>
      <c r="BZ270" s="40">
        <f t="shared" si="21"/>
        <v>0.99224806201550386</v>
      </c>
      <c r="CA270" s="38">
        <f t="shared" si="22"/>
        <v>0</v>
      </c>
      <c r="CB270" s="41">
        <f t="shared" si="23"/>
        <v>2081</v>
      </c>
      <c r="CC270" s="31">
        <f t="shared" si="24"/>
        <v>-6.25</v>
      </c>
      <c r="CD270" s="31">
        <f t="shared" si="25"/>
        <v>55</v>
      </c>
      <c r="CE270" s="31" t="e">
        <f t="shared" si="26"/>
        <v>#NUM!</v>
      </c>
      <c r="CF270" s="39">
        <f t="shared" si="27"/>
        <v>13.249000000000001</v>
      </c>
      <c r="CG270">
        <f t="shared" si="28"/>
        <v>0</v>
      </c>
    </row>
    <row r="271" spans="1:85" ht="16.5" customHeight="1">
      <c r="A271" s="30">
        <v>20210708143500</v>
      </c>
      <c r="B271" s="31">
        <v>104</v>
      </c>
      <c r="C271" s="31">
        <v>41</v>
      </c>
      <c r="D271" s="31">
        <v>4</v>
      </c>
      <c r="E271" s="31">
        <v>50</v>
      </c>
      <c r="F271" s="31">
        <v>41</v>
      </c>
      <c r="G271" s="31">
        <v>4</v>
      </c>
      <c r="H271" s="31" t="s">
        <v>129</v>
      </c>
      <c r="I271" s="31" t="s">
        <v>92</v>
      </c>
      <c r="J271" s="31">
        <v>41</v>
      </c>
      <c r="K271" s="31" t="s">
        <v>31</v>
      </c>
      <c r="L271" s="31">
        <v>10</v>
      </c>
      <c r="M271" s="31" t="s">
        <v>197</v>
      </c>
      <c r="N271" s="31">
        <v>41</v>
      </c>
      <c r="O271" s="31" t="s">
        <v>31</v>
      </c>
      <c r="P271" s="31" t="s">
        <v>125</v>
      </c>
      <c r="Q271" s="31">
        <v>10</v>
      </c>
      <c r="R271" s="31" t="s">
        <v>95</v>
      </c>
      <c r="S271" s="31">
        <v>41</v>
      </c>
      <c r="T271" s="31" t="s">
        <v>36</v>
      </c>
      <c r="U271" s="31">
        <v>18</v>
      </c>
      <c r="V271" s="31">
        <v>41</v>
      </c>
      <c r="W271" s="31" t="s">
        <v>36</v>
      </c>
      <c r="X271" s="31" t="s">
        <v>134</v>
      </c>
      <c r="Y271" s="31">
        <v>110</v>
      </c>
      <c r="Z271" s="31">
        <v>41</v>
      </c>
      <c r="AA271" s="31">
        <v>10</v>
      </c>
      <c r="AB271" s="31">
        <v>1</v>
      </c>
      <c r="AC271" s="31">
        <v>63</v>
      </c>
      <c r="AD271" s="31">
        <v>111</v>
      </c>
      <c r="AE271" s="31">
        <v>41</v>
      </c>
      <c r="AF271" s="31">
        <v>11</v>
      </c>
      <c r="AG271" s="31" t="s">
        <v>66</v>
      </c>
      <c r="AH271" s="31">
        <v>41</v>
      </c>
      <c r="AI271" s="31">
        <v>11</v>
      </c>
      <c r="AJ271" s="31" t="s">
        <v>31</v>
      </c>
      <c r="AK271" s="31">
        <v>144</v>
      </c>
      <c r="AL271" s="31">
        <v>41</v>
      </c>
      <c r="AM271" s="31">
        <v>44</v>
      </c>
      <c r="AN271" s="31">
        <v>81</v>
      </c>
      <c r="AO271" s="31">
        <v>18</v>
      </c>
      <c r="AP271" s="31">
        <v>149</v>
      </c>
      <c r="AQ271" s="31">
        <v>41</v>
      </c>
      <c r="AR271" s="31">
        <v>49</v>
      </c>
      <c r="AS271" s="31">
        <v>0</v>
      </c>
      <c r="AT271" s="31">
        <v>131</v>
      </c>
      <c r="AU271" s="31">
        <v>41</v>
      </c>
      <c r="AV271" s="31">
        <v>31</v>
      </c>
      <c r="AW271" s="31">
        <v>8</v>
      </c>
      <c r="AX271" s="31">
        <v>21</v>
      </c>
      <c r="AY271" s="31">
        <v>107</v>
      </c>
      <c r="AZ271" s="31">
        <v>41</v>
      </c>
      <c r="BA271" s="31">
        <v>7</v>
      </c>
      <c r="BB271" s="31">
        <v>78</v>
      </c>
      <c r="BC271" s="31" t="s">
        <v>98</v>
      </c>
      <c r="BD271" s="31">
        <v>41</v>
      </c>
      <c r="BE271" s="31" t="s">
        <v>61</v>
      </c>
      <c r="BF271" s="31" t="s">
        <v>154</v>
      </c>
      <c r="BG271" s="31" t="s">
        <v>100</v>
      </c>
      <c r="BH271" s="31" t="s">
        <v>101</v>
      </c>
      <c r="BI271" s="31" t="s">
        <v>102</v>
      </c>
      <c r="BJ271" s="31">
        <v>142</v>
      </c>
      <c r="BK271" s="31">
        <v>41</v>
      </c>
      <c r="BL271" s="31">
        <v>42</v>
      </c>
      <c r="BM271" s="31">
        <v>30</v>
      </c>
      <c r="BN271" s="31">
        <v>70</v>
      </c>
      <c r="BO271" s="31">
        <v>41</v>
      </c>
      <c r="BP271" s="31">
        <v>42</v>
      </c>
      <c r="BQ271" s="31">
        <v>31</v>
      </c>
      <c r="BR271" s="31">
        <v>4</v>
      </c>
      <c r="BS271" s="31">
        <v>23.024861999999999</v>
      </c>
      <c r="BT271" s="31">
        <v>120.22469</v>
      </c>
      <c r="BU271" s="38">
        <f t="shared" si="16"/>
        <v>0.29411764705882354</v>
      </c>
      <c r="BV271" s="30">
        <f t="shared" si="17"/>
        <v>900</v>
      </c>
      <c r="BW271" s="31">
        <f t="shared" si="18"/>
        <v>26</v>
      </c>
      <c r="BX271" s="39">
        <f t="shared" si="19"/>
        <v>3.55</v>
      </c>
      <c r="BY271" s="38">
        <f t="shared" si="20"/>
        <v>4.7058823529411764E-2</v>
      </c>
      <c r="BZ271" s="40">
        <f t="shared" si="21"/>
        <v>0.99224806201550386</v>
      </c>
      <c r="CA271" s="38">
        <f t="shared" si="22"/>
        <v>0</v>
      </c>
      <c r="CB271" s="41">
        <f t="shared" si="23"/>
        <v>2081</v>
      </c>
      <c r="CC271" s="31">
        <f t="shared" si="24"/>
        <v>-6.25</v>
      </c>
      <c r="CD271" s="31">
        <f t="shared" si="25"/>
        <v>55</v>
      </c>
      <c r="CE271" s="31" t="e">
        <f t="shared" si="26"/>
        <v>#NUM!</v>
      </c>
      <c r="CF271" s="39">
        <f t="shared" si="27"/>
        <v>12.548</v>
      </c>
      <c r="CG271">
        <f t="shared" si="28"/>
        <v>0</v>
      </c>
    </row>
    <row r="272" spans="1:85" ht="16.5" customHeight="1">
      <c r="A272" s="30">
        <v>20210708143502</v>
      </c>
      <c r="B272" s="31">
        <v>104</v>
      </c>
      <c r="C272" s="31">
        <v>41</v>
      </c>
      <c r="D272" s="31">
        <v>4</v>
      </c>
      <c r="E272" s="31">
        <v>41</v>
      </c>
      <c r="F272" s="31">
        <v>41</v>
      </c>
      <c r="G272" s="31">
        <v>4</v>
      </c>
      <c r="H272" s="31">
        <v>42</v>
      </c>
      <c r="I272" s="31" t="s">
        <v>92</v>
      </c>
      <c r="J272" s="31">
        <v>41</v>
      </c>
      <c r="K272" s="31" t="s">
        <v>31</v>
      </c>
      <c r="L272" s="31" t="s">
        <v>61</v>
      </c>
      <c r="M272" s="31" t="s">
        <v>169</v>
      </c>
      <c r="N272" s="31">
        <v>41</v>
      </c>
      <c r="O272" s="31" t="s">
        <v>31</v>
      </c>
      <c r="P272" s="31" t="s">
        <v>61</v>
      </c>
      <c r="Q272" s="31" t="s">
        <v>169</v>
      </c>
      <c r="R272" s="31" t="s">
        <v>95</v>
      </c>
      <c r="S272" s="31">
        <v>41</v>
      </c>
      <c r="T272" s="31" t="s">
        <v>36</v>
      </c>
      <c r="U272" s="31">
        <v>12</v>
      </c>
      <c r="V272" s="31">
        <v>41</v>
      </c>
      <c r="W272" s="31" t="s">
        <v>36</v>
      </c>
      <c r="X272" s="31">
        <v>12</v>
      </c>
      <c r="Y272" s="31">
        <v>110</v>
      </c>
      <c r="Z272" s="31">
        <v>41</v>
      </c>
      <c r="AA272" s="31">
        <v>10</v>
      </c>
      <c r="AB272" s="31">
        <v>1</v>
      </c>
      <c r="AC272" s="31">
        <v>67</v>
      </c>
      <c r="AD272" s="31">
        <v>111</v>
      </c>
      <c r="AE272" s="31">
        <v>41</v>
      </c>
      <c r="AF272" s="31">
        <v>11</v>
      </c>
      <c r="AG272" s="31" t="s">
        <v>66</v>
      </c>
      <c r="AH272" s="31">
        <v>41</v>
      </c>
      <c r="AI272" s="31">
        <v>11</v>
      </c>
      <c r="AJ272" s="31" t="s">
        <v>66</v>
      </c>
      <c r="AK272" s="31">
        <v>144</v>
      </c>
      <c r="AL272" s="31">
        <v>41</v>
      </c>
      <c r="AM272" s="31">
        <v>44</v>
      </c>
      <c r="AN272" s="31">
        <v>80</v>
      </c>
      <c r="AO272" s="31" t="s">
        <v>126</v>
      </c>
      <c r="AP272" s="31">
        <v>149</v>
      </c>
      <c r="AQ272" s="31">
        <v>41</v>
      </c>
      <c r="AR272" s="31">
        <v>49</v>
      </c>
      <c r="AS272" s="31">
        <v>0</v>
      </c>
      <c r="AT272" s="31">
        <v>131</v>
      </c>
      <c r="AU272" s="31">
        <v>41</v>
      </c>
      <c r="AV272" s="31">
        <v>31</v>
      </c>
      <c r="AW272" s="31">
        <v>8</v>
      </c>
      <c r="AX272" s="31">
        <v>21</v>
      </c>
      <c r="AY272" s="31">
        <v>107</v>
      </c>
      <c r="AZ272" s="31">
        <v>41</v>
      </c>
      <c r="BA272" s="31">
        <v>7</v>
      </c>
      <c r="BB272" s="31">
        <v>78</v>
      </c>
      <c r="BC272" s="31" t="s">
        <v>98</v>
      </c>
      <c r="BD272" s="31">
        <v>41</v>
      </c>
      <c r="BE272" s="31" t="s">
        <v>61</v>
      </c>
      <c r="BF272" s="31" t="s">
        <v>154</v>
      </c>
      <c r="BG272" s="31" t="s">
        <v>100</v>
      </c>
      <c r="BH272" s="31" t="s">
        <v>101</v>
      </c>
      <c r="BI272" s="31" t="s">
        <v>102</v>
      </c>
      <c r="BJ272" s="31">
        <v>142</v>
      </c>
      <c r="BK272" s="31">
        <v>41</v>
      </c>
      <c r="BL272" s="31">
        <v>42</v>
      </c>
      <c r="BM272" s="31" t="s">
        <v>105</v>
      </c>
      <c r="BN272" s="31">
        <v>80</v>
      </c>
      <c r="BO272" s="31">
        <v>41</v>
      </c>
      <c r="BP272" s="31">
        <v>42</v>
      </c>
      <c r="BQ272" s="31">
        <v>30</v>
      </c>
      <c r="BR272" s="31">
        <v>38</v>
      </c>
      <c r="BS272" s="31">
        <v>23.024861999999999</v>
      </c>
      <c r="BT272" s="31">
        <v>120.22469</v>
      </c>
      <c r="BU272" s="38">
        <f t="shared" si="16"/>
        <v>0.25882352941176473</v>
      </c>
      <c r="BV272" s="30">
        <f t="shared" si="17"/>
        <v>987.5</v>
      </c>
      <c r="BW272" s="31">
        <f t="shared" si="18"/>
        <v>18</v>
      </c>
      <c r="BX272" s="39">
        <f t="shared" si="19"/>
        <v>3.59</v>
      </c>
      <c r="BY272" s="38">
        <f t="shared" si="20"/>
        <v>4.3137254901960784E-2</v>
      </c>
      <c r="BZ272" s="40">
        <f t="shared" si="21"/>
        <v>1</v>
      </c>
      <c r="CA272" s="38">
        <f t="shared" si="22"/>
        <v>0</v>
      </c>
      <c r="CB272" s="41">
        <f t="shared" si="23"/>
        <v>2081</v>
      </c>
      <c r="CC272" s="31">
        <f t="shared" si="24"/>
        <v>-6.25</v>
      </c>
      <c r="CD272" s="31">
        <f t="shared" si="25"/>
        <v>55</v>
      </c>
      <c r="CE272" s="31" t="e">
        <f t="shared" si="26"/>
        <v>#NUM!</v>
      </c>
      <c r="CF272" s="39">
        <f t="shared" si="27"/>
        <v>12.343999999999999</v>
      </c>
      <c r="CG272">
        <f t="shared" si="28"/>
        <v>-4</v>
      </c>
    </row>
    <row r="273" spans="1:85" ht="16.5" customHeight="1">
      <c r="A273" s="30">
        <v>20210708143503</v>
      </c>
      <c r="B273" s="31">
        <v>104</v>
      </c>
      <c r="C273" s="31">
        <v>41</v>
      </c>
      <c r="D273" s="31">
        <v>4</v>
      </c>
      <c r="E273" s="31">
        <v>42</v>
      </c>
      <c r="F273" s="31">
        <v>41</v>
      </c>
      <c r="G273" s="31">
        <v>4</v>
      </c>
      <c r="H273" s="31">
        <v>41</v>
      </c>
      <c r="I273" s="31" t="s">
        <v>92</v>
      </c>
      <c r="J273" s="31">
        <v>41</v>
      </c>
      <c r="K273" s="31" t="s">
        <v>31</v>
      </c>
      <c r="L273" s="31" t="s">
        <v>125</v>
      </c>
      <c r="M273" s="31" t="s">
        <v>226</v>
      </c>
      <c r="N273" s="31">
        <v>41</v>
      </c>
      <c r="O273" s="31" t="s">
        <v>31</v>
      </c>
      <c r="P273" s="31" t="s">
        <v>61</v>
      </c>
      <c r="Q273" s="31" t="s">
        <v>93</v>
      </c>
      <c r="R273" s="31" t="s">
        <v>95</v>
      </c>
      <c r="S273" s="31">
        <v>41</v>
      </c>
      <c r="T273" s="31" t="s">
        <v>36</v>
      </c>
      <c r="U273" s="31" t="s">
        <v>31</v>
      </c>
      <c r="V273" s="31">
        <v>41</v>
      </c>
      <c r="W273" s="31" t="s">
        <v>36</v>
      </c>
      <c r="X273" s="31" t="s">
        <v>31</v>
      </c>
      <c r="Y273" s="31">
        <v>110</v>
      </c>
      <c r="Z273" s="31">
        <v>41</v>
      </c>
      <c r="AA273" s="31">
        <v>10</v>
      </c>
      <c r="AB273" s="31">
        <v>1</v>
      </c>
      <c r="AC273" s="31">
        <v>55</v>
      </c>
      <c r="AD273" s="31">
        <v>111</v>
      </c>
      <c r="AE273" s="31">
        <v>41</v>
      </c>
      <c r="AF273" s="31">
        <v>11</v>
      </c>
      <c r="AG273" s="31" t="s">
        <v>66</v>
      </c>
      <c r="AH273" s="31">
        <v>41</v>
      </c>
      <c r="AI273" s="31">
        <v>11</v>
      </c>
      <c r="AJ273" s="31" t="s">
        <v>66</v>
      </c>
      <c r="AK273" s="31">
        <v>144</v>
      </c>
      <c r="AL273" s="31">
        <v>41</v>
      </c>
      <c r="AM273" s="31">
        <v>44</v>
      </c>
      <c r="AN273" s="31" t="s">
        <v>127</v>
      </c>
      <c r="AO273" s="31" t="s">
        <v>193</v>
      </c>
      <c r="AP273" s="31">
        <v>149</v>
      </c>
      <c r="AQ273" s="31">
        <v>41</v>
      </c>
      <c r="AR273" s="31">
        <v>49</v>
      </c>
      <c r="AS273" s="31">
        <v>0</v>
      </c>
      <c r="AT273" s="31">
        <v>131</v>
      </c>
      <c r="AU273" s="31">
        <v>41</v>
      </c>
      <c r="AV273" s="31">
        <v>31</v>
      </c>
      <c r="AW273" s="31">
        <v>8</v>
      </c>
      <c r="AX273" s="31">
        <v>21</v>
      </c>
      <c r="AY273" s="31">
        <v>107</v>
      </c>
      <c r="AZ273" s="31">
        <v>41</v>
      </c>
      <c r="BA273" s="31">
        <v>7</v>
      </c>
      <c r="BB273" s="31">
        <v>77</v>
      </c>
      <c r="BC273" s="31" t="s">
        <v>98</v>
      </c>
      <c r="BD273" s="31">
        <v>41</v>
      </c>
      <c r="BE273" s="31" t="s">
        <v>61</v>
      </c>
      <c r="BF273" s="31" t="s">
        <v>154</v>
      </c>
      <c r="BG273" s="31" t="s">
        <v>100</v>
      </c>
      <c r="BH273" s="31" t="s">
        <v>101</v>
      </c>
      <c r="BI273" s="31" t="s">
        <v>102</v>
      </c>
      <c r="BJ273" s="31">
        <v>142</v>
      </c>
      <c r="BK273" s="31">
        <v>41</v>
      </c>
      <c r="BL273" s="31">
        <v>42</v>
      </c>
      <c r="BM273" s="31" t="s">
        <v>105</v>
      </c>
      <c r="BN273" s="31">
        <v>80</v>
      </c>
      <c r="BO273" s="31">
        <v>41</v>
      </c>
      <c r="BP273" s="31">
        <v>42</v>
      </c>
      <c r="BQ273" s="31">
        <v>30</v>
      </c>
      <c r="BR273" s="31" t="s">
        <v>198</v>
      </c>
      <c r="BS273" s="31">
        <v>23.024861999999999</v>
      </c>
      <c r="BT273" s="31">
        <v>120.22469</v>
      </c>
      <c r="BU273" s="38">
        <f t="shared" si="16"/>
        <v>0.25490196078431371</v>
      </c>
      <c r="BV273" s="30">
        <f t="shared" si="17"/>
        <v>962.5</v>
      </c>
      <c r="BW273" s="31">
        <f t="shared" si="18"/>
        <v>12</v>
      </c>
      <c r="BX273" s="39">
        <f t="shared" si="19"/>
        <v>3.41</v>
      </c>
      <c r="BY273" s="38">
        <f t="shared" si="20"/>
        <v>4.3137254901960784E-2</v>
      </c>
      <c r="BZ273" s="40">
        <f t="shared" si="21"/>
        <v>1.0078740157480315</v>
      </c>
      <c r="CA273" s="38">
        <f t="shared" si="22"/>
        <v>0</v>
      </c>
      <c r="CB273" s="41">
        <f t="shared" si="23"/>
        <v>2081</v>
      </c>
      <c r="CC273" s="31">
        <f t="shared" si="24"/>
        <v>-7.03125</v>
      </c>
      <c r="CD273" s="31">
        <f t="shared" si="25"/>
        <v>55</v>
      </c>
      <c r="CE273" s="31" t="e">
        <f t="shared" si="26"/>
        <v>#NUM!</v>
      </c>
      <c r="CF273" s="39">
        <f t="shared" si="27"/>
        <v>12.362</v>
      </c>
      <c r="CG273">
        <f t="shared" si="28"/>
        <v>-6</v>
      </c>
    </row>
    <row r="274" spans="1:85" ht="16.5" customHeight="1">
      <c r="A274" s="30">
        <v>20210708143505</v>
      </c>
      <c r="B274" s="31">
        <v>104</v>
      </c>
      <c r="C274" s="31">
        <v>41</v>
      </c>
      <c r="D274" s="31">
        <v>4</v>
      </c>
      <c r="E274" s="31">
        <v>76</v>
      </c>
      <c r="F274" s="31">
        <v>41</v>
      </c>
      <c r="G274" s="31">
        <v>4</v>
      </c>
      <c r="H274" s="31">
        <v>44</v>
      </c>
      <c r="I274" s="31" t="s">
        <v>92</v>
      </c>
      <c r="J274" s="31">
        <v>41</v>
      </c>
      <c r="K274" s="31" t="s">
        <v>31</v>
      </c>
      <c r="L274" s="31" t="s">
        <v>145</v>
      </c>
      <c r="M274" s="31">
        <v>84</v>
      </c>
      <c r="N274" s="31">
        <v>41</v>
      </c>
      <c r="O274" s="31" t="s">
        <v>31</v>
      </c>
      <c r="P274" s="31" t="s">
        <v>134</v>
      </c>
      <c r="Q274" s="31" t="s">
        <v>138</v>
      </c>
      <c r="R274" s="31" t="s">
        <v>95</v>
      </c>
      <c r="S274" s="31">
        <v>41</v>
      </c>
      <c r="T274" s="31" t="s">
        <v>36</v>
      </c>
      <c r="U274" s="31" t="s">
        <v>31</v>
      </c>
      <c r="V274" s="31">
        <v>41</v>
      </c>
      <c r="W274" s="31" t="s">
        <v>36</v>
      </c>
      <c r="X274" s="31" t="s">
        <v>31</v>
      </c>
      <c r="Y274" s="31">
        <v>110</v>
      </c>
      <c r="Z274" s="31">
        <v>41</v>
      </c>
      <c r="AA274" s="31">
        <v>10</v>
      </c>
      <c r="AB274" s="31">
        <v>4</v>
      </c>
      <c r="AC274" s="31" t="s">
        <v>231</v>
      </c>
      <c r="AD274" s="31">
        <v>111</v>
      </c>
      <c r="AE274" s="31">
        <v>41</v>
      </c>
      <c r="AF274" s="31">
        <v>11</v>
      </c>
      <c r="AG274" s="31" t="s">
        <v>142</v>
      </c>
      <c r="AH274" s="31">
        <v>41</v>
      </c>
      <c r="AI274" s="31">
        <v>11</v>
      </c>
      <c r="AJ274" s="31" t="s">
        <v>142</v>
      </c>
      <c r="AK274" s="31">
        <v>144</v>
      </c>
      <c r="AL274" s="31">
        <v>41</v>
      </c>
      <c r="AM274" s="31">
        <v>44</v>
      </c>
      <c r="AN274" s="31">
        <v>81</v>
      </c>
      <c r="AO274" s="31" t="s">
        <v>221</v>
      </c>
      <c r="AP274" s="31">
        <v>149</v>
      </c>
      <c r="AQ274" s="31">
        <v>41</v>
      </c>
      <c r="AR274" s="31">
        <v>49</v>
      </c>
      <c r="AS274" s="31" t="s">
        <v>211</v>
      </c>
      <c r="AT274" s="31">
        <v>131</v>
      </c>
      <c r="AU274" s="31">
        <v>41</v>
      </c>
      <c r="AV274" s="31">
        <v>31</v>
      </c>
      <c r="AW274" s="31">
        <v>8</v>
      </c>
      <c r="AX274" s="31">
        <v>21</v>
      </c>
      <c r="AY274" s="31">
        <v>107</v>
      </c>
      <c r="AZ274" s="31">
        <v>41</v>
      </c>
      <c r="BA274" s="31">
        <v>7</v>
      </c>
      <c r="BB274" s="31" t="s">
        <v>130</v>
      </c>
      <c r="BC274" s="31" t="s">
        <v>98</v>
      </c>
      <c r="BD274" s="31">
        <v>41</v>
      </c>
      <c r="BE274" s="31" t="s">
        <v>61</v>
      </c>
      <c r="BF274" s="31" t="s">
        <v>154</v>
      </c>
      <c r="BG274" s="31" t="s">
        <v>100</v>
      </c>
      <c r="BH274" s="31" t="s">
        <v>101</v>
      </c>
      <c r="BI274" s="31" t="s">
        <v>102</v>
      </c>
      <c r="BJ274" s="31">
        <v>142</v>
      </c>
      <c r="BK274" s="31">
        <v>41</v>
      </c>
      <c r="BL274" s="31">
        <v>42</v>
      </c>
      <c r="BM274" s="31" t="s">
        <v>105</v>
      </c>
      <c r="BN274" s="31">
        <v>80</v>
      </c>
      <c r="BO274" s="31">
        <v>41</v>
      </c>
      <c r="BP274" s="31">
        <v>42</v>
      </c>
      <c r="BQ274" s="31">
        <v>30</v>
      </c>
      <c r="BR274" s="31">
        <v>50</v>
      </c>
      <c r="BS274" s="31">
        <v>23.024843000000001</v>
      </c>
      <c r="BT274" s="31">
        <v>120.22445</v>
      </c>
      <c r="BU274" s="38">
        <f t="shared" si="16"/>
        <v>0.26666666666666666</v>
      </c>
      <c r="BV274" s="30">
        <f t="shared" si="17"/>
        <v>1725</v>
      </c>
      <c r="BW274" s="31">
        <f t="shared" si="18"/>
        <v>12</v>
      </c>
      <c r="BX274" s="39">
        <f t="shared" si="19"/>
        <v>12.23</v>
      </c>
      <c r="BY274" s="38">
        <f t="shared" si="20"/>
        <v>0.11764705882352941</v>
      </c>
      <c r="BZ274" s="40">
        <f t="shared" si="21"/>
        <v>0.99224806201550386</v>
      </c>
      <c r="CA274" s="38">
        <f t="shared" si="22"/>
        <v>0.16470588235294117</v>
      </c>
      <c r="CB274" s="41">
        <f t="shared" si="23"/>
        <v>2081</v>
      </c>
      <c r="CC274" s="31">
        <f t="shared" si="24"/>
        <v>-3.90625</v>
      </c>
      <c r="CD274" s="31">
        <f t="shared" si="25"/>
        <v>55</v>
      </c>
      <c r="CE274" s="31" t="e">
        <f t="shared" si="26"/>
        <v>#NUM!</v>
      </c>
      <c r="CF274" s="39">
        <f t="shared" si="27"/>
        <v>12.368</v>
      </c>
      <c r="CG274">
        <f t="shared" si="28"/>
        <v>0</v>
      </c>
    </row>
    <row r="275" spans="1:85" ht="16.5" customHeight="1">
      <c r="A275" s="30">
        <v>20210708143507</v>
      </c>
      <c r="B275" s="31">
        <v>104</v>
      </c>
      <c r="C275" s="31">
        <v>41</v>
      </c>
      <c r="D275" s="31">
        <v>4</v>
      </c>
      <c r="E275" s="31">
        <v>34</v>
      </c>
      <c r="F275" s="31">
        <v>41</v>
      </c>
      <c r="G275" s="31">
        <v>4</v>
      </c>
      <c r="H275" s="31">
        <v>42</v>
      </c>
      <c r="I275" s="31" t="s">
        <v>92</v>
      </c>
      <c r="J275" s="31">
        <v>41</v>
      </c>
      <c r="K275" s="31" t="s">
        <v>31</v>
      </c>
      <c r="L275" s="31">
        <v>10</v>
      </c>
      <c r="M275" s="31" t="s">
        <v>191</v>
      </c>
      <c r="N275" s="31">
        <v>41</v>
      </c>
      <c r="O275" s="31" t="s">
        <v>31</v>
      </c>
      <c r="P275" s="31">
        <v>16</v>
      </c>
      <c r="Q275" s="31">
        <v>12</v>
      </c>
      <c r="R275" s="31" t="s">
        <v>95</v>
      </c>
      <c r="S275" s="31">
        <v>41</v>
      </c>
      <c r="T275" s="31" t="s">
        <v>36</v>
      </c>
      <c r="U275" s="31" t="s">
        <v>125</v>
      </c>
      <c r="V275" s="31">
        <v>41</v>
      </c>
      <c r="W275" s="31" t="s">
        <v>36</v>
      </c>
      <c r="X275" s="31" t="s">
        <v>125</v>
      </c>
      <c r="Y275" s="31">
        <v>110</v>
      </c>
      <c r="Z275" s="31">
        <v>41</v>
      </c>
      <c r="AA275" s="31">
        <v>10</v>
      </c>
      <c r="AB275" s="31">
        <v>1</v>
      </c>
      <c r="AC275" s="31" t="s">
        <v>144</v>
      </c>
      <c r="AD275" s="31">
        <v>111</v>
      </c>
      <c r="AE275" s="31">
        <v>41</v>
      </c>
      <c r="AF275" s="31">
        <v>11</v>
      </c>
      <c r="AG275" s="31" t="s">
        <v>66</v>
      </c>
      <c r="AH275" s="31">
        <v>41</v>
      </c>
      <c r="AI275" s="31">
        <v>11</v>
      </c>
      <c r="AJ275" s="31" t="s">
        <v>66</v>
      </c>
      <c r="AK275" s="31">
        <v>144</v>
      </c>
      <c r="AL275" s="31">
        <v>41</v>
      </c>
      <c r="AM275" s="31">
        <v>44</v>
      </c>
      <c r="AN275" s="31">
        <v>81</v>
      </c>
      <c r="AO275" s="31">
        <v>91</v>
      </c>
      <c r="AP275" s="31">
        <v>149</v>
      </c>
      <c r="AQ275" s="31">
        <v>41</v>
      </c>
      <c r="AR275" s="31">
        <v>49</v>
      </c>
      <c r="AS275" s="31">
        <v>0</v>
      </c>
      <c r="AT275" s="31">
        <v>131</v>
      </c>
      <c r="AU275" s="31">
        <v>41</v>
      </c>
      <c r="AV275" s="31">
        <v>31</v>
      </c>
      <c r="AW275" s="31">
        <v>8</v>
      </c>
      <c r="AX275" s="31">
        <v>21</v>
      </c>
      <c r="AY275" s="31">
        <v>107</v>
      </c>
      <c r="AZ275" s="31">
        <v>41</v>
      </c>
      <c r="BA275" s="31">
        <v>7</v>
      </c>
      <c r="BB275" s="31">
        <v>77</v>
      </c>
      <c r="BC275" s="31" t="s">
        <v>98</v>
      </c>
      <c r="BD275" s="31">
        <v>41</v>
      </c>
      <c r="BE275" s="31" t="s">
        <v>61</v>
      </c>
      <c r="BF275" s="31" t="s">
        <v>154</v>
      </c>
      <c r="BG275" s="31" t="s">
        <v>100</v>
      </c>
      <c r="BH275" s="31" t="s">
        <v>101</v>
      </c>
      <c r="BI275" s="31" t="s">
        <v>102</v>
      </c>
      <c r="BJ275" s="31">
        <v>142</v>
      </c>
      <c r="BK275" s="31">
        <v>41</v>
      </c>
      <c r="BL275" s="31">
        <v>42</v>
      </c>
      <c r="BM275" s="31" t="s">
        <v>105</v>
      </c>
      <c r="BN275" s="31">
        <v>30</v>
      </c>
      <c r="BO275" s="31">
        <v>41</v>
      </c>
      <c r="BP275" s="31">
        <v>42</v>
      </c>
      <c r="BQ275" s="31">
        <v>30</v>
      </c>
      <c r="BR275" s="31">
        <v>0</v>
      </c>
      <c r="BS275" s="31">
        <v>23.024843000000001</v>
      </c>
      <c r="BT275" s="31">
        <v>120.22445</v>
      </c>
      <c r="BU275" s="38">
        <f t="shared" si="16"/>
        <v>0.25882352941176473</v>
      </c>
      <c r="BV275" s="30">
        <f t="shared" si="17"/>
        <v>1412.5</v>
      </c>
      <c r="BW275" s="31">
        <f t="shared" si="18"/>
        <v>14</v>
      </c>
      <c r="BX275" s="39">
        <f t="shared" si="19"/>
        <v>3.48</v>
      </c>
      <c r="BY275" s="38">
        <f t="shared" si="20"/>
        <v>4.3137254901960784E-2</v>
      </c>
      <c r="BZ275" s="40">
        <f t="shared" si="21"/>
        <v>0.99224806201550386</v>
      </c>
      <c r="CA275" s="38">
        <f t="shared" si="22"/>
        <v>0</v>
      </c>
      <c r="CB275" s="41">
        <f t="shared" si="23"/>
        <v>2081</v>
      </c>
      <c r="CC275" s="31">
        <f t="shared" si="24"/>
        <v>-7.03125</v>
      </c>
      <c r="CD275" s="31">
        <f t="shared" si="25"/>
        <v>55</v>
      </c>
      <c r="CE275" s="31" t="e">
        <f t="shared" si="26"/>
        <v>#NUM!</v>
      </c>
      <c r="CF275" s="39">
        <f t="shared" si="27"/>
        <v>12.288</v>
      </c>
      <c r="CG275">
        <f t="shared" si="28"/>
        <v>1</v>
      </c>
    </row>
    <row r="276" spans="1:85" ht="16.5" customHeight="1">
      <c r="A276" s="30">
        <v>20210708143508</v>
      </c>
      <c r="B276" s="31">
        <v>104</v>
      </c>
      <c r="C276" s="31">
        <v>41</v>
      </c>
      <c r="D276" s="31">
        <v>4</v>
      </c>
      <c r="E276" s="31">
        <v>46</v>
      </c>
      <c r="F276" s="31">
        <v>41</v>
      </c>
      <c r="G276" s="31">
        <v>4</v>
      </c>
      <c r="H276" s="31">
        <v>41</v>
      </c>
      <c r="I276" s="31" t="s">
        <v>92</v>
      </c>
      <c r="J276" s="31">
        <v>41</v>
      </c>
      <c r="K276" s="31" t="s">
        <v>31</v>
      </c>
      <c r="L276" s="31">
        <v>13</v>
      </c>
      <c r="M276" s="31" t="s">
        <v>201</v>
      </c>
      <c r="N276" s="31">
        <v>41</v>
      </c>
      <c r="O276" s="31" t="s">
        <v>31</v>
      </c>
      <c r="P276" s="31" t="s">
        <v>125</v>
      </c>
      <c r="Q276" s="31">
        <v>74</v>
      </c>
      <c r="R276" s="31" t="s">
        <v>95</v>
      </c>
      <c r="S276" s="31">
        <v>41</v>
      </c>
      <c r="T276" s="31" t="s">
        <v>36</v>
      </c>
      <c r="U276" s="31" t="s">
        <v>31</v>
      </c>
      <c r="V276" s="31">
        <v>41</v>
      </c>
      <c r="W276" s="31" t="s">
        <v>36</v>
      </c>
      <c r="X276" s="31" t="s">
        <v>125</v>
      </c>
      <c r="Y276" s="31">
        <v>110</v>
      </c>
      <c r="Z276" s="31">
        <v>41</v>
      </c>
      <c r="AA276" s="31">
        <v>10</v>
      </c>
      <c r="AB276" s="31">
        <v>3</v>
      </c>
      <c r="AC276" s="31">
        <v>7</v>
      </c>
      <c r="AD276" s="31">
        <v>111</v>
      </c>
      <c r="AE276" s="31">
        <v>41</v>
      </c>
      <c r="AF276" s="31">
        <v>11</v>
      </c>
      <c r="AG276" s="31">
        <v>16</v>
      </c>
      <c r="AH276" s="31">
        <v>41</v>
      </c>
      <c r="AI276" s="31">
        <v>11</v>
      </c>
      <c r="AJ276" s="31">
        <v>16</v>
      </c>
      <c r="AK276" s="31">
        <v>144</v>
      </c>
      <c r="AL276" s="31">
        <v>41</v>
      </c>
      <c r="AM276" s="31">
        <v>44</v>
      </c>
      <c r="AN276" s="31" t="s">
        <v>127</v>
      </c>
      <c r="AO276" s="31" t="s">
        <v>172</v>
      </c>
      <c r="AP276" s="31">
        <v>149</v>
      </c>
      <c r="AQ276" s="31">
        <v>41</v>
      </c>
      <c r="AR276" s="31">
        <v>49</v>
      </c>
      <c r="AS276" s="31">
        <v>25</v>
      </c>
      <c r="AT276" s="31">
        <v>131</v>
      </c>
      <c r="AU276" s="31">
        <v>41</v>
      </c>
      <c r="AV276" s="31">
        <v>31</v>
      </c>
      <c r="AW276" s="31">
        <v>8</v>
      </c>
      <c r="AX276" s="31">
        <v>21</v>
      </c>
      <c r="AY276" s="31">
        <v>107</v>
      </c>
      <c r="AZ276" s="31">
        <v>41</v>
      </c>
      <c r="BA276" s="31">
        <v>7</v>
      </c>
      <c r="BB276" s="31">
        <v>78</v>
      </c>
      <c r="BC276" s="31" t="s">
        <v>98</v>
      </c>
      <c r="BD276" s="31">
        <v>41</v>
      </c>
      <c r="BE276" s="31" t="s">
        <v>61</v>
      </c>
      <c r="BF276" s="31" t="s">
        <v>154</v>
      </c>
      <c r="BG276" s="31" t="s">
        <v>100</v>
      </c>
      <c r="BH276" s="31" t="s">
        <v>101</v>
      </c>
      <c r="BI276" s="31" t="s">
        <v>102</v>
      </c>
      <c r="BJ276" s="31">
        <v>142</v>
      </c>
      <c r="BK276" s="31">
        <v>41</v>
      </c>
      <c r="BL276" s="31">
        <v>42</v>
      </c>
      <c r="BM276" s="31">
        <v>32</v>
      </c>
      <c r="BN276" s="31" t="s">
        <v>167</v>
      </c>
      <c r="BO276" s="31">
        <v>41</v>
      </c>
      <c r="BP276" s="31">
        <v>42</v>
      </c>
      <c r="BQ276" s="31">
        <v>33</v>
      </c>
      <c r="BR276" s="31">
        <v>92</v>
      </c>
      <c r="BS276" s="31">
        <v>23.024843000000001</v>
      </c>
      <c r="BT276" s="31">
        <v>120.22445</v>
      </c>
      <c r="BU276" s="38">
        <f t="shared" si="16"/>
        <v>0.25490196078431371</v>
      </c>
      <c r="BV276" s="30">
        <f t="shared" si="17"/>
        <v>925</v>
      </c>
      <c r="BW276" s="31">
        <f t="shared" si="18"/>
        <v>14</v>
      </c>
      <c r="BX276" s="39">
        <f t="shared" si="19"/>
        <v>7.75</v>
      </c>
      <c r="BY276" s="38">
        <f t="shared" si="20"/>
        <v>8.6274509803921567E-2</v>
      </c>
      <c r="BZ276" s="40">
        <f t="shared" si="21"/>
        <v>1.0078740157480315</v>
      </c>
      <c r="CA276" s="38">
        <f t="shared" si="22"/>
        <v>0.14509803921568629</v>
      </c>
      <c r="CB276" s="41">
        <f t="shared" si="23"/>
        <v>2081</v>
      </c>
      <c r="CC276" s="31">
        <f t="shared" si="24"/>
        <v>-6.25</v>
      </c>
      <c r="CD276" s="31">
        <f t="shared" si="25"/>
        <v>55</v>
      </c>
      <c r="CE276" s="31" t="e">
        <f t="shared" si="26"/>
        <v>#NUM!</v>
      </c>
      <c r="CF276" s="39">
        <f t="shared" si="27"/>
        <v>13.202</v>
      </c>
      <c r="CG276">
        <f t="shared" si="28"/>
        <v>0</v>
      </c>
    </row>
    <row r="277" spans="1:85" ht="16.5" customHeight="1">
      <c r="A277" s="30">
        <v>20210708143510</v>
      </c>
      <c r="B277" s="31">
        <v>104</v>
      </c>
      <c r="C277" s="31">
        <v>41</v>
      </c>
      <c r="D277" s="31">
        <v>4</v>
      </c>
      <c r="E277" s="31" t="s">
        <v>146</v>
      </c>
      <c r="F277" s="31">
        <v>41</v>
      </c>
      <c r="G277" s="31">
        <v>4</v>
      </c>
      <c r="H277" s="31">
        <v>76</v>
      </c>
      <c r="I277" s="31" t="s">
        <v>92</v>
      </c>
      <c r="J277" s="31">
        <v>41</v>
      </c>
      <c r="K277" s="31" t="s">
        <v>31</v>
      </c>
      <c r="L277" s="31">
        <v>16</v>
      </c>
      <c r="M277" s="31" t="s">
        <v>239</v>
      </c>
      <c r="N277" s="31">
        <v>41</v>
      </c>
      <c r="O277" s="31" t="s">
        <v>31</v>
      </c>
      <c r="P277" s="31">
        <v>17</v>
      </c>
      <c r="Q277" s="31" t="s">
        <v>222</v>
      </c>
      <c r="R277" s="31" t="s">
        <v>95</v>
      </c>
      <c r="S277" s="31">
        <v>41</v>
      </c>
      <c r="T277" s="31" t="s">
        <v>36</v>
      </c>
      <c r="U277" s="31">
        <v>10</v>
      </c>
      <c r="V277" s="31">
        <v>41</v>
      </c>
      <c r="W277" s="31" t="s">
        <v>36</v>
      </c>
      <c r="X277" s="31" t="s">
        <v>125</v>
      </c>
      <c r="Y277" s="31">
        <v>110</v>
      </c>
      <c r="Z277" s="31">
        <v>41</v>
      </c>
      <c r="AA277" s="31">
        <v>10</v>
      </c>
      <c r="AB277" s="31">
        <v>3</v>
      </c>
      <c r="AC277" s="31" t="s">
        <v>241</v>
      </c>
      <c r="AD277" s="31">
        <v>111</v>
      </c>
      <c r="AE277" s="31">
        <v>41</v>
      </c>
      <c r="AF277" s="31">
        <v>11</v>
      </c>
      <c r="AG277" s="31" t="s">
        <v>145</v>
      </c>
      <c r="AH277" s="31">
        <v>41</v>
      </c>
      <c r="AI277" s="31">
        <v>11</v>
      </c>
      <c r="AJ277" s="31" t="s">
        <v>134</v>
      </c>
      <c r="AK277" s="31">
        <v>144</v>
      </c>
      <c r="AL277" s="31">
        <v>41</v>
      </c>
      <c r="AM277" s="31">
        <v>44</v>
      </c>
      <c r="AN277" s="31" t="s">
        <v>127</v>
      </c>
      <c r="AO277" s="31" t="s">
        <v>166</v>
      </c>
      <c r="AP277" s="31">
        <v>149</v>
      </c>
      <c r="AQ277" s="31">
        <v>41</v>
      </c>
      <c r="AR277" s="31">
        <v>49</v>
      </c>
      <c r="AS277" s="31">
        <v>26</v>
      </c>
      <c r="AT277" s="31">
        <v>131</v>
      </c>
      <c r="AU277" s="31">
        <v>41</v>
      </c>
      <c r="AV277" s="31">
        <v>31</v>
      </c>
      <c r="AW277" s="31">
        <v>8</v>
      </c>
      <c r="AX277" s="31">
        <v>21</v>
      </c>
      <c r="AY277" s="31">
        <v>107</v>
      </c>
      <c r="AZ277" s="31">
        <v>41</v>
      </c>
      <c r="BA277" s="31">
        <v>7</v>
      </c>
      <c r="BB277" s="31">
        <v>79</v>
      </c>
      <c r="BC277" s="31" t="s">
        <v>98</v>
      </c>
      <c r="BD277" s="31">
        <v>41</v>
      </c>
      <c r="BE277" s="31" t="s">
        <v>61</v>
      </c>
      <c r="BF277" s="31" t="s">
        <v>154</v>
      </c>
      <c r="BG277" s="31" t="s">
        <v>100</v>
      </c>
      <c r="BH277" s="31" t="s">
        <v>101</v>
      </c>
      <c r="BI277" s="31" t="s">
        <v>102</v>
      </c>
      <c r="BJ277" s="31">
        <v>142</v>
      </c>
      <c r="BK277" s="31">
        <v>41</v>
      </c>
      <c r="BL277" s="31">
        <v>42</v>
      </c>
      <c r="BM277" s="31">
        <v>33</v>
      </c>
      <c r="BN277" s="31">
        <v>40</v>
      </c>
      <c r="BO277" s="31">
        <v>41</v>
      </c>
      <c r="BP277" s="31">
        <v>42</v>
      </c>
      <c r="BQ277" s="31">
        <v>33</v>
      </c>
      <c r="BR277" s="31" t="s">
        <v>159</v>
      </c>
      <c r="BS277" s="31">
        <v>23.024826000000001</v>
      </c>
      <c r="BT277" s="31">
        <v>120.22426</v>
      </c>
      <c r="BU277" s="38">
        <f t="shared" si="16"/>
        <v>0.46274509803921571</v>
      </c>
      <c r="BV277" s="30">
        <f t="shared" si="17"/>
        <v>1512.5</v>
      </c>
      <c r="BW277" s="31">
        <f t="shared" si="18"/>
        <v>14</v>
      </c>
      <c r="BX277" s="39">
        <f t="shared" si="19"/>
        <v>10.17</v>
      </c>
      <c r="BY277" s="38">
        <f t="shared" si="20"/>
        <v>0.10196078431372549</v>
      </c>
      <c r="BZ277" s="40">
        <f t="shared" si="21"/>
        <v>1.0078740157480315</v>
      </c>
      <c r="CA277" s="38">
        <f t="shared" si="22"/>
        <v>0.14901960784313725</v>
      </c>
      <c r="CB277" s="41">
        <f t="shared" si="23"/>
        <v>2081</v>
      </c>
      <c r="CC277" s="31">
        <f t="shared" si="24"/>
        <v>-5.46875</v>
      </c>
      <c r="CD277" s="31">
        <f t="shared" si="25"/>
        <v>55</v>
      </c>
      <c r="CE277" s="31" t="e">
        <f t="shared" si="26"/>
        <v>#NUM!</v>
      </c>
      <c r="CF277" s="39">
        <f t="shared" si="27"/>
        <v>13.252000000000001</v>
      </c>
      <c r="CG277">
        <f t="shared" si="28"/>
        <v>0</v>
      </c>
    </row>
    <row r="278" spans="1:85" ht="16.5" customHeight="1">
      <c r="A278" s="30">
        <v>20210708143512</v>
      </c>
      <c r="B278" s="31">
        <v>104</v>
      </c>
      <c r="C278" s="31">
        <v>41</v>
      </c>
      <c r="D278" s="31">
        <v>4</v>
      </c>
      <c r="E278" s="31" t="s">
        <v>246</v>
      </c>
      <c r="F278" s="31">
        <v>41</v>
      </c>
      <c r="G278" s="31">
        <v>4</v>
      </c>
      <c r="H278" s="31">
        <v>87</v>
      </c>
      <c r="I278" s="31" t="s">
        <v>92</v>
      </c>
      <c r="J278" s="31">
        <v>41</v>
      </c>
      <c r="K278" s="31" t="s">
        <v>31</v>
      </c>
      <c r="L278" s="31">
        <v>16</v>
      </c>
      <c r="M278" s="31">
        <v>12</v>
      </c>
      <c r="N278" s="31">
        <v>41</v>
      </c>
      <c r="O278" s="31" t="s">
        <v>31</v>
      </c>
      <c r="P278" s="31">
        <v>16</v>
      </c>
      <c r="Q278" s="31" t="s">
        <v>239</v>
      </c>
      <c r="R278" s="31" t="s">
        <v>95</v>
      </c>
      <c r="S278" s="31">
        <v>41</v>
      </c>
      <c r="T278" s="31" t="s">
        <v>36</v>
      </c>
      <c r="U278" s="31">
        <v>16</v>
      </c>
      <c r="V278" s="31">
        <v>41</v>
      </c>
      <c r="W278" s="31" t="s">
        <v>36</v>
      </c>
      <c r="X278" s="31">
        <v>12</v>
      </c>
      <c r="Y278" s="31">
        <v>110</v>
      </c>
      <c r="Z278" s="31">
        <v>41</v>
      </c>
      <c r="AA278" s="31">
        <v>10</v>
      </c>
      <c r="AB278" s="31">
        <v>4</v>
      </c>
      <c r="AC278" s="31" t="s">
        <v>119</v>
      </c>
      <c r="AD278" s="31">
        <v>111</v>
      </c>
      <c r="AE278" s="31">
        <v>41</v>
      </c>
      <c r="AF278" s="31">
        <v>11</v>
      </c>
      <c r="AG278" s="31" t="s">
        <v>119</v>
      </c>
      <c r="AH278" s="31">
        <v>41</v>
      </c>
      <c r="AI278" s="31">
        <v>11</v>
      </c>
      <c r="AJ278" s="31" t="s">
        <v>145</v>
      </c>
      <c r="AK278" s="31">
        <v>144</v>
      </c>
      <c r="AL278" s="31">
        <v>41</v>
      </c>
      <c r="AM278" s="31">
        <v>44</v>
      </c>
      <c r="AN278" s="31">
        <v>80</v>
      </c>
      <c r="AO278" s="31">
        <v>78</v>
      </c>
      <c r="AP278" s="31">
        <v>149</v>
      </c>
      <c r="AQ278" s="31">
        <v>41</v>
      </c>
      <c r="AR278" s="31">
        <v>49</v>
      </c>
      <c r="AS278" s="31">
        <v>27</v>
      </c>
      <c r="AT278" s="31">
        <v>131</v>
      </c>
      <c r="AU278" s="31">
        <v>41</v>
      </c>
      <c r="AV278" s="31">
        <v>31</v>
      </c>
      <c r="AW278" s="31">
        <v>8</v>
      </c>
      <c r="AX278" s="31">
        <v>21</v>
      </c>
      <c r="AY278" s="31">
        <v>107</v>
      </c>
      <c r="AZ278" s="31">
        <v>41</v>
      </c>
      <c r="BA278" s="31">
        <v>7</v>
      </c>
      <c r="BB278" s="31">
        <v>79</v>
      </c>
      <c r="BC278" s="31" t="s">
        <v>98</v>
      </c>
      <c r="BD278" s="31">
        <v>41</v>
      </c>
      <c r="BE278" s="31" t="s">
        <v>61</v>
      </c>
      <c r="BF278" s="31" t="s">
        <v>154</v>
      </c>
      <c r="BG278" s="31" t="s">
        <v>100</v>
      </c>
      <c r="BH278" s="31" t="s">
        <v>101</v>
      </c>
      <c r="BI278" s="31" t="s">
        <v>102</v>
      </c>
      <c r="BJ278" s="31">
        <v>142</v>
      </c>
      <c r="BK278" s="31">
        <v>41</v>
      </c>
      <c r="BL278" s="31">
        <v>42</v>
      </c>
      <c r="BM278" s="31">
        <v>33</v>
      </c>
      <c r="BN278" s="31">
        <v>40</v>
      </c>
      <c r="BO278" s="31">
        <v>41</v>
      </c>
      <c r="BP278" s="31">
        <v>42</v>
      </c>
      <c r="BQ278" s="31">
        <v>33</v>
      </c>
      <c r="BR278" s="31" t="s">
        <v>205</v>
      </c>
      <c r="BS278" s="31">
        <v>23.024826000000001</v>
      </c>
      <c r="BT278" s="31">
        <v>120.22426</v>
      </c>
      <c r="BU278" s="38">
        <f t="shared" si="16"/>
        <v>0.52941176470588236</v>
      </c>
      <c r="BV278" s="30">
        <f t="shared" si="17"/>
        <v>1450</v>
      </c>
      <c r="BW278" s="31">
        <f t="shared" si="18"/>
        <v>18</v>
      </c>
      <c r="BX278" s="39">
        <f t="shared" si="19"/>
        <v>10.53</v>
      </c>
      <c r="BY278" s="38">
        <f t="shared" si="20"/>
        <v>0.10980392156862745</v>
      </c>
      <c r="BZ278" s="40">
        <f t="shared" si="21"/>
        <v>1</v>
      </c>
      <c r="CA278" s="38">
        <f t="shared" si="22"/>
        <v>0.15294117647058825</v>
      </c>
      <c r="CB278" s="41">
        <f t="shared" si="23"/>
        <v>2081</v>
      </c>
      <c r="CC278" s="31">
        <f t="shared" si="24"/>
        <v>-5.46875</v>
      </c>
      <c r="CD278" s="31">
        <f t="shared" si="25"/>
        <v>55</v>
      </c>
      <c r="CE278" s="31" t="e">
        <f t="shared" si="26"/>
        <v>#NUM!</v>
      </c>
      <c r="CF278" s="39">
        <f t="shared" si="27"/>
        <v>13.308999999999999</v>
      </c>
      <c r="CG278">
        <f t="shared" si="28"/>
        <v>2</v>
      </c>
    </row>
    <row r="279" spans="1:85" ht="16.5" customHeight="1">
      <c r="A279" s="30">
        <v>20210708143513</v>
      </c>
      <c r="B279" s="31">
        <v>104</v>
      </c>
      <c r="C279" s="31">
        <v>41</v>
      </c>
      <c r="D279" s="31">
        <v>4</v>
      </c>
      <c r="E279" s="31">
        <v>97</v>
      </c>
      <c r="F279" s="31">
        <v>41</v>
      </c>
      <c r="G279" s="31">
        <v>4</v>
      </c>
      <c r="H279" s="31">
        <v>96</v>
      </c>
      <c r="I279" s="31" t="s">
        <v>92</v>
      </c>
      <c r="J279" s="31">
        <v>41</v>
      </c>
      <c r="K279" s="31" t="s">
        <v>31</v>
      </c>
      <c r="L279" s="31">
        <v>14</v>
      </c>
      <c r="M279" s="31" t="s">
        <v>248</v>
      </c>
      <c r="N279" s="31">
        <v>41</v>
      </c>
      <c r="O279" s="31" t="s">
        <v>31</v>
      </c>
      <c r="P279" s="31">
        <v>14</v>
      </c>
      <c r="Q279" s="31" t="s">
        <v>248</v>
      </c>
      <c r="R279" s="31" t="s">
        <v>95</v>
      </c>
      <c r="S279" s="31">
        <v>41</v>
      </c>
      <c r="T279" s="31" t="s">
        <v>36</v>
      </c>
      <c r="U279" s="31" t="s">
        <v>134</v>
      </c>
      <c r="V279" s="31">
        <v>41</v>
      </c>
      <c r="W279" s="31" t="s">
        <v>36</v>
      </c>
      <c r="X279" s="31" t="s">
        <v>134</v>
      </c>
      <c r="Y279" s="31">
        <v>110</v>
      </c>
      <c r="Z279" s="31">
        <v>41</v>
      </c>
      <c r="AA279" s="31">
        <v>10</v>
      </c>
      <c r="AB279" s="31">
        <v>4</v>
      </c>
      <c r="AC279" s="31">
        <v>38</v>
      </c>
      <c r="AD279" s="31">
        <v>111</v>
      </c>
      <c r="AE279" s="31">
        <v>41</v>
      </c>
      <c r="AF279" s="31">
        <v>11</v>
      </c>
      <c r="AG279" s="31" t="s">
        <v>97</v>
      </c>
      <c r="AH279" s="31">
        <v>41</v>
      </c>
      <c r="AI279" s="31">
        <v>11</v>
      </c>
      <c r="AJ279" s="31" t="s">
        <v>142</v>
      </c>
      <c r="AK279" s="31">
        <v>144</v>
      </c>
      <c r="AL279" s="31">
        <v>41</v>
      </c>
      <c r="AM279" s="31">
        <v>44</v>
      </c>
      <c r="AN279" s="31" t="s">
        <v>127</v>
      </c>
      <c r="AO279" s="31" t="s">
        <v>177</v>
      </c>
      <c r="AP279" s="31">
        <v>149</v>
      </c>
      <c r="AQ279" s="31">
        <v>41</v>
      </c>
      <c r="AR279" s="31">
        <v>49</v>
      </c>
      <c r="AS279" s="31">
        <v>28</v>
      </c>
      <c r="AT279" s="31">
        <v>131</v>
      </c>
      <c r="AU279" s="31">
        <v>41</v>
      </c>
      <c r="AV279" s="31">
        <v>31</v>
      </c>
      <c r="AW279" s="31">
        <v>8</v>
      </c>
      <c r="AX279" s="31">
        <v>21</v>
      </c>
      <c r="AY279" s="31">
        <v>107</v>
      </c>
      <c r="AZ279" s="31">
        <v>41</v>
      </c>
      <c r="BA279" s="31">
        <v>7</v>
      </c>
      <c r="BB279" s="31">
        <v>79</v>
      </c>
      <c r="BC279" s="31" t="s">
        <v>98</v>
      </c>
      <c r="BD279" s="31">
        <v>41</v>
      </c>
      <c r="BE279" s="31" t="s">
        <v>61</v>
      </c>
      <c r="BF279" s="31" t="s">
        <v>154</v>
      </c>
      <c r="BG279" s="31" t="s">
        <v>100</v>
      </c>
      <c r="BH279" s="31" t="s">
        <v>101</v>
      </c>
      <c r="BI279" s="31" t="s">
        <v>102</v>
      </c>
      <c r="BJ279" s="31">
        <v>142</v>
      </c>
      <c r="BK279" s="31">
        <v>41</v>
      </c>
      <c r="BL279" s="31">
        <v>42</v>
      </c>
      <c r="BM279" s="31">
        <v>33</v>
      </c>
      <c r="BN279" s="31">
        <v>40</v>
      </c>
      <c r="BO279" s="31">
        <v>41</v>
      </c>
      <c r="BP279" s="31">
        <v>42</v>
      </c>
      <c r="BQ279" s="31">
        <v>34</v>
      </c>
      <c r="BR279" s="31">
        <v>3</v>
      </c>
      <c r="BS279" s="31">
        <v>23.024826000000001</v>
      </c>
      <c r="BT279" s="31">
        <v>120.22426</v>
      </c>
      <c r="BU279" s="38">
        <f t="shared" si="16"/>
        <v>0.58823529411764708</v>
      </c>
      <c r="BV279" s="30">
        <f t="shared" si="17"/>
        <v>1337.5</v>
      </c>
      <c r="BW279" s="31">
        <f t="shared" si="18"/>
        <v>26</v>
      </c>
      <c r="BX279" s="39">
        <f t="shared" si="19"/>
        <v>10.8</v>
      </c>
      <c r="BY279" s="38">
        <f t="shared" si="20"/>
        <v>0.11764705882352941</v>
      </c>
      <c r="BZ279" s="40">
        <f t="shared" si="21"/>
        <v>1.0078740157480315</v>
      </c>
      <c r="CA279" s="38">
        <f t="shared" si="22"/>
        <v>0.15686274509803921</v>
      </c>
      <c r="CB279" s="41">
        <f t="shared" si="23"/>
        <v>2081</v>
      </c>
      <c r="CC279" s="31">
        <f t="shared" si="24"/>
        <v>-5.46875</v>
      </c>
      <c r="CD279" s="31">
        <f t="shared" si="25"/>
        <v>55</v>
      </c>
      <c r="CE279" s="31" t="e">
        <f t="shared" si="26"/>
        <v>#NUM!</v>
      </c>
      <c r="CF279" s="39">
        <f t="shared" si="27"/>
        <v>13.315</v>
      </c>
      <c r="CG279">
        <f t="shared" si="28"/>
        <v>8</v>
      </c>
    </row>
    <row r="280" spans="1:85" ht="16.5" customHeight="1">
      <c r="A280" s="30">
        <v>20210708143515</v>
      </c>
      <c r="B280" s="31">
        <v>104</v>
      </c>
      <c r="C280" s="31">
        <v>41</v>
      </c>
      <c r="D280" s="31">
        <v>4</v>
      </c>
      <c r="E280" s="31" t="s">
        <v>215</v>
      </c>
      <c r="F280" s="31">
        <v>41</v>
      </c>
      <c r="G280" s="31">
        <v>4</v>
      </c>
      <c r="H280" s="31" t="s">
        <v>216</v>
      </c>
      <c r="I280" s="31" t="s">
        <v>92</v>
      </c>
      <c r="J280" s="31">
        <v>41</v>
      </c>
      <c r="K280" s="31" t="s">
        <v>31</v>
      </c>
      <c r="L280" s="31">
        <v>14</v>
      </c>
      <c r="M280" s="31" t="s">
        <v>149</v>
      </c>
      <c r="N280" s="31">
        <v>41</v>
      </c>
      <c r="O280" s="31" t="s">
        <v>31</v>
      </c>
      <c r="P280" s="31">
        <v>15</v>
      </c>
      <c r="Q280" s="31" t="s">
        <v>198</v>
      </c>
      <c r="R280" s="31" t="s">
        <v>95</v>
      </c>
      <c r="S280" s="31">
        <v>41</v>
      </c>
      <c r="T280" s="31" t="s">
        <v>36</v>
      </c>
      <c r="U280" s="31" t="s">
        <v>142</v>
      </c>
      <c r="V280" s="31">
        <v>41</v>
      </c>
      <c r="W280" s="31" t="s">
        <v>36</v>
      </c>
      <c r="X280" s="31" t="s">
        <v>145</v>
      </c>
      <c r="Y280" s="31">
        <v>110</v>
      </c>
      <c r="Z280" s="31">
        <v>41</v>
      </c>
      <c r="AA280" s="31">
        <v>10</v>
      </c>
      <c r="AB280" s="31">
        <v>4</v>
      </c>
      <c r="AC280" s="31">
        <v>96</v>
      </c>
      <c r="AD280" s="31">
        <v>111</v>
      </c>
      <c r="AE280" s="31">
        <v>41</v>
      </c>
      <c r="AF280" s="31">
        <v>11</v>
      </c>
      <c r="AG280" s="31">
        <v>21</v>
      </c>
      <c r="AH280" s="31">
        <v>41</v>
      </c>
      <c r="AI280" s="31">
        <v>11</v>
      </c>
      <c r="AJ280" s="31">
        <v>22</v>
      </c>
      <c r="AK280" s="31">
        <v>144</v>
      </c>
      <c r="AL280" s="31">
        <v>41</v>
      </c>
      <c r="AM280" s="31">
        <v>44</v>
      </c>
      <c r="AN280" s="31" t="s">
        <v>127</v>
      </c>
      <c r="AO280" s="31" t="s">
        <v>217</v>
      </c>
      <c r="AP280" s="31">
        <v>149</v>
      </c>
      <c r="AQ280" s="31">
        <v>41</v>
      </c>
      <c r="AR280" s="31">
        <v>49</v>
      </c>
      <c r="AS280" s="31">
        <v>24</v>
      </c>
      <c r="AT280" s="31">
        <v>131</v>
      </c>
      <c r="AU280" s="31">
        <v>41</v>
      </c>
      <c r="AV280" s="31">
        <v>31</v>
      </c>
      <c r="AW280" s="31">
        <v>8</v>
      </c>
      <c r="AX280" s="31">
        <v>21</v>
      </c>
      <c r="AY280" s="31">
        <v>107</v>
      </c>
      <c r="AZ280" s="31">
        <v>41</v>
      </c>
      <c r="BA280" s="31">
        <v>7</v>
      </c>
      <c r="BB280" s="31">
        <v>79</v>
      </c>
      <c r="BC280" s="31" t="s">
        <v>98</v>
      </c>
      <c r="BD280" s="31">
        <v>41</v>
      </c>
      <c r="BE280" s="31" t="s">
        <v>61</v>
      </c>
      <c r="BF280" s="31" t="s">
        <v>154</v>
      </c>
      <c r="BG280" s="31" t="s">
        <v>100</v>
      </c>
      <c r="BH280" s="31" t="s">
        <v>101</v>
      </c>
      <c r="BI280" s="31" t="s">
        <v>102</v>
      </c>
      <c r="BJ280" s="31">
        <v>142</v>
      </c>
      <c r="BK280" s="31">
        <v>41</v>
      </c>
      <c r="BL280" s="31">
        <v>42</v>
      </c>
      <c r="BM280" s="31">
        <v>32</v>
      </c>
      <c r="BN280" s="31" t="s">
        <v>121</v>
      </c>
      <c r="BO280" s="31">
        <v>41</v>
      </c>
      <c r="BP280" s="31">
        <v>42</v>
      </c>
      <c r="BQ280" s="31">
        <v>33</v>
      </c>
      <c r="BR280" s="31" t="s">
        <v>128</v>
      </c>
      <c r="BS280" s="31">
        <v>23.024809000000001</v>
      </c>
      <c r="BT280" s="31">
        <v>120.22395</v>
      </c>
      <c r="BU280" s="38">
        <f t="shared" si="16"/>
        <v>0.63137254901960782</v>
      </c>
      <c r="BV280" s="30">
        <f t="shared" si="17"/>
        <v>1362.5</v>
      </c>
      <c r="BW280" s="31">
        <f t="shared" si="18"/>
        <v>28</v>
      </c>
      <c r="BX280" s="39">
        <f t="shared" si="19"/>
        <v>11.74</v>
      </c>
      <c r="BY280" s="38">
        <f t="shared" si="20"/>
        <v>0.13333333333333333</v>
      </c>
      <c r="BZ280" s="40">
        <f t="shared" si="21"/>
        <v>1.0078740157480315</v>
      </c>
      <c r="CA280" s="38">
        <f t="shared" si="22"/>
        <v>0.14117647058823529</v>
      </c>
      <c r="CB280" s="41">
        <f t="shared" si="23"/>
        <v>2081</v>
      </c>
      <c r="CC280" s="31">
        <f t="shared" si="24"/>
        <v>-5.46875</v>
      </c>
      <c r="CD280" s="31">
        <f t="shared" si="25"/>
        <v>55</v>
      </c>
      <c r="CE280" s="31" t="e">
        <f t="shared" si="26"/>
        <v>#NUM!</v>
      </c>
      <c r="CF280" s="39">
        <f t="shared" si="27"/>
        <v>13.294</v>
      </c>
      <c r="CG280">
        <f t="shared" si="28"/>
        <v>1</v>
      </c>
    </row>
    <row r="281" spans="1:85" ht="16.5" customHeight="1">
      <c r="A281" s="30">
        <v>20210708143517</v>
      </c>
      <c r="B281" s="31">
        <v>104</v>
      </c>
      <c r="C281" s="31">
        <v>41</v>
      </c>
      <c r="D281" s="31">
        <v>4</v>
      </c>
      <c r="E281" s="31">
        <v>47</v>
      </c>
      <c r="F281" s="31">
        <v>41</v>
      </c>
      <c r="G281" s="31">
        <v>4</v>
      </c>
      <c r="H281" s="31" t="s">
        <v>198</v>
      </c>
      <c r="I281" s="31" t="s">
        <v>92</v>
      </c>
      <c r="J281" s="31">
        <v>41</v>
      </c>
      <c r="K281" s="31" t="s">
        <v>31</v>
      </c>
      <c r="L281" s="31" t="s">
        <v>61</v>
      </c>
      <c r="M281" s="31" t="s">
        <v>169</v>
      </c>
      <c r="N281" s="31">
        <v>41</v>
      </c>
      <c r="O281" s="31" t="s">
        <v>31</v>
      </c>
      <c r="P281" s="31">
        <v>13</v>
      </c>
      <c r="Q281" s="31">
        <v>88</v>
      </c>
      <c r="R281" s="31" t="s">
        <v>95</v>
      </c>
      <c r="S281" s="31">
        <v>41</v>
      </c>
      <c r="T281" s="31" t="s">
        <v>36</v>
      </c>
      <c r="U281" s="31" t="s">
        <v>142</v>
      </c>
      <c r="V281" s="31">
        <v>41</v>
      </c>
      <c r="W281" s="31" t="s">
        <v>36</v>
      </c>
      <c r="X281" s="31" t="s">
        <v>142</v>
      </c>
      <c r="Y281" s="31">
        <v>110</v>
      </c>
      <c r="Z281" s="31">
        <v>41</v>
      </c>
      <c r="AA281" s="31">
        <v>10</v>
      </c>
      <c r="AB281" s="31">
        <v>1</v>
      </c>
      <c r="AC281" s="31" t="s">
        <v>234</v>
      </c>
      <c r="AD281" s="31">
        <v>111</v>
      </c>
      <c r="AE281" s="31">
        <v>41</v>
      </c>
      <c r="AF281" s="31">
        <v>11</v>
      </c>
      <c r="AG281" s="31" t="s">
        <v>36</v>
      </c>
      <c r="AH281" s="31">
        <v>41</v>
      </c>
      <c r="AI281" s="31">
        <v>11</v>
      </c>
      <c r="AJ281" s="31" t="s">
        <v>31</v>
      </c>
      <c r="AK281" s="31">
        <v>144</v>
      </c>
      <c r="AL281" s="31">
        <v>41</v>
      </c>
      <c r="AM281" s="31">
        <v>44</v>
      </c>
      <c r="AN281" s="31">
        <v>81</v>
      </c>
      <c r="AO281" s="31" t="s">
        <v>149</v>
      </c>
      <c r="AP281" s="31">
        <v>149</v>
      </c>
      <c r="AQ281" s="31">
        <v>41</v>
      </c>
      <c r="AR281" s="31">
        <v>49</v>
      </c>
      <c r="AS281" s="31">
        <v>0</v>
      </c>
      <c r="AT281" s="31">
        <v>131</v>
      </c>
      <c r="AU281" s="31">
        <v>41</v>
      </c>
      <c r="AV281" s="31">
        <v>31</v>
      </c>
      <c r="AW281" s="31">
        <v>8</v>
      </c>
      <c r="AX281" s="31">
        <v>21</v>
      </c>
      <c r="AY281" s="31">
        <v>107</v>
      </c>
      <c r="AZ281" s="31">
        <v>41</v>
      </c>
      <c r="BA281" s="31">
        <v>7</v>
      </c>
      <c r="BB281" s="31">
        <v>78</v>
      </c>
      <c r="BC281" s="31" t="s">
        <v>98</v>
      </c>
      <c r="BD281" s="31">
        <v>41</v>
      </c>
      <c r="BE281" s="31" t="s">
        <v>61</v>
      </c>
      <c r="BF281" s="31" t="s">
        <v>154</v>
      </c>
      <c r="BG281" s="31" t="s">
        <v>100</v>
      </c>
      <c r="BH281" s="31" t="s">
        <v>101</v>
      </c>
      <c r="BI281" s="31" t="s">
        <v>102</v>
      </c>
      <c r="BJ281" s="31">
        <v>142</v>
      </c>
      <c r="BK281" s="31">
        <v>41</v>
      </c>
      <c r="BL281" s="31">
        <v>42</v>
      </c>
      <c r="BM281" s="31">
        <v>31</v>
      </c>
      <c r="BN281" s="31">
        <v>60</v>
      </c>
      <c r="BO281" s="31">
        <v>41</v>
      </c>
      <c r="BP281" s="31">
        <v>42</v>
      </c>
      <c r="BQ281" s="31">
        <v>32</v>
      </c>
      <c r="BR281" s="31" t="s">
        <v>182</v>
      </c>
      <c r="BS281" s="31">
        <v>23.024809000000001</v>
      </c>
      <c r="BT281" s="31">
        <v>120.22395</v>
      </c>
      <c r="BU281" s="38">
        <f t="shared" si="16"/>
        <v>0.29019607843137257</v>
      </c>
      <c r="BV281" s="30">
        <f t="shared" si="17"/>
        <v>1250</v>
      </c>
      <c r="BW281" s="31">
        <f t="shared" si="18"/>
        <v>30</v>
      </c>
      <c r="BX281" s="39">
        <f t="shared" si="19"/>
        <v>3.99</v>
      </c>
      <c r="BY281" s="38">
        <f t="shared" si="20"/>
        <v>4.7058823529411764E-2</v>
      </c>
      <c r="BZ281" s="40">
        <f t="shared" si="21"/>
        <v>0.99224806201550386</v>
      </c>
      <c r="CA281" s="38">
        <f t="shared" si="22"/>
        <v>0</v>
      </c>
      <c r="CB281" s="41">
        <f t="shared" si="23"/>
        <v>2081</v>
      </c>
      <c r="CC281" s="31">
        <f t="shared" si="24"/>
        <v>-6.25</v>
      </c>
      <c r="CD281" s="31">
        <f t="shared" si="25"/>
        <v>55</v>
      </c>
      <c r="CE281" s="31" t="e">
        <f t="shared" si="26"/>
        <v>#NUM!</v>
      </c>
      <c r="CF281" s="39">
        <f t="shared" si="27"/>
        <v>12.878</v>
      </c>
      <c r="CG281">
        <f t="shared" si="28"/>
        <v>1</v>
      </c>
    </row>
    <row r="282" spans="1:85" ht="16.5" customHeight="1">
      <c r="A282" s="30">
        <v>20210708143518</v>
      </c>
      <c r="B282" s="31">
        <v>104</v>
      </c>
      <c r="C282" s="31">
        <v>41</v>
      </c>
      <c r="D282" s="31">
        <v>4</v>
      </c>
      <c r="E282" s="31">
        <v>45</v>
      </c>
      <c r="F282" s="31">
        <v>41</v>
      </c>
      <c r="G282" s="31">
        <v>4</v>
      </c>
      <c r="H282" s="31">
        <v>45</v>
      </c>
      <c r="I282" s="31" t="s">
        <v>92</v>
      </c>
      <c r="J282" s="31">
        <v>41</v>
      </c>
      <c r="K282" s="31" t="s">
        <v>31</v>
      </c>
      <c r="L282" s="31">
        <v>10</v>
      </c>
      <c r="M282" s="31">
        <v>4</v>
      </c>
      <c r="N282" s="31">
        <v>41</v>
      </c>
      <c r="O282" s="31" t="s">
        <v>31</v>
      </c>
      <c r="P282" s="31" t="s">
        <v>61</v>
      </c>
      <c r="Q282" s="31" t="s">
        <v>208</v>
      </c>
      <c r="R282" s="31" t="s">
        <v>95</v>
      </c>
      <c r="S282" s="31">
        <v>41</v>
      </c>
      <c r="T282" s="31" t="s">
        <v>36</v>
      </c>
      <c r="U282" s="31" t="s">
        <v>145</v>
      </c>
      <c r="V282" s="31">
        <v>41</v>
      </c>
      <c r="W282" s="31" t="s">
        <v>36</v>
      </c>
      <c r="X282" s="31" t="s">
        <v>142</v>
      </c>
      <c r="Y282" s="31">
        <v>110</v>
      </c>
      <c r="Z282" s="31">
        <v>41</v>
      </c>
      <c r="AA282" s="31">
        <v>10</v>
      </c>
      <c r="AB282" s="31">
        <v>1</v>
      </c>
      <c r="AC282" s="31">
        <v>69</v>
      </c>
      <c r="AD282" s="31">
        <v>111</v>
      </c>
      <c r="AE282" s="31">
        <v>41</v>
      </c>
      <c r="AF282" s="31">
        <v>11</v>
      </c>
      <c r="AG282" s="31" t="s">
        <v>66</v>
      </c>
      <c r="AH282" s="31">
        <v>41</v>
      </c>
      <c r="AI282" s="31">
        <v>11</v>
      </c>
      <c r="AJ282" s="31" t="s">
        <v>31</v>
      </c>
      <c r="AK282" s="31">
        <v>144</v>
      </c>
      <c r="AL282" s="31">
        <v>41</v>
      </c>
      <c r="AM282" s="31">
        <v>44</v>
      </c>
      <c r="AN282" s="31">
        <v>81</v>
      </c>
      <c r="AO282" s="31" t="s">
        <v>99</v>
      </c>
      <c r="AP282" s="31">
        <v>149</v>
      </c>
      <c r="AQ282" s="31">
        <v>41</v>
      </c>
      <c r="AR282" s="31">
        <v>49</v>
      </c>
      <c r="AS282" s="31">
        <v>0</v>
      </c>
      <c r="AT282" s="31">
        <v>131</v>
      </c>
      <c r="AU282" s="31">
        <v>41</v>
      </c>
      <c r="AV282" s="31">
        <v>31</v>
      </c>
      <c r="AW282" s="31">
        <v>8</v>
      </c>
      <c r="AX282" s="31">
        <v>21</v>
      </c>
      <c r="AY282" s="31">
        <v>107</v>
      </c>
      <c r="AZ282" s="31">
        <v>41</v>
      </c>
      <c r="BA282" s="31">
        <v>7</v>
      </c>
      <c r="BB282" s="31">
        <v>78</v>
      </c>
      <c r="BC282" s="31" t="s">
        <v>98</v>
      </c>
      <c r="BD282" s="31">
        <v>41</v>
      </c>
      <c r="BE282" s="31" t="s">
        <v>61</v>
      </c>
      <c r="BF282" s="31" t="s">
        <v>154</v>
      </c>
      <c r="BG282" s="31" t="s">
        <v>100</v>
      </c>
      <c r="BH282" s="31" t="s">
        <v>101</v>
      </c>
      <c r="BI282" s="31" t="s">
        <v>102</v>
      </c>
      <c r="BJ282" s="31">
        <v>142</v>
      </c>
      <c r="BK282" s="31">
        <v>41</v>
      </c>
      <c r="BL282" s="31">
        <v>42</v>
      </c>
      <c r="BM282" s="31" t="s">
        <v>105</v>
      </c>
      <c r="BN282" s="31" t="s">
        <v>133</v>
      </c>
      <c r="BO282" s="31">
        <v>41</v>
      </c>
      <c r="BP282" s="31">
        <v>42</v>
      </c>
      <c r="BQ282" s="31">
        <v>30</v>
      </c>
      <c r="BR282" s="31" t="s">
        <v>228</v>
      </c>
      <c r="BS282" s="31">
        <v>23.024809000000001</v>
      </c>
      <c r="BT282" s="31">
        <v>120.22395</v>
      </c>
      <c r="BU282" s="38">
        <f t="shared" si="16"/>
        <v>0.27058823529411763</v>
      </c>
      <c r="BV282" s="30">
        <f t="shared" si="17"/>
        <v>1012.5</v>
      </c>
      <c r="BW282" s="31">
        <f t="shared" si="18"/>
        <v>30</v>
      </c>
      <c r="BX282" s="39">
        <f t="shared" si="19"/>
        <v>3.61</v>
      </c>
      <c r="BY282" s="38">
        <f t="shared" si="20"/>
        <v>4.7058823529411764E-2</v>
      </c>
      <c r="BZ282" s="40">
        <f t="shared" si="21"/>
        <v>0.99224806201550386</v>
      </c>
      <c r="CA282" s="38">
        <f t="shared" si="22"/>
        <v>0</v>
      </c>
      <c r="CB282" s="41">
        <f t="shared" si="23"/>
        <v>2081</v>
      </c>
      <c r="CC282" s="31">
        <f t="shared" si="24"/>
        <v>-6.25</v>
      </c>
      <c r="CD282" s="31">
        <f t="shared" si="25"/>
        <v>55</v>
      </c>
      <c r="CE282" s="31" t="e">
        <f t="shared" si="26"/>
        <v>#NUM!</v>
      </c>
      <c r="CF282" s="39">
        <f t="shared" si="27"/>
        <v>12.47</v>
      </c>
      <c r="CG282">
        <f t="shared" si="28"/>
        <v>0</v>
      </c>
    </row>
    <row r="283" spans="1:85" ht="16.5" customHeight="1">
      <c r="A283" s="30">
        <v>20210708143521</v>
      </c>
      <c r="B283" s="31">
        <v>104</v>
      </c>
      <c r="C283" s="31">
        <v>41</v>
      </c>
      <c r="D283" s="31">
        <v>4</v>
      </c>
      <c r="E283" s="31">
        <v>60</v>
      </c>
      <c r="F283" s="31">
        <v>41</v>
      </c>
      <c r="G283" s="31">
        <v>4</v>
      </c>
      <c r="H283" s="31">
        <v>42</v>
      </c>
      <c r="I283" s="31" t="s">
        <v>92</v>
      </c>
      <c r="J283" s="31">
        <v>41</v>
      </c>
      <c r="K283" s="31" t="s">
        <v>31</v>
      </c>
      <c r="L283" s="31">
        <v>16</v>
      </c>
      <c r="M283" s="31">
        <v>76</v>
      </c>
      <c r="N283" s="31">
        <v>41</v>
      </c>
      <c r="O283" s="31" t="s">
        <v>31</v>
      </c>
      <c r="P283" s="31">
        <v>12</v>
      </c>
      <c r="Q283" s="31" t="s">
        <v>135</v>
      </c>
      <c r="R283" s="31" t="s">
        <v>95</v>
      </c>
      <c r="S283" s="31">
        <v>41</v>
      </c>
      <c r="T283" s="31" t="s">
        <v>36</v>
      </c>
      <c r="U283" s="31" t="s">
        <v>145</v>
      </c>
      <c r="V283" s="31">
        <v>41</v>
      </c>
      <c r="W283" s="31" t="s">
        <v>36</v>
      </c>
      <c r="X283" s="31" t="s">
        <v>145</v>
      </c>
      <c r="Y283" s="31">
        <v>110</v>
      </c>
      <c r="Z283" s="31">
        <v>41</v>
      </c>
      <c r="AA283" s="31">
        <v>10</v>
      </c>
      <c r="AB283" s="31">
        <v>4</v>
      </c>
      <c r="AC283" s="31">
        <v>33</v>
      </c>
      <c r="AD283" s="31">
        <v>111</v>
      </c>
      <c r="AE283" s="31">
        <v>41</v>
      </c>
      <c r="AF283" s="31">
        <v>11</v>
      </c>
      <c r="AG283" s="31" t="s">
        <v>145</v>
      </c>
      <c r="AH283" s="31">
        <v>41</v>
      </c>
      <c r="AI283" s="31">
        <v>11</v>
      </c>
      <c r="AJ283" s="31">
        <v>16</v>
      </c>
      <c r="AK283" s="31">
        <v>144</v>
      </c>
      <c r="AL283" s="31">
        <v>41</v>
      </c>
      <c r="AM283" s="31">
        <v>44</v>
      </c>
      <c r="AN283" s="31" t="s">
        <v>108</v>
      </c>
      <c r="AO283" s="31">
        <v>54</v>
      </c>
      <c r="AP283" s="31">
        <v>149</v>
      </c>
      <c r="AQ283" s="31">
        <v>41</v>
      </c>
      <c r="AR283" s="31">
        <v>49</v>
      </c>
      <c r="AS283" s="31">
        <v>23</v>
      </c>
      <c r="AT283" s="31">
        <v>131</v>
      </c>
      <c r="AU283" s="31">
        <v>41</v>
      </c>
      <c r="AV283" s="31">
        <v>31</v>
      </c>
      <c r="AW283" s="31">
        <v>8</v>
      </c>
      <c r="AX283" s="31">
        <v>21</v>
      </c>
      <c r="AY283" s="31">
        <v>107</v>
      </c>
      <c r="AZ283" s="31">
        <v>41</v>
      </c>
      <c r="BA283" s="31">
        <v>7</v>
      </c>
      <c r="BB283" s="31">
        <v>79</v>
      </c>
      <c r="BC283" s="31" t="s">
        <v>98</v>
      </c>
      <c r="BD283" s="31">
        <v>41</v>
      </c>
      <c r="BE283" s="31" t="s">
        <v>61</v>
      </c>
      <c r="BF283" s="31" t="s">
        <v>157</v>
      </c>
      <c r="BG283" s="31" t="s">
        <v>100</v>
      </c>
      <c r="BH283" s="31" t="s">
        <v>101</v>
      </c>
      <c r="BI283" s="31" t="s">
        <v>102</v>
      </c>
      <c r="BJ283" s="31">
        <v>142</v>
      </c>
      <c r="BK283" s="31">
        <v>41</v>
      </c>
      <c r="BL283" s="31">
        <v>42</v>
      </c>
      <c r="BM283" s="31">
        <v>32</v>
      </c>
      <c r="BN283" s="31" t="s">
        <v>121</v>
      </c>
      <c r="BO283" s="31">
        <v>41</v>
      </c>
      <c r="BP283" s="31">
        <v>42</v>
      </c>
      <c r="BQ283" s="31">
        <v>33</v>
      </c>
      <c r="BR283" s="31" t="s">
        <v>189</v>
      </c>
      <c r="BS283" s="31">
        <v>23.024809000000001</v>
      </c>
      <c r="BT283" s="31">
        <v>120.22395</v>
      </c>
      <c r="BU283" s="38">
        <f t="shared" si="16"/>
        <v>0.25882352941176473</v>
      </c>
      <c r="BV283" s="30">
        <f t="shared" si="17"/>
        <v>1187.5</v>
      </c>
      <c r="BW283" s="31">
        <f t="shared" si="18"/>
        <v>28</v>
      </c>
      <c r="BX283" s="39">
        <f t="shared" si="19"/>
        <v>10.75</v>
      </c>
      <c r="BY283" s="38">
        <f t="shared" si="20"/>
        <v>8.6274509803921567E-2</v>
      </c>
      <c r="BZ283" s="40">
        <f t="shared" si="21"/>
        <v>1.0158730158730158</v>
      </c>
      <c r="CA283" s="38">
        <f t="shared" si="22"/>
        <v>0.13725490196078433</v>
      </c>
      <c r="CB283" s="41">
        <f t="shared" si="23"/>
        <v>2081</v>
      </c>
      <c r="CC283" s="31">
        <f t="shared" si="24"/>
        <v>-5.46875</v>
      </c>
      <c r="CD283" s="31">
        <f t="shared" si="25"/>
        <v>54</v>
      </c>
      <c r="CE283" s="31" t="e">
        <f t="shared" si="26"/>
        <v>#NUM!</v>
      </c>
      <c r="CF283" s="39">
        <f t="shared" si="27"/>
        <v>13.263</v>
      </c>
      <c r="CG283">
        <f t="shared" si="28"/>
        <v>-0.66666666666666663</v>
      </c>
    </row>
    <row r="284" spans="1:85" ht="16.5" customHeight="1">
      <c r="A284" s="30">
        <v>20210708143522</v>
      </c>
      <c r="B284" s="31">
        <v>104</v>
      </c>
      <c r="C284" s="31">
        <v>41</v>
      </c>
      <c r="D284" s="31">
        <v>4</v>
      </c>
      <c r="E284" s="31">
        <v>91</v>
      </c>
      <c r="F284" s="31">
        <v>41</v>
      </c>
      <c r="G284" s="31">
        <v>4</v>
      </c>
      <c r="H284" s="31">
        <v>86</v>
      </c>
      <c r="I284" s="31" t="s">
        <v>92</v>
      </c>
      <c r="J284" s="31">
        <v>41</v>
      </c>
      <c r="K284" s="31" t="s">
        <v>31</v>
      </c>
      <c r="L284" s="31">
        <v>14</v>
      </c>
      <c r="M284" s="31">
        <v>50</v>
      </c>
      <c r="N284" s="31">
        <v>41</v>
      </c>
      <c r="O284" s="31" t="s">
        <v>31</v>
      </c>
      <c r="P284" s="31">
        <v>14</v>
      </c>
      <c r="Q284" s="31">
        <v>50</v>
      </c>
      <c r="R284" s="31" t="s">
        <v>95</v>
      </c>
      <c r="S284" s="31">
        <v>41</v>
      </c>
      <c r="T284" s="31" t="s">
        <v>36</v>
      </c>
      <c r="U284" s="31" t="s">
        <v>142</v>
      </c>
      <c r="V284" s="31">
        <v>41</v>
      </c>
      <c r="W284" s="31" t="s">
        <v>36</v>
      </c>
      <c r="X284" s="31" t="s">
        <v>142</v>
      </c>
      <c r="Y284" s="31">
        <v>110</v>
      </c>
      <c r="Z284" s="31">
        <v>41</v>
      </c>
      <c r="AA284" s="31">
        <v>10</v>
      </c>
      <c r="AB284" s="31">
        <v>4</v>
      </c>
      <c r="AC284" s="31">
        <v>3</v>
      </c>
      <c r="AD284" s="31">
        <v>111</v>
      </c>
      <c r="AE284" s="31">
        <v>41</v>
      </c>
      <c r="AF284" s="31">
        <v>11</v>
      </c>
      <c r="AG284" s="31" t="s">
        <v>142</v>
      </c>
      <c r="AH284" s="31">
        <v>41</v>
      </c>
      <c r="AI284" s="31">
        <v>11</v>
      </c>
      <c r="AJ284" s="31" t="s">
        <v>119</v>
      </c>
      <c r="AK284" s="31">
        <v>144</v>
      </c>
      <c r="AL284" s="31">
        <v>41</v>
      </c>
      <c r="AM284" s="31">
        <v>44</v>
      </c>
      <c r="AN284" s="31">
        <v>80</v>
      </c>
      <c r="AO284" s="31">
        <v>42</v>
      </c>
      <c r="AP284" s="31">
        <v>149</v>
      </c>
      <c r="AQ284" s="31">
        <v>41</v>
      </c>
      <c r="AR284" s="31">
        <v>49</v>
      </c>
      <c r="AS284" s="31">
        <v>27</v>
      </c>
      <c r="AT284" s="31">
        <v>131</v>
      </c>
      <c r="AU284" s="31">
        <v>41</v>
      </c>
      <c r="AV284" s="31">
        <v>31</v>
      </c>
      <c r="AW284" s="31">
        <v>8</v>
      </c>
      <c r="AX284" s="31">
        <v>22</v>
      </c>
      <c r="AY284" s="31">
        <v>107</v>
      </c>
      <c r="AZ284" s="31">
        <v>41</v>
      </c>
      <c r="BA284" s="31">
        <v>7</v>
      </c>
      <c r="BB284" s="31">
        <v>79</v>
      </c>
      <c r="BC284" s="31" t="s">
        <v>98</v>
      </c>
      <c r="BD284" s="31">
        <v>41</v>
      </c>
      <c r="BE284" s="31" t="s">
        <v>61</v>
      </c>
      <c r="BF284" s="31" t="s">
        <v>157</v>
      </c>
      <c r="BG284" s="31" t="s">
        <v>100</v>
      </c>
      <c r="BH284" s="31" t="s">
        <v>101</v>
      </c>
      <c r="BI284" s="31" t="s">
        <v>102</v>
      </c>
      <c r="BJ284" s="31">
        <v>142</v>
      </c>
      <c r="BK284" s="31">
        <v>41</v>
      </c>
      <c r="BL284" s="31">
        <v>42</v>
      </c>
      <c r="BM284" s="31">
        <v>32</v>
      </c>
      <c r="BN284" s="31" t="s">
        <v>121</v>
      </c>
      <c r="BO284" s="31">
        <v>41</v>
      </c>
      <c r="BP284" s="31">
        <v>42</v>
      </c>
      <c r="BQ284" s="31">
        <v>33</v>
      </c>
      <c r="BR284" s="31" t="s">
        <v>210</v>
      </c>
      <c r="BS284" s="31">
        <v>23.024809000000001</v>
      </c>
      <c r="BT284" s="31">
        <v>120.22395</v>
      </c>
      <c r="BU284" s="38">
        <f t="shared" si="16"/>
        <v>0.52549019607843139</v>
      </c>
      <c r="BV284" s="30">
        <f t="shared" si="17"/>
        <v>1300</v>
      </c>
      <c r="BW284" s="31">
        <f t="shared" si="18"/>
        <v>30</v>
      </c>
      <c r="BX284" s="39">
        <f t="shared" si="19"/>
        <v>10.27</v>
      </c>
      <c r="BY284" s="38">
        <f t="shared" si="20"/>
        <v>0.11372549019607843</v>
      </c>
      <c r="BZ284" s="40">
        <f t="shared" si="21"/>
        <v>1</v>
      </c>
      <c r="CA284" s="38">
        <f t="shared" si="22"/>
        <v>0.15294117647058825</v>
      </c>
      <c r="CB284" s="41">
        <f t="shared" si="23"/>
        <v>2082</v>
      </c>
      <c r="CC284" s="31">
        <f t="shared" si="24"/>
        <v>-5.46875</v>
      </c>
      <c r="CD284" s="31">
        <f t="shared" si="25"/>
        <v>54</v>
      </c>
      <c r="CE284" s="31" t="e">
        <f t="shared" si="26"/>
        <v>#NUM!</v>
      </c>
      <c r="CF284" s="39">
        <f t="shared" si="27"/>
        <v>13.297000000000001</v>
      </c>
      <c r="CG284">
        <f t="shared" si="28"/>
        <v>2</v>
      </c>
    </row>
    <row r="285" spans="1:85" ht="16.5" customHeight="1">
      <c r="A285" s="30">
        <v>20210708143524</v>
      </c>
      <c r="B285" s="31">
        <v>104</v>
      </c>
      <c r="C285" s="31">
        <v>41</v>
      </c>
      <c r="D285" s="31">
        <v>4</v>
      </c>
      <c r="E285" s="31" t="s">
        <v>154</v>
      </c>
      <c r="F285" s="31">
        <v>41</v>
      </c>
      <c r="G285" s="31">
        <v>4</v>
      </c>
      <c r="H285" s="31" t="s">
        <v>111</v>
      </c>
      <c r="I285" s="31" t="s">
        <v>92</v>
      </c>
      <c r="J285" s="31">
        <v>41</v>
      </c>
      <c r="K285" s="31" t="s">
        <v>31</v>
      </c>
      <c r="L285" s="31">
        <v>13</v>
      </c>
      <c r="M285" s="31">
        <v>88</v>
      </c>
      <c r="N285" s="31">
        <v>41</v>
      </c>
      <c r="O285" s="31" t="s">
        <v>31</v>
      </c>
      <c r="P285" s="31">
        <v>14</v>
      </c>
      <c r="Q285" s="31" t="s">
        <v>149</v>
      </c>
      <c r="R285" s="31" t="s">
        <v>95</v>
      </c>
      <c r="S285" s="31">
        <v>41</v>
      </c>
      <c r="T285" s="31" t="s">
        <v>36</v>
      </c>
      <c r="U285" s="31" t="s">
        <v>142</v>
      </c>
      <c r="V285" s="31">
        <v>41</v>
      </c>
      <c r="W285" s="31" t="s">
        <v>36</v>
      </c>
      <c r="X285" s="31" t="s">
        <v>142</v>
      </c>
      <c r="Y285" s="31">
        <v>110</v>
      </c>
      <c r="Z285" s="31">
        <v>41</v>
      </c>
      <c r="AA285" s="31">
        <v>10</v>
      </c>
      <c r="AB285" s="31">
        <v>1</v>
      </c>
      <c r="AC285" s="31" t="s">
        <v>209</v>
      </c>
      <c r="AD285" s="31">
        <v>111</v>
      </c>
      <c r="AE285" s="31">
        <v>41</v>
      </c>
      <c r="AF285" s="31">
        <v>11</v>
      </c>
      <c r="AG285" s="31" t="s">
        <v>93</v>
      </c>
      <c r="AH285" s="31">
        <v>41</v>
      </c>
      <c r="AI285" s="31">
        <v>11</v>
      </c>
      <c r="AJ285" s="31" t="s">
        <v>93</v>
      </c>
      <c r="AK285" s="31">
        <v>144</v>
      </c>
      <c r="AL285" s="31">
        <v>41</v>
      </c>
      <c r="AM285" s="31">
        <v>44</v>
      </c>
      <c r="AN285" s="31">
        <v>0</v>
      </c>
      <c r="AO285" s="31">
        <v>0</v>
      </c>
      <c r="AP285" s="31">
        <v>149</v>
      </c>
      <c r="AQ285" s="31">
        <v>41</v>
      </c>
      <c r="AR285" s="31">
        <v>49</v>
      </c>
      <c r="AS285" s="31">
        <v>0</v>
      </c>
      <c r="AT285" s="31">
        <v>131</v>
      </c>
      <c r="AU285" s="31">
        <v>41</v>
      </c>
      <c r="AV285" s="31">
        <v>31</v>
      </c>
      <c r="AW285" s="31">
        <v>8</v>
      </c>
      <c r="AX285" s="31">
        <v>22</v>
      </c>
      <c r="AY285" s="31">
        <v>107</v>
      </c>
      <c r="AZ285" s="31">
        <v>41</v>
      </c>
      <c r="BA285" s="31">
        <v>7</v>
      </c>
      <c r="BB285" s="31">
        <v>78</v>
      </c>
      <c r="BC285" s="31" t="s">
        <v>98</v>
      </c>
      <c r="BD285" s="31">
        <v>41</v>
      </c>
      <c r="BE285" s="31" t="s">
        <v>61</v>
      </c>
      <c r="BF285" s="31" t="s">
        <v>157</v>
      </c>
      <c r="BG285" s="31" t="s">
        <v>100</v>
      </c>
      <c r="BH285" s="31" t="s">
        <v>101</v>
      </c>
      <c r="BI285" s="31" t="s">
        <v>102</v>
      </c>
      <c r="BJ285" s="31">
        <v>142</v>
      </c>
      <c r="BK285" s="31">
        <v>41</v>
      </c>
      <c r="BL285" s="31">
        <v>42</v>
      </c>
      <c r="BM285" s="31">
        <v>37</v>
      </c>
      <c r="BN285" s="31" t="s">
        <v>121</v>
      </c>
      <c r="BO285" s="31">
        <v>41</v>
      </c>
      <c r="BP285" s="31">
        <v>42</v>
      </c>
      <c r="BQ285" s="31">
        <v>38</v>
      </c>
      <c r="BR285" s="31" t="s">
        <v>195</v>
      </c>
      <c r="BS285" s="31">
        <v>23.024809000000001</v>
      </c>
      <c r="BT285" s="31">
        <v>120.22395</v>
      </c>
      <c r="BU285" s="38">
        <f t="shared" si="16"/>
        <v>0.61960784313725492</v>
      </c>
      <c r="BV285" s="30">
        <f t="shared" si="17"/>
        <v>1325</v>
      </c>
      <c r="BW285" s="31">
        <f t="shared" si="18"/>
        <v>30</v>
      </c>
      <c r="BX285" s="39">
        <f t="shared" si="19"/>
        <v>3.15</v>
      </c>
      <c r="BY285" s="38">
        <f t="shared" si="20"/>
        <v>3.9215686274509803E-2</v>
      </c>
      <c r="BZ285" s="40" t="e">
        <f t="shared" si="21"/>
        <v>#DIV/0!</v>
      </c>
      <c r="CA285" s="38">
        <f t="shared" si="22"/>
        <v>0</v>
      </c>
      <c r="CB285" s="41">
        <f t="shared" si="23"/>
        <v>2082</v>
      </c>
      <c r="CC285" s="31">
        <f t="shared" si="24"/>
        <v>-6.25</v>
      </c>
      <c r="CD285" s="31">
        <f t="shared" si="25"/>
        <v>54</v>
      </c>
      <c r="CE285" s="31" t="e">
        <f t="shared" si="26"/>
        <v>#NUM!</v>
      </c>
      <c r="CF285" s="39">
        <f t="shared" si="27"/>
        <v>14.529</v>
      </c>
      <c r="CG285">
        <f t="shared" si="28"/>
        <v>0</v>
      </c>
    </row>
    <row r="286" spans="1:85" ht="16.5" customHeight="1">
      <c r="A286" s="30">
        <v>20210708143525</v>
      </c>
      <c r="B286" s="31">
        <v>104</v>
      </c>
      <c r="C286" s="31">
        <v>41</v>
      </c>
      <c r="D286" s="31">
        <v>4</v>
      </c>
      <c r="E286" s="31" t="s">
        <v>220</v>
      </c>
      <c r="F286" s="31">
        <v>41</v>
      </c>
      <c r="G286" s="31">
        <v>4</v>
      </c>
      <c r="H286" s="31" t="s">
        <v>103</v>
      </c>
      <c r="I286" s="31" t="s">
        <v>92</v>
      </c>
      <c r="J286" s="31">
        <v>41</v>
      </c>
      <c r="K286" s="31" t="s">
        <v>31</v>
      </c>
      <c r="L286" s="31">
        <v>12</v>
      </c>
      <c r="M286" s="31" t="s">
        <v>166</v>
      </c>
      <c r="N286" s="31">
        <v>41</v>
      </c>
      <c r="O286" s="31" t="s">
        <v>31</v>
      </c>
      <c r="P286" s="31">
        <v>13</v>
      </c>
      <c r="Q286" s="31">
        <v>24</v>
      </c>
      <c r="R286" s="31" t="s">
        <v>95</v>
      </c>
      <c r="S286" s="31">
        <v>41</v>
      </c>
      <c r="T286" s="31" t="s">
        <v>36</v>
      </c>
      <c r="U286" s="31" t="s">
        <v>145</v>
      </c>
      <c r="V286" s="31">
        <v>41</v>
      </c>
      <c r="W286" s="31" t="s">
        <v>36</v>
      </c>
      <c r="X286" s="31" t="s">
        <v>142</v>
      </c>
      <c r="Y286" s="31">
        <v>110</v>
      </c>
      <c r="Z286" s="31">
        <v>41</v>
      </c>
      <c r="AA286" s="31">
        <v>10</v>
      </c>
      <c r="AB286" s="31">
        <v>1</v>
      </c>
      <c r="AC286" s="31" t="s">
        <v>216</v>
      </c>
      <c r="AD286" s="31">
        <v>111</v>
      </c>
      <c r="AE286" s="31">
        <v>41</v>
      </c>
      <c r="AF286" s="31">
        <v>11</v>
      </c>
      <c r="AG286" s="31" t="s">
        <v>61</v>
      </c>
      <c r="AH286" s="31">
        <v>41</v>
      </c>
      <c r="AI286" s="31">
        <v>11</v>
      </c>
      <c r="AJ286" s="31" t="s">
        <v>125</v>
      </c>
      <c r="AK286" s="31">
        <v>144</v>
      </c>
      <c r="AL286" s="31">
        <v>41</v>
      </c>
      <c r="AM286" s="31">
        <v>44</v>
      </c>
      <c r="AN286" s="31">
        <v>0</v>
      </c>
      <c r="AO286" s="31">
        <v>0</v>
      </c>
      <c r="AP286" s="31">
        <v>149</v>
      </c>
      <c r="AQ286" s="31">
        <v>41</v>
      </c>
      <c r="AR286" s="31">
        <v>49</v>
      </c>
      <c r="AS286" s="31">
        <v>0</v>
      </c>
      <c r="AT286" s="31">
        <v>131</v>
      </c>
      <c r="AU286" s="31">
        <v>41</v>
      </c>
      <c r="AV286" s="31">
        <v>31</v>
      </c>
      <c r="AW286" s="31">
        <v>8</v>
      </c>
      <c r="AX286" s="31">
        <v>22</v>
      </c>
      <c r="AY286" s="31">
        <v>107</v>
      </c>
      <c r="AZ286" s="31">
        <v>41</v>
      </c>
      <c r="BA286" s="31">
        <v>7</v>
      </c>
      <c r="BB286" s="31">
        <v>77</v>
      </c>
      <c r="BC286" s="31" t="s">
        <v>98</v>
      </c>
      <c r="BD286" s="31">
        <v>41</v>
      </c>
      <c r="BE286" s="31" t="s">
        <v>61</v>
      </c>
      <c r="BF286" s="31" t="s">
        <v>157</v>
      </c>
      <c r="BG286" s="31" t="s">
        <v>100</v>
      </c>
      <c r="BH286" s="31" t="s">
        <v>101</v>
      </c>
      <c r="BI286" s="31" t="s">
        <v>102</v>
      </c>
      <c r="BJ286" s="31">
        <v>142</v>
      </c>
      <c r="BK286" s="31">
        <v>41</v>
      </c>
      <c r="BL286" s="31">
        <v>42</v>
      </c>
      <c r="BM286" s="31">
        <v>37</v>
      </c>
      <c r="BN286" s="31">
        <v>0</v>
      </c>
      <c r="BO286" s="31">
        <v>41</v>
      </c>
      <c r="BP286" s="31">
        <v>42</v>
      </c>
      <c r="BQ286" s="31">
        <v>37</v>
      </c>
      <c r="BR286" s="31" t="s">
        <v>125</v>
      </c>
      <c r="BS286" s="31">
        <v>23.024809000000001</v>
      </c>
      <c r="BT286" s="31">
        <v>120.22395</v>
      </c>
      <c r="BU286" s="38">
        <f t="shared" si="16"/>
        <v>0.1803921568627451</v>
      </c>
      <c r="BV286" s="30">
        <f t="shared" si="17"/>
        <v>1225</v>
      </c>
      <c r="BW286" s="31">
        <f t="shared" si="18"/>
        <v>30</v>
      </c>
      <c r="BX286" s="39">
        <f t="shared" si="19"/>
        <v>4.17</v>
      </c>
      <c r="BY286" s="38">
        <f t="shared" si="20"/>
        <v>5.4901960784313725E-2</v>
      </c>
      <c r="BZ286" s="40" t="e">
        <f t="shared" si="21"/>
        <v>#DIV/0!</v>
      </c>
      <c r="CA286" s="38">
        <f t="shared" si="22"/>
        <v>0</v>
      </c>
      <c r="CB286" s="41">
        <f t="shared" si="23"/>
        <v>2082</v>
      </c>
      <c r="CC286" s="31">
        <f t="shared" si="24"/>
        <v>-7.03125</v>
      </c>
      <c r="CD286" s="31">
        <f t="shared" si="25"/>
        <v>54</v>
      </c>
      <c r="CE286" s="31" t="e">
        <f t="shared" si="26"/>
        <v>#NUM!</v>
      </c>
      <c r="CF286" s="39">
        <f t="shared" si="27"/>
        <v>14.093999999999999</v>
      </c>
      <c r="CG286">
        <f t="shared" si="28"/>
        <v>0</v>
      </c>
    </row>
    <row r="287" spans="1:85" ht="16.5" customHeight="1">
      <c r="A287" s="30">
        <v>20210708143527</v>
      </c>
      <c r="B287" s="31">
        <v>104</v>
      </c>
      <c r="C287" s="31">
        <v>41</v>
      </c>
      <c r="D287" s="31">
        <v>4</v>
      </c>
      <c r="E287" s="31" t="s">
        <v>198</v>
      </c>
      <c r="F287" s="31">
        <v>41</v>
      </c>
      <c r="G287" s="31">
        <v>4</v>
      </c>
      <c r="H287" s="31" t="s">
        <v>94</v>
      </c>
      <c r="I287" s="31" t="s">
        <v>92</v>
      </c>
      <c r="J287" s="31">
        <v>41</v>
      </c>
      <c r="K287" s="31" t="s">
        <v>31</v>
      </c>
      <c r="L287" s="31">
        <v>10</v>
      </c>
      <c r="M287" s="31" t="s">
        <v>191</v>
      </c>
      <c r="N287" s="31">
        <v>41</v>
      </c>
      <c r="O287" s="31" t="s">
        <v>31</v>
      </c>
      <c r="P287" s="31">
        <v>13</v>
      </c>
      <c r="Q287" s="31" t="s">
        <v>201</v>
      </c>
      <c r="R287" s="31" t="s">
        <v>95</v>
      </c>
      <c r="S287" s="31">
        <v>41</v>
      </c>
      <c r="T287" s="31" t="s">
        <v>36</v>
      </c>
      <c r="U287" s="31" t="s">
        <v>134</v>
      </c>
      <c r="V287" s="31">
        <v>41</v>
      </c>
      <c r="W287" s="31" t="s">
        <v>36</v>
      </c>
      <c r="X287" s="31" t="s">
        <v>134</v>
      </c>
      <c r="Y287" s="31">
        <v>110</v>
      </c>
      <c r="Z287" s="31">
        <v>41</v>
      </c>
      <c r="AA287" s="31">
        <v>10</v>
      </c>
      <c r="AB287" s="31">
        <v>1</v>
      </c>
      <c r="AC287" s="31" t="s">
        <v>201</v>
      </c>
      <c r="AD287" s="31">
        <v>111</v>
      </c>
      <c r="AE287" s="31">
        <v>41</v>
      </c>
      <c r="AF287" s="31">
        <v>11</v>
      </c>
      <c r="AG287" s="31" t="s">
        <v>125</v>
      </c>
      <c r="AH287" s="31">
        <v>41</v>
      </c>
      <c r="AI287" s="31">
        <v>11</v>
      </c>
      <c r="AJ287" s="31" t="s">
        <v>125</v>
      </c>
      <c r="AK287" s="31">
        <v>144</v>
      </c>
      <c r="AL287" s="31">
        <v>41</v>
      </c>
      <c r="AM287" s="31">
        <v>44</v>
      </c>
      <c r="AN287" s="31">
        <v>72</v>
      </c>
      <c r="AO287" s="31">
        <v>11</v>
      </c>
      <c r="AP287" s="31">
        <v>149</v>
      </c>
      <c r="AQ287" s="31">
        <v>41</v>
      </c>
      <c r="AR287" s="31">
        <v>49</v>
      </c>
      <c r="AS287" s="31">
        <v>0</v>
      </c>
      <c r="AT287" s="31">
        <v>131</v>
      </c>
      <c r="AU287" s="31">
        <v>41</v>
      </c>
      <c r="AV287" s="31">
        <v>31</v>
      </c>
      <c r="AW287" s="31">
        <v>8</v>
      </c>
      <c r="AX287" s="31">
        <v>22</v>
      </c>
      <c r="AY287" s="31">
        <v>107</v>
      </c>
      <c r="AZ287" s="31">
        <v>41</v>
      </c>
      <c r="BA287" s="31">
        <v>7</v>
      </c>
      <c r="BB287" s="31">
        <v>78</v>
      </c>
      <c r="BC287" s="31" t="s">
        <v>98</v>
      </c>
      <c r="BD287" s="31">
        <v>41</v>
      </c>
      <c r="BE287" s="31" t="s">
        <v>61</v>
      </c>
      <c r="BF287" s="31" t="s">
        <v>157</v>
      </c>
      <c r="BG287" s="31" t="s">
        <v>100</v>
      </c>
      <c r="BH287" s="31" t="s">
        <v>101</v>
      </c>
      <c r="BI287" s="31" t="s">
        <v>102</v>
      </c>
      <c r="BJ287" s="31">
        <v>142</v>
      </c>
      <c r="BK287" s="31">
        <v>41</v>
      </c>
      <c r="BL287" s="31">
        <v>42</v>
      </c>
      <c r="BM287" s="31">
        <v>35</v>
      </c>
      <c r="BN287" s="31">
        <v>70</v>
      </c>
      <c r="BO287" s="31">
        <v>41</v>
      </c>
      <c r="BP287" s="31">
        <v>42</v>
      </c>
      <c r="BQ287" s="31">
        <v>36</v>
      </c>
      <c r="BR287" s="31" t="s">
        <v>136</v>
      </c>
      <c r="BS287" s="31">
        <v>23.024725</v>
      </c>
      <c r="BT287" s="31">
        <v>120.22305</v>
      </c>
      <c r="BU287" s="38">
        <f t="shared" si="16"/>
        <v>0.35294117647058826</v>
      </c>
      <c r="BV287" s="30">
        <f t="shared" si="17"/>
        <v>1262.5</v>
      </c>
      <c r="BW287" s="31">
        <f t="shared" si="18"/>
        <v>26</v>
      </c>
      <c r="BX287" s="39">
        <f t="shared" si="19"/>
        <v>4.42</v>
      </c>
      <c r="BY287" s="38">
        <f t="shared" si="20"/>
        <v>5.4901960784313725E-2</v>
      </c>
      <c r="BZ287" s="40">
        <f t="shared" si="21"/>
        <v>1.1228070175438596</v>
      </c>
      <c r="CA287" s="38">
        <f t="shared" si="22"/>
        <v>0</v>
      </c>
      <c r="CB287" s="41">
        <f t="shared" si="23"/>
        <v>2082</v>
      </c>
      <c r="CC287" s="31">
        <f t="shared" si="24"/>
        <v>-6.25</v>
      </c>
      <c r="CD287" s="31">
        <f t="shared" si="25"/>
        <v>54</v>
      </c>
      <c r="CE287" s="31" t="e">
        <f t="shared" si="26"/>
        <v>#NUM!</v>
      </c>
      <c r="CF287" s="39">
        <f t="shared" si="27"/>
        <v>13.885</v>
      </c>
      <c r="CG287">
        <f t="shared" si="28"/>
        <v>-2</v>
      </c>
    </row>
    <row r="288" spans="1:85" ht="16.5" customHeight="1">
      <c r="A288" s="30">
        <v>20210708143529</v>
      </c>
      <c r="B288" s="31">
        <v>104</v>
      </c>
      <c r="C288" s="31">
        <v>41</v>
      </c>
      <c r="D288" s="31">
        <v>4</v>
      </c>
      <c r="E288" s="31" t="s">
        <v>204</v>
      </c>
      <c r="F288" s="31">
        <v>41</v>
      </c>
      <c r="G288" s="31">
        <v>4</v>
      </c>
      <c r="H288" s="31" t="s">
        <v>118</v>
      </c>
      <c r="I288" s="31" t="s">
        <v>92</v>
      </c>
      <c r="J288" s="31">
        <v>41</v>
      </c>
      <c r="K288" s="31" t="s">
        <v>31</v>
      </c>
      <c r="L288" s="31" t="s">
        <v>61</v>
      </c>
      <c r="M288" s="31" t="s">
        <v>169</v>
      </c>
      <c r="N288" s="31">
        <v>41</v>
      </c>
      <c r="O288" s="31" t="s">
        <v>31</v>
      </c>
      <c r="P288" s="31">
        <v>10</v>
      </c>
      <c r="Q288" s="31">
        <v>36</v>
      </c>
      <c r="R288" s="31" t="s">
        <v>95</v>
      </c>
      <c r="S288" s="31">
        <v>41</v>
      </c>
      <c r="T288" s="31" t="s">
        <v>36</v>
      </c>
      <c r="U288" s="31">
        <v>16</v>
      </c>
      <c r="V288" s="31">
        <v>41</v>
      </c>
      <c r="W288" s="31" t="s">
        <v>36</v>
      </c>
      <c r="X288" s="31">
        <v>18</v>
      </c>
      <c r="Y288" s="31">
        <v>110</v>
      </c>
      <c r="Z288" s="31">
        <v>41</v>
      </c>
      <c r="AA288" s="31">
        <v>10</v>
      </c>
      <c r="AB288" s="31">
        <v>1</v>
      </c>
      <c r="AC288" s="31" t="s">
        <v>234</v>
      </c>
      <c r="AD288" s="31">
        <v>111</v>
      </c>
      <c r="AE288" s="31">
        <v>41</v>
      </c>
      <c r="AF288" s="31">
        <v>11</v>
      </c>
      <c r="AG288" s="31" t="s">
        <v>36</v>
      </c>
      <c r="AH288" s="31">
        <v>41</v>
      </c>
      <c r="AI288" s="31">
        <v>11</v>
      </c>
      <c r="AJ288" s="31" t="s">
        <v>36</v>
      </c>
      <c r="AK288" s="31">
        <v>144</v>
      </c>
      <c r="AL288" s="31">
        <v>41</v>
      </c>
      <c r="AM288" s="31">
        <v>44</v>
      </c>
      <c r="AN288" s="31">
        <v>72</v>
      </c>
      <c r="AO288" s="31">
        <v>11</v>
      </c>
      <c r="AP288" s="31">
        <v>149</v>
      </c>
      <c r="AQ288" s="31">
        <v>41</v>
      </c>
      <c r="AR288" s="31">
        <v>49</v>
      </c>
      <c r="AS288" s="31">
        <v>0</v>
      </c>
      <c r="AT288" s="31">
        <v>131</v>
      </c>
      <c r="AU288" s="31">
        <v>41</v>
      </c>
      <c r="AV288" s="31">
        <v>31</v>
      </c>
      <c r="AW288" s="31">
        <v>8</v>
      </c>
      <c r="AX288" s="31">
        <v>22</v>
      </c>
      <c r="AY288" s="31">
        <v>107</v>
      </c>
      <c r="AZ288" s="31">
        <v>41</v>
      </c>
      <c r="BA288" s="31">
        <v>7</v>
      </c>
      <c r="BB288" s="31">
        <v>78</v>
      </c>
      <c r="BC288" s="31" t="s">
        <v>98</v>
      </c>
      <c r="BD288" s="31">
        <v>41</v>
      </c>
      <c r="BE288" s="31" t="s">
        <v>61</v>
      </c>
      <c r="BF288" s="31" t="s">
        <v>157</v>
      </c>
      <c r="BG288" s="31" t="s">
        <v>100</v>
      </c>
      <c r="BH288" s="31" t="s">
        <v>101</v>
      </c>
      <c r="BI288" s="31" t="s">
        <v>102</v>
      </c>
      <c r="BJ288" s="31">
        <v>142</v>
      </c>
      <c r="BK288" s="31">
        <v>41</v>
      </c>
      <c r="BL288" s="31">
        <v>42</v>
      </c>
      <c r="BM288" s="31">
        <v>32</v>
      </c>
      <c r="BN288" s="31" t="s">
        <v>121</v>
      </c>
      <c r="BO288" s="31">
        <v>41</v>
      </c>
      <c r="BP288" s="31">
        <v>42</v>
      </c>
      <c r="BQ288" s="31">
        <v>33</v>
      </c>
      <c r="BR288" s="31">
        <v>67</v>
      </c>
      <c r="BS288" s="31">
        <v>23.024725</v>
      </c>
      <c r="BT288" s="31">
        <v>120.22305</v>
      </c>
      <c r="BU288" s="38">
        <f t="shared" si="16"/>
        <v>0.30980392156862746</v>
      </c>
      <c r="BV288" s="30">
        <f t="shared" si="17"/>
        <v>1037.5</v>
      </c>
      <c r="BW288" s="31">
        <f t="shared" si="18"/>
        <v>24</v>
      </c>
      <c r="BX288" s="39">
        <f t="shared" si="19"/>
        <v>3.99</v>
      </c>
      <c r="BY288" s="38">
        <f t="shared" si="20"/>
        <v>5.0980392156862744E-2</v>
      </c>
      <c r="BZ288" s="40">
        <f t="shared" si="21"/>
        <v>1.1228070175438596</v>
      </c>
      <c r="CA288" s="38">
        <f t="shared" si="22"/>
        <v>0</v>
      </c>
      <c r="CB288" s="41">
        <f t="shared" si="23"/>
        <v>2082</v>
      </c>
      <c r="CC288" s="31">
        <f t="shared" si="24"/>
        <v>-6.25</v>
      </c>
      <c r="CD288" s="31">
        <f t="shared" si="25"/>
        <v>54</v>
      </c>
      <c r="CE288" s="31" t="e">
        <f t="shared" si="26"/>
        <v>#NUM!</v>
      </c>
      <c r="CF288" s="39">
        <f t="shared" si="27"/>
        <v>13.159000000000001</v>
      </c>
      <c r="CG288">
        <f t="shared" si="28"/>
        <v>-1</v>
      </c>
    </row>
    <row r="289" spans="1:85" ht="16.5" customHeight="1">
      <c r="A289" s="30">
        <v>20210708143530</v>
      </c>
      <c r="B289" s="31">
        <v>104</v>
      </c>
      <c r="C289" s="31">
        <v>41</v>
      </c>
      <c r="D289" s="31">
        <v>4</v>
      </c>
      <c r="E289" s="31">
        <v>44</v>
      </c>
      <c r="F289" s="31">
        <v>41</v>
      </c>
      <c r="G289" s="31">
        <v>4</v>
      </c>
      <c r="H289" s="31">
        <v>47</v>
      </c>
      <c r="I289" s="31" t="s">
        <v>92</v>
      </c>
      <c r="J289" s="31">
        <v>41</v>
      </c>
      <c r="K289" s="31" t="s">
        <v>31</v>
      </c>
      <c r="L289" s="31" t="s">
        <v>61</v>
      </c>
      <c r="M289" s="31" t="s">
        <v>208</v>
      </c>
      <c r="N289" s="31">
        <v>41</v>
      </c>
      <c r="O289" s="31" t="s">
        <v>31</v>
      </c>
      <c r="P289" s="31">
        <v>10</v>
      </c>
      <c r="Q289" s="31">
        <v>36</v>
      </c>
      <c r="R289" s="31" t="s">
        <v>95</v>
      </c>
      <c r="S289" s="31">
        <v>41</v>
      </c>
      <c r="T289" s="31" t="s">
        <v>36</v>
      </c>
      <c r="U289" s="31">
        <v>12</v>
      </c>
      <c r="V289" s="31">
        <v>41</v>
      </c>
      <c r="W289" s="31" t="s">
        <v>36</v>
      </c>
      <c r="X289" s="31">
        <v>14</v>
      </c>
      <c r="Y289" s="31">
        <v>110</v>
      </c>
      <c r="Z289" s="31">
        <v>41</v>
      </c>
      <c r="AA289" s="31">
        <v>10</v>
      </c>
      <c r="AB289" s="31">
        <v>1</v>
      </c>
      <c r="AC289" s="31" t="s">
        <v>182</v>
      </c>
      <c r="AD289" s="31">
        <v>111</v>
      </c>
      <c r="AE289" s="31">
        <v>41</v>
      </c>
      <c r="AF289" s="31">
        <v>11</v>
      </c>
      <c r="AG289" s="31" t="s">
        <v>66</v>
      </c>
      <c r="AH289" s="31">
        <v>41</v>
      </c>
      <c r="AI289" s="31">
        <v>11</v>
      </c>
      <c r="AJ289" s="31" t="s">
        <v>31</v>
      </c>
      <c r="AK289" s="31">
        <v>144</v>
      </c>
      <c r="AL289" s="31">
        <v>41</v>
      </c>
      <c r="AM289" s="31">
        <v>44</v>
      </c>
      <c r="AN289" s="31">
        <v>72</v>
      </c>
      <c r="AO289" s="31">
        <v>11</v>
      </c>
      <c r="AP289" s="31">
        <v>149</v>
      </c>
      <c r="AQ289" s="31">
        <v>41</v>
      </c>
      <c r="AR289" s="31">
        <v>49</v>
      </c>
      <c r="AS289" s="31">
        <v>0</v>
      </c>
      <c r="AT289" s="31">
        <v>131</v>
      </c>
      <c r="AU289" s="31">
        <v>41</v>
      </c>
      <c r="AV289" s="31">
        <v>31</v>
      </c>
      <c r="AW289" s="31">
        <v>8</v>
      </c>
      <c r="AX289" s="31">
        <v>22</v>
      </c>
      <c r="AY289" s="31">
        <v>107</v>
      </c>
      <c r="AZ289" s="31">
        <v>41</v>
      </c>
      <c r="BA289" s="31">
        <v>7</v>
      </c>
      <c r="BB289" s="31">
        <v>78</v>
      </c>
      <c r="BC289" s="31" t="s">
        <v>98</v>
      </c>
      <c r="BD289" s="31">
        <v>41</v>
      </c>
      <c r="BE289" s="31" t="s">
        <v>61</v>
      </c>
      <c r="BF289" s="31" t="s">
        <v>157</v>
      </c>
      <c r="BG289" s="31" t="s">
        <v>100</v>
      </c>
      <c r="BH289" s="31" t="s">
        <v>101</v>
      </c>
      <c r="BI289" s="31" t="s">
        <v>102</v>
      </c>
      <c r="BJ289" s="31">
        <v>142</v>
      </c>
      <c r="BK289" s="31">
        <v>41</v>
      </c>
      <c r="BL289" s="31">
        <v>42</v>
      </c>
      <c r="BM289" s="31">
        <v>30</v>
      </c>
      <c r="BN289" s="31">
        <v>20</v>
      </c>
      <c r="BO289" s="31">
        <v>41</v>
      </c>
      <c r="BP289" s="31">
        <v>42</v>
      </c>
      <c r="BQ289" s="31">
        <v>31</v>
      </c>
      <c r="BR289" s="31">
        <v>15</v>
      </c>
      <c r="BS289" s="31">
        <v>23.024725</v>
      </c>
      <c r="BT289" s="31">
        <v>120.22305</v>
      </c>
      <c r="BU289" s="38">
        <f t="shared" si="16"/>
        <v>0.27843137254901962</v>
      </c>
      <c r="BV289" s="30">
        <f t="shared" si="17"/>
        <v>1037.5</v>
      </c>
      <c r="BW289" s="31">
        <f t="shared" si="18"/>
        <v>20</v>
      </c>
      <c r="BX289" s="39">
        <f t="shared" si="19"/>
        <v>3.34</v>
      </c>
      <c r="BY289" s="38">
        <f t="shared" si="20"/>
        <v>4.7058823529411764E-2</v>
      </c>
      <c r="BZ289" s="40">
        <f t="shared" si="21"/>
        <v>1.1228070175438596</v>
      </c>
      <c r="CA289" s="38">
        <f t="shared" si="22"/>
        <v>0</v>
      </c>
      <c r="CB289" s="41">
        <f t="shared" si="23"/>
        <v>2082</v>
      </c>
      <c r="CC289" s="31">
        <f t="shared" si="24"/>
        <v>-6.25</v>
      </c>
      <c r="CD289" s="31">
        <f t="shared" si="25"/>
        <v>54</v>
      </c>
      <c r="CE289" s="31" t="e">
        <f t="shared" si="26"/>
        <v>#NUM!</v>
      </c>
      <c r="CF289" s="39">
        <f t="shared" si="27"/>
        <v>12.565</v>
      </c>
      <c r="CG289">
        <f t="shared" si="28"/>
        <v>-4</v>
      </c>
    </row>
    <row r="290" spans="1:85" ht="16.5" customHeight="1">
      <c r="A290" s="30">
        <v>20210708143532</v>
      </c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42">
        <v>35</v>
      </c>
      <c r="BR290" s="31" t="s">
        <v>215</v>
      </c>
      <c r="BS290" s="31">
        <v>23.024725</v>
      </c>
      <c r="BT290" s="31">
        <v>120.22299</v>
      </c>
      <c r="BU290" s="38">
        <v>0.32549019607843138</v>
      </c>
      <c r="BV290" s="30">
        <v>662.5</v>
      </c>
      <c r="BW290" s="31">
        <v>0</v>
      </c>
      <c r="BX290" s="39">
        <v>3.1</v>
      </c>
      <c r="BY290" s="38">
        <v>3.9215686274509803E-2</v>
      </c>
      <c r="BZ290" s="40">
        <v>1.024</v>
      </c>
      <c r="CA290" s="38">
        <v>0</v>
      </c>
      <c r="CB290" s="41">
        <v>2079</v>
      </c>
      <c r="CC290" s="31">
        <v>-7.03125</v>
      </c>
      <c r="CD290" s="31">
        <v>51</v>
      </c>
      <c r="CE290" s="31">
        <f t="shared" si="26"/>
        <v>0</v>
      </c>
      <c r="CF290" s="39">
        <f t="shared" si="27"/>
        <v>13.738</v>
      </c>
      <c r="CG290">
        <f t="shared" si="28"/>
        <v>-10</v>
      </c>
    </row>
    <row r="291" spans="1:85" ht="16.5" customHeight="1">
      <c r="A291" s="30">
        <v>20210708143534</v>
      </c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  <c r="BP291" s="31"/>
      <c r="BQ291" s="42">
        <v>37</v>
      </c>
      <c r="BR291" s="31" t="s">
        <v>193</v>
      </c>
      <c r="BS291" s="31">
        <v>23.024674999999998</v>
      </c>
      <c r="BT291" s="31">
        <v>120.22296</v>
      </c>
      <c r="BU291" s="38">
        <v>0.32549019607843138</v>
      </c>
      <c r="BV291" s="30">
        <v>650</v>
      </c>
      <c r="BW291" s="31">
        <v>0</v>
      </c>
      <c r="BX291" s="39">
        <v>2.78</v>
      </c>
      <c r="BY291" s="38">
        <v>3.9215686274509803E-2</v>
      </c>
      <c r="BZ291" s="40">
        <v>1.024</v>
      </c>
      <c r="CA291" s="38">
        <v>0</v>
      </c>
      <c r="CB291" s="41">
        <v>2079</v>
      </c>
      <c r="CC291" s="31">
        <v>-7.03125</v>
      </c>
      <c r="CD291" s="31">
        <v>51</v>
      </c>
      <c r="CE291" s="31">
        <f t="shared" si="26"/>
        <v>0</v>
      </c>
      <c r="CF291" s="39">
        <f t="shared" si="27"/>
        <v>14.278</v>
      </c>
      <c r="CG291">
        <f t="shared" si="28"/>
        <v>0</v>
      </c>
    </row>
    <row r="292" spans="1:85" ht="16.5" customHeight="1">
      <c r="A292" s="30">
        <v>20210708143536</v>
      </c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  <c r="BQ292" s="42">
        <v>32</v>
      </c>
      <c r="BR292" s="31" t="s">
        <v>119</v>
      </c>
      <c r="BS292" s="31">
        <v>23.024624999999997</v>
      </c>
      <c r="BT292" s="31">
        <v>120.22295</v>
      </c>
      <c r="BU292" s="38">
        <v>0.32549019607843138</v>
      </c>
      <c r="BV292" s="30">
        <v>662.5</v>
      </c>
      <c r="BW292" s="31">
        <v>0</v>
      </c>
      <c r="BX292" s="39">
        <v>2.87</v>
      </c>
      <c r="BY292" s="38">
        <v>3.9215686274509803E-2</v>
      </c>
      <c r="BZ292" s="40">
        <v>1.024</v>
      </c>
      <c r="CA292" s="38">
        <v>0</v>
      </c>
      <c r="CB292" s="41">
        <v>2079</v>
      </c>
      <c r="CC292" s="31">
        <v>-7.03125</v>
      </c>
      <c r="CD292" s="31">
        <v>51</v>
      </c>
      <c r="CE292" s="31">
        <f t="shared" si="26"/>
        <v>0</v>
      </c>
      <c r="CF292" s="39">
        <f t="shared" si="27"/>
        <v>12.829000000000001</v>
      </c>
      <c r="CG292">
        <f t="shared" si="28"/>
        <v>0</v>
      </c>
    </row>
    <row r="293" spans="1:85" ht="16.5" customHeight="1">
      <c r="A293" s="30">
        <v>20210708143538</v>
      </c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  <c r="BQ293" s="42">
        <v>31</v>
      </c>
      <c r="BR293" s="31" t="s">
        <v>249</v>
      </c>
      <c r="BS293" s="31">
        <v>23.024644999999996</v>
      </c>
      <c r="BT293" s="31">
        <v>120.22297999999999</v>
      </c>
      <c r="BU293" s="38">
        <v>0.32549019607843138</v>
      </c>
      <c r="BV293" s="30">
        <v>662.5</v>
      </c>
      <c r="BW293" s="31">
        <v>0</v>
      </c>
      <c r="BX293" s="39">
        <v>3.06</v>
      </c>
      <c r="BY293" s="38">
        <v>3.9215686274509803E-2</v>
      </c>
      <c r="BZ293" s="40">
        <v>1.024</v>
      </c>
      <c r="CA293" s="38">
        <v>0</v>
      </c>
      <c r="CB293" s="41">
        <v>2079</v>
      </c>
      <c r="CC293" s="31">
        <v>-7.03125</v>
      </c>
      <c r="CD293" s="31">
        <v>51</v>
      </c>
      <c r="CE293" s="31">
        <f t="shared" si="26"/>
        <v>0</v>
      </c>
      <c r="CF293" s="39">
        <f t="shared" si="27"/>
        <v>12.557</v>
      </c>
      <c r="CG293">
        <f t="shared" si="28"/>
        <v>0</v>
      </c>
    </row>
    <row r="294" spans="1:85" ht="16.5" customHeight="1">
      <c r="A294" s="30">
        <v>20210708143540</v>
      </c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  <c r="BP294" s="31"/>
      <c r="BQ294" s="42">
        <v>33</v>
      </c>
      <c r="BR294" s="31" t="s">
        <v>250</v>
      </c>
      <c r="BS294" s="31">
        <v>23.024704999999997</v>
      </c>
      <c r="BT294" s="31">
        <v>120.22293999999999</v>
      </c>
      <c r="BU294" s="38">
        <v>0.32156862745098042</v>
      </c>
      <c r="BV294" s="30">
        <v>650</v>
      </c>
      <c r="BW294" s="31">
        <v>0</v>
      </c>
      <c r="BX294" s="39">
        <v>2.92</v>
      </c>
      <c r="BY294" s="38">
        <v>3.9215686274509803E-2</v>
      </c>
      <c r="BZ294" s="40">
        <v>1.0158730158730158</v>
      </c>
      <c r="CA294" s="38">
        <v>0</v>
      </c>
      <c r="CB294" s="41">
        <v>2079</v>
      </c>
      <c r="CC294" s="31">
        <v>-7.03125</v>
      </c>
      <c r="CD294" s="31">
        <v>51</v>
      </c>
      <c r="CE294" s="31">
        <f t="shared" si="26"/>
        <v>0</v>
      </c>
      <c r="CF294" s="39">
        <f t="shared" si="27"/>
        <v>13.090999999999999</v>
      </c>
      <c r="CG294">
        <f t="shared" si="28"/>
        <v>0</v>
      </c>
    </row>
    <row r="295" spans="1:85" ht="16.5" customHeight="1">
      <c r="A295" s="30">
        <v>20210708143542</v>
      </c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  <c r="BP295" s="31"/>
      <c r="BQ295" s="42">
        <v>35</v>
      </c>
      <c r="BR295" s="31" t="s">
        <v>251</v>
      </c>
      <c r="BS295" s="31">
        <v>23.024744999999996</v>
      </c>
      <c r="BT295" s="31">
        <v>120.2229</v>
      </c>
      <c r="BU295" s="38">
        <v>0.32549019607843138</v>
      </c>
      <c r="BV295" s="30">
        <v>662.5</v>
      </c>
      <c r="BW295" s="31">
        <v>0</v>
      </c>
      <c r="BX295" s="39">
        <v>7.55</v>
      </c>
      <c r="BY295" s="38">
        <v>3.9215686274509803E-2</v>
      </c>
      <c r="BZ295" s="40">
        <v>0.99224806201550386</v>
      </c>
      <c r="CA295" s="38">
        <v>0.18431372549019609</v>
      </c>
      <c r="CB295" s="41">
        <v>2079</v>
      </c>
      <c r="CC295" s="31">
        <v>-5.46875</v>
      </c>
      <c r="CD295" s="31">
        <v>51</v>
      </c>
      <c r="CE295" s="31">
        <f t="shared" si="26"/>
        <v>0</v>
      </c>
      <c r="CF295" s="39">
        <f t="shared" si="27"/>
        <v>13.683999999999999</v>
      </c>
      <c r="CG295">
        <f t="shared" si="28"/>
        <v>0</v>
      </c>
    </row>
    <row r="296" spans="1:85" ht="16.5" customHeight="1">
      <c r="A296" s="30">
        <v>20210708143544</v>
      </c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  <c r="BP296" s="31"/>
      <c r="BQ296" s="42">
        <v>34</v>
      </c>
      <c r="BR296" s="31" t="s">
        <v>177</v>
      </c>
      <c r="BS296" s="31">
        <v>23.024684999999995</v>
      </c>
      <c r="BT296" s="31">
        <v>120.22292999999999</v>
      </c>
      <c r="BU296" s="38">
        <v>0.63921568627450975</v>
      </c>
      <c r="BV296" s="30">
        <v>1387.5</v>
      </c>
      <c r="BW296" s="31">
        <v>0</v>
      </c>
      <c r="BX296" s="39">
        <v>13.59</v>
      </c>
      <c r="BY296" s="38">
        <v>0.11372549019607843</v>
      </c>
      <c r="BZ296" s="40">
        <v>1</v>
      </c>
      <c r="CA296" s="38">
        <v>0.28627450980392155</v>
      </c>
      <c r="CB296" s="41">
        <v>2079</v>
      </c>
      <c r="CC296" s="31">
        <v>-5.46875</v>
      </c>
      <c r="CD296" s="31">
        <v>51</v>
      </c>
      <c r="CE296" s="31">
        <f t="shared" si="26"/>
        <v>0</v>
      </c>
      <c r="CF296" s="39">
        <f t="shared" si="27"/>
        <v>13.563000000000001</v>
      </c>
      <c r="CG296">
        <f t="shared" si="28"/>
        <v>0</v>
      </c>
    </row>
    <row r="297" spans="1:85" ht="16.5" customHeight="1">
      <c r="A297" s="30">
        <v>20210708143546</v>
      </c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  <c r="BP297" s="31"/>
      <c r="BQ297" s="42">
        <v>35</v>
      </c>
      <c r="BR297" s="31" t="s">
        <v>234</v>
      </c>
      <c r="BS297" s="31">
        <v>23.024734999999996</v>
      </c>
      <c r="BT297" s="31">
        <v>120.22299</v>
      </c>
      <c r="BU297" s="38">
        <v>0.78431372549019607</v>
      </c>
      <c r="BV297" s="30">
        <v>1875</v>
      </c>
      <c r="BW297" s="31">
        <v>14</v>
      </c>
      <c r="BX297" s="39">
        <v>21.1</v>
      </c>
      <c r="BY297" s="38">
        <v>0.22352941176470589</v>
      </c>
      <c r="BZ297" s="40">
        <v>1.0078740157480315</v>
      </c>
      <c r="CA297" s="38">
        <v>0.29411764705882354</v>
      </c>
      <c r="CB297" s="41">
        <v>2079</v>
      </c>
      <c r="CC297" s="31">
        <v>-3.90625</v>
      </c>
      <c r="CD297" s="31">
        <v>51</v>
      </c>
      <c r="CE297" s="31">
        <f t="shared" si="26"/>
        <v>0</v>
      </c>
      <c r="CF297" s="39">
        <f t="shared" si="27"/>
        <v>13.711</v>
      </c>
      <c r="CG297">
        <f t="shared" si="28"/>
        <v>7</v>
      </c>
    </row>
    <row r="298" spans="1:85" ht="16.5" customHeight="1">
      <c r="A298" s="30">
        <v>20210708143548</v>
      </c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  <c r="BP298" s="31"/>
      <c r="BQ298" s="42">
        <v>33</v>
      </c>
      <c r="BR298" s="31" t="s">
        <v>252</v>
      </c>
      <c r="BS298" s="31">
        <v>23.024704999999997</v>
      </c>
      <c r="BT298" s="31">
        <v>120.22293999999999</v>
      </c>
      <c r="BU298" s="38">
        <v>0.74901960784313726</v>
      </c>
      <c r="BV298" s="30">
        <v>2100</v>
      </c>
      <c r="BW298" s="31">
        <v>22</v>
      </c>
      <c r="BX298" s="39">
        <v>21.9</v>
      </c>
      <c r="BY298" s="38">
        <v>0.2196078431372549</v>
      </c>
      <c r="BZ298" s="40">
        <v>1.0078740157480315</v>
      </c>
      <c r="CA298" s="38">
        <v>0.27843137254901962</v>
      </c>
      <c r="CB298" s="41">
        <v>2079</v>
      </c>
      <c r="CC298" s="31">
        <v>-3.90625</v>
      </c>
      <c r="CD298" s="31">
        <v>51</v>
      </c>
      <c r="CE298" s="31">
        <f t="shared" si="26"/>
        <v>0</v>
      </c>
      <c r="CF298" s="39">
        <f t="shared" si="27"/>
        <v>13.08</v>
      </c>
      <c r="CG298">
        <f t="shared" si="28"/>
        <v>4</v>
      </c>
    </row>
    <row r="299" spans="1:85" ht="16.5" customHeight="1">
      <c r="A299" s="30">
        <v>20210708143550</v>
      </c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  <c r="BP299" s="31"/>
      <c r="BQ299" s="42">
        <v>37</v>
      </c>
      <c r="BR299" s="31" t="s">
        <v>253</v>
      </c>
      <c r="BS299" s="31">
        <v>23.024744999999996</v>
      </c>
      <c r="BT299" s="31">
        <v>120.22299</v>
      </c>
      <c r="BU299" s="38">
        <v>0.80784313725490198</v>
      </c>
      <c r="BV299" s="30">
        <v>2075</v>
      </c>
      <c r="BW299" s="31">
        <v>34</v>
      </c>
      <c r="BX299" s="39">
        <v>3.14</v>
      </c>
      <c r="BY299" s="38">
        <v>4.3137254901960784E-2</v>
      </c>
      <c r="BZ299" s="40">
        <v>1</v>
      </c>
      <c r="CA299" s="38">
        <v>0</v>
      </c>
      <c r="CB299" s="41">
        <v>2079</v>
      </c>
      <c r="CC299" s="31">
        <v>-6.25</v>
      </c>
      <c r="CD299" s="31">
        <v>51</v>
      </c>
      <c r="CE299" s="31">
        <f t="shared" si="26"/>
        <v>0</v>
      </c>
      <c r="CF299" s="39">
        <f t="shared" si="27"/>
        <v>14.131</v>
      </c>
      <c r="CG299">
        <f t="shared" si="28"/>
        <v>6</v>
      </c>
    </row>
    <row r="300" spans="1:85" ht="16.5" customHeight="1">
      <c r="A300" s="30">
        <v>20210708143552</v>
      </c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1"/>
      <c r="BO300" s="31"/>
      <c r="BP300" s="31"/>
      <c r="BQ300" s="42">
        <v>38</v>
      </c>
      <c r="BR300" s="31" t="s">
        <v>254</v>
      </c>
      <c r="BS300" s="31">
        <v>23.024744999999996</v>
      </c>
      <c r="BT300" s="31">
        <v>120.22296999999999</v>
      </c>
      <c r="BU300" s="38">
        <v>0.13333333333333333</v>
      </c>
      <c r="BV300" s="30">
        <v>1150</v>
      </c>
      <c r="BW300" s="31">
        <v>32</v>
      </c>
      <c r="BX300" s="39">
        <v>2.44</v>
      </c>
      <c r="BY300" s="38">
        <v>2.7450980392156862E-2</v>
      </c>
      <c r="BZ300" s="40">
        <v>0.98461538461538467</v>
      </c>
      <c r="CA300" s="38">
        <v>0</v>
      </c>
      <c r="CB300" s="41">
        <v>2079</v>
      </c>
      <c r="CC300" s="31">
        <v>-7.03125</v>
      </c>
      <c r="CD300" s="31">
        <v>52</v>
      </c>
      <c r="CE300" s="31">
        <f t="shared" si="26"/>
        <v>0</v>
      </c>
      <c r="CF300" s="39">
        <f t="shared" si="27"/>
        <v>14.343999999999999</v>
      </c>
      <c r="CG300">
        <f t="shared" si="28"/>
        <v>-1</v>
      </c>
    </row>
    <row r="301" spans="1:85" ht="16.5" customHeight="1">
      <c r="A301" s="30">
        <v>20210708143554</v>
      </c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/>
      <c r="BM301" s="31"/>
      <c r="BN301" s="31"/>
      <c r="BO301" s="31"/>
      <c r="BP301" s="31"/>
      <c r="BQ301" s="42">
        <v>33</v>
      </c>
      <c r="BR301" s="31" t="s">
        <v>248</v>
      </c>
      <c r="BS301" s="31">
        <v>23.024764999999995</v>
      </c>
      <c r="BT301" s="31">
        <v>120.22297999999999</v>
      </c>
      <c r="BU301" s="38">
        <v>0.19607843137254902</v>
      </c>
      <c r="BV301" s="30">
        <v>887.5</v>
      </c>
      <c r="BW301" s="31">
        <v>26</v>
      </c>
      <c r="BX301" s="39">
        <v>2.36</v>
      </c>
      <c r="BY301" s="38">
        <v>3.1372549019607843E-2</v>
      </c>
      <c r="BZ301" s="40">
        <v>0.99224806201550386</v>
      </c>
      <c r="CA301" s="38">
        <v>0</v>
      </c>
      <c r="CB301" s="41">
        <v>2079</v>
      </c>
      <c r="CC301" s="31">
        <v>-7.03125</v>
      </c>
      <c r="CD301" s="31">
        <v>52</v>
      </c>
      <c r="CE301" s="31">
        <f t="shared" si="26"/>
        <v>0</v>
      </c>
      <c r="CF301" s="39">
        <f t="shared" si="27"/>
        <v>13.286</v>
      </c>
      <c r="CG301">
        <f t="shared" si="28"/>
        <v>-3</v>
      </c>
    </row>
    <row r="302" spans="1:85" ht="16.5" customHeight="1">
      <c r="A302" s="30">
        <v>20210708143556</v>
      </c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31"/>
      <c r="BM302" s="31"/>
      <c r="BN302" s="31"/>
      <c r="BO302" s="31"/>
      <c r="BP302" s="31"/>
      <c r="BQ302" s="42">
        <v>35</v>
      </c>
      <c r="BR302" s="31" t="s">
        <v>255</v>
      </c>
      <c r="BS302" s="31">
        <v>23.024814999999997</v>
      </c>
      <c r="BT302" s="31">
        <v>120.22300999999999</v>
      </c>
      <c r="BU302" s="38">
        <v>0.20392156862745098</v>
      </c>
      <c r="BV302" s="30">
        <v>850</v>
      </c>
      <c r="BW302" s="31">
        <v>20</v>
      </c>
      <c r="BX302" s="39">
        <v>2.4</v>
      </c>
      <c r="BY302" s="38">
        <v>2.7450980392156862E-2</v>
      </c>
      <c r="BZ302" s="40">
        <v>1</v>
      </c>
      <c r="CA302" s="38">
        <v>0</v>
      </c>
      <c r="CB302" s="41">
        <v>2079</v>
      </c>
      <c r="CC302" s="31">
        <v>-7.03125</v>
      </c>
      <c r="CD302" s="31">
        <v>52</v>
      </c>
      <c r="CE302" s="31">
        <f t="shared" si="26"/>
        <v>0</v>
      </c>
      <c r="CF302" s="39">
        <f t="shared" si="27"/>
        <v>13.641</v>
      </c>
      <c r="CG302">
        <f t="shared" si="28"/>
        <v>-3</v>
      </c>
    </row>
    <row r="303" spans="1:85" ht="16.5" customHeight="1">
      <c r="A303" s="30">
        <v>20210708143558</v>
      </c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1"/>
      <c r="BO303" s="31"/>
      <c r="BP303" s="31"/>
      <c r="BQ303" s="42">
        <v>37</v>
      </c>
      <c r="BR303" s="31" t="s">
        <v>256</v>
      </c>
      <c r="BS303" s="31">
        <v>23.024794999999997</v>
      </c>
      <c r="BT303" s="31">
        <v>120.22296999999999</v>
      </c>
      <c r="BU303" s="38">
        <v>0.2</v>
      </c>
      <c r="BV303" s="30">
        <v>825</v>
      </c>
      <c r="BW303" s="31">
        <v>10</v>
      </c>
      <c r="BX303" s="39">
        <v>2.75</v>
      </c>
      <c r="BY303" s="38">
        <v>3.1372549019607843E-2</v>
      </c>
      <c r="BZ303" s="40">
        <v>1.0078740157480315</v>
      </c>
      <c r="CA303" s="38">
        <v>0</v>
      </c>
      <c r="CB303" s="41">
        <v>2079</v>
      </c>
      <c r="CC303" s="31">
        <v>-7.03125</v>
      </c>
      <c r="CD303" s="31">
        <v>52</v>
      </c>
      <c r="CE303" s="31">
        <f t="shared" si="26"/>
        <v>0</v>
      </c>
      <c r="CF303" s="39">
        <f t="shared" si="27"/>
        <v>14.083</v>
      </c>
      <c r="CG303">
        <f t="shared" si="28"/>
        <v>-5</v>
      </c>
    </row>
    <row r="304" spans="1:85" ht="16.5" customHeight="1">
      <c r="A304" s="30">
        <v>20210708143560</v>
      </c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/>
      <c r="BO304" s="31"/>
      <c r="BP304" s="31"/>
      <c r="BQ304" s="42">
        <v>37</v>
      </c>
      <c r="BR304" s="31" t="s">
        <v>162</v>
      </c>
      <c r="BS304" s="31">
        <v>23.024774999999998</v>
      </c>
      <c r="BT304" s="31">
        <v>120.22290999999998</v>
      </c>
      <c r="BU304" s="38">
        <v>0.29803921568627451</v>
      </c>
      <c r="BV304" s="30">
        <v>700</v>
      </c>
      <c r="BW304" s="31">
        <v>4</v>
      </c>
      <c r="BX304" s="39">
        <v>3.73</v>
      </c>
      <c r="BY304" s="38">
        <v>5.0980392156862744E-2</v>
      </c>
      <c r="BZ304" s="40">
        <v>0.99224806201550386</v>
      </c>
      <c r="CA304" s="38">
        <v>0</v>
      </c>
      <c r="CB304" s="41">
        <v>2079</v>
      </c>
      <c r="CC304" s="31">
        <v>-7.03125</v>
      </c>
      <c r="CD304" s="31">
        <v>52</v>
      </c>
      <c r="CE304" s="31">
        <f t="shared" si="26"/>
        <v>0</v>
      </c>
      <c r="CF304" s="39">
        <f t="shared" si="27"/>
        <v>14.234999999999999</v>
      </c>
      <c r="CG304">
        <f t="shared" si="28"/>
        <v>-3</v>
      </c>
    </row>
    <row r="305" spans="1:85" ht="16.5" customHeight="1">
      <c r="A305" s="30">
        <v>20210708143562</v>
      </c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42">
        <v>34</v>
      </c>
      <c r="BR305" s="31" t="s">
        <v>200</v>
      </c>
      <c r="BS305" s="31">
        <v>23.024744999999999</v>
      </c>
      <c r="BT305" s="31">
        <v>120.22294999999998</v>
      </c>
      <c r="BU305" s="38">
        <v>0.37254901960784315</v>
      </c>
      <c r="BV305" s="30">
        <v>675</v>
      </c>
      <c r="BW305" s="31">
        <v>0</v>
      </c>
      <c r="BX305" s="39">
        <v>3.07</v>
      </c>
      <c r="BY305" s="38">
        <v>4.3137254901960784E-2</v>
      </c>
      <c r="BZ305" s="40">
        <v>1</v>
      </c>
      <c r="CA305" s="38">
        <v>0</v>
      </c>
      <c r="CB305" s="41">
        <v>2079</v>
      </c>
      <c r="CC305" s="31">
        <v>-7.03125</v>
      </c>
      <c r="CD305" s="31">
        <v>52</v>
      </c>
      <c r="CE305" s="31">
        <f t="shared" si="26"/>
        <v>0</v>
      </c>
      <c r="CF305" s="39">
        <f t="shared" si="27"/>
        <v>13.471</v>
      </c>
      <c r="CG305">
        <f t="shared" si="28"/>
        <v>-2</v>
      </c>
    </row>
    <row r="306" spans="1:85" ht="16.5" customHeight="1">
      <c r="A306" s="30">
        <v>20210708143564</v>
      </c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1"/>
      <c r="BO306" s="31"/>
      <c r="BP306" s="31"/>
      <c r="BQ306" s="42">
        <v>36</v>
      </c>
      <c r="BR306" s="31" t="s">
        <v>103</v>
      </c>
      <c r="BS306" s="31">
        <v>23.024684999999998</v>
      </c>
      <c r="BT306" s="31">
        <v>120.22298999999998</v>
      </c>
      <c r="BU306" s="38">
        <v>0.36078431372549019</v>
      </c>
      <c r="BV306" s="30">
        <v>650</v>
      </c>
      <c r="BW306" s="31">
        <v>0</v>
      </c>
      <c r="BX306" s="39">
        <v>3.07</v>
      </c>
      <c r="BY306" s="38">
        <v>4.3137254901960784E-2</v>
      </c>
      <c r="BZ306" s="40">
        <v>1</v>
      </c>
      <c r="CA306" s="38">
        <v>0</v>
      </c>
      <c r="CB306" s="41">
        <v>2079</v>
      </c>
      <c r="CC306" s="31">
        <v>-7.03125</v>
      </c>
      <c r="CD306" s="31">
        <v>52</v>
      </c>
      <c r="CE306" s="31">
        <f t="shared" si="26"/>
        <v>0</v>
      </c>
      <c r="CF306" s="39">
        <f t="shared" si="27"/>
        <v>13.87</v>
      </c>
      <c r="CG306">
        <f t="shared" si="28"/>
        <v>0</v>
      </c>
    </row>
    <row r="307" spans="1:85" ht="16.5" customHeight="1">
      <c r="A307" s="30">
        <v>20210708143566</v>
      </c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42">
        <v>35</v>
      </c>
      <c r="BR307" s="31" t="s">
        <v>217</v>
      </c>
      <c r="BS307" s="31">
        <v>23.024744999999999</v>
      </c>
      <c r="BT307" s="31">
        <v>120.22303999999998</v>
      </c>
      <c r="BU307" s="38">
        <v>0.36470588235294116</v>
      </c>
      <c r="BV307" s="30">
        <v>625</v>
      </c>
      <c r="BW307" s="31">
        <v>0</v>
      </c>
      <c r="BX307" s="39">
        <v>3.41</v>
      </c>
      <c r="BY307" s="38">
        <v>4.3137254901960784E-2</v>
      </c>
      <c r="BZ307" s="40">
        <v>1</v>
      </c>
      <c r="CA307" s="38">
        <v>0</v>
      </c>
      <c r="CB307" s="41">
        <v>2079</v>
      </c>
      <c r="CC307" s="31">
        <v>-7.03125</v>
      </c>
      <c r="CD307" s="31">
        <v>52</v>
      </c>
      <c r="CE307" s="31">
        <f t="shared" si="26"/>
        <v>0</v>
      </c>
      <c r="CF307" s="39">
        <f t="shared" si="27"/>
        <v>13.725</v>
      </c>
      <c r="CG307">
        <f t="shared" si="28"/>
        <v>0</v>
      </c>
    </row>
    <row r="308" spans="1:85" ht="16.5" customHeight="1">
      <c r="A308" s="30">
        <v>20210708143568</v>
      </c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42">
        <v>34</v>
      </c>
      <c r="BR308" s="31" t="s">
        <v>185</v>
      </c>
      <c r="BS308" s="31">
        <v>23.024795000000001</v>
      </c>
      <c r="BT308" s="31">
        <v>120.22301999999998</v>
      </c>
      <c r="BU308" s="38">
        <v>0.38823529411764707</v>
      </c>
      <c r="BV308" s="30">
        <v>650</v>
      </c>
      <c r="BW308" s="31">
        <v>0</v>
      </c>
      <c r="BX308" s="39">
        <v>3.54</v>
      </c>
      <c r="BY308" s="38">
        <v>4.7058823529411764E-2</v>
      </c>
      <c r="BZ308" s="40">
        <v>1</v>
      </c>
      <c r="CA308" s="38">
        <v>0</v>
      </c>
      <c r="CB308" s="41">
        <v>2079</v>
      </c>
      <c r="CC308" s="31">
        <v>-7.03125</v>
      </c>
      <c r="CD308" s="31">
        <v>52</v>
      </c>
      <c r="CE308" s="31">
        <f t="shared" si="26"/>
        <v>0</v>
      </c>
      <c r="CF308" s="39">
        <f t="shared" si="27"/>
        <v>13.545</v>
      </c>
      <c r="CG308">
        <f t="shared" si="28"/>
        <v>0</v>
      </c>
    </row>
    <row r="309" spans="1:85" ht="16.5" customHeight="1">
      <c r="A309" s="30">
        <v>20210708143570</v>
      </c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42">
        <v>33</v>
      </c>
      <c r="BR309" s="31" t="s">
        <v>171</v>
      </c>
      <c r="BS309" s="31">
        <v>23.024735</v>
      </c>
      <c r="BT309" s="31">
        <v>120.22301999999998</v>
      </c>
      <c r="BU309" s="38">
        <v>0.41176470588235292</v>
      </c>
      <c r="BV309" s="30">
        <v>687.5</v>
      </c>
      <c r="BW309" s="31">
        <v>0</v>
      </c>
      <c r="BX309" s="39">
        <v>4.1100000000000003</v>
      </c>
      <c r="BY309" s="38">
        <v>5.0980392156862744E-2</v>
      </c>
      <c r="BZ309" s="40">
        <v>1</v>
      </c>
      <c r="CA309" s="38">
        <v>0</v>
      </c>
      <c r="CB309" s="41">
        <v>2079</v>
      </c>
      <c r="CC309" s="31">
        <v>-7.03125</v>
      </c>
      <c r="CD309" s="31">
        <v>52</v>
      </c>
      <c r="CE309" s="31">
        <f t="shared" si="26"/>
        <v>0</v>
      </c>
      <c r="CF309" s="39">
        <f t="shared" si="27"/>
        <v>13.285</v>
      </c>
      <c r="CG309">
        <f t="shared" si="28"/>
        <v>0</v>
      </c>
    </row>
    <row r="310" spans="1:85" ht="16.5" customHeight="1">
      <c r="A310" s="30">
        <v>20210708143572</v>
      </c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  <c r="BQ310" s="42">
        <v>33</v>
      </c>
      <c r="BR310" s="31" t="s">
        <v>210</v>
      </c>
      <c r="BS310" s="31">
        <v>23.024764999999999</v>
      </c>
      <c r="BT310" s="31">
        <v>120.22300999999997</v>
      </c>
      <c r="BU310" s="38">
        <v>0.42745098039215684</v>
      </c>
      <c r="BV310" s="30">
        <v>712.5</v>
      </c>
      <c r="BW310" s="31">
        <v>0</v>
      </c>
      <c r="BX310" s="39">
        <v>3.81</v>
      </c>
      <c r="BY310" s="38">
        <v>5.0980392156862744E-2</v>
      </c>
      <c r="BZ310" s="40">
        <v>1.0078740157480315</v>
      </c>
      <c r="CA310" s="38">
        <v>0</v>
      </c>
      <c r="CB310" s="41">
        <v>2079</v>
      </c>
      <c r="CC310" s="31">
        <v>-7.03125</v>
      </c>
      <c r="CD310" s="31">
        <v>52</v>
      </c>
      <c r="CE310" s="31">
        <f t="shared" si="26"/>
        <v>0</v>
      </c>
      <c r="CF310" s="39">
        <f t="shared" si="27"/>
        <v>13.297000000000001</v>
      </c>
      <c r="CG310">
        <f t="shared" si="28"/>
        <v>0</v>
      </c>
    </row>
    <row r="311" spans="1:85" ht="16.5" customHeight="1">
      <c r="A311" s="30">
        <v>20210708143574</v>
      </c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  <c r="BQ311" s="42">
        <v>34</v>
      </c>
      <c r="BR311" s="31" t="s">
        <v>171</v>
      </c>
      <c r="BS311" s="31">
        <v>23.024714999999997</v>
      </c>
      <c r="BT311" s="31">
        <v>120.22304999999997</v>
      </c>
      <c r="BU311" s="38">
        <v>0.43137254901960786</v>
      </c>
      <c r="BV311" s="30">
        <v>687.5</v>
      </c>
      <c r="BW311" s="31">
        <v>0</v>
      </c>
      <c r="BX311" s="39">
        <v>4.3099999999999996</v>
      </c>
      <c r="BY311" s="38">
        <v>5.0980392156862744E-2</v>
      </c>
      <c r="BZ311" s="40">
        <v>1.0078740157480315</v>
      </c>
      <c r="CA311" s="38">
        <v>0</v>
      </c>
      <c r="CB311" s="41">
        <v>2079</v>
      </c>
      <c r="CC311" s="31">
        <v>-7.03125</v>
      </c>
      <c r="CD311" s="31">
        <v>52</v>
      </c>
      <c r="CE311" s="31">
        <f t="shared" si="26"/>
        <v>0</v>
      </c>
      <c r="CF311" s="39">
        <f t="shared" si="27"/>
        <v>13.541</v>
      </c>
      <c r="CG311">
        <f t="shared" si="28"/>
        <v>0</v>
      </c>
    </row>
    <row r="312" spans="1:85" ht="16.5" customHeight="1">
      <c r="A312" s="30">
        <v>20210708143576</v>
      </c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  <c r="BP312" s="31"/>
      <c r="BQ312" s="42">
        <v>34</v>
      </c>
      <c r="BR312" s="31" t="s">
        <v>133</v>
      </c>
      <c r="BS312" s="31">
        <v>23.024734999999996</v>
      </c>
      <c r="BT312" s="31">
        <v>120.22310999999998</v>
      </c>
      <c r="BU312" s="38">
        <v>0.43529411764705883</v>
      </c>
      <c r="BV312" s="30">
        <v>725</v>
      </c>
      <c r="BW312" s="31">
        <v>0</v>
      </c>
      <c r="BX312" s="39">
        <v>3.89</v>
      </c>
      <c r="BY312" s="38">
        <v>5.0980392156862744E-2</v>
      </c>
      <c r="BZ312" s="40">
        <v>1.0078740157480315</v>
      </c>
      <c r="CA312" s="38">
        <v>0</v>
      </c>
      <c r="CB312" s="41">
        <v>2079</v>
      </c>
      <c r="CC312" s="31">
        <v>-7.03125</v>
      </c>
      <c r="CD312" s="31">
        <v>52</v>
      </c>
      <c r="CE312" s="31">
        <f t="shared" si="26"/>
        <v>0</v>
      </c>
      <c r="CF312" s="39">
        <f t="shared" si="27"/>
        <v>13.52</v>
      </c>
      <c r="CG312">
        <f t="shared" si="28"/>
        <v>0</v>
      </c>
    </row>
    <row r="313" spans="1:85" ht="16.5" customHeight="1">
      <c r="A313" s="30">
        <v>20210708143578</v>
      </c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  <c r="BP313" s="31"/>
      <c r="BQ313" s="42">
        <v>36</v>
      </c>
      <c r="BR313" s="31" t="s">
        <v>257</v>
      </c>
      <c r="BS313" s="31">
        <v>23.024744999999996</v>
      </c>
      <c r="BT313" s="31">
        <v>120.22311999999998</v>
      </c>
      <c r="BU313" s="38">
        <v>0.42352941176470588</v>
      </c>
      <c r="BV313" s="30">
        <v>712.5</v>
      </c>
      <c r="BW313" s="31">
        <v>0</v>
      </c>
      <c r="BX313" s="39">
        <v>3.7</v>
      </c>
      <c r="BY313" s="38">
        <v>5.0980392156862744E-2</v>
      </c>
      <c r="BZ313" s="40">
        <v>1</v>
      </c>
      <c r="CA313" s="38">
        <v>0</v>
      </c>
      <c r="CB313" s="41">
        <v>2079</v>
      </c>
      <c r="CC313" s="31">
        <v>-7.03125</v>
      </c>
      <c r="CD313" s="31">
        <v>52</v>
      </c>
      <c r="CE313" s="31">
        <f t="shared" si="26"/>
        <v>0</v>
      </c>
      <c r="CF313" s="39">
        <f t="shared" si="27"/>
        <v>13.926</v>
      </c>
      <c r="CG313">
        <f t="shared" si="28"/>
        <v>0</v>
      </c>
    </row>
    <row r="314" spans="1:85" ht="16.5" customHeight="1">
      <c r="A314" s="30">
        <v>20210708143580</v>
      </c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42">
        <v>33</v>
      </c>
      <c r="BR314" s="31" t="s">
        <v>258</v>
      </c>
      <c r="BS314" s="31">
        <v>23.024704999999997</v>
      </c>
      <c r="BT314" s="31">
        <v>120.22316999999998</v>
      </c>
      <c r="BU314" s="38">
        <v>0.41568627450980394</v>
      </c>
      <c r="BV314" s="30">
        <v>712.5</v>
      </c>
      <c r="BW314" s="31">
        <v>0</v>
      </c>
      <c r="BX314" s="39">
        <v>4.07</v>
      </c>
      <c r="BY314" s="38">
        <v>5.0980392156862744E-2</v>
      </c>
      <c r="BZ314" s="40">
        <v>0.99224806201550386</v>
      </c>
      <c r="CA314" s="38">
        <v>0</v>
      </c>
      <c r="CB314" s="41">
        <v>2079</v>
      </c>
      <c r="CC314" s="31">
        <v>-7.03125</v>
      </c>
      <c r="CD314" s="31">
        <v>52</v>
      </c>
      <c r="CE314" s="31">
        <f t="shared" si="26"/>
        <v>0</v>
      </c>
      <c r="CF314" s="39">
        <f t="shared" si="27"/>
        <v>13.079000000000001</v>
      </c>
      <c r="CG314">
        <f t="shared" si="28"/>
        <v>0</v>
      </c>
    </row>
    <row r="315" spans="1:85" ht="16.5" customHeight="1">
      <c r="A315" s="30">
        <v>20210708143582</v>
      </c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  <c r="BP315" s="31"/>
      <c r="BQ315" s="42">
        <v>32</v>
      </c>
      <c r="BR315" s="31" t="s">
        <v>259</v>
      </c>
      <c r="BS315" s="31">
        <v>23.024754999999999</v>
      </c>
      <c r="BT315" s="31">
        <v>120.22312999999998</v>
      </c>
      <c r="BU315" s="38">
        <v>0.41568627450980394</v>
      </c>
      <c r="BV315" s="30">
        <v>712.5</v>
      </c>
      <c r="BW315" s="31">
        <v>0</v>
      </c>
      <c r="BX315" s="39">
        <v>4.03</v>
      </c>
      <c r="BY315" s="38">
        <v>5.0980392156862744E-2</v>
      </c>
      <c r="BZ315" s="40">
        <v>0.99224806201550386</v>
      </c>
      <c r="CA315" s="38">
        <v>0</v>
      </c>
      <c r="CB315" s="41">
        <v>2079</v>
      </c>
      <c r="CC315" s="31">
        <v>-7.03125</v>
      </c>
      <c r="CD315" s="31">
        <v>52</v>
      </c>
      <c r="CE315" s="31">
        <f t="shared" si="26"/>
        <v>0</v>
      </c>
      <c r="CF315" s="39">
        <f t="shared" si="27"/>
        <v>12.881</v>
      </c>
      <c r="CG315">
        <f t="shared" si="28"/>
        <v>0</v>
      </c>
    </row>
    <row r="316" spans="1:85" ht="16.5" customHeight="1">
      <c r="A316" s="30">
        <v>20210708143584</v>
      </c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1"/>
      <c r="BO316" s="31"/>
      <c r="BP316" s="31"/>
      <c r="BQ316" s="42">
        <v>36</v>
      </c>
      <c r="BR316" s="31" t="s">
        <v>260</v>
      </c>
      <c r="BS316" s="31">
        <v>23.024735</v>
      </c>
      <c r="BT316" s="31">
        <v>120.22309999999999</v>
      </c>
      <c r="BU316" s="38">
        <v>0.41568627450980394</v>
      </c>
      <c r="BV316" s="30">
        <v>712.5</v>
      </c>
      <c r="BW316" s="31">
        <v>0</v>
      </c>
      <c r="BX316" s="39">
        <v>3.83</v>
      </c>
      <c r="BY316" s="38">
        <v>5.0980392156862744E-2</v>
      </c>
      <c r="BZ316" s="40">
        <v>1</v>
      </c>
      <c r="CA316" s="38">
        <v>0</v>
      </c>
      <c r="CB316" s="41">
        <v>2079</v>
      </c>
      <c r="CC316" s="31">
        <v>-7.03125</v>
      </c>
      <c r="CD316" s="31">
        <v>52</v>
      </c>
      <c r="CE316" s="31">
        <f t="shared" si="26"/>
        <v>0</v>
      </c>
      <c r="CF316" s="39">
        <f t="shared" si="27"/>
        <v>13.896000000000001</v>
      </c>
      <c r="CG316">
        <f t="shared" si="28"/>
        <v>0</v>
      </c>
    </row>
    <row r="317" spans="1:85" ht="16.5" customHeight="1">
      <c r="A317" s="30">
        <v>20210708143586</v>
      </c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1"/>
      <c r="BO317" s="31"/>
      <c r="BP317" s="31"/>
      <c r="BQ317" s="42">
        <v>31</v>
      </c>
      <c r="BR317" s="31" t="s">
        <v>261</v>
      </c>
      <c r="BS317" s="31">
        <v>23.024744999999999</v>
      </c>
      <c r="BT317" s="31">
        <v>120.22315999999999</v>
      </c>
      <c r="BU317" s="38">
        <v>0.41176470588235292</v>
      </c>
      <c r="BV317" s="30">
        <v>712.5</v>
      </c>
      <c r="BW317" s="31">
        <v>0</v>
      </c>
      <c r="BX317" s="39">
        <v>3.75</v>
      </c>
      <c r="BY317" s="38">
        <v>5.0980392156862744E-2</v>
      </c>
      <c r="BZ317" s="40">
        <v>1</v>
      </c>
      <c r="CA317" s="38">
        <v>0</v>
      </c>
      <c r="CB317" s="41">
        <v>2079</v>
      </c>
      <c r="CC317" s="31">
        <v>-7.03125</v>
      </c>
      <c r="CD317" s="31">
        <v>53</v>
      </c>
      <c r="CE317" s="31">
        <f t="shared" si="26"/>
        <v>0</v>
      </c>
      <c r="CF317" s="39">
        <f t="shared" si="27"/>
        <v>12.56</v>
      </c>
      <c r="CG317">
        <f t="shared" si="28"/>
        <v>0</v>
      </c>
    </row>
    <row r="318" spans="1:85" ht="16.5" customHeight="1">
      <c r="A318" s="30">
        <v>20210708143588</v>
      </c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1"/>
      <c r="BO318" s="31"/>
      <c r="BP318" s="31"/>
      <c r="BQ318" s="42">
        <v>36</v>
      </c>
      <c r="BR318" s="31" t="s">
        <v>262</v>
      </c>
      <c r="BS318" s="31">
        <v>23.024784999999998</v>
      </c>
      <c r="BT318" s="31">
        <v>120.22314999999999</v>
      </c>
      <c r="BU318" s="38">
        <v>0.41176470588235292</v>
      </c>
      <c r="BV318" s="30">
        <v>712.5</v>
      </c>
      <c r="BW318" s="31">
        <v>0</v>
      </c>
      <c r="BX318" s="39">
        <v>3.81</v>
      </c>
      <c r="BY318" s="38">
        <v>5.0980392156862744E-2</v>
      </c>
      <c r="BZ318" s="40">
        <v>1</v>
      </c>
      <c r="CA318" s="38">
        <v>0</v>
      </c>
      <c r="CB318" s="41">
        <v>2079</v>
      </c>
      <c r="CC318" s="31">
        <v>-7.03125</v>
      </c>
      <c r="CD318" s="31">
        <v>53</v>
      </c>
      <c r="CE318" s="31">
        <f t="shared" si="26"/>
        <v>0</v>
      </c>
      <c r="CF318" s="39">
        <f t="shared" si="27"/>
        <v>13.943</v>
      </c>
      <c r="CG318">
        <f t="shared" si="28"/>
        <v>0</v>
      </c>
    </row>
    <row r="319" spans="1:85" ht="16.5" customHeight="1">
      <c r="A319" s="30">
        <v>20210708143590</v>
      </c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  <c r="BN319" s="31"/>
      <c r="BO319" s="31"/>
      <c r="BP319" s="31"/>
      <c r="BQ319" s="42">
        <v>38</v>
      </c>
      <c r="BR319" s="31" t="s">
        <v>263</v>
      </c>
      <c r="BS319" s="31">
        <v>23.024794999999997</v>
      </c>
      <c r="BT319" s="31">
        <v>120.22318999999999</v>
      </c>
      <c r="BU319" s="38">
        <v>0.41176470588235292</v>
      </c>
      <c r="BV319" s="30">
        <v>712.5</v>
      </c>
      <c r="BW319" s="31">
        <v>0</v>
      </c>
      <c r="BX319" s="39">
        <v>3.64</v>
      </c>
      <c r="BY319" s="38">
        <v>5.0980392156862744E-2</v>
      </c>
      <c r="BZ319" s="40">
        <v>1</v>
      </c>
      <c r="CA319" s="38">
        <v>0</v>
      </c>
      <c r="CB319" s="41">
        <v>2079</v>
      </c>
      <c r="CC319" s="31">
        <v>-7.03125</v>
      </c>
      <c r="CD319" s="31">
        <v>53</v>
      </c>
      <c r="CE319" s="31">
        <f t="shared" si="26"/>
        <v>0</v>
      </c>
      <c r="CF319" s="39">
        <f t="shared" si="27"/>
        <v>14.489000000000001</v>
      </c>
      <c r="CG319">
        <f t="shared" si="28"/>
        <v>0</v>
      </c>
    </row>
    <row r="320" spans="1:85" ht="16.5" customHeight="1">
      <c r="A320" s="30">
        <v>20210708143592</v>
      </c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1"/>
      <c r="BO320" s="31"/>
      <c r="BP320" s="31"/>
      <c r="BQ320" s="42">
        <v>35</v>
      </c>
      <c r="BR320" s="31" t="s">
        <v>97</v>
      </c>
      <c r="BS320" s="31">
        <v>23.024824999999996</v>
      </c>
      <c r="BT320" s="31">
        <v>120.22322999999999</v>
      </c>
      <c r="BU320" s="38">
        <v>0.41176470588235292</v>
      </c>
      <c r="BV320" s="30">
        <v>700</v>
      </c>
      <c r="BW320" s="31">
        <v>0</v>
      </c>
      <c r="BX320" s="39">
        <v>3.98</v>
      </c>
      <c r="BY320" s="38">
        <v>5.0980392156862744E-2</v>
      </c>
      <c r="BZ320" s="40">
        <v>1.0078740157480315</v>
      </c>
      <c r="CA320" s="38">
        <v>0</v>
      </c>
      <c r="CB320" s="41">
        <v>2079</v>
      </c>
      <c r="CC320" s="31">
        <v>-7.03125</v>
      </c>
      <c r="CD320" s="31">
        <v>53</v>
      </c>
      <c r="CE320" s="31">
        <f t="shared" si="26"/>
        <v>0</v>
      </c>
      <c r="CF320" s="39">
        <f t="shared" si="27"/>
        <v>13.599</v>
      </c>
      <c r="CG320">
        <f t="shared" si="28"/>
        <v>0</v>
      </c>
    </row>
    <row r="321" spans="1:85" ht="16.5" customHeight="1">
      <c r="A321" s="30">
        <v>20210708143594</v>
      </c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1"/>
      <c r="BO321" s="31"/>
      <c r="BP321" s="31"/>
      <c r="BQ321" s="42">
        <v>35</v>
      </c>
      <c r="BR321" s="31" t="s">
        <v>264</v>
      </c>
      <c r="BS321" s="31">
        <v>23.024884999999998</v>
      </c>
      <c r="BT321" s="31">
        <v>120.22320999999998</v>
      </c>
      <c r="BU321" s="38">
        <v>0.41176470588235292</v>
      </c>
      <c r="BV321" s="30">
        <v>712.5</v>
      </c>
      <c r="BW321" s="31">
        <v>0</v>
      </c>
      <c r="BX321" s="39">
        <v>4.03</v>
      </c>
      <c r="BY321" s="38">
        <v>5.0980392156862744E-2</v>
      </c>
      <c r="BZ321" s="40">
        <v>1.0078740157480315</v>
      </c>
      <c r="CA321" s="38">
        <v>0</v>
      </c>
      <c r="CB321" s="41">
        <v>2079</v>
      </c>
      <c r="CC321" s="31">
        <v>-7.03125</v>
      </c>
      <c r="CD321" s="31">
        <v>53</v>
      </c>
      <c r="CE321" s="31">
        <f t="shared" si="26"/>
        <v>0</v>
      </c>
      <c r="CF321" s="39">
        <f t="shared" si="27"/>
        <v>13.702</v>
      </c>
      <c r="CG321">
        <f t="shared" si="28"/>
        <v>0</v>
      </c>
    </row>
    <row r="322" spans="1:85" ht="16.5" customHeight="1">
      <c r="A322" s="30">
        <v>20210708143596</v>
      </c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/>
      <c r="BO322" s="31"/>
      <c r="BP322" s="31"/>
      <c r="BQ322" s="42">
        <v>35</v>
      </c>
      <c r="BR322" s="31" t="s">
        <v>103</v>
      </c>
      <c r="BS322" s="31">
        <v>23.024854999999999</v>
      </c>
      <c r="BT322" s="31">
        <v>120.22325999999998</v>
      </c>
      <c r="BU322" s="38">
        <v>0.3843137254901961</v>
      </c>
      <c r="BV322" s="30">
        <v>762.5</v>
      </c>
      <c r="BW322" s="31">
        <v>0</v>
      </c>
      <c r="BX322" s="39">
        <v>3.19</v>
      </c>
      <c r="BY322" s="38">
        <v>4.3137254901960784E-2</v>
      </c>
      <c r="BZ322" s="40">
        <v>1</v>
      </c>
      <c r="CA322" s="38">
        <v>0</v>
      </c>
      <c r="CB322" s="41">
        <v>2079</v>
      </c>
      <c r="CC322" s="31">
        <v>-7.03125</v>
      </c>
      <c r="CD322" s="31">
        <v>53</v>
      </c>
      <c r="CE322" s="31">
        <f t="shared" si="26"/>
        <v>0</v>
      </c>
      <c r="CF322" s="39">
        <f t="shared" si="27"/>
        <v>13.614000000000001</v>
      </c>
      <c r="CG322">
        <f t="shared" si="28"/>
        <v>0</v>
      </c>
    </row>
    <row r="323" spans="1:85" ht="16.5" customHeight="1">
      <c r="A323" s="30">
        <v>20210708143598</v>
      </c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1"/>
      <c r="BO323" s="31"/>
      <c r="BP323" s="31"/>
      <c r="BQ323" s="42">
        <v>34</v>
      </c>
      <c r="BR323" s="31" t="s">
        <v>153</v>
      </c>
      <c r="BS323" s="31">
        <v>23.024825</v>
      </c>
      <c r="BT323" s="31">
        <v>120.22331999999999</v>
      </c>
      <c r="BU323" s="38">
        <v>0.3411764705882353</v>
      </c>
      <c r="BV323" s="30">
        <v>737.5</v>
      </c>
      <c r="BW323" s="31">
        <v>0</v>
      </c>
      <c r="BX323" s="39">
        <v>3.36</v>
      </c>
      <c r="BY323" s="38">
        <v>4.3137254901960784E-2</v>
      </c>
      <c r="BZ323" s="40">
        <v>1.0078740157480315</v>
      </c>
      <c r="CA323" s="38">
        <v>0</v>
      </c>
      <c r="CB323" s="41">
        <v>2079</v>
      </c>
      <c r="CC323" s="31">
        <v>-7.03125</v>
      </c>
      <c r="CD323" s="31">
        <v>53</v>
      </c>
      <c r="CE323" s="31">
        <f t="shared" si="26"/>
        <v>0</v>
      </c>
      <c r="CF323" s="39">
        <f t="shared" si="27"/>
        <v>13.513999999999999</v>
      </c>
      <c r="CG323">
        <f t="shared" si="28"/>
        <v>0</v>
      </c>
    </row>
    <row r="324" spans="1:85" ht="16.5" customHeight="1">
      <c r="A324" s="30">
        <v>20210708143600</v>
      </c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  <c r="BP324" s="31"/>
      <c r="BQ324" s="42">
        <v>38</v>
      </c>
      <c r="BR324" s="31" t="s">
        <v>265</v>
      </c>
      <c r="BS324" s="31">
        <v>23.024854999999999</v>
      </c>
      <c r="BT324" s="31">
        <v>120.22330999999998</v>
      </c>
      <c r="BU324" s="38">
        <v>0.32941176470588235</v>
      </c>
      <c r="BV324" s="30">
        <v>725</v>
      </c>
      <c r="BW324" s="31">
        <v>0</v>
      </c>
      <c r="BX324" s="39">
        <v>3.1</v>
      </c>
      <c r="BY324" s="38">
        <v>4.3137254901960784E-2</v>
      </c>
      <c r="BZ324" s="40">
        <v>1.0078740157480315</v>
      </c>
      <c r="CA324" s="38">
        <v>0</v>
      </c>
      <c r="CB324" s="41">
        <v>2079</v>
      </c>
      <c r="CC324" s="31">
        <v>-7.03125</v>
      </c>
      <c r="CD324" s="31">
        <v>54</v>
      </c>
      <c r="CE324" s="31">
        <f t="shared" si="26"/>
        <v>0</v>
      </c>
      <c r="CF324" s="39">
        <f t="shared" si="27"/>
        <v>14.375999999999999</v>
      </c>
      <c r="CG324">
        <f t="shared" ref="CG324:CG387" si="29">(BW324-BW323)/(A324-A323)</f>
        <v>0</v>
      </c>
    </row>
    <row r="325" spans="1:85" ht="16.5" customHeight="1">
      <c r="A325" s="30">
        <v>20210708143602</v>
      </c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  <c r="BP325" s="31"/>
      <c r="BQ325" s="42">
        <v>37</v>
      </c>
      <c r="BR325" s="31" t="s">
        <v>140</v>
      </c>
      <c r="BS325" s="31">
        <v>23.024844999999999</v>
      </c>
      <c r="BT325" s="31">
        <v>120.22332999999999</v>
      </c>
      <c r="BU325" s="38">
        <v>0.32549019607843138</v>
      </c>
      <c r="BV325" s="30">
        <v>712.5</v>
      </c>
      <c r="BW325" s="31">
        <v>0</v>
      </c>
      <c r="BX325" s="39">
        <v>3.09</v>
      </c>
      <c r="BY325" s="38">
        <v>4.3137254901960784E-2</v>
      </c>
      <c r="BZ325" s="40">
        <v>1.0078740157480315</v>
      </c>
      <c r="CA325" s="38">
        <v>0</v>
      </c>
      <c r="CB325" s="41">
        <v>2079</v>
      </c>
      <c r="CC325" s="31">
        <v>-7.03125</v>
      </c>
      <c r="CD325" s="31">
        <v>54</v>
      </c>
      <c r="CE325" s="31">
        <f t="shared" si="26"/>
        <v>0</v>
      </c>
      <c r="CF325" s="39">
        <f t="shared" si="27"/>
        <v>14.138</v>
      </c>
      <c r="CG325">
        <f t="shared" si="29"/>
        <v>0</v>
      </c>
    </row>
    <row r="326" spans="1:85" ht="16.5" customHeight="1">
      <c r="A326" s="30">
        <v>20210708143604</v>
      </c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  <c r="BQ326" s="42">
        <v>31</v>
      </c>
      <c r="BR326" s="31" t="s">
        <v>180</v>
      </c>
      <c r="BS326" s="31">
        <v>23.024834999999999</v>
      </c>
      <c r="BT326" s="31">
        <v>120.22335</v>
      </c>
      <c r="BU326" s="38">
        <v>0.32941176470588235</v>
      </c>
      <c r="BV326" s="30">
        <v>700</v>
      </c>
      <c r="BW326" s="31">
        <v>0</v>
      </c>
      <c r="BX326" s="39">
        <v>3.09</v>
      </c>
      <c r="BY326" s="38">
        <v>4.3137254901960784E-2</v>
      </c>
      <c r="BZ326" s="40">
        <v>1.0078740157480315</v>
      </c>
      <c r="CA326" s="38">
        <v>0</v>
      </c>
      <c r="CB326" s="41">
        <v>2079</v>
      </c>
      <c r="CC326" s="31">
        <v>-7.03125</v>
      </c>
      <c r="CD326" s="31">
        <v>54</v>
      </c>
      <c r="CE326" s="31">
        <f t="shared" si="26"/>
        <v>0</v>
      </c>
      <c r="CF326" s="39">
        <f t="shared" si="27"/>
        <v>12.606999999999999</v>
      </c>
      <c r="CG326">
        <f t="shared" si="29"/>
        <v>0</v>
      </c>
    </row>
    <row r="327" spans="1:85" ht="16.5" customHeight="1">
      <c r="A327" s="30">
        <v>20210708143606</v>
      </c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31"/>
      <c r="BM327" s="31"/>
      <c r="BN327" s="31"/>
      <c r="BO327" s="31"/>
      <c r="BP327" s="31"/>
      <c r="BQ327" s="42">
        <v>36</v>
      </c>
      <c r="BR327" s="31" t="s">
        <v>151</v>
      </c>
      <c r="BS327" s="31">
        <v>23.024774999999998</v>
      </c>
      <c r="BT327" s="31">
        <v>120.22328999999999</v>
      </c>
      <c r="BU327" s="38">
        <v>0.32941176470588235</v>
      </c>
      <c r="BV327" s="30">
        <v>700</v>
      </c>
      <c r="BW327" s="31">
        <v>0</v>
      </c>
      <c r="BX327" s="39">
        <v>3.06</v>
      </c>
      <c r="BY327" s="38">
        <v>4.3137254901960784E-2</v>
      </c>
      <c r="BZ327" s="40">
        <v>1.0078740157480315</v>
      </c>
      <c r="CA327" s="38">
        <v>0</v>
      </c>
      <c r="CB327" s="41">
        <v>2079</v>
      </c>
      <c r="CC327" s="31">
        <v>-7.03125</v>
      </c>
      <c r="CD327" s="31">
        <v>54</v>
      </c>
      <c r="CE327" s="31">
        <f t="shared" si="26"/>
        <v>0</v>
      </c>
      <c r="CF327" s="39">
        <f t="shared" si="27"/>
        <v>14.052</v>
      </c>
      <c r="CG327">
        <f t="shared" si="29"/>
        <v>0</v>
      </c>
    </row>
    <row r="328" spans="1:85" ht="16.5" customHeight="1">
      <c r="A328" s="30">
        <v>20210708143608</v>
      </c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  <c r="BN328" s="31"/>
      <c r="BO328" s="31"/>
      <c r="BP328" s="31"/>
      <c r="BQ328" s="42">
        <v>34</v>
      </c>
      <c r="BR328" s="31" t="s">
        <v>266</v>
      </c>
      <c r="BS328" s="31">
        <v>23.024804999999997</v>
      </c>
      <c r="BT328" s="31">
        <v>120.22324999999999</v>
      </c>
      <c r="BU328" s="38">
        <v>0.33333333333333331</v>
      </c>
      <c r="BV328" s="30">
        <v>700</v>
      </c>
      <c r="BW328" s="31">
        <v>0</v>
      </c>
      <c r="BX328" s="39">
        <v>3.29</v>
      </c>
      <c r="BY328" s="38">
        <v>4.3137254901960784E-2</v>
      </c>
      <c r="BZ328" s="40">
        <v>1.0078740157480315</v>
      </c>
      <c r="CA328" s="38">
        <v>0</v>
      </c>
      <c r="CB328" s="41">
        <v>2079</v>
      </c>
      <c r="CC328" s="31">
        <v>-7.03125</v>
      </c>
      <c r="CD328" s="31">
        <v>54</v>
      </c>
      <c r="CE328" s="31">
        <f t="shared" si="26"/>
        <v>0</v>
      </c>
      <c r="CF328" s="39">
        <f t="shared" si="27"/>
        <v>13.391999999999999</v>
      </c>
      <c r="CG328">
        <f t="shared" si="29"/>
        <v>0</v>
      </c>
    </row>
    <row r="329" spans="1:85" ht="16.5" customHeight="1">
      <c r="A329" s="30">
        <v>20210708143610</v>
      </c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  <c r="BP329" s="31"/>
      <c r="BQ329" s="42">
        <v>36</v>
      </c>
      <c r="BR329" s="31" t="s">
        <v>130</v>
      </c>
      <c r="BS329" s="31">
        <v>23.024854999999999</v>
      </c>
      <c r="BT329" s="31">
        <v>120.22324999999999</v>
      </c>
      <c r="BU329" s="38">
        <v>0.33725490196078434</v>
      </c>
      <c r="BV329" s="30">
        <v>700</v>
      </c>
      <c r="BW329" s="31">
        <v>0</v>
      </c>
      <c r="BX329" s="39">
        <v>3.25</v>
      </c>
      <c r="BY329" s="38">
        <v>4.3137254901960784E-2</v>
      </c>
      <c r="BZ329" s="40">
        <v>1.0078740157480315</v>
      </c>
      <c r="CA329" s="38">
        <v>0</v>
      </c>
      <c r="CB329" s="41">
        <v>2079</v>
      </c>
      <c r="CC329" s="31">
        <v>-7.03125</v>
      </c>
      <c r="CD329" s="31">
        <v>54</v>
      </c>
      <c r="CE329" s="31">
        <f t="shared" si="26"/>
        <v>0</v>
      </c>
      <c r="CF329" s="39">
        <f t="shared" si="27"/>
        <v>13.946999999999999</v>
      </c>
      <c r="CG329">
        <f t="shared" si="29"/>
        <v>0</v>
      </c>
    </row>
    <row r="330" spans="1:85" ht="16.5" customHeight="1">
      <c r="A330" s="30">
        <v>20210708143612</v>
      </c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  <c r="BQ330" s="42">
        <v>36</v>
      </c>
      <c r="BR330" s="31" t="s">
        <v>222</v>
      </c>
      <c r="BS330" s="31">
        <v>23.024854999999999</v>
      </c>
      <c r="BT330" s="31">
        <v>120.22323999999999</v>
      </c>
      <c r="BU330" s="38">
        <v>0.33725490196078434</v>
      </c>
      <c r="BV330" s="30">
        <v>700</v>
      </c>
      <c r="BW330" s="31">
        <v>0</v>
      </c>
      <c r="BX330" s="39">
        <v>3.16</v>
      </c>
      <c r="BY330" s="38">
        <v>4.3137254901960784E-2</v>
      </c>
      <c r="BZ330" s="40">
        <v>1.0078740157480315</v>
      </c>
      <c r="CA330" s="38">
        <v>0</v>
      </c>
      <c r="CB330" s="41">
        <v>2079</v>
      </c>
      <c r="CC330" s="31">
        <v>-7.03125</v>
      </c>
      <c r="CD330" s="31">
        <v>54</v>
      </c>
      <c r="CE330" s="31">
        <f t="shared" si="26"/>
        <v>0</v>
      </c>
      <c r="CF330" s="39">
        <f t="shared" si="27"/>
        <v>13.986000000000001</v>
      </c>
      <c r="CG330">
        <f t="shared" si="29"/>
        <v>0</v>
      </c>
    </row>
    <row r="331" spans="1:85" ht="16.5" customHeight="1">
      <c r="A331" s="30">
        <v>20210708143614</v>
      </c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  <c r="BP331" s="31"/>
      <c r="BQ331" s="42">
        <v>38</v>
      </c>
      <c r="BR331" s="31" t="s">
        <v>131</v>
      </c>
      <c r="BS331" s="31">
        <v>23.024884999999998</v>
      </c>
      <c r="BT331" s="31">
        <v>120.22322999999999</v>
      </c>
      <c r="BU331" s="38">
        <v>0.33725490196078434</v>
      </c>
      <c r="BV331" s="30">
        <v>700</v>
      </c>
      <c r="BW331" s="31">
        <v>0</v>
      </c>
      <c r="BX331" s="39">
        <v>3.56</v>
      </c>
      <c r="BY331" s="38">
        <v>4.3137254901960784E-2</v>
      </c>
      <c r="BZ331" s="40">
        <v>1.0078740157480315</v>
      </c>
      <c r="CA331" s="38">
        <v>0</v>
      </c>
      <c r="CB331" s="41">
        <v>2079</v>
      </c>
      <c r="CC331" s="31">
        <v>-7.03125</v>
      </c>
      <c r="CD331" s="31">
        <v>54</v>
      </c>
      <c r="CE331" s="31">
        <f t="shared" si="26"/>
        <v>0</v>
      </c>
      <c r="CF331" s="39">
        <f t="shared" si="27"/>
        <v>14.531000000000001</v>
      </c>
      <c r="CG331">
        <f t="shared" si="29"/>
        <v>0</v>
      </c>
    </row>
    <row r="332" spans="1:85" ht="16.5" customHeight="1">
      <c r="A332" s="30">
        <v>20210708143616</v>
      </c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  <c r="BP332" s="31"/>
      <c r="BQ332" s="42">
        <v>35</v>
      </c>
      <c r="BR332" s="31" t="s">
        <v>229</v>
      </c>
      <c r="BS332" s="31">
        <v>23.024854999999999</v>
      </c>
      <c r="BT332" s="31">
        <v>120.22324999999999</v>
      </c>
      <c r="BU332" s="38">
        <v>0.35294117647058826</v>
      </c>
      <c r="BV332" s="30">
        <v>700</v>
      </c>
      <c r="BW332" s="31">
        <v>0</v>
      </c>
      <c r="BX332" s="39">
        <v>3.66</v>
      </c>
      <c r="BY332" s="38">
        <v>4.7058823529411764E-2</v>
      </c>
      <c r="BZ332" s="40">
        <v>1</v>
      </c>
      <c r="CA332" s="38">
        <v>0</v>
      </c>
      <c r="CB332" s="41">
        <v>2079</v>
      </c>
      <c r="CC332" s="31">
        <v>-7.03125</v>
      </c>
      <c r="CD332" s="31">
        <v>54</v>
      </c>
      <c r="CE332" s="31">
        <f t="shared" si="26"/>
        <v>0</v>
      </c>
      <c r="CF332" s="39">
        <f t="shared" si="27"/>
        <v>13.739000000000001</v>
      </c>
      <c r="CG332">
        <f t="shared" si="29"/>
        <v>0</v>
      </c>
    </row>
    <row r="333" spans="1:85" ht="16.5" customHeight="1">
      <c r="A333" s="30">
        <v>20210708143618</v>
      </c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  <c r="BO333" s="31"/>
      <c r="BP333" s="31"/>
      <c r="BQ333" s="42">
        <v>35</v>
      </c>
      <c r="BR333" s="31" t="s">
        <v>194</v>
      </c>
      <c r="BS333" s="31">
        <v>23.024915</v>
      </c>
      <c r="BT333" s="31">
        <v>120.22327999999999</v>
      </c>
      <c r="BU333" s="38">
        <v>0.37647058823529411</v>
      </c>
      <c r="BV333" s="30">
        <v>712.5</v>
      </c>
      <c r="BW333" s="31">
        <v>0</v>
      </c>
      <c r="BX333" s="39">
        <v>3.54</v>
      </c>
      <c r="BY333" s="38">
        <v>4.7058823529411764E-2</v>
      </c>
      <c r="BZ333" s="40">
        <v>1</v>
      </c>
      <c r="CA333" s="38">
        <v>0</v>
      </c>
      <c r="CB333" s="41">
        <v>2079</v>
      </c>
      <c r="CC333" s="31">
        <v>-7.03125</v>
      </c>
      <c r="CD333" s="31">
        <v>54</v>
      </c>
      <c r="CE333" s="31">
        <f t="shared" si="26"/>
        <v>0</v>
      </c>
      <c r="CF333" s="39">
        <f t="shared" si="27"/>
        <v>13.752000000000001</v>
      </c>
      <c r="CG333">
        <f t="shared" si="29"/>
        <v>0</v>
      </c>
    </row>
    <row r="334" spans="1:85" ht="16.5" customHeight="1">
      <c r="A334" s="30">
        <v>20210708143620</v>
      </c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  <c r="BP334" s="31"/>
      <c r="BQ334" s="42">
        <v>37</v>
      </c>
      <c r="BR334" s="31" t="s">
        <v>267</v>
      </c>
      <c r="BS334" s="31">
        <v>23.024954999999999</v>
      </c>
      <c r="BT334" s="31">
        <v>120.22330999999998</v>
      </c>
      <c r="BU334" s="38">
        <v>0.38039215686274508</v>
      </c>
      <c r="BV334" s="30">
        <v>700</v>
      </c>
      <c r="BW334" s="31">
        <v>0</v>
      </c>
      <c r="BX334" s="39">
        <v>3.66</v>
      </c>
      <c r="BY334" s="38">
        <v>5.0980392156862744E-2</v>
      </c>
      <c r="BZ334" s="40">
        <v>1</v>
      </c>
      <c r="CA334" s="38">
        <v>0</v>
      </c>
      <c r="CB334" s="41">
        <v>2079</v>
      </c>
      <c r="CC334" s="31">
        <v>-7.03125</v>
      </c>
      <c r="CD334" s="31">
        <v>55</v>
      </c>
      <c r="CE334" s="31">
        <f t="shared" si="26"/>
        <v>0</v>
      </c>
      <c r="CF334" s="39">
        <f t="shared" si="27"/>
        <v>14.176</v>
      </c>
      <c r="CG334">
        <f t="shared" si="29"/>
        <v>0</v>
      </c>
    </row>
    <row r="335" spans="1:85" ht="16.5" customHeight="1">
      <c r="A335" s="30">
        <v>20210708143622</v>
      </c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  <c r="BP335" s="31"/>
      <c r="BQ335" s="42">
        <v>31</v>
      </c>
      <c r="BR335" s="31" t="s">
        <v>192</v>
      </c>
      <c r="BS335" s="31">
        <v>23.024925</v>
      </c>
      <c r="BT335" s="31">
        <v>120.22333999999998</v>
      </c>
      <c r="BU335" s="38">
        <v>0.4</v>
      </c>
      <c r="BV335" s="30">
        <v>712.5</v>
      </c>
      <c r="BW335" s="31">
        <v>0</v>
      </c>
      <c r="BX335" s="39">
        <v>3.69</v>
      </c>
      <c r="BY335" s="38">
        <v>5.0980392156862744E-2</v>
      </c>
      <c r="BZ335" s="40">
        <v>1</v>
      </c>
      <c r="CA335" s="38">
        <v>0</v>
      </c>
      <c r="CB335" s="41">
        <v>2079</v>
      </c>
      <c r="CC335" s="31">
        <v>-7.03125</v>
      </c>
      <c r="CD335" s="31">
        <v>55</v>
      </c>
      <c r="CE335" s="31">
        <f t="shared" si="26"/>
        <v>0</v>
      </c>
      <c r="CF335" s="39">
        <f t="shared" si="27"/>
        <v>12.798999999999999</v>
      </c>
      <c r="CG335">
        <f t="shared" si="29"/>
        <v>0</v>
      </c>
    </row>
    <row r="336" spans="1:85" ht="16.5" customHeight="1">
      <c r="A336" s="30">
        <v>20210708143624</v>
      </c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  <c r="BN336" s="31"/>
      <c r="BO336" s="31"/>
      <c r="BP336" s="31"/>
      <c r="BQ336" s="42">
        <v>38</v>
      </c>
      <c r="BR336" s="31" t="s">
        <v>119</v>
      </c>
      <c r="BS336" s="31">
        <v>23.024964999999998</v>
      </c>
      <c r="BT336" s="31">
        <v>120.22335999999999</v>
      </c>
      <c r="BU336" s="38">
        <v>0.41568627450980394</v>
      </c>
      <c r="BV336" s="30">
        <v>700</v>
      </c>
      <c r="BW336" s="31">
        <v>0</v>
      </c>
      <c r="BX336" s="39">
        <v>4.05</v>
      </c>
      <c r="BY336" s="38">
        <v>5.0980392156862744E-2</v>
      </c>
      <c r="BZ336" s="40">
        <v>1.0158730158730158</v>
      </c>
      <c r="CA336" s="38">
        <v>0</v>
      </c>
      <c r="CB336" s="41">
        <v>2079</v>
      </c>
      <c r="CC336" s="31">
        <v>-7.03125</v>
      </c>
      <c r="CD336" s="31">
        <v>55</v>
      </c>
      <c r="CE336" s="31">
        <f t="shared" si="26"/>
        <v>0</v>
      </c>
      <c r="CF336" s="39">
        <f t="shared" si="27"/>
        <v>14.365</v>
      </c>
      <c r="CG336">
        <f t="shared" si="29"/>
        <v>0</v>
      </c>
    </row>
    <row r="337" spans="1:85" ht="16.5" customHeight="1">
      <c r="A337" s="30">
        <v>20210708143626</v>
      </c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1"/>
      <c r="BO337" s="31"/>
      <c r="BP337" s="31"/>
      <c r="BQ337" s="42">
        <v>33</v>
      </c>
      <c r="BR337" s="31" t="s">
        <v>216</v>
      </c>
      <c r="BS337" s="31">
        <v>23.024944999999999</v>
      </c>
      <c r="BT337" s="31">
        <v>120.22339999999998</v>
      </c>
      <c r="BU337" s="38">
        <v>0.41960784313725491</v>
      </c>
      <c r="BV337" s="30">
        <v>712.5</v>
      </c>
      <c r="BW337" s="31">
        <v>0</v>
      </c>
      <c r="BX337" s="39">
        <v>4.0999999999999996</v>
      </c>
      <c r="BY337" s="38">
        <v>5.0980392156862744E-2</v>
      </c>
      <c r="BZ337" s="40">
        <v>1.0078740157480315</v>
      </c>
      <c r="CA337" s="38">
        <v>0</v>
      </c>
      <c r="CB337" s="41">
        <v>2079</v>
      </c>
      <c r="CC337" s="31">
        <v>-7.03125</v>
      </c>
      <c r="CD337" s="31">
        <v>55</v>
      </c>
      <c r="CE337" s="31">
        <f t="shared" si="26"/>
        <v>0</v>
      </c>
      <c r="CF337" s="39">
        <f t="shared" si="27"/>
        <v>13.217000000000001</v>
      </c>
      <c r="CG337">
        <f t="shared" si="29"/>
        <v>0</v>
      </c>
    </row>
    <row r="338" spans="1:85" ht="16.5" customHeight="1">
      <c r="A338" s="30">
        <v>20210708143628</v>
      </c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  <c r="BM338" s="31"/>
      <c r="BN338" s="31"/>
      <c r="BO338" s="31"/>
      <c r="BP338" s="31"/>
      <c r="BQ338" s="42">
        <v>31</v>
      </c>
      <c r="BR338" s="31" t="s">
        <v>268</v>
      </c>
      <c r="BS338" s="31">
        <v>23.025005</v>
      </c>
      <c r="BT338" s="31">
        <v>120.22337999999998</v>
      </c>
      <c r="BU338" s="38">
        <v>0.43137254901960786</v>
      </c>
      <c r="BV338" s="30">
        <v>700</v>
      </c>
      <c r="BW338" s="31">
        <v>0</v>
      </c>
      <c r="BX338" s="39">
        <v>4.0999999999999996</v>
      </c>
      <c r="BY338" s="38">
        <v>5.0980392156862744E-2</v>
      </c>
      <c r="BZ338" s="40">
        <v>1.0078740157480315</v>
      </c>
      <c r="CA338" s="38">
        <v>0</v>
      </c>
      <c r="CB338" s="41">
        <v>2079</v>
      </c>
      <c r="CC338" s="31">
        <v>-7.03125</v>
      </c>
      <c r="CD338" s="31">
        <v>55</v>
      </c>
      <c r="CE338" s="31">
        <f t="shared" si="26"/>
        <v>0</v>
      </c>
      <c r="CF338" s="39">
        <f t="shared" si="27"/>
        <v>12.609</v>
      </c>
      <c r="CG338">
        <f t="shared" si="29"/>
        <v>0</v>
      </c>
    </row>
    <row r="339" spans="1:85" ht="16.5" customHeight="1">
      <c r="A339" s="30">
        <v>20210708143630</v>
      </c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  <c r="BN339" s="31"/>
      <c r="BO339" s="31"/>
      <c r="BP339" s="31"/>
      <c r="BQ339" s="42">
        <v>32</v>
      </c>
      <c r="BR339" s="31" t="s">
        <v>269</v>
      </c>
      <c r="BS339" s="31">
        <v>23.025065000000001</v>
      </c>
      <c r="BT339" s="31">
        <v>120.22336999999997</v>
      </c>
      <c r="BU339" s="38">
        <v>0.43529411764705883</v>
      </c>
      <c r="BV339" s="30">
        <v>712.5</v>
      </c>
      <c r="BW339" s="31">
        <v>0</v>
      </c>
      <c r="BX339" s="39">
        <v>4.1399999999999997</v>
      </c>
      <c r="BY339" s="38">
        <v>5.4901960784313725E-2</v>
      </c>
      <c r="BZ339" s="40">
        <v>1.0078740157480315</v>
      </c>
      <c r="CA339" s="38">
        <v>0</v>
      </c>
      <c r="CB339" s="41">
        <v>2079</v>
      </c>
      <c r="CC339" s="31">
        <v>-7.03125</v>
      </c>
      <c r="CD339" s="31">
        <v>55</v>
      </c>
      <c r="CE339" s="31">
        <f t="shared" si="26"/>
        <v>0</v>
      </c>
      <c r="CF339" s="39">
        <f t="shared" si="27"/>
        <v>12.81</v>
      </c>
      <c r="CG339">
        <f t="shared" si="29"/>
        <v>0</v>
      </c>
    </row>
    <row r="340" spans="1:85" ht="16.5" customHeight="1">
      <c r="A340" s="30">
        <v>20210708143632</v>
      </c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  <c r="BN340" s="31"/>
      <c r="BO340" s="31"/>
      <c r="BP340" s="31"/>
      <c r="BQ340" s="42">
        <v>36</v>
      </c>
      <c r="BR340" s="31" t="s">
        <v>270</v>
      </c>
      <c r="BS340" s="31">
        <v>23.025065000000001</v>
      </c>
      <c r="BT340" s="31">
        <v>120.22336999999997</v>
      </c>
      <c r="BU340" s="38">
        <v>0.42745098039215684</v>
      </c>
      <c r="BV340" s="30">
        <v>712.5</v>
      </c>
      <c r="BW340" s="31">
        <v>0</v>
      </c>
      <c r="BX340" s="39">
        <v>3.69</v>
      </c>
      <c r="BY340" s="38">
        <v>5.0980392156862744E-2</v>
      </c>
      <c r="BZ340" s="40">
        <v>1.0078740157480315</v>
      </c>
      <c r="CA340" s="38">
        <v>0</v>
      </c>
      <c r="CB340" s="41">
        <v>2079</v>
      </c>
      <c r="CC340" s="31">
        <v>-7.03125</v>
      </c>
      <c r="CD340" s="31">
        <v>55</v>
      </c>
      <c r="CE340" s="31">
        <f t="shared" si="26"/>
        <v>0</v>
      </c>
      <c r="CF340" s="39">
        <f t="shared" si="27"/>
        <v>13.891</v>
      </c>
      <c r="CG340">
        <f t="shared" si="29"/>
        <v>0</v>
      </c>
    </row>
    <row r="341" spans="1:85" ht="16.5" customHeight="1">
      <c r="A341" s="30">
        <v>20210708143634</v>
      </c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1"/>
      <c r="BO341" s="31"/>
      <c r="BP341" s="31"/>
      <c r="BQ341" s="42">
        <v>34</v>
      </c>
      <c r="BR341" s="31" t="s">
        <v>115</v>
      </c>
      <c r="BS341" s="31">
        <v>23.025025000000003</v>
      </c>
      <c r="BT341" s="31">
        <v>120.22335999999997</v>
      </c>
      <c r="BU341" s="38">
        <v>0.41960784313725491</v>
      </c>
      <c r="BV341" s="30">
        <v>712.5</v>
      </c>
      <c r="BW341" s="31">
        <v>0</v>
      </c>
      <c r="BX341" s="39">
        <v>3.74</v>
      </c>
      <c r="BY341" s="38">
        <v>5.0980392156862744E-2</v>
      </c>
      <c r="BZ341" s="40">
        <v>1.0078740157480315</v>
      </c>
      <c r="CA341" s="38">
        <v>0</v>
      </c>
      <c r="CB341" s="41">
        <v>2079</v>
      </c>
      <c r="CC341" s="31">
        <v>-7.03125</v>
      </c>
      <c r="CD341" s="31">
        <v>55</v>
      </c>
      <c r="CE341" s="31">
        <f t="shared" si="26"/>
        <v>0</v>
      </c>
      <c r="CF341" s="39">
        <f t="shared" si="27"/>
        <v>13.475</v>
      </c>
      <c r="CG341">
        <f t="shared" si="29"/>
        <v>0</v>
      </c>
    </row>
    <row r="342" spans="1:85" ht="16.5" customHeight="1">
      <c r="A342" s="30">
        <v>20210708143636</v>
      </c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  <c r="BN342" s="31"/>
      <c r="BO342" s="31"/>
      <c r="BP342" s="31"/>
      <c r="BQ342" s="42">
        <v>31</v>
      </c>
      <c r="BR342" s="31" t="s">
        <v>172</v>
      </c>
      <c r="BS342" s="31">
        <v>23.024975000000001</v>
      </c>
      <c r="BT342" s="31">
        <v>120.22340999999997</v>
      </c>
      <c r="BU342" s="38">
        <v>0.41960784313725491</v>
      </c>
      <c r="BV342" s="30">
        <v>712.5</v>
      </c>
      <c r="BW342" s="31">
        <v>0</v>
      </c>
      <c r="BX342" s="39">
        <v>3.98</v>
      </c>
      <c r="BY342" s="38">
        <v>5.0980392156862744E-2</v>
      </c>
      <c r="BZ342" s="40">
        <v>1.0078740157480315</v>
      </c>
      <c r="CA342" s="38">
        <v>0</v>
      </c>
      <c r="CB342" s="41">
        <v>2079</v>
      </c>
      <c r="CC342" s="31">
        <v>-7.03125</v>
      </c>
      <c r="CD342" s="31">
        <v>55</v>
      </c>
      <c r="CE342" s="31">
        <f t="shared" si="26"/>
        <v>0</v>
      </c>
      <c r="CF342" s="39">
        <f t="shared" si="27"/>
        <v>12.791</v>
      </c>
      <c r="CG342">
        <f t="shared" si="29"/>
        <v>0</v>
      </c>
    </row>
    <row r="343" spans="1:85" ht="16.5" customHeight="1">
      <c r="A343" s="30">
        <v>20210708143638</v>
      </c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  <c r="BN343" s="31"/>
      <c r="BO343" s="31"/>
      <c r="BP343" s="31"/>
      <c r="BQ343" s="42">
        <v>33</v>
      </c>
      <c r="BR343" s="31" t="s">
        <v>271</v>
      </c>
      <c r="BS343" s="31">
        <v>23.024995000000001</v>
      </c>
      <c r="BT343" s="31">
        <v>120.22341999999998</v>
      </c>
      <c r="BU343" s="38">
        <v>0.41568627450980394</v>
      </c>
      <c r="BV343" s="30">
        <v>700</v>
      </c>
      <c r="BW343" s="31">
        <v>0</v>
      </c>
      <c r="BX343" s="39">
        <v>3.81</v>
      </c>
      <c r="BY343" s="38">
        <v>5.0980392156862744E-2</v>
      </c>
      <c r="BZ343" s="40">
        <v>1.0078740157480315</v>
      </c>
      <c r="CA343" s="38">
        <v>0</v>
      </c>
      <c r="CB343" s="41">
        <v>2079</v>
      </c>
      <c r="CC343" s="31">
        <v>-7.03125</v>
      </c>
      <c r="CD343" s="31">
        <v>55</v>
      </c>
      <c r="CE343" s="31">
        <f t="shared" si="26"/>
        <v>0</v>
      </c>
      <c r="CF343" s="39">
        <f t="shared" si="27"/>
        <v>13.170999999999999</v>
      </c>
      <c r="CG343">
        <f t="shared" si="29"/>
        <v>0</v>
      </c>
    </row>
    <row r="344" spans="1:85" ht="16.5" customHeight="1">
      <c r="A344" s="30">
        <v>20210708143640</v>
      </c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  <c r="BN344" s="31"/>
      <c r="BO344" s="31"/>
      <c r="BP344" s="31"/>
      <c r="BQ344" s="42">
        <v>31</v>
      </c>
      <c r="BR344" s="31" t="s">
        <v>272</v>
      </c>
      <c r="BS344" s="31">
        <v>23.024995000000001</v>
      </c>
      <c r="BT344" s="31">
        <v>120.22343999999998</v>
      </c>
      <c r="BU344" s="38">
        <v>0.41568627450980394</v>
      </c>
      <c r="BV344" s="30">
        <v>712.5</v>
      </c>
      <c r="BW344" s="31">
        <v>0</v>
      </c>
      <c r="BX344" s="39">
        <v>3.72</v>
      </c>
      <c r="BY344" s="38">
        <v>5.0980392156862744E-2</v>
      </c>
      <c r="BZ344" s="40">
        <v>1.0078740157480315</v>
      </c>
      <c r="CA344" s="38">
        <v>0</v>
      </c>
      <c r="CB344" s="41">
        <v>2079</v>
      </c>
      <c r="CC344" s="31">
        <v>-7.03125</v>
      </c>
      <c r="CD344" s="31">
        <v>56</v>
      </c>
      <c r="CE344" s="31">
        <f t="shared" si="26"/>
        <v>0</v>
      </c>
      <c r="CF344" s="39">
        <f t="shared" si="27"/>
        <v>12.695</v>
      </c>
      <c r="CG344">
        <f t="shared" si="29"/>
        <v>0</v>
      </c>
    </row>
    <row r="345" spans="1:85" ht="16.5" customHeight="1">
      <c r="A345" s="30">
        <v>20210708143642</v>
      </c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1"/>
      <c r="BO345" s="31"/>
      <c r="BP345" s="31"/>
      <c r="BQ345" s="42">
        <v>33</v>
      </c>
      <c r="BR345" s="31" t="s">
        <v>214</v>
      </c>
      <c r="BS345" s="31">
        <v>23.024985000000001</v>
      </c>
      <c r="BT345" s="31">
        <v>120.22349999999999</v>
      </c>
      <c r="BU345" s="38">
        <v>0.41176470588235292</v>
      </c>
      <c r="BV345" s="30">
        <v>712.5</v>
      </c>
      <c r="BW345" s="31">
        <v>0</v>
      </c>
      <c r="BX345" s="39">
        <v>4.01</v>
      </c>
      <c r="BY345" s="38">
        <v>5.0980392156862744E-2</v>
      </c>
      <c r="BZ345" s="40">
        <v>1.0078740157480315</v>
      </c>
      <c r="CA345" s="38">
        <v>0</v>
      </c>
      <c r="CB345" s="41">
        <v>2079</v>
      </c>
      <c r="CC345" s="31">
        <v>-7.03125</v>
      </c>
      <c r="CD345" s="31">
        <v>56</v>
      </c>
      <c r="CE345" s="31">
        <f t="shared" si="26"/>
        <v>0</v>
      </c>
      <c r="CF345" s="39">
        <f t="shared" si="27"/>
        <v>13.225</v>
      </c>
      <c r="CG345">
        <f t="shared" si="29"/>
        <v>0</v>
      </c>
    </row>
    <row r="346" spans="1:85" ht="16.5" customHeight="1">
      <c r="A346" s="30">
        <v>20210708143644</v>
      </c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1"/>
      <c r="BO346" s="31"/>
      <c r="BP346" s="31"/>
      <c r="BQ346" s="42">
        <v>36</v>
      </c>
      <c r="BR346" s="31" t="s">
        <v>94</v>
      </c>
      <c r="BS346" s="31">
        <v>23.025045000000002</v>
      </c>
      <c r="BT346" s="31">
        <v>120.22353999999999</v>
      </c>
      <c r="BU346" s="38">
        <v>0.41176470588235292</v>
      </c>
      <c r="BV346" s="30">
        <v>712.5</v>
      </c>
      <c r="BW346" s="31">
        <v>0</v>
      </c>
      <c r="BX346" s="39">
        <v>3.73</v>
      </c>
      <c r="BY346" s="38">
        <v>5.0980392156862744E-2</v>
      </c>
      <c r="BZ346" s="40">
        <v>1.0078740157480315</v>
      </c>
      <c r="CA346" s="38">
        <v>0</v>
      </c>
      <c r="CB346" s="41">
        <v>2079</v>
      </c>
      <c r="CC346" s="31">
        <v>-7.03125</v>
      </c>
      <c r="CD346" s="31">
        <v>56</v>
      </c>
      <c r="CE346" s="31">
        <f t="shared" si="26"/>
        <v>0</v>
      </c>
      <c r="CF346" s="39">
        <f t="shared" si="27"/>
        <v>13.914</v>
      </c>
      <c r="CG346">
        <f t="shared" si="29"/>
        <v>0</v>
      </c>
    </row>
    <row r="347" spans="1:85" ht="16.5" customHeight="1">
      <c r="A347" s="30">
        <v>20210708143646</v>
      </c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  <c r="BN347" s="31"/>
      <c r="BO347" s="31"/>
      <c r="BP347" s="31"/>
      <c r="BQ347" s="42">
        <v>32</v>
      </c>
      <c r="BR347" s="31" t="s">
        <v>190</v>
      </c>
      <c r="BS347" s="31">
        <v>23.025025000000003</v>
      </c>
      <c r="BT347" s="31">
        <v>120.22359999999999</v>
      </c>
      <c r="BU347" s="38">
        <v>0.41176470588235292</v>
      </c>
      <c r="BV347" s="30">
        <v>725</v>
      </c>
      <c r="BW347" s="31">
        <v>0</v>
      </c>
      <c r="BX347" s="39">
        <v>3.61</v>
      </c>
      <c r="BY347" s="38">
        <v>5.0980392156862744E-2</v>
      </c>
      <c r="BZ347" s="40">
        <v>1.0078740157480315</v>
      </c>
      <c r="CA347" s="38">
        <v>0</v>
      </c>
      <c r="CB347" s="41">
        <v>2079</v>
      </c>
      <c r="CC347" s="31">
        <v>-7.03125</v>
      </c>
      <c r="CD347" s="31">
        <v>56</v>
      </c>
      <c r="CE347" s="31">
        <f t="shared" si="26"/>
        <v>0</v>
      </c>
      <c r="CF347" s="39">
        <f t="shared" si="27"/>
        <v>13.032</v>
      </c>
      <c r="CG347">
        <f t="shared" si="29"/>
        <v>0</v>
      </c>
    </row>
    <row r="348" spans="1:85" ht="16.5" customHeight="1">
      <c r="A348" s="30">
        <v>20210708143648</v>
      </c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  <c r="BP348" s="31"/>
      <c r="BQ348" s="42">
        <v>32</v>
      </c>
      <c r="BR348" s="31" t="s">
        <v>246</v>
      </c>
      <c r="BS348" s="31">
        <v>23.024965000000002</v>
      </c>
      <c r="BT348" s="31">
        <v>120.22353999999999</v>
      </c>
      <c r="BU348" s="38">
        <v>0.41176470588235292</v>
      </c>
      <c r="BV348" s="30">
        <v>700</v>
      </c>
      <c r="BW348" s="31">
        <v>0</v>
      </c>
      <c r="BX348" s="39">
        <v>3.58</v>
      </c>
      <c r="BY348" s="38">
        <v>5.0980392156862744E-2</v>
      </c>
      <c r="BZ348" s="40">
        <v>1.0078740157480315</v>
      </c>
      <c r="CA348" s="38">
        <v>0</v>
      </c>
      <c r="CB348" s="41">
        <v>2079</v>
      </c>
      <c r="CC348" s="31">
        <v>-7.03125</v>
      </c>
      <c r="CD348" s="31">
        <v>56</v>
      </c>
      <c r="CE348" s="31">
        <f t="shared" si="26"/>
        <v>0</v>
      </c>
      <c r="CF348" s="39">
        <f t="shared" si="27"/>
        <v>12.939</v>
      </c>
      <c r="CG348">
        <f t="shared" si="29"/>
        <v>0</v>
      </c>
    </row>
    <row r="349" spans="1:85" ht="16.5" customHeight="1">
      <c r="A349" s="30">
        <v>20210708143650</v>
      </c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  <c r="BN349" s="31"/>
      <c r="BO349" s="31"/>
      <c r="BP349" s="31"/>
      <c r="BQ349" s="42">
        <v>34</v>
      </c>
      <c r="BR349" s="31" t="s">
        <v>273</v>
      </c>
      <c r="BS349" s="31">
        <v>23.024935000000003</v>
      </c>
      <c r="BT349" s="31">
        <v>120.22353999999999</v>
      </c>
      <c r="BU349" s="38">
        <v>0.40784313725490196</v>
      </c>
      <c r="BV349" s="30">
        <v>700</v>
      </c>
      <c r="BW349" s="31">
        <v>0</v>
      </c>
      <c r="BX349" s="39">
        <v>3.65</v>
      </c>
      <c r="BY349" s="38">
        <v>5.0980392156862744E-2</v>
      </c>
      <c r="BZ349" s="40">
        <v>1.0078740157480315</v>
      </c>
      <c r="CA349" s="38">
        <v>2.7450980392156862E-2</v>
      </c>
      <c r="CB349" s="41">
        <v>2079</v>
      </c>
      <c r="CC349" s="31">
        <v>-7.03125</v>
      </c>
      <c r="CD349" s="31">
        <v>56</v>
      </c>
      <c r="CE349" s="31">
        <f t="shared" si="26"/>
        <v>0</v>
      </c>
      <c r="CF349" s="39">
        <f t="shared" si="27"/>
        <v>13.326000000000001</v>
      </c>
      <c r="CG349">
        <f t="shared" si="29"/>
        <v>0</v>
      </c>
    </row>
    <row r="350" spans="1:85" ht="16.5" customHeight="1">
      <c r="A350" s="30">
        <v>20210708143652</v>
      </c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  <c r="BN350" s="31"/>
      <c r="BO350" s="31"/>
      <c r="BP350" s="31"/>
      <c r="BQ350" s="42">
        <v>36</v>
      </c>
      <c r="BR350" s="31" t="s">
        <v>162</v>
      </c>
      <c r="BS350" s="31">
        <v>23.024955000000002</v>
      </c>
      <c r="BT350" s="31">
        <v>120.22352999999998</v>
      </c>
      <c r="BU350" s="38">
        <v>0.35294117647058826</v>
      </c>
      <c r="BV350" s="30">
        <v>750</v>
      </c>
      <c r="BW350" s="31">
        <v>2</v>
      </c>
      <c r="BX350" s="39">
        <v>3.24</v>
      </c>
      <c r="BY350" s="38">
        <v>4.3137254901960784E-2</v>
      </c>
      <c r="BZ350" s="40">
        <v>1.0158730158730158</v>
      </c>
      <c r="CA350" s="38">
        <v>3.9215686274509803E-2</v>
      </c>
      <c r="CB350" s="41">
        <v>2079</v>
      </c>
      <c r="CC350" s="31">
        <v>-7.03125</v>
      </c>
      <c r="CD350" s="31">
        <v>56</v>
      </c>
      <c r="CE350" s="31">
        <f t="shared" si="26"/>
        <v>0</v>
      </c>
      <c r="CF350" s="39">
        <f t="shared" si="27"/>
        <v>13.978999999999999</v>
      </c>
      <c r="CG350">
        <f t="shared" si="29"/>
        <v>1</v>
      </c>
    </row>
    <row r="351" spans="1:85" ht="16.5" customHeight="1">
      <c r="A351" s="30">
        <v>20210708143654</v>
      </c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  <c r="BN351" s="31"/>
      <c r="BO351" s="31"/>
      <c r="BP351" s="31"/>
      <c r="BQ351" s="42">
        <v>36</v>
      </c>
      <c r="BR351" s="31" t="s">
        <v>274</v>
      </c>
      <c r="BS351" s="31">
        <v>23.024945000000002</v>
      </c>
      <c r="BT351" s="31">
        <v>120.22351999999998</v>
      </c>
      <c r="BU351" s="38">
        <v>0.33725490196078434</v>
      </c>
      <c r="BV351" s="30">
        <v>1112.5</v>
      </c>
      <c r="BW351" s="31">
        <v>4</v>
      </c>
      <c r="BX351" s="39">
        <v>6.16</v>
      </c>
      <c r="BY351" s="38">
        <v>7.0588235294117646E-2</v>
      </c>
      <c r="BZ351" s="40">
        <v>1.0158730158730158</v>
      </c>
      <c r="CA351" s="38">
        <v>0.11372549019607843</v>
      </c>
      <c r="CB351" s="41">
        <v>2079</v>
      </c>
      <c r="CC351" s="31">
        <v>-6.25</v>
      </c>
      <c r="CD351" s="31">
        <v>56</v>
      </c>
      <c r="CE351" s="31">
        <f t="shared" si="26"/>
        <v>0</v>
      </c>
      <c r="CF351" s="39">
        <f t="shared" si="27"/>
        <v>13.845000000000001</v>
      </c>
      <c r="CG351">
        <f t="shared" si="29"/>
        <v>1</v>
      </c>
    </row>
    <row r="352" spans="1:85" ht="16.5" customHeight="1">
      <c r="A352" s="30">
        <v>20210708143656</v>
      </c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  <c r="BN352" s="31"/>
      <c r="BO352" s="31"/>
      <c r="BP352" s="31"/>
      <c r="BQ352" s="42">
        <v>38</v>
      </c>
      <c r="BR352" s="31" t="s">
        <v>275</v>
      </c>
      <c r="BS352" s="31">
        <v>23.024935000000003</v>
      </c>
      <c r="BT352" s="31">
        <v>120.22345999999997</v>
      </c>
      <c r="BU352" s="38">
        <v>0.40392156862745099</v>
      </c>
      <c r="BV352" s="30">
        <v>1300</v>
      </c>
      <c r="BW352" s="31">
        <v>6</v>
      </c>
      <c r="BX352" s="39">
        <v>9.2200000000000006</v>
      </c>
      <c r="BY352" s="38">
        <v>9.4117647058823528E-2</v>
      </c>
      <c r="BZ352" s="40">
        <v>1.0078740157480315</v>
      </c>
      <c r="CA352" s="38">
        <v>0.14901960784313725</v>
      </c>
      <c r="CB352" s="41">
        <v>2079</v>
      </c>
      <c r="CC352" s="31">
        <v>-6.25</v>
      </c>
      <c r="CD352" s="31">
        <v>56</v>
      </c>
      <c r="CE352" s="31">
        <f t="shared" si="26"/>
        <v>0</v>
      </c>
      <c r="CF352" s="39">
        <f t="shared" si="27"/>
        <v>14.457000000000001</v>
      </c>
      <c r="CG352">
        <f t="shared" si="29"/>
        <v>1</v>
      </c>
    </row>
    <row r="353" spans="1:85" ht="16.5" customHeight="1">
      <c r="A353" s="30">
        <v>20210708143658</v>
      </c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  <c r="BN353" s="31"/>
      <c r="BO353" s="31"/>
      <c r="BP353" s="31"/>
      <c r="BQ353" s="42">
        <v>35</v>
      </c>
      <c r="BR353" s="31" t="s">
        <v>276</v>
      </c>
      <c r="BS353" s="31">
        <v>23.024925000000003</v>
      </c>
      <c r="BT353" s="31">
        <v>120.22342999999998</v>
      </c>
      <c r="BU353" s="38">
        <v>0.50588235294117645</v>
      </c>
      <c r="BV353" s="30">
        <v>1437.5</v>
      </c>
      <c r="BW353" s="31">
        <v>12</v>
      </c>
      <c r="BX353" s="39">
        <v>10.37</v>
      </c>
      <c r="BY353" s="38">
        <v>0.10980392156862745</v>
      </c>
      <c r="BZ353" s="40">
        <v>1</v>
      </c>
      <c r="CA353" s="38">
        <v>0.15686274509803921</v>
      </c>
      <c r="CB353" s="41">
        <v>2079</v>
      </c>
      <c r="CC353" s="31">
        <v>-5.46875</v>
      </c>
      <c r="CD353" s="31">
        <v>56</v>
      </c>
      <c r="CE353" s="31">
        <f t="shared" si="26"/>
        <v>0</v>
      </c>
      <c r="CF353" s="39">
        <f t="shared" si="27"/>
        <v>13.673</v>
      </c>
      <c r="CG353">
        <f t="shared" si="29"/>
        <v>3</v>
      </c>
    </row>
    <row r="354" spans="1:85" ht="16.5" customHeight="1">
      <c r="A354" s="30">
        <v>20210708143660</v>
      </c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1"/>
      <c r="BO354" s="31"/>
      <c r="BP354" s="31"/>
      <c r="BQ354" s="42">
        <v>32</v>
      </c>
      <c r="BR354" s="31" t="s">
        <v>180</v>
      </c>
      <c r="BS354" s="31">
        <v>23.024885000000005</v>
      </c>
      <c r="BT354" s="31">
        <v>120.22337999999998</v>
      </c>
      <c r="BU354" s="38">
        <v>0.55686274509803924</v>
      </c>
      <c r="BV354" s="30">
        <v>1425</v>
      </c>
      <c r="BW354" s="31">
        <v>16</v>
      </c>
      <c r="BX354" s="39">
        <v>10.82</v>
      </c>
      <c r="BY354" s="38">
        <v>0.11764705882352941</v>
      </c>
      <c r="BZ354" s="40">
        <v>1</v>
      </c>
      <c r="CA354" s="38">
        <v>0.16078431372549021</v>
      </c>
      <c r="CB354" s="41">
        <v>2079</v>
      </c>
      <c r="CC354" s="31">
        <v>-5.46875</v>
      </c>
      <c r="CD354" s="31">
        <v>56</v>
      </c>
      <c r="CE354" s="31">
        <f t="shared" si="26"/>
        <v>0</v>
      </c>
      <c r="CF354" s="39">
        <f t="shared" si="27"/>
        <v>12.863</v>
      </c>
      <c r="CG354">
        <f t="shared" si="29"/>
        <v>2</v>
      </c>
    </row>
    <row r="355" spans="1:85" ht="16.5" customHeight="1">
      <c r="A355" s="30">
        <v>20210708143662</v>
      </c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  <c r="BN355" s="31"/>
      <c r="BO355" s="31"/>
      <c r="BP355" s="31"/>
      <c r="BQ355" s="42">
        <v>31</v>
      </c>
      <c r="BR355" s="31" t="s">
        <v>266</v>
      </c>
      <c r="BS355" s="31">
        <v>23.024925000000003</v>
      </c>
      <c r="BT355" s="31">
        <v>120.22331999999997</v>
      </c>
      <c r="BU355" s="38">
        <v>0.58039215686274515</v>
      </c>
      <c r="BV355" s="30">
        <v>1387.5</v>
      </c>
      <c r="BW355" s="31">
        <v>20</v>
      </c>
      <c r="BX355" s="39">
        <v>11.02</v>
      </c>
      <c r="BY355" s="38">
        <v>0.12156862745098039</v>
      </c>
      <c r="BZ355" s="40">
        <v>1</v>
      </c>
      <c r="CA355" s="38">
        <v>0.16078431372549021</v>
      </c>
      <c r="CB355" s="41">
        <v>2079</v>
      </c>
      <c r="CC355" s="31">
        <v>-5.46875</v>
      </c>
      <c r="CD355" s="31">
        <v>57</v>
      </c>
      <c r="CE355" s="31">
        <f t="shared" si="26"/>
        <v>0</v>
      </c>
      <c r="CF355" s="39">
        <f t="shared" si="27"/>
        <v>12.624000000000001</v>
      </c>
      <c r="CG355">
        <f t="shared" si="29"/>
        <v>2</v>
      </c>
    </row>
    <row r="356" spans="1:85" ht="16.5" customHeight="1">
      <c r="A356" s="30">
        <v>20210708143664</v>
      </c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  <c r="BN356" s="31"/>
      <c r="BO356" s="31"/>
      <c r="BP356" s="31"/>
      <c r="BQ356" s="42">
        <v>36</v>
      </c>
      <c r="BR356" s="31" t="s">
        <v>277</v>
      </c>
      <c r="BS356" s="31">
        <v>23.024885000000005</v>
      </c>
      <c r="BT356" s="31">
        <v>120.22329999999997</v>
      </c>
      <c r="BU356" s="38">
        <v>0.62352941176470589</v>
      </c>
      <c r="BV356" s="30">
        <v>1375</v>
      </c>
      <c r="BW356" s="31">
        <v>22</v>
      </c>
      <c r="BX356" s="39">
        <v>4.07</v>
      </c>
      <c r="BY356" s="38">
        <v>5.8823529411764705E-2</v>
      </c>
      <c r="BZ356" s="40">
        <v>0.99224806201550386</v>
      </c>
      <c r="CA356" s="38">
        <v>0</v>
      </c>
      <c r="CB356" s="41">
        <v>2079</v>
      </c>
      <c r="CC356" s="31">
        <v>-6.25</v>
      </c>
      <c r="CD356" s="31">
        <v>57</v>
      </c>
      <c r="CE356" s="31">
        <f t="shared" si="26"/>
        <v>0</v>
      </c>
      <c r="CF356" s="39">
        <f t="shared" si="27"/>
        <v>13.843999999999999</v>
      </c>
      <c r="CG356">
        <f t="shared" si="29"/>
        <v>1</v>
      </c>
    </row>
    <row r="357" spans="1:85" ht="16.5" customHeight="1">
      <c r="A357" s="30">
        <v>20210708143666</v>
      </c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31"/>
      <c r="BM357" s="31"/>
      <c r="BN357" s="31"/>
      <c r="BO357" s="31"/>
      <c r="BP357" s="31"/>
      <c r="BQ357" s="42">
        <v>31</v>
      </c>
      <c r="BR357" s="31" t="s">
        <v>247</v>
      </c>
      <c r="BS357" s="31">
        <v>23.024825000000003</v>
      </c>
      <c r="BT357" s="31">
        <v>120.22325999999997</v>
      </c>
      <c r="BU357" s="38">
        <v>0.24313725490196078</v>
      </c>
      <c r="BV357" s="30">
        <v>1150</v>
      </c>
      <c r="BW357" s="31">
        <v>22</v>
      </c>
      <c r="BX357" s="39">
        <v>3.64</v>
      </c>
      <c r="BY357" s="38">
        <v>4.7058823529411764E-2</v>
      </c>
      <c r="BZ357" s="40">
        <v>0.99224806201550386</v>
      </c>
      <c r="CA357" s="38">
        <v>0</v>
      </c>
      <c r="CB357" s="41">
        <v>2079</v>
      </c>
      <c r="CC357" s="31">
        <v>-7.03125</v>
      </c>
      <c r="CD357" s="31">
        <v>57</v>
      </c>
      <c r="CE357" s="31">
        <f t="shared" si="26"/>
        <v>0</v>
      </c>
      <c r="CF357" s="39">
        <f t="shared" si="27"/>
        <v>12.741</v>
      </c>
      <c r="CG357">
        <f t="shared" si="29"/>
        <v>0</v>
      </c>
    </row>
    <row r="358" spans="1:85" ht="16.5" customHeight="1">
      <c r="A358" s="30">
        <v>20210708143668</v>
      </c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31"/>
      <c r="BM358" s="31"/>
      <c r="BN358" s="31"/>
      <c r="BO358" s="31"/>
      <c r="BP358" s="31"/>
      <c r="BQ358" s="42">
        <v>35</v>
      </c>
      <c r="BR358" s="31" t="s">
        <v>278</v>
      </c>
      <c r="BS358" s="31">
        <v>23.024775000000002</v>
      </c>
      <c r="BT358" s="31">
        <v>120.22322999999997</v>
      </c>
      <c r="BU358" s="38">
        <v>0.26666666666666666</v>
      </c>
      <c r="BV358" s="30">
        <v>912.5</v>
      </c>
      <c r="BW358" s="31">
        <v>18</v>
      </c>
      <c r="BX358" s="39">
        <v>3.57</v>
      </c>
      <c r="BY358" s="38">
        <v>4.3137254901960784E-2</v>
      </c>
      <c r="BZ358" s="40">
        <v>1.0078740157480315</v>
      </c>
      <c r="CA358" s="38">
        <v>0</v>
      </c>
      <c r="CB358" s="41">
        <v>2079</v>
      </c>
      <c r="CC358" s="31">
        <v>-7.03125</v>
      </c>
      <c r="CD358" s="31">
        <v>57</v>
      </c>
      <c r="CE358" s="31">
        <f t="shared" si="26"/>
        <v>0</v>
      </c>
      <c r="CF358" s="39">
        <f t="shared" si="27"/>
        <v>13.704000000000001</v>
      </c>
      <c r="CG358">
        <f t="shared" si="29"/>
        <v>-2</v>
      </c>
    </row>
    <row r="359" spans="1:85" ht="16.5" customHeight="1">
      <c r="A359" s="30">
        <v>20210708143670</v>
      </c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31"/>
      <c r="BM359" s="31"/>
      <c r="BN359" s="31"/>
      <c r="BO359" s="31"/>
      <c r="BP359" s="31"/>
      <c r="BQ359" s="42">
        <v>38</v>
      </c>
      <c r="BR359" s="31" t="s">
        <v>133</v>
      </c>
      <c r="BS359" s="31">
        <v>23.024805000000001</v>
      </c>
      <c r="BT359" s="31">
        <v>120.22321999999997</v>
      </c>
      <c r="BU359" s="38">
        <v>0.2627450980392157</v>
      </c>
      <c r="BV359" s="30">
        <v>962.5</v>
      </c>
      <c r="BW359" s="31">
        <v>8</v>
      </c>
      <c r="BX359" s="39">
        <v>3.44</v>
      </c>
      <c r="BY359" s="38">
        <v>4.3137254901960784E-2</v>
      </c>
      <c r="BZ359" s="40">
        <v>1.0078740157480315</v>
      </c>
      <c r="CA359" s="38">
        <v>0</v>
      </c>
      <c r="CB359" s="41">
        <v>2079</v>
      </c>
      <c r="CC359" s="31">
        <v>-7.03125</v>
      </c>
      <c r="CD359" s="31">
        <v>57</v>
      </c>
      <c r="CE359" s="31">
        <f t="shared" si="26"/>
        <v>0</v>
      </c>
      <c r="CF359" s="39">
        <f t="shared" si="27"/>
        <v>14.544</v>
      </c>
      <c r="CG359">
        <f t="shared" si="29"/>
        <v>-5</v>
      </c>
    </row>
    <row r="360" spans="1:85" ht="16.5" customHeight="1">
      <c r="A360" s="30">
        <v>20210708143672</v>
      </c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1"/>
      <c r="BO360" s="31"/>
      <c r="BP360" s="31"/>
      <c r="BQ360" s="42">
        <v>35</v>
      </c>
      <c r="BR360" s="31" t="s">
        <v>205</v>
      </c>
      <c r="BS360" s="31">
        <v>23.024805000000001</v>
      </c>
      <c r="BT360" s="31">
        <v>120.22324999999996</v>
      </c>
      <c r="BU360" s="38">
        <v>0.28235294117647058</v>
      </c>
      <c r="BV360" s="30">
        <v>737.5</v>
      </c>
      <c r="BW360" s="31">
        <v>2</v>
      </c>
      <c r="BX360" s="39">
        <v>3.55</v>
      </c>
      <c r="BY360" s="38">
        <v>4.3137254901960784E-2</v>
      </c>
      <c r="BZ360" s="40">
        <v>1</v>
      </c>
      <c r="CA360" s="38">
        <v>0</v>
      </c>
      <c r="CB360" s="41">
        <v>2079</v>
      </c>
      <c r="CC360" s="31">
        <v>-7.03125</v>
      </c>
      <c r="CD360" s="31">
        <v>57</v>
      </c>
      <c r="CE360" s="31">
        <f t="shared" si="26"/>
        <v>0</v>
      </c>
      <c r="CF360" s="39">
        <f t="shared" si="27"/>
        <v>13.821</v>
      </c>
      <c r="CG360">
        <f t="shared" si="29"/>
        <v>-3</v>
      </c>
    </row>
    <row r="361" spans="1:85" ht="16.5" customHeight="1">
      <c r="A361" s="30">
        <v>20210708143674</v>
      </c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42">
        <v>32</v>
      </c>
      <c r="BR361" s="31" t="s">
        <v>279</v>
      </c>
      <c r="BS361" s="31">
        <v>23.024765000000002</v>
      </c>
      <c r="BT361" s="31">
        <v>120.22323999999996</v>
      </c>
      <c r="BU361" s="38">
        <v>0.34509803921568627</v>
      </c>
      <c r="BV361" s="30">
        <v>725</v>
      </c>
      <c r="BW361" s="31">
        <v>0</v>
      </c>
      <c r="BX361" s="39">
        <v>3.36</v>
      </c>
      <c r="BY361" s="38">
        <v>4.3137254901960784E-2</v>
      </c>
      <c r="BZ361" s="40">
        <v>1</v>
      </c>
      <c r="CA361" s="38">
        <v>0</v>
      </c>
      <c r="CB361" s="41">
        <v>2079</v>
      </c>
      <c r="CC361" s="31">
        <v>-7.03125</v>
      </c>
      <c r="CD361" s="31">
        <v>57</v>
      </c>
      <c r="CE361" s="31">
        <f t="shared" si="26"/>
        <v>0</v>
      </c>
      <c r="CF361" s="39">
        <f t="shared" si="27"/>
        <v>12.93</v>
      </c>
      <c r="CG361">
        <f t="shared" si="29"/>
        <v>-1</v>
      </c>
    </row>
    <row r="362" spans="1:85" ht="16.5" customHeight="1">
      <c r="A362" s="30">
        <v>20210708143676</v>
      </c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31"/>
      <c r="BM362" s="31"/>
      <c r="BN362" s="31"/>
      <c r="BO362" s="31"/>
      <c r="BP362" s="31"/>
      <c r="BQ362" s="42">
        <v>31</v>
      </c>
      <c r="BR362" s="31" t="s">
        <v>276</v>
      </c>
      <c r="BS362" s="31">
        <v>23.024785000000001</v>
      </c>
      <c r="BT362" s="31">
        <v>120.22324999999996</v>
      </c>
      <c r="BU362" s="38">
        <v>0.33333333333333331</v>
      </c>
      <c r="BV362" s="30">
        <v>712.5</v>
      </c>
      <c r="BW362" s="31">
        <v>0</v>
      </c>
      <c r="BX362" s="39">
        <v>3.25</v>
      </c>
      <c r="BY362" s="38">
        <v>4.3137254901960784E-2</v>
      </c>
      <c r="BZ362" s="40">
        <v>1</v>
      </c>
      <c r="CA362" s="38">
        <v>0</v>
      </c>
      <c r="CB362" s="41">
        <v>2079</v>
      </c>
      <c r="CC362" s="31">
        <v>-7.03125</v>
      </c>
      <c r="CD362" s="31">
        <v>57</v>
      </c>
      <c r="CE362" s="31">
        <f t="shared" si="26"/>
        <v>0</v>
      </c>
      <c r="CF362" s="39">
        <f t="shared" si="27"/>
        <v>12.648999999999999</v>
      </c>
      <c r="CG362">
        <f t="shared" si="29"/>
        <v>0</v>
      </c>
    </row>
    <row r="363" spans="1:85" ht="16.5" customHeight="1">
      <c r="A363" s="30">
        <v>20210708143678</v>
      </c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31"/>
      <c r="BM363" s="31"/>
      <c r="BN363" s="31"/>
      <c r="BO363" s="31"/>
      <c r="BP363" s="31"/>
      <c r="BQ363" s="42">
        <v>37</v>
      </c>
      <c r="BR363" s="31" t="s">
        <v>280</v>
      </c>
      <c r="BS363" s="31">
        <v>23.024825</v>
      </c>
      <c r="BT363" s="31">
        <v>120.22320999999997</v>
      </c>
      <c r="BU363" s="38">
        <v>0.33725490196078434</v>
      </c>
      <c r="BV363" s="30">
        <v>712.5</v>
      </c>
      <c r="BW363" s="31">
        <v>0</v>
      </c>
      <c r="BX363" s="39">
        <v>3.36</v>
      </c>
      <c r="BY363" s="38">
        <v>4.3137254901960784E-2</v>
      </c>
      <c r="BZ363" s="40">
        <v>1</v>
      </c>
      <c r="CA363" s="38">
        <v>0</v>
      </c>
      <c r="CB363" s="41">
        <v>2079</v>
      </c>
      <c r="CC363" s="31">
        <v>-7.03125</v>
      </c>
      <c r="CD363" s="31">
        <v>57</v>
      </c>
      <c r="CE363" s="31">
        <f t="shared" si="26"/>
        <v>0</v>
      </c>
      <c r="CF363" s="39">
        <f t="shared" si="27"/>
        <v>14.118</v>
      </c>
      <c r="CG363">
        <f t="shared" si="29"/>
        <v>0</v>
      </c>
    </row>
    <row r="364" spans="1:85" ht="16.5" customHeight="1">
      <c r="A364" s="30">
        <v>20210708143680</v>
      </c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1"/>
      <c r="BO364" s="31"/>
      <c r="BP364" s="31"/>
      <c r="BQ364" s="42">
        <v>35</v>
      </c>
      <c r="BR364" s="31" t="s">
        <v>257</v>
      </c>
      <c r="BS364" s="31">
        <v>23.024844999999999</v>
      </c>
      <c r="BT364" s="31">
        <v>120.22321999999997</v>
      </c>
      <c r="BU364" s="38">
        <v>0.3411764705882353</v>
      </c>
      <c r="BV364" s="30">
        <v>700</v>
      </c>
      <c r="BW364" s="31">
        <v>0</v>
      </c>
      <c r="BX364" s="39">
        <v>3.07</v>
      </c>
      <c r="BY364" s="38">
        <v>4.3137254901960784E-2</v>
      </c>
      <c r="BZ364" s="40">
        <v>1.0078740157480315</v>
      </c>
      <c r="CA364" s="38">
        <v>0</v>
      </c>
      <c r="CB364" s="41">
        <v>2079</v>
      </c>
      <c r="CC364" s="31">
        <v>-7.03125</v>
      </c>
      <c r="CD364" s="31">
        <v>57</v>
      </c>
      <c r="CE364" s="31">
        <f t="shared" si="26"/>
        <v>0</v>
      </c>
      <c r="CF364" s="39">
        <f t="shared" si="27"/>
        <v>13.67</v>
      </c>
      <c r="CG364">
        <f t="shared" si="29"/>
        <v>0</v>
      </c>
    </row>
    <row r="365" spans="1:85" ht="16.5" customHeight="1">
      <c r="A365" s="30">
        <v>20210708143682</v>
      </c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1"/>
      <c r="BO365" s="31"/>
      <c r="BP365" s="31"/>
      <c r="BQ365" s="42">
        <v>38</v>
      </c>
      <c r="BR365" s="31" t="s">
        <v>138</v>
      </c>
      <c r="BS365" s="31">
        <v>23.024905</v>
      </c>
      <c r="BT365" s="31">
        <v>120.22323999999998</v>
      </c>
      <c r="BU365" s="38">
        <v>0.3411764705882353</v>
      </c>
      <c r="BV365" s="30">
        <v>700</v>
      </c>
      <c r="BW365" s="31">
        <v>0</v>
      </c>
      <c r="BX365" s="39">
        <v>3.14</v>
      </c>
      <c r="BY365" s="38">
        <v>4.3137254901960784E-2</v>
      </c>
      <c r="BZ365" s="40">
        <v>1.0078740157480315</v>
      </c>
      <c r="CA365" s="38">
        <v>0</v>
      </c>
      <c r="CB365" s="41">
        <v>2079</v>
      </c>
      <c r="CC365" s="31">
        <v>-7.03125</v>
      </c>
      <c r="CD365" s="31">
        <v>57</v>
      </c>
      <c r="CE365" s="31">
        <f t="shared" si="26"/>
        <v>0</v>
      </c>
      <c r="CF365" s="39">
        <f t="shared" si="27"/>
        <v>14.58</v>
      </c>
      <c r="CG365">
        <f t="shared" si="29"/>
        <v>0</v>
      </c>
    </row>
    <row r="366" spans="1:85" ht="16.5" customHeight="1">
      <c r="A366" s="30">
        <v>20210708143684</v>
      </c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  <c r="BN366" s="31"/>
      <c r="BO366" s="31"/>
      <c r="BP366" s="31"/>
      <c r="BQ366" s="42">
        <v>31</v>
      </c>
      <c r="BR366" s="31" t="s">
        <v>135</v>
      </c>
      <c r="BS366" s="31">
        <v>23.024895000000001</v>
      </c>
      <c r="BT366" s="31">
        <v>120.22327999999997</v>
      </c>
      <c r="BU366" s="38">
        <v>0.33725490196078434</v>
      </c>
      <c r="BV366" s="30">
        <v>700</v>
      </c>
      <c r="BW366" s="31">
        <v>0</v>
      </c>
      <c r="BX366" s="39">
        <v>3.46</v>
      </c>
      <c r="BY366" s="38">
        <v>4.3137254901960784E-2</v>
      </c>
      <c r="BZ366" s="40">
        <v>1.0078740157480315</v>
      </c>
      <c r="CA366" s="38">
        <v>0</v>
      </c>
      <c r="CB366" s="41">
        <v>2079</v>
      </c>
      <c r="CC366" s="31">
        <v>-7.03125</v>
      </c>
      <c r="CD366" s="31">
        <v>57</v>
      </c>
      <c r="CE366" s="31">
        <f t="shared" si="26"/>
        <v>0</v>
      </c>
      <c r="CF366" s="39">
        <f t="shared" si="27"/>
        <v>12.686</v>
      </c>
      <c r="CG366">
        <f t="shared" si="29"/>
        <v>0</v>
      </c>
    </row>
    <row r="367" spans="1:85" ht="16.5" customHeight="1">
      <c r="A367" s="30">
        <v>20210708143686</v>
      </c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31"/>
      <c r="BM367" s="31"/>
      <c r="BN367" s="31"/>
      <c r="BO367" s="31"/>
      <c r="BP367" s="31"/>
      <c r="BQ367" s="42">
        <v>32</v>
      </c>
      <c r="BR367" s="31" t="s">
        <v>180</v>
      </c>
      <c r="BS367" s="31">
        <v>23.024844999999999</v>
      </c>
      <c r="BT367" s="31">
        <v>120.22321999999997</v>
      </c>
      <c r="BU367" s="38">
        <v>0.34509803921568627</v>
      </c>
      <c r="BV367" s="30">
        <v>712.5</v>
      </c>
      <c r="BW367" s="31">
        <v>0</v>
      </c>
      <c r="BX367" s="39">
        <v>3.29</v>
      </c>
      <c r="BY367" s="38">
        <v>4.3137254901960784E-2</v>
      </c>
      <c r="BZ367" s="40">
        <v>1.0078740157480315</v>
      </c>
      <c r="CA367" s="38">
        <v>0</v>
      </c>
      <c r="CB367" s="41">
        <v>2079</v>
      </c>
      <c r="CC367" s="31">
        <v>-7.03125</v>
      </c>
      <c r="CD367" s="31">
        <v>57</v>
      </c>
      <c r="CE367" s="31">
        <f t="shared" si="26"/>
        <v>0</v>
      </c>
      <c r="CF367" s="39">
        <f t="shared" si="27"/>
        <v>12.863</v>
      </c>
      <c r="CG367">
        <f t="shared" si="29"/>
        <v>0</v>
      </c>
    </row>
    <row r="368" spans="1:85" ht="16.5" customHeight="1">
      <c r="A368" s="30">
        <v>20210708143688</v>
      </c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  <c r="BJ368" s="31"/>
      <c r="BK368" s="31"/>
      <c r="BL368" s="31"/>
      <c r="BM368" s="31"/>
      <c r="BN368" s="31"/>
      <c r="BO368" s="31"/>
      <c r="BP368" s="31"/>
      <c r="BQ368" s="42">
        <v>33</v>
      </c>
      <c r="BR368" s="31" t="s">
        <v>131</v>
      </c>
      <c r="BS368" s="31">
        <v>23.024844999999999</v>
      </c>
      <c r="BT368" s="31">
        <v>120.22322999999997</v>
      </c>
      <c r="BU368" s="38">
        <v>0.35294117647058826</v>
      </c>
      <c r="BV368" s="30">
        <v>700</v>
      </c>
      <c r="BW368" s="31">
        <v>0</v>
      </c>
      <c r="BX368" s="39">
        <v>3.5</v>
      </c>
      <c r="BY368" s="38">
        <v>4.7058823529411764E-2</v>
      </c>
      <c r="BZ368" s="40">
        <v>1</v>
      </c>
      <c r="CA368" s="38">
        <v>0</v>
      </c>
      <c r="CB368" s="41">
        <v>2079</v>
      </c>
      <c r="CC368" s="31">
        <v>-7.03125</v>
      </c>
      <c r="CD368" s="31">
        <v>57</v>
      </c>
      <c r="CE368" s="31">
        <f t="shared" si="26"/>
        <v>0</v>
      </c>
      <c r="CF368" s="39">
        <f t="shared" si="27"/>
        <v>13.250999999999999</v>
      </c>
      <c r="CG368">
        <f t="shared" si="29"/>
        <v>0</v>
      </c>
    </row>
    <row r="369" spans="1:85" ht="16.5" customHeight="1">
      <c r="A369" s="30">
        <v>20210708143690</v>
      </c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31"/>
      <c r="BM369" s="31"/>
      <c r="BN369" s="31"/>
      <c r="BO369" s="31"/>
      <c r="BP369" s="31"/>
      <c r="BQ369" s="42">
        <v>32</v>
      </c>
      <c r="BR369" s="31" t="s">
        <v>181</v>
      </c>
      <c r="BS369" s="31">
        <v>23.024864999999998</v>
      </c>
      <c r="BT369" s="31">
        <v>120.22327999999997</v>
      </c>
      <c r="BU369" s="38">
        <v>0.37254901960784315</v>
      </c>
      <c r="BV369" s="30">
        <v>687.5</v>
      </c>
      <c r="BW369" s="31">
        <v>0</v>
      </c>
      <c r="BX369" s="39">
        <v>3.76</v>
      </c>
      <c r="BY369" s="38">
        <v>4.7058823529411764E-2</v>
      </c>
      <c r="BZ369" s="40">
        <v>1</v>
      </c>
      <c r="CA369" s="38">
        <v>0</v>
      </c>
      <c r="CB369" s="41">
        <v>2079</v>
      </c>
      <c r="CC369" s="31">
        <v>-7.03125</v>
      </c>
      <c r="CD369" s="31">
        <v>57</v>
      </c>
      <c r="CE369" s="31">
        <f t="shared" si="26"/>
        <v>0</v>
      </c>
      <c r="CF369" s="39">
        <f t="shared" si="27"/>
        <v>13.010999999999999</v>
      </c>
      <c r="CG369">
        <f t="shared" si="29"/>
        <v>0</v>
      </c>
    </row>
    <row r="370" spans="1:85" ht="16.5" customHeight="1">
      <c r="A370" s="30">
        <v>20210708143692</v>
      </c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  <c r="BN370" s="31"/>
      <c r="BO370" s="31"/>
      <c r="BP370" s="31"/>
      <c r="BQ370" s="42">
        <v>35</v>
      </c>
      <c r="BR370" s="31" t="s">
        <v>281</v>
      </c>
      <c r="BS370" s="31">
        <v>23.024825</v>
      </c>
      <c r="BT370" s="31">
        <v>120.22331999999997</v>
      </c>
      <c r="BU370" s="38">
        <v>0.38039215686274508</v>
      </c>
      <c r="BV370" s="30">
        <v>687.5</v>
      </c>
      <c r="BW370" s="31">
        <v>0</v>
      </c>
      <c r="BX370" s="39">
        <v>3.59</v>
      </c>
      <c r="BY370" s="38">
        <v>4.7058823529411764E-2</v>
      </c>
      <c r="BZ370" s="40">
        <v>1</v>
      </c>
      <c r="CA370" s="38">
        <v>0</v>
      </c>
      <c r="CB370" s="41">
        <v>2079</v>
      </c>
      <c r="CC370" s="31">
        <v>-7.03125</v>
      </c>
      <c r="CD370" s="31">
        <v>57</v>
      </c>
      <c r="CE370" s="31">
        <f t="shared" si="26"/>
        <v>0</v>
      </c>
      <c r="CF370" s="39">
        <f t="shared" si="27"/>
        <v>13.602</v>
      </c>
      <c r="CG370">
        <f t="shared" si="29"/>
        <v>0</v>
      </c>
    </row>
    <row r="371" spans="1:85" ht="16.5" customHeight="1">
      <c r="A371" s="30">
        <v>20210708143694</v>
      </c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31"/>
      <c r="BM371" s="31"/>
      <c r="BN371" s="31"/>
      <c r="BO371" s="31"/>
      <c r="BP371" s="31"/>
      <c r="BQ371" s="42">
        <v>31</v>
      </c>
      <c r="BR371" s="31" t="s">
        <v>282</v>
      </c>
      <c r="BS371" s="31">
        <v>23.024854999999999</v>
      </c>
      <c r="BT371" s="31">
        <v>120.22334999999997</v>
      </c>
      <c r="BU371" s="38">
        <v>0.4</v>
      </c>
      <c r="BV371" s="30">
        <v>712.5</v>
      </c>
      <c r="BW371" s="31">
        <v>0</v>
      </c>
      <c r="BX371" s="39">
        <v>3.71</v>
      </c>
      <c r="BY371" s="38">
        <v>5.0980392156862744E-2</v>
      </c>
      <c r="BZ371" s="40">
        <v>1.0078740157480315</v>
      </c>
      <c r="CA371" s="38">
        <v>0</v>
      </c>
      <c r="CB371" s="41">
        <v>2079</v>
      </c>
      <c r="CC371" s="31">
        <v>-7.03125</v>
      </c>
      <c r="CD371" s="31">
        <v>57</v>
      </c>
      <c r="CE371" s="31">
        <f t="shared" si="26"/>
        <v>0</v>
      </c>
      <c r="CF371" s="39">
        <f t="shared" si="27"/>
        <v>12.597</v>
      </c>
      <c r="CG371">
        <f t="shared" si="29"/>
        <v>0</v>
      </c>
    </row>
    <row r="372" spans="1:85" ht="16.5" customHeight="1">
      <c r="A372" s="30">
        <v>20210708143696</v>
      </c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  <c r="BJ372" s="31"/>
      <c r="BK372" s="31"/>
      <c r="BL372" s="31"/>
      <c r="BM372" s="31"/>
      <c r="BN372" s="31"/>
      <c r="BO372" s="31"/>
      <c r="BP372" s="31"/>
      <c r="BQ372" s="42">
        <v>31</v>
      </c>
      <c r="BR372" s="31" t="s">
        <v>104</v>
      </c>
      <c r="BS372" s="31">
        <v>23.024894999999997</v>
      </c>
      <c r="BT372" s="31">
        <v>120.22336999999997</v>
      </c>
      <c r="BU372" s="38">
        <v>0.4</v>
      </c>
      <c r="BV372" s="30">
        <v>700</v>
      </c>
      <c r="BW372" s="31">
        <v>0</v>
      </c>
      <c r="BX372" s="39">
        <v>3.92</v>
      </c>
      <c r="BY372" s="38">
        <v>5.0980392156862744E-2</v>
      </c>
      <c r="BZ372" s="40">
        <v>0.99224806201550386</v>
      </c>
      <c r="CA372" s="38">
        <v>0</v>
      </c>
      <c r="CB372" s="41">
        <v>2079</v>
      </c>
      <c r="CC372" s="31">
        <v>-7.03125</v>
      </c>
      <c r="CD372" s="31">
        <v>57</v>
      </c>
      <c r="CE372" s="31">
        <f t="shared" si="26"/>
        <v>0</v>
      </c>
      <c r="CF372" s="39">
        <f t="shared" si="27"/>
        <v>12.768000000000001</v>
      </c>
      <c r="CG372">
        <f t="shared" si="29"/>
        <v>0</v>
      </c>
    </row>
    <row r="373" spans="1:85" ht="16.5" customHeight="1">
      <c r="A373" s="30">
        <v>20210708143698</v>
      </c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31"/>
      <c r="BG373" s="31"/>
      <c r="BH373" s="31"/>
      <c r="BI373" s="31"/>
      <c r="BJ373" s="31"/>
      <c r="BK373" s="31"/>
      <c r="BL373" s="31"/>
      <c r="BM373" s="31"/>
      <c r="BN373" s="31"/>
      <c r="BO373" s="31"/>
      <c r="BP373" s="31"/>
      <c r="BQ373" s="42">
        <v>37</v>
      </c>
      <c r="BR373" s="31" t="s">
        <v>211</v>
      </c>
      <c r="BS373" s="31">
        <v>23.024884999999998</v>
      </c>
      <c r="BT373" s="31">
        <v>120.22339999999997</v>
      </c>
      <c r="BU373" s="38">
        <v>0.41568627450980394</v>
      </c>
      <c r="BV373" s="30">
        <v>700</v>
      </c>
      <c r="BW373" s="31">
        <v>0</v>
      </c>
      <c r="BX373" s="39">
        <v>3.66</v>
      </c>
      <c r="BY373" s="38">
        <v>5.0980392156862744E-2</v>
      </c>
      <c r="BZ373" s="40">
        <v>1</v>
      </c>
      <c r="CA373" s="38">
        <v>0</v>
      </c>
      <c r="CB373" s="41">
        <v>2079</v>
      </c>
      <c r="CC373" s="31">
        <v>-7.03125</v>
      </c>
      <c r="CD373" s="31">
        <v>57</v>
      </c>
      <c r="CE373" s="31">
        <f t="shared" si="26"/>
        <v>0</v>
      </c>
      <c r="CF373" s="39">
        <f t="shared" si="27"/>
        <v>14.122</v>
      </c>
      <c r="CG373">
        <f t="shared" si="29"/>
        <v>0</v>
      </c>
    </row>
    <row r="374" spans="1:85" ht="16.5" customHeight="1">
      <c r="A374" s="30">
        <v>20210708143700</v>
      </c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  <c r="BJ374" s="31"/>
      <c r="BK374" s="31"/>
      <c r="BL374" s="31"/>
      <c r="BM374" s="31"/>
      <c r="BN374" s="31"/>
      <c r="BO374" s="31"/>
      <c r="BP374" s="31"/>
      <c r="BQ374" s="42">
        <v>33</v>
      </c>
      <c r="BR374" s="31" t="s">
        <v>116</v>
      </c>
      <c r="BS374" s="31">
        <v>23.024944999999999</v>
      </c>
      <c r="BT374" s="31">
        <v>120.22342999999996</v>
      </c>
      <c r="BU374" s="38">
        <v>0.41960784313725491</v>
      </c>
      <c r="BV374" s="30">
        <v>700</v>
      </c>
      <c r="BW374" s="31">
        <v>0</v>
      </c>
      <c r="BX374" s="39">
        <v>4.09</v>
      </c>
      <c r="BY374" s="38">
        <v>5.0980392156862744E-2</v>
      </c>
      <c r="BZ374" s="40">
        <v>1</v>
      </c>
      <c r="CA374" s="38">
        <v>0</v>
      </c>
      <c r="CB374" s="41">
        <v>2079</v>
      </c>
      <c r="CC374" s="31">
        <v>-7.03125</v>
      </c>
      <c r="CD374" s="31">
        <v>57</v>
      </c>
      <c r="CE374" s="31">
        <f t="shared" si="26"/>
        <v>0</v>
      </c>
      <c r="CF374" s="39">
        <f t="shared" si="27"/>
        <v>13.268000000000001</v>
      </c>
      <c r="CG374">
        <f t="shared" si="29"/>
        <v>0</v>
      </c>
    </row>
    <row r="375" spans="1:85" ht="16.5" customHeight="1">
      <c r="A375" s="30">
        <v>20210708143702</v>
      </c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31"/>
      <c r="BM375" s="31"/>
      <c r="BN375" s="31"/>
      <c r="BO375" s="31"/>
      <c r="BP375" s="31"/>
      <c r="BQ375" s="42">
        <v>31</v>
      </c>
      <c r="BR375" s="31" t="s">
        <v>283</v>
      </c>
      <c r="BS375" s="31">
        <v>23.025005</v>
      </c>
      <c r="BT375" s="31">
        <v>120.22345999999996</v>
      </c>
      <c r="BU375" s="38">
        <v>0.42745098039215684</v>
      </c>
      <c r="BV375" s="30">
        <v>712.5</v>
      </c>
      <c r="BW375" s="31">
        <v>0</v>
      </c>
      <c r="BX375" s="39">
        <v>4.1500000000000004</v>
      </c>
      <c r="BY375" s="38">
        <v>5.0980392156862744E-2</v>
      </c>
      <c r="BZ375" s="40">
        <v>1</v>
      </c>
      <c r="CA375" s="38">
        <v>0</v>
      </c>
      <c r="CB375" s="41">
        <v>2079</v>
      </c>
      <c r="CC375" s="31">
        <v>-7.03125</v>
      </c>
      <c r="CD375" s="31">
        <v>57</v>
      </c>
      <c r="CE375" s="31">
        <f t="shared" si="26"/>
        <v>0</v>
      </c>
      <c r="CF375" s="39">
        <f t="shared" si="27"/>
        <v>12.555999999999999</v>
      </c>
      <c r="CG375">
        <f t="shared" si="29"/>
        <v>0</v>
      </c>
    </row>
    <row r="376" spans="1:85" ht="16.5" customHeight="1">
      <c r="A376" s="30">
        <v>20210708143704</v>
      </c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1"/>
      <c r="BO376" s="31"/>
      <c r="BP376" s="31"/>
      <c r="BQ376" s="42">
        <v>38</v>
      </c>
      <c r="BR376" s="31" t="s">
        <v>284</v>
      </c>
      <c r="BS376" s="31">
        <v>23.025055000000002</v>
      </c>
      <c r="BT376" s="31">
        <v>120.22340999999996</v>
      </c>
      <c r="BU376" s="38">
        <v>0.41568627450980394</v>
      </c>
      <c r="BV376" s="30">
        <v>700</v>
      </c>
      <c r="BW376" s="31">
        <v>0</v>
      </c>
      <c r="BX376" s="39">
        <v>3.66</v>
      </c>
      <c r="BY376" s="38">
        <v>5.0980392156862744E-2</v>
      </c>
      <c r="BZ376" s="40">
        <v>1</v>
      </c>
      <c r="CA376" s="38">
        <v>0</v>
      </c>
      <c r="CB376" s="41">
        <v>2079</v>
      </c>
      <c r="CC376" s="31">
        <v>-7.03125</v>
      </c>
      <c r="CD376" s="31">
        <v>57</v>
      </c>
      <c r="CE376" s="31">
        <f t="shared" si="26"/>
        <v>0</v>
      </c>
      <c r="CF376" s="39">
        <f t="shared" si="27"/>
        <v>14.340999999999999</v>
      </c>
      <c r="CG376">
        <f t="shared" si="29"/>
        <v>0</v>
      </c>
    </row>
    <row r="377" spans="1:85" ht="16.5" customHeight="1">
      <c r="A377" s="30">
        <v>20210708143706</v>
      </c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31"/>
      <c r="BG377" s="31"/>
      <c r="BH377" s="31"/>
      <c r="BI377" s="31"/>
      <c r="BJ377" s="31"/>
      <c r="BK377" s="31"/>
      <c r="BL377" s="31"/>
      <c r="BM377" s="31"/>
      <c r="BN377" s="31"/>
      <c r="BO377" s="31"/>
      <c r="BP377" s="31"/>
      <c r="BQ377" s="42">
        <v>31</v>
      </c>
      <c r="BR377" s="31" t="s">
        <v>116</v>
      </c>
      <c r="BS377" s="31">
        <v>23.024995000000001</v>
      </c>
      <c r="BT377" s="31">
        <v>120.22343999999995</v>
      </c>
      <c r="BU377" s="38">
        <v>0.41960784313725491</v>
      </c>
      <c r="BV377" s="30">
        <v>700</v>
      </c>
      <c r="BW377" s="31">
        <v>0</v>
      </c>
      <c r="BX377" s="39">
        <v>3.68</v>
      </c>
      <c r="BY377" s="38">
        <v>5.0980392156862744E-2</v>
      </c>
      <c r="BZ377" s="40">
        <v>1</v>
      </c>
      <c r="CA377" s="38">
        <v>0</v>
      </c>
      <c r="CB377" s="41">
        <v>2079</v>
      </c>
      <c r="CC377" s="31">
        <v>-7.03125</v>
      </c>
      <c r="CD377" s="31">
        <v>58</v>
      </c>
      <c r="CE377" s="31">
        <f t="shared" si="26"/>
        <v>0</v>
      </c>
      <c r="CF377" s="39">
        <f t="shared" si="27"/>
        <v>12.756</v>
      </c>
      <c r="CG377">
        <f t="shared" si="29"/>
        <v>0</v>
      </c>
    </row>
    <row r="378" spans="1:85" ht="16.5" customHeight="1">
      <c r="A378" s="30">
        <v>20210708143708</v>
      </c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1"/>
      <c r="BO378" s="31"/>
      <c r="BP378" s="31"/>
      <c r="BQ378" s="42">
        <v>35</v>
      </c>
      <c r="BR378" s="31" t="s">
        <v>273</v>
      </c>
      <c r="BS378" s="31">
        <v>23.024995000000001</v>
      </c>
      <c r="BT378" s="31">
        <v>120.22337999999995</v>
      </c>
      <c r="BU378" s="38">
        <v>0.41568627450980394</v>
      </c>
      <c r="BV378" s="30">
        <v>712.5</v>
      </c>
      <c r="BW378" s="31">
        <v>0</v>
      </c>
      <c r="BX378" s="39">
        <v>5.22</v>
      </c>
      <c r="BY378" s="38">
        <v>5.8823529411764705E-2</v>
      </c>
      <c r="BZ378" s="40">
        <v>1.0078740157480315</v>
      </c>
      <c r="CA378" s="38">
        <v>7.8431372549019607E-2</v>
      </c>
      <c r="CB378" s="41">
        <v>2079</v>
      </c>
      <c r="CC378" s="31">
        <v>-7.03125</v>
      </c>
      <c r="CD378" s="31">
        <v>58</v>
      </c>
      <c r="CE378" s="31">
        <f t="shared" si="26"/>
        <v>0</v>
      </c>
      <c r="CF378" s="39">
        <f t="shared" si="27"/>
        <v>13.582000000000001</v>
      </c>
      <c r="CG378">
        <f t="shared" si="29"/>
        <v>0</v>
      </c>
    </row>
    <row r="379" spans="1:85" ht="16.5" customHeight="1">
      <c r="A379" s="30">
        <v>20210708143710</v>
      </c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1"/>
      <c r="BO379" s="31"/>
      <c r="BP379" s="31"/>
      <c r="BQ379" s="42">
        <v>31</v>
      </c>
      <c r="BR379" s="31" t="s">
        <v>285</v>
      </c>
      <c r="BS379" s="31">
        <v>23.025034999999999</v>
      </c>
      <c r="BT379" s="31">
        <v>120.22340999999994</v>
      </c>
      <c r="BU379" s="38">
        <v>0.45490196078431372</v>
      </c>
      <c r="BV379" s="30">
        <v>1037.5</v>
      </c>
      <c r="BW379" s="31">
        <v>2</v>
      </c>
      <c r="BX379" s="39">
        <v>6.85</v>
      </c>
      <c r="BY379" s="38">
        <v>7.8431372549019607E-2</v>
      </c>
      <c r="BZ379" s="40">
        <v>1.0078740157480315</v>
      </c>
      <c r="CA379" s="38">
        <v>0.10980392156862745</v>
      </c>
      <c r="CB379" s="41">
        <v>2079</v>
      </c>
      <c r="CC379" s="31">
        <v>-6.25</v>
      </c>
      <c r="CD379" s="31">
        <v>58</v>
      </c>
      <c r="CE379" s="31">
        <f t="shared" si="26"/>
        <v>0</v>
      </c>
      <c r="CF379" s="39">
        <f t="shared" si="27"/>
        <v>12.545999999999999</v>
      </c>
      <c r="CG379">
        <f t="shared" si="29"/>
        <v>1</v>
      </c>
    </row>
    <row r="380" spans="1:85" ht="16.5" customHeight="1">
      <c r="A380" s="30">
        <v>20210708143712</v>
      </c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  <c r="BJ380" s="31"/>
      <c r="BK380" s="31"/>
      <c r="BL380" s="31"/>
      <c r="BM380" s="31"/>
      <c r="BN380" s="31"/>
      <c r="BO380" s="31"/>
      <c r="BP380" s="31"/>
      <c r="BQ380" s="42">
        <v>33</v>
      </c>
      <c r="BR380" s="31" t="s">
        <v>246</v>
      </c>
      <c r="BS380" s="31">
        <v>23.024995000000001</v>
      </c>
      <c r="BT380" s="31">
        <v>120.22335999999994</v>
      </c>
      <c r="BU380" s="38">
        <v>0.44313725490196076</v>
      </c>
      <c r="BV380" s="30">
        <v>1212.5</v>
      </c>
      <c r="BW380" s="31">
        <v>8</v>
      </c>
      <c r="BX380" s="39">
        <v>12.49</v>
      </c>
      <c r="BY380" s="38">
        <v>0.14509803921568629</v>
      </c>
      <c r="BZ380" s="40">
        <v>1.0078740157480315</v>
      </c>
      <c r="CA380" s="38">
        <v>0.27450980392156865</v>
      </c>
      <c r="CB380" s="41">
        <v>2079</v>
      </c>
      <c r="CC380" s="31">
        <v>-3.90625</v>
      </c>
      <c r="CD380" s="31">
        <v>58</v>
      </c>
      <c r="CE380" s="31">
        <f t="shared" si="26"/>
        <v>0</v>
      </c>
      <c r="CF380" s="39">
        <f t="shared" si="27"/>
        <v>13.195</v>
      </c>
      <c r="CG380">
        <f t="shared" si="29"/>
        <v>3</v>
      </c>
    </row>
    <row r="381" spans="1:85" ht="16.5" customHeight="1">
      <c r="A381" s="30">
        <v>20210708143714</v>
      </c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31"/>
      <c r="BM381" s="31"/>
      <c r="BN381" s="31"/>
      <c r="BO381" s="31"/>
      <c r="BP381" s="31"/>
      <c r="BQ381" s="42">
        <v>35</v>
      </c>
      <c r="BR381" s="31" t="s">
        <v>273</v>
      </c>
      <c r="BS381" s="31">
        <v>23.024995000000001</v>
      </c>
      <c r="BT381" s="31">
        <v>120.22335999999994</v>
      </c>
      <c r="BU381" s="38">
        <v>0.66274509803921566</v>
      </c>
      <c r="BV381" s="30">
        <v>1787.5</v>
      </c>
      <c r="BW381" s="31">
        <v>14</v>
      </c>
      <c r="BX381" s="39">
        <v>17.649999999999999</v>
      </c>
      <c r="BY381" s="38">
        <v>0.16470588235294117</v>
      </c>
      <c r="BZ381" s="40">
        <v>1</v>
      </c>
      <c r="CA381" s="38">
        <v>0.25098039215686274</v>
      </c>
      <c r="CB381" s="41">
        <v>2079</v>
      </c>
      <c r="CC381" s="31">
        <v>-3.90625</v>
      </c>
      <c r="CD381" s="31">
        <v>58</v>
      </c>
      <c r="CE381" s="31">
        <f t="shared" si="26"/>
        <v>0</v>
      </c>
      <c r="CF381" s="39">
        <f t="shared" si="27"/>
        <v>13.582000000000001</v>
      </c>
      <c r="CG381">
        <f t="shared" si="29"/>
        <v>3</v>
      </c>
    </row>
    <row r="382" spans="1:85" ht="16.5" customHeight="1">
      <c r="A382" s="30">
        <v>20210708143716</v>
      </c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  <c r="BJ382" s="31"/>
      <c r="BK382" s="31"/>
      <c r="BL382" s="31"/>
      <c r="BM382" s="31"/>
      <c r="BN382" s="31"/>
      <c r="BO382" s="31"/>
      <c r="BP382" s="31"/>
      <c r="BQ382" s="42">
        <v>33</v>
      </c>
      <c r="BR382" s="31" t="s">
        <v>155</v>
      </c>
      <c r="BS382" s="31">
        <v>23.025024999999999</v>
      </c>
      <c r="BT382" s="31">
        <v>120.22331999999994</v>
      </c>
      <c r="BU382" s="38">
        <v>0.66666666666666663</v>
      </c>
      <c r="BV382" s="30">
        <v>2037.5</v>
      </c>
      <c r="BW382" s="31">
        <v>24</v>
      </c>
      <c r="BX382" s="39">
        <v>20.46</v>
      </c>
      <c r="BY382" s="38">
        <v>0.19607843137254902</v>
      </c>
      <c r="BZ382" s="40">
        <v>1</v>
      </c>
      <c r="CA382" s="38">
        <v>0.26666666666666666</v>
      </c>
      <c r="CB382" s="41">
        <v>2080</v>
      </c>
      <c r="CC382" s="31">
        <v>-3.90625</v>
      </c>
      <c r="CD382" s="31">
        <v>58</v>
      </c>
      <c r="CE382" s="31">
        <f t="shared" si="26"/>
        <v>0</v>
      </c>
      <c r="CF382" s="39">
        <f t="shared" si="27"/>
        <v>13.302</v>
      </c>
      <c r="CG382">
        <f t="shared" si="29"/>
        <v>5</v>
      </c>
    </row>
    <row r="383" spans="1:85" ht="16.5" customHeight="1">
      <c r="A383" s="30">
        <v>20210708143718</v>
      </c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31"/>
      <c r="BM383" s="31"/>
      <c r="BN383" s="31"/>
      <c r="BO383" s="31"/>
      <c r="BP383" s="31"/>
      <c r="BQ383" s="42">
        <v>31</v>
      </c>
      <c r="BR383" s="31" t="s">
        <v>276</v>
      </c>
      <c r="BS383" s="31">
        <v>23.025054999999998</v>
      </c>
      <c r="BT383" s="31">
        <v>120.22337999999995</v>
      </c>
      <c r="BU383" s="38">
        <v>0.792156862745098</v>
      </c>
      <c r="BV383" s="30">
        <v>2062.5</v>
      </c>
      <c r="BW383" s="31">
        <v>28</v>
      </c>
      <c r="BX383" s="39">
        <v>24.65</v>
      </c>
      <c r="BY383" s="38">
        <v>0.29411764705882354</v>
      </c>
      <c r="BZ383" s="40">
        <v>1.0078740157480315</v>
      </c>
      <c r="CA383" s="38">
        <v>0.29411764705882354</v>
      </c>
      <c r="CB383" s="41">
        <v>2080</v>
      </c>
      <c r="CC383" s="31">
        <v>-2.34375</v>
      </c>
      <c r="CD383" s="31">
        <v>58</v>
      </c>
      <c r="CE383" s="31">
        <f t="shared" si="26"/>
        <v>0</v>
      </c>
      <c r="CF383" s="39">
        <f t="shared" si="27"/>
        <v>12.648999999999999</v>
      </c>
      <c r="CG383">
        <f t="shared" si="29"/>
        <v>2</v>
      </c>
    </row>
    <row r="384" spans="1:85" ht="16.5" customHeight="1">
      <c r="A384" s="30">
        <v>20210708143720</v>
      </c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31"/>
      <c r="BM384" s="31"/>
      <c r="BN384" s="31"/>
      <c r="BO384" s="31"/>
      <c r="BP384" s="31"/>
      <c r="BQ384" s="42">
        <v>38</v>
      </c>
      <c r="BR384" s="31" t="s">
        <v>161</v>
      </c>
      <c r="BS384" s="31">
        <v>23.025004999999997</v>
      </c>
      <c r="BT384" s="31">
        <v>120.22339999999996</v>
      </c>
      <c r="BU384" s="38">
        <v>0.83921568627450982</v>
      </c>
      <c r="BV384" s="30">
        <v>2150</v>
      </c>
      <c r="BW384" s="31">
        <v>38</v>
      </c>
      <c r="BX384" s="39">
        <v>21.15</v>
      </c>
      <c r="BY384" s="38">
        <v>0.21568627450980393</v>
      </c>
      <c r="BZ384" s="40">
        <v>1</v>
      </c>
      <c r="CA384" s="38">
        <v>0.18431372549019609</v>
      </c>
      <c r="CB384" s="41">
        <v>2080</v>
      </c>
      <c r="CC384" s="31">
        <v>-3.90625</v>
      </c>
      <c r="CD384" s="31">
        <v>57</v>
      </c>
      <c r="CE384" s="31">
        <f t="shared" si="26"/>
        <v>0</v>
      </c>
      <c r="CF384" s="39">
        <f t="shared" si="27"/>
        <v>14.526</v>
      </c>
      <c r="CG384">
        <f t="shared" si="29"/>
        <v>5</v>
      </c>
    </row>
    <row r="385" spans="1:86" ht="16.5" customHeight="1">
      <c r="A385" s="30">
        <v>20210708143722</v>
      </c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  <c r="BJ385" s="31"/>
      <c r="BK385" s="31"/>
      <c r="BL385" s="31"/>
      <c r="BM385" s="31"/>
      <c r="BN385" s="31"/>
      <c r="BO385" s="31"/>
      <c r="BP385" s="31"/>
      <c r="BQ385" s="42">
        <v>38</v>
      </c>
      <c r="BR385" s="31" t="s">
        <v>108</v>
      </c>
      <c r="BS385" s="31">
        <v>23.025014999999996</v>
      </c>
      <c r="BT385" s="31">
        <v>120.22343999999995</v>
      </c>
      <c r="BU385" s="38">
        <v>0.61568627450980395</v>
      </c>
      <c r="BV385" s="30">
        <v>1862.5</v>
      </c>
      <c r="BW385" s="31">
        <v>40</v>
      </c>
      <c r="BX385" s="39">
        <v>8.5299999999999994</v>
      </c>
      <c r="BY385" s="38">
        <v>0.10588235294117647</v>
      </c>
      <c r="BZ385" s="40">
        <v>0.99224806201550386</v>
      </c>
      <c r="CA385" s="38">
        <v>0.12156862745098039</v>
      </c>
      <c r="CB385" s="41">
        <v>2080</v>
      </c>
      <c r="CC385" s="31">
        <v>-5.46875</v>
      </c>
      <c r="CD385" s="31">
        <v>57</v>
      </c>
      <c r="CE385" s="31">
        <f t="shared" si="26"/>
        <v>0</v>
      </c>
      <c r="CF385" s="39">
        <f t="shared" si="27"/>
        <v>14.462</v>
      </c>
      <c r="CG385">
        <f t="shared" si="29"/>
        <v>1</v>
      </c>
    </row>
    <row r="386" spans="1:86" ht="16.5" customHeight="1">
      <c r="A386" s="30">
        <v>20210708143724</v>
      </c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31"/>
      <c r="BG386" s="31"/>
      <c r="BH386" s="31"/>
      <c r="BI386" s="31"/>
      <c r="BJ386" s="31"/>
      <c r="BK386" s="31"/>
      <c r="BL386" s="31"/>
      <c r="BM386" s="31"/>
      <c r="BN386" s="31"/>
      <c r="BO386" s="31"/>
      <c r="BP386" s="31"/>
      <c r="BQ386" s="42">
        <v>36</v>
      </c>
      <c r="BR386" s="31" t="s">
        <v>233</v>
      </c>
      <c r="BS386" s="31">
        <v>23.025064999999998</v>
      </c>
      <c r="BT386" s="31">
        <v>120.22340999999996</v>
      </c>
      <c r="BU386" s="38">
        <v>0.45882352941176469</v>
      </c>
      <c r="BV386" s="30">
        <v>1425</v>
      </c>
      <c r="BW386" s="31">
        <v>42</v>
      </c>
      <c r="BX386" s="39">
        <v>15.78</v>
      </c>
      <c r="BY386" s="38">
        <v>0.16470588235294117</v>
      </c>
      <c r="BZ386" s="40">
        <v>1.0158730158730158</v>
      </c>
      <c r="CA386" s="38">
        <v>0.18823529411764706</v>
      </c>
      <c r="CB386" s="41">
        <v>2080</v>
      </c>
      <c r="CC386" s="31">
        <v>-3.90625</v>
      </c>
      <c r="CD386" s="31">
        <v>56</v>
      </c>
      <c r="CE386" s="31">
        <f t="shared" si="26"/>
        <v>0</v>
      </c>
      <c r="CF386" s="39">
        <f t="shared" si="27"/>
        <v>14.055</v>
      </c>
      <c r="CG386">
        <f t="shared" si="29"/>
        <v>1</v>
      </c>
    </row>
    <row r="387" spans="1:86" ht="16.5" customHeight="1">
      <c r="A387" s="30">
        <v>20210708143726</v>
      </c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  <c r="BJ387" s="31"/>
      <c r="BK387" s="31"/>
      <c r="BL387" s="31"/>
      <c r="BM387" s="31"/>
      <c r="BN387" s="31"/>
      <c r="BO387" s="31"/>
      <c r="BP387" s="31"/>
      <c r="BQ387" s="42">
        <v>34</v>
      </c>
      <c r="BR387" s="31" t="s">
        <v>189</v>
      </c>
      <c r="BS387" s="31">
        <v>23.025064999999998</v>
      </c>
      <c r="BT387" s="31">
        <v>120.22344999999996</v>
      </c>
      <c r="BU387" s="38">
        <v>0.73333333333333328</v>
      </c>
      <c r="BV387" s="30">
        <v>1537.5</v>
      </c>
      <c r="BW387" s="31">
        <v>46</v>
      </c>
      <c r="BX387" s="39">
        <v>15.56</v>
      </c>
      <c r="BY387" s="38">
        <v>0.17647058823529413</v>
      </c>
      <c r="BZ387" s="40">
        <v>1.0078740157480315</v>
      </c>
      <c r="CA387" s="38">
        <v>0.18823529411764706</v>
      </c>
      <c r="CB387" s="41">
        <v>2080</v>
      </c>
      <c r="CC387" s="31">
        <v>-5.46875</v>
      </c>
      <c r="CD387" s="31">
        <v>55</v>
      </c>
      <c r="CE387" s="31">
        <f t="shared" si="26"/>
        <v>0</v>
      </c>
      <c r="CF387" s="39">
        <f t="shared" si="27"/>
        <v>13.519</v>
      </c>
      <c r="CG387">
        <f t="shared" si="29"/>
        <v>2</v>
      </c>
    </row>
    <row r="388" spans="1:86" ht="16.5" customHeight="1">
      <c r="A388" s="30">
        <v>20210708143728</v>
      </c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  <c r="BF388" s="31"/>
      <c r="BG388" s="31"/>
      <c r="BH388" s="31"/>
      <c r="BI388" s="31"/>
      <c r="BJ388" s="31"/>
      <c r="BK388" s="31"/>
      <c r="BL388" s="31"/>
      <c r="BM388" s="31"/>
      <c r="BN388" s="31"/>
      <c r="BO388" s="31"/>
      <c r="BP388" s="31"/>
      <c r="BQ388" s="42">
        <v>33</v>
      </c>
      <c r="BR388" s="31" t="s">
        <v>121</v>
      </c>
      <c r="BS388" s="31">
        <v>23.025115</v>
      </c>
      <c r="BT388" s="31">
        <v>120.22343999999995</v>
      </c>
      <c r="BU388" s="38">
        <v>0.74509803921568629</v>
      </c>
      <c r="BV388" s="30">
        <v>1512.5</v>
      </c>
      <c r="BW388" s="31">
        <v>48</v>
      </c>
      <c r="BX388" s="39">
        <v>14</v>
      </c>
      <c r="BY388" s="38">
        <v>0.15686274509803921</v>
      </c>
      <c r="BZ388" s="40">
        <v>1.0078740157480315</v>
      </c>
      <c r="CA388" s="38">
        <v>0.16470588235294117</v>
      </c>
      <c r="CB388" s="41">
        <v>2080</v>
      </c>
      <c r="CC388" s="31">
        <v>-5.46875</v>
      </c>
      <c r="CD388" s="31">
        <v>54</v>
      </c>
      <c r="CE388" s="31">
        <f t="shared" si="26"/>
        <v>0</v>
      </c>
      <c r="CF388" s="39">
        <f t="shared" si="27"/>
        <v>13.295999999999999</v>
      </c>
      <c r="CG388">
        <f t="shared" ref="CG388:CG451" si="30">(BW388-BW387)/(A388-A387)</f>
        <v>1</v>
      </c>
    </row>
    <row r="389" spans="1:86" ht="16.5" customHeight="1">
      <c r="A389" s="30">
        <v>20210708143730</v>
      </c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  <c r="BJ389" s="31"/>
      <c r="BK389" s="31"/>
      <c r="BL389" s="31"/>
      <c r="BM389" s="31"/>
      <c r="BN389" s="31"/>
      <c r="BO389" s="31"/>
      <c r="BP389" s="31"/>
      <c r="BQ389" s="42">
        <v>35</v>
      </c>
      <c r="BR389" s="31" t="s">
        <v>156</v>
      </c>
      <c r="BS389" s="31">
        <v>23.025064999999998</v>
      </c>
      <c r="BT389" s="31">
        <v>120.22344999999996</v>
      </c>
      <c r="BU389" s="38">
        <v>0.72549019607843135</v>
      </c>
      <c r="BV389" s="30">
        <v>1400</v>
      </c>
      <c r="BW389" s="31">
        <v>48</v>
      </c>
      <c r="BX389" s="39">
        <v>12.31</v>
      </c>
      <c r="BY389" s="38">
        <v>0.15686274509803921</v>
      </c>
      <c r="BZ389" s="40">
        <v>1.0078740157480315</v>
      </c>
      <c r="CA389" s="38">
        <v>5.4901960784313725E-2</v>
      </c>
      <c r="CB389" s="41">
        <v>2080</v>
      </c>
      <c r="CC389" s="31">
        <v>-5.46875</v>
      </c>
      <c r="CD389" s="31">
        <v>54</v>
      </c>
      <c r="CE389" s="31">
        <f t="shared" si="26"/>
        <v>0</v>
      </c>
      <c r="CF389" s="39">
        <f t="shared" si="27"/>
        <v>13.708</v>
      </c>
      <c r="CG389">
        <f t="shared" si="30"/>
        <v>0</v>
      </c>
    </row>
    <row r="390" spans="1:86" ht="16.2" customHeight="1">
      <c r="A390" s="30">
        <v>20210708143732</v>
      </c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31"/>
      <c r="BG390" s="31"/>
      <c r="BH390" s="31"/>
      <c r="BI390" s="31"/>
      <c r="BJ390" s="31"/>
      <c r="BK390" s="31"/>
      <c r="BL390" s="31"/>
      <c r="BM390" s="31"/>
      <c r="BN390" s="31"/>
      <c r="BO390" s="31"/>
      <c r="BP390" s="31"/>
      <c r="BQ390" s="42">
        <v>36</v>
      </c>
      <c r="BR390" s="31" t="s">
        <v>237</v>
      </c>
      <c r="BS390" s="31">
        <v>23.025094999999997</v>
      </c>
      <c r="BT390" s="31">
        <v>120.22346999999996</v>
      </c>
      <c r="BU390" s="38">
        <v>0.69411764705882351</v>
      </c>
      <c r="BV390" s="30">
        <v>1200</v>
      </c>
      <c r="BW390" s="49">
        <v>50</v>
      </c>
      <c r="BX390" s="39">
        <v>4.3099999999999996</v>
      </c>
      <c r="BY390" s="38">
        <v>5.0980392156862744E-2</v>
      </c>
      <c r="BZ390" s="40" t="e">
        <v>#DIV/0!</v>
      </c>
      <c r="CA390" s="38">
        <v>0</v>
      </c>
      <c r="CB390" s="41">
        <v>2080</v>
      </c>
      <c r="CC390" s="31">
        <v>-6.25</v>
      </c>
      <c r="CD390" s="31">
        <v>54</v>
      </c>
      <c r="CE390" s="31">
        <f t="shared" si="26"/>
        <v>0</v>
      </c>
      <c r="CF390" s="39">
        <f t="shared" si="27"/>
        <v>14.002000000000001</v>
      </c>
      <c r="CG390">
        <f t="shared" si="30"/>
        <v>1</v>
      </c>
      <c r="CH390" t="s">
        <v>356</v>
      </c>
    </row>
    <row r="391" spans="1:86" ht="16.5" customHeight="1">
      <c r="A391" s="30">
        <v>20210708143734</v>
      </c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  <c r="BF391" s="31"/>
      <c r="BG391" s="31"/>
      <c r="BH391" s="31"/>
      <c r="BI391" s="31"/>
      <c r="BJ391" s="31"/>
      <c r="BK391" s="31"/>
      <c r="BL391" s="31"/>
      <c r="BM391" s="31"/>
      <c r="BN391" s="31"/>
      <c r="BO391" s="31"/>
      <c r="BP391" s="31"/>
      <c r="BQ391" s="42">
        <v>31</v>
      </c>
      <c r="BR391" s="31" t="s">
        <v>218</v>
      </c>
      <c r="BS391" s="31">
        <v>23.025124999999996</v>
      </c>
      <c r="BT391" s="31">
        <v>120.22342999999996</v>
      </c>
      <c r="BU391" s="38">
        <v>0.24705882352941178</v>
      </c>
      <c r="BV391" s="30">
        <v>1200</v>
      </c>
      <c r="BW391" s="31">
        <v>48</v>
      </c>
      <c r="BX391" s="39">
        <v>4.0599999999999996</v>
      </c>
      <c r="BY391" s="38">
        <v>5.0980392156862744E-2</v>
      </c>
      <c r="BZ391" s="40" t="e">
        <v>#DIV/0!</v>
      </c>
      <c r="CA391" s="38">
        <v>0</v>
      </c>
      <c r="CB391" s="41">
        <v>2080</v>
      </c>
      <c r="CC391" s="31">
        <v>-6.25</v>
      </c>
      <c r="CD391" s="31">
        <v>54</v>
      </c>
      <c r="CE391" s="31">
        <f t="shared" si="26"/>
        <v>0</v>
      </c>
      <c r="CF391" s="39">
        <f t="shared" si="27"/>
        <v>12.779</v>
      </c>
      <c r="CG391">
        <f t="shared" si="30"/>
        <v>-1</v>
      </c>
    </row>
    <row r="392" spans="1:86" ht="16.5" customHeight="1">
      <c r="A392" s="30">
        <v>20210708143736</v>
      </c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  <c r="BF392" s="31"/>
      <c r="BG392" s="31"/>
      <c r="BH392" s="31"/>
      <c r="BI392" s="31"/>
      <c r="BJ392" s="31"/>
      <c r="BK392" s="31"/>
      <c r="BL392" s="31"/>
      <c r="BM392" s="31"/>
      <c r="BN392" s="31"/>
      <c r="BO392" s="31"/>
      <c r="BP392" s="31"/>
      <c r="BQ392" s="42">
        <v>33</v>
      </c>
      <c r="BR392" s="31" t="s">
        <v>263</v>
      </c>
      <c r="BS392" s="31">
        <v>23.025094999999997</v>
      </c>
      <c r="BT392" s="31">
        <v>120.22336999999996</v>
      </c>
      <c r="BU392" s="38">
        <v>0.23921568627450981</v>
      </c>
      <c r="BV392" s="30">
        <v>1237.5</v>
      </c>
      <c r="BW392" s="31">
        <v>44</v>
      </c>
      <c r="BX392" s="39">
        <v>4.0599999999999996</v>
      </c>
      <c r="BY392" s="38">
        <v>5.0980392156862744E-2</v>
      </c>
      <c r="BZ392" s="40" t="e">
        <v>#DIV/0!</v>
      </c>
      <c r="CA392" s="38">
        <v>0</v>
      </c>
      <c r="CB392" s="41">
        <v>2080</v>
      </c>
      <c r="CC392" s="31">
        <v>-6.25</v>
      </c>
      <c r="CD392" s="31">
        <v>54</v>
      </c>
      <c r="CE392" s="31">
        <f t="shared" si="26"/>
        <v>0</v>
      </c>
      <c r="CF392" s="39">
        <f t="shared" si="27"/>
        <v>13.209</v>
      </c>
      <c r="CG392">
        <f t="shared" si="30"/>
        <v>-2</v>
      </c>
    </row>
    <row r="393" spans="1:86" ht="16.5" customHeight="1">
      <c r="A393" s="30">
        <v>20210708143738</v>
      </c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  <c r="BF393" s="31"/>
      <c r="BG393" s="31"/>
      <c r="BH393" s="31"/>
      <c r="BI393" s="31"/>
      <c r="BJ393" s="31"/>
      <c r="BK393" s="31"/>
      <c r="BL393" s="31"/>
      <c r="BM393" s="31"/>
      <c r="BN393" s="31"/>
      <c r="BO393" s="31"/>
      <c r="BP393" s="31"/>
      <c r="BQ393" s="42">
        <v>37</v>
      </c>
      <c r="BR393" s="31" t="s">
        <v>254</v>
      </c>
      <c r="BS393" s="31">
        <v>23.025154999999998</v>
      </c>
      <c r="BT393" s="31">
        <v>120.22332999999996</v>
      </c>
      <c r="BU393" s="38">
        <v>0.23137254901960785</v>
      </c>
      <c r="BV393" s="30">
        <v>1237.5</v>
      </c>
      <c r="BW393" s="31">
        <v>44</v>
      </c>
      <c r="BX393" s="39">
        <v>4.17</v>
      </c>
      <c r="BY393" s="38">
        <v>5.0980392156862744E-2</v>
      </c>
      <c r="BZ393" s="40" t="e">
        <v>#DIV/0!</v>
      </c>
      <c r="CA393" s="38">
        <v>0</v>
      </c>
      <c r="CB393" s="41">
        <v>2080</v>
      </c>
      <c r="CC393" s="31">
        <v>-6.25</v>
      </c>
      <c r="CD393" s="31">
        <v>54</v>
      </c>
      <c r="CE393" s="31">
        <f t="shared" si="26"/>
        <v>0</v>
      </c>
      <c r="CF393" s="39">
        <f t="shared" si="27"/>
        <v>14.087999999999999</v>
      </c>
      <c r="CG393">
        <f t="shared" si="30"/>
        <v>0</v>
      </c>
    </row>
    <row r="394" spans="1:86" ht="16.5" customHeight="1">
      <c r="A394" s="30">
        <v>20210708143740</v>
      </c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  <c r="BF394" s="31"/>
      <c r="BG394" s="31"/>
      <c r="BH394" s="31"/>
      <c r="BI394" s="31"/>
      <c r="BJ394" s="31"/>
      <c r="BK394" s="31"/>
      <c r="BL394" s="31"/>
      <c r="BM394" s="31"/>
      <c r="BN394" s="31"/>
      <c r="BO394" s="31"/>
      <c r="BP394" s="31"/>
      <c r="BQ394" s="42">
        <v>32</v>
      </c>
      <c r="BR394" s="31" t="s">
        <v>286</v>
      </c>
      <c r="BS394" s="31">
        <v>23.025124999999999</v>
      </c>
      <c r="BT394" s="31">
        <v>120.22334999999997</v>
      </c>
      <c r="BU394" s="38">
        <v>0.22745098039215686</v>
      </c>
      <c r="BV394" s="30">
        <v>1250</v>
      </c>
      <c r="BW394" s="31">
        <v>40</v>
      </c>
      <c r="BX394" s="39">
        <v>4.05</v>
      </c>
      <c r="BY394" s="38">
        <v>5.0980392156862744E-2</v>
      </c>
      <c r="BZ394" s="40" t="e">
        <v>#DIV/0!</v>
      </c>
      <c r="CA394" s="38">
        <v>0</v>
      </c>
      <c r="CB394" s="41">
        <v>2080</v>
      </c>
      <c r="CC394" s="31">
        <v>-6.25</v>
      </c>
      <c r="CD394" s="31">
        <v>54</v>
      </c>
      <c r="CE394" s="31">
        <f t="shared" si="26"/>
        <v>0</v>
      </c>
      <c r="CF394" s="39">
        <f t="shared" si="27"/>
        <v>12.888999999999999</v>
      </c>
      <c r="CG394">
        <f t="shared" si="30"/>
        <v>-2</v>
      </c>
    </row>
    <row r="395" spans="1:86" ht="16.5" customHeight="1">
      <c r="A395" s="30">
        <v>20210708143742</v>
      </c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31"/>
      <c r="BM395" s="31"/>
      <c r="BN395" s="31"/>
      <c r="BO395" s="31"/>
      <c r="BP395" s="31"/>
      <c r="BQ395" s="42">
        <v>36</v>
      </c>
      <c r="BR395" s="31" t="s">
        <v>121</v>
      </c>
      <c r="BS395" s="31">
        <v>23.025085000000001</v>
      </c>
      <c r="BT395" s="31">
        <v>120.22329999999997</v>
      </c>
      <c r="BU395" s="38">
        <v>0.22745098039215686</v>
      </c>
      <c r="BV395" s="30">
        <v>1250</v>
      </c>
      <c r="BW395" s="31">
        <v>38</v>
      </c>
      <c r="BX395" s="39">
        <v>4.16</v>
      </c>
      <c r="BY395" s="38">
        <v>5.0980392156862744E-2</v>
      </c>
      <c r="BZ395" s="40" t="e">
        <v>#DIV/0!</v>
      </c>
      <c r="CA395" s="38">
        <v>0</v>
      </c>
      <c r="CB395" s="41">
        <v>2080</v>
      </c>
      <c r="CC395" s="31">
        <v>-6.25</v>
      </c>
      <c r="CD395" s="31">
        <v>54</v>
      </c>
      <c r="CE395" s="31">
        <f t="shared" si="26"/>
        <v>0</v>
      </c>
      <c r="CF395" s="39">
        <f t="shared" si="27"/>
        <v>14.064</v>
      </c>
      <c r="CG395">
        <f t="shared" si="30"/>
        <v>-1</v>
      </c>
    </row>
    <row r="396" spans="1:86" ht="16.5" customHeight="1">
      <c r="A396" s="30">
        <v>20210708143744</v>
      </c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  <c r="BF396" s="31"/>
      <c r="BG396" s="31"/>
      <c r="BH396" s="31"/>
      <c r="BI396" s="31"/>
      <c r="BJ396" s="31"/>
      <c r="BK396" s="31"/>
      <c r="BL396" s="31"/>
      <c r="BM396" s="31"/>
      <c r="BN396" s="31"/>
      <c r="BO396" s="31"/>
      <c r="BP396" s="31"/>
      <c r="BQ396" s="42">
        <v>31</v>
      </c>
      <c r="BR396" s="31" t="s">
        <v>114</v>
      </c>
      <c r="BS396" s="31">
        <v>23.025065000000001</v>
      </c>
      <c r="BT396" s="31">
        <v>120.22328999999996</v>
      </c>
      <c r="BU396" s="38">
        <v>0.23137254901960785</v>
      </c>
      <c r="BV396" s="30">
        <v>1250</v>
      </c>
      <c r="BW396" s="31">
        <v>32</v>
      </c>
      <c r="BX396" s="39">
        <v>4.08</v>
      </c>
      <c r="BY396" s="38">
        <v>5.0980392156862744E-2</v>
      </c>
      <c r="BZ396" s="40">
        <v>0.87074829931972786</v>
      </c>
      <c r="CA396" s="38">
        <v>0</v>
      </c>
      <c r="CB396" s="41">
        <v>2080</v>
      </c>
      <c r="CC396" s="31">
        <v>-6.25</v>
      </c>
      <c r="CD396" s="31">
        <v>54</v>
      </c>
      <c r="CE396" s="31">
        <f t="shared" si="26"/>
        <v>0</v>
      </c>
      <c r="CF396" s="39">
        <f t="shared" si="27"/>
        <v>12.682</v>
      </c>
      <c r="CG396">
        <f t="shared" si="30"/>
        <v>-3</v>
      </c>
    </row>
    <row r="397" spans="1:86" ht="16.5" customHeight="1">
      <c r="A397" s="30">
        <v>20210708143746</v>
      </c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  <c r="BF397" s="31"/>
      <c r="BG397" s="31"/>
      <c r="BH397" s="31"/>
      <c r="BI397" s="31"/>
      <c r="BJ397" s="31"/>
      <c r="BK397" s="31"/>
      <c r="BL397" s="31"/>
      <c r="BM397" s="31"/>
      <c r="BN397" s="31"/>
      <c r="BO397" s="31"/>
      <c r="BP397" s="31"/>
      <c r="BQ397" s="42">
        <v>37</v>
      </c>
      <c r="BR397" s="31" t="s">
        <v>248</v>
      </c>
      <c r="BS397" s="31">
        <v>23.025035000000003</v>
      </c>
      <c r="BT397" s="31">
        <v>120.22324999999996</v>
      </c>
      <c r="BU397" s="38">
        <v>0.27450980392156865</v>
      </c>
      <c r="BV397" s="30">
        <v>912.5</v>
      </c>
      <c r="BW397" s="31">
        <v>32</v>
      </c>
      <c r="BX397" s="39">
        <v>3.81</v>
      </c>
      <c r="BY397" s="38">
        <v>5.0980392156862744E-2</v>
      </c>
      <c r="BZ397" s="40">
        <v>1.1228070175438596</v>
      </c>
      <c r="CA397" s="38">
        <v>0</v>
      </c>
      <c r="CB397" s="41">
        <v>2080</v>
      </c>
      <c r="CC397" s="31">
        <v>-7.03125</v>
      </c>
      <c r="CD397" s="31">
        <v>54</v>
      </c>
      <c r="CE397" s="31">
        <f t="shared" si="26"/>
        <v>0</v>
      </c>
      <c r="CF397" s="39">
        <f t="shared" si="27"/>
        <v>14.31</v>
      </c>
      <c r="CG397">
        <f t="shared" si="30"/>
        <v>0</v>
      </c>
    </row>
    <row r="398" spans="1:86" ht="16.5" customHeight="1">
      <c r="A398" s="30">
        <v>20210708143748</v>
      </c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  <c r="BF398" s="31"/>
      <c r="BG398" s="31"/>
      <c r="BH398" s="31"/>
      <c r="BI398" s="31"/>
      <c r="BJ398" s="31"/>
      <c r="BK398" s="31"/>
      <c r="BL398" s="31"/>
      <c r="BM398" s="31"/>
      <c r="BN398" s="31"/>
      <c r="BO398" s="31"/>
      <c r="BP398" s="31"/>
      <c r="BQ398" s="42">
        <v>33</v>
      </c>
      <c r="BR398" s="31" t="s">
        <v>122</v>
      </c>
      <c r="BS398" s="31">
        <v>23.025005000000004</v>
      </c>
      <c r="BT398" s="31">
        <v>120.22322999999996</v>
      </c>
      <c r="BU398" s="38">
        <v>0.30588235294117649</v>
      </c>
      <c r="BV398" s="30">
        <v>1025</v>
      </c>
      <c r="BW398" s="31">
        <v>32</v>
      </c>
      <c r="BX398" s="39">
        <v>3.42</v>
      </c>
      <c r="BY398" s="38">
        <v>4.3137254901960784E-2</v>
      </c>
      <c r="BZ398" s="40">
        <v>1.1228070175438596</v>
      </c>
      <c r="CA398" s="38">
        <v>0</v>
      </c>
      <c r="CB398" s="41">
        <v>2080</v>
      </c>
      <c r="CC398" s="31">
        <v>-6.25</v>
      </c>
      <c r="CD398" s="31">
        <v>54</v>
      </c>
      <c r="CE398" s="31">
        <f t="shared" si="26"/>
        <v>0</v>
      </c>
      <c r="CF398" s="39">
        <f t="shared" si="27"/>
        <v>13.237</v>
      </c>
      <c r="CG398">
        <f t="shared" si="30"/>
        <v>0</v>
      </c>
    </row>
    <row r="399" spans="1:86" ht="16.5" customHeight="1">
      <c r="A399" s="30">
        <v>20210708143750</v>
      </c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  <c r="BF399" s="31"/>
      <c r="BG399" s="31"/>
      <c r="BH399" s="31"/>
      <c r="BI399" s="31"/>
      <c r="BJ399" s="31"/>
      <c r="BK399" s="31"/>
      <c r="BL399" s="31"/>
      <c r="BM399" s="31"/>
      <c r="BN399" s="31"/>
      <c r="BO399" s="31"/>
      <c r="BP399" s="31"/>
      <c r="BQ399" s="42">
        <v>34</v>
      </c>
      <c r="BR399" s="31" t="s">
        <v>136</v>
      </c>
      <c r="BS399" s="31">
        <v>23.025005000000004</v>
      </c>
      <c r="BT399" s="31">
        <v>120.22318999999996</v>
      </c>
      <c r="BU399" s="38">
        <v>0.22745098039215686</v>
      </c>
      <c r="BV399" s="30">
        <v>1112.5</v>
      </c>
      <c r="BW399" s="31">
        <v>30</v>
      </c>
      <c r="BX399" s="39">
        <v>7.35</v>
      </c>
      <c r="BY399" s="38">
        <v>6.2745098039215685E-2</v>
      </c>
      <c r="BZ399" s="40">
        <v>1.1228070175438596</v>
      </c>
      <c r="CA399" s="38">
        <v>9.0196078431372548E-2</v>
      </c>
      <c r="CB399" s="41">
        <v>2080</v>
      </c>
      <c r="CC399" s="31">
        <v>-6.25</v>
      </c>
      <c r="CD399" s="31">
        <v>54</v>
      </c>
      <c r="CE399" s="31">
        <f t="shared" si="26"/>
        <v>0</v>
      </c>
      <c r="CF399" s="39">
        <f t="shared" si="27"/>
        <v>13.372999999999999</v>
      </c>
      <c r="CG399">
        <f t="shared" si="30"/>
        <v>-1</v>
      </c>
    </row>
    <row r="400" spans="1:86" ht="16.5" customHeight="1">
      <c r="A400" s="30">
        <v>20210708143752</v>
      </c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  <c r="BJ400" s="31"/>
      <c r="BK400" s="31"/>
      <c r="BL400" s="31"/>
      <c r="BM400" s="31"/>
      <c r="BN400" s="31"/>
      <c r="BO400" s="31"/>
      <c r="BP400" s="31"/>
      <c r="BQ400" s="42">
        <v>38</v>
      </c>
      <c r="BR400" s="31" t="s">
        <v>147</v>
      </c>
      <c r="BS400" s="31">
        <v>23.024955000000002</v>
      </c>
      <c r="BT400" s="31">
        <v>120.22313999999996</v>
      </c>
      <c r="BU400" s="38">
        <v>0.27843137254901962</v>
      </c>
      <c r="BV400" s="30">
        <v>1062.5</v>
      </c>
      <c r="BW400" s="31">
        <v>30</v>
      </c>
      <c r="BX400" s="39">
        <v>3.66</v>
      </c>
      <c r="BY400" s="38">
        <v>4.7058823529411764E-2</v>
      </c>
      <c r="BZ400" s="40">
        <v>0.99224806201550386</v>
      </c>
      <c r="CA400" s="38">
        <v>0</v>
      </c>
      <c r="CB400" s="41">
        <v>2080</v>
      </c>
      <c r="CC400" s="31">
        <v>-7.03125</v>
      </c>
      <c r="CD400" s="31">
        <v>54</v>
      </c>
      <c r="CE400" s="31">
        <f t="shared" si="26"/>
        <v>0</v>
      </c>
      <c r="CF400" s="39">
        <f t="shared" si="27"/>
        <v>14.558</v>
      </c>
      <c r="CG400">
        <f t="shared" si="30"/>
        <v>0</v>
      </c>
    </row>
    <row r="401" spans="1:85" ht="16.5" customHeight="1">
      <c r="A401" s="30">
        <v>20210708143754</v>
      </c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31"/>
      <c r="BG401" s="31"/>
      <c r="BH401" s="31"/>
      <c r="BI401" s="31"/>
      <c r="BJ401" s="31"/>
      <c r="BK401" s="31"/>
      <c r="BL401" s="31"/>
      <c r="BM401" s="31"/>
      <c r="BN401" s="31"/>
      <c r="BO401" s="31"/>
      <c r="BP401" s="31"/>
      <c r="BQ401" s="42">
        <v>31</v>
      </c>
      <c r="BR401" s="31" t="s">
        <v>287</v>
      </c>
      <c r="BS401" s="31">
        <v>23.024975000000001</v>
      </c>
      <c r="BT401" s="31">
        <v>120.22317999999996</v>
      </c>
      <c r="BU401" s="38">
        <v>0.29411764705882354</v>
      </c>
      <c r="BV401" s="30">
        <v>950</v>
      </c>
      <c r="BW401" s="31">
        <v>30</v>
      </c>
      <c r="BX401" s="39">
        <v>3.14</v>
      </c>
      <c r="BY401" s="38">
        <v>4.3137254901960784E-2</v>
      </c>
      <c r="BZ401" s="40">
        <v>0.99224806201550386</v>
      </c>
      <c r="CA401" s="38">
        <v>0</v>
      </c>
      <c r="CB401" s="41">
        <v>2080</v>
      </c>
      <c r="CC401" s="31">
        <v>-7.03125</v>
      </c>
      <c r="CD401" s="31">
        <v>54</v>
      </c>
      <c r="CE401" s="31">
        <f t="shared" si="26"/>
        <v>0</v>
      </c>
      <c r="CF401" s="39">
        <f t="shared" si="27"/>
        <v>12.612</v>
      </c>
      <c r="CG401">
        <f t="shared" si="30"/>
        <v>0</v>
      </c>
    </row>
    <row r="402" spans="1:85" ht="16.5" customHeight="1">
      <c r="A402" s="30">
        <v>20210708143756</v>
      </c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  <c r="BF402" s="31"/>
      <c r="BG402" s="31"/>
      <c r="BH402" s="31"/>
      <c r="BI402" s="31"/>
      <c r="BJ402" s="31"/>
      <c r="BK402" s="31"/>
      <c r="BL402" s="31"/>
      <c r="BM402" s="31"/>
      <c r="BN402" s="31"/>
      <c r="BO402" s="31"/>
      <c r="BP402" s="31"/>
      <c r="BQ402" s="42">
        <v>38</v>
      </c>
      <c r="BR402" s="31" t="s">
        <v>288</v>
      </c>
      <c r="BS402" s="31">
        <v>23.024975000000001</v>
      </c>
      <c r="BT402" s="31">
        <v>120.22318999999996</v>
      </c>
      <c r="BU402" s="38">
        <v>0.25490196078431371</v>
      </c>
      <c r="BV402" s="30">
        <v>950</v>
      </c>
      <c r="BW402" s="31">
        <v>26</v>
      </c>
      <c r="BX402" s="39">
        <v>3.38</v>
      </c>
      <c r="BY402" s="38">
        <v>4.3137254901960784E-2</v>
      </c>
      <c r="BZ402" s="40">
        <v>1</v>
      </c>
      <c r="CA402" s="38">
        <v>0</v>
      </c>
      <c r="CB402" s="41">
        <v>2080</v>
      </c>
      <c r="CC402" s="31">
        <v>-7.03125</v>
      </c>
      <c r="CD402" s="31">
        <v>54</v>
      </c>
      <c r="CE402" s="31">
        <f t="shared" si="26"/>
        <v>0</v>
      </c>
      <c r="CF402" s="39">
        <f t="shared" si="27"/>
        <v>14.39</v>
      </c>
      <c r="CG402">
        <f t="shared" si="30"/>
        <v>-2</v>
      </c>
    </row>
    <row r="403" spans="1:85" ht="16.5" customHeight="1">
      <c r="A403" s="30">
        <v>20210708143758</v>
      </c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31"/>
      <c r="BG403" s="31"/>
      <c r="BH403" s="31"/>
      <c r="BI403" s="31"/>
      <c r="BJ403" s="31"/>
      <c r="BK403" s="31"/>
      <c r="BL403" s="31"/>
      <c r="BM403" s="31"/>
      <c r="BN403" s="31"/>
      <c r="BO403" s="31"/>
      <c r="BP403" s="31"/>
      <c r="BQ403" s="42">
        <v>34</v>
      </c>
      <c r="BR403" s="31" t="s">
        <v>285</v>
      </c>
      <c r="BS403" s="31">
        <v>23.024985000000001</v>
      </c>
      <c r="BT403" s="31">
        <v>120.22323999999996</v>
      </c>
      <c r="BU403" s="38">
        <v>0.25098039215686274</v>
      </c>
      <c r="BV403" s="30">
        <v>950</v>
      </c>
      <c r="BW403" s="31">
        <v>24</v>
      </c>
      <c r="BX403" s="39">
        <v>3.15</v>
      </c>
      <c r="BY403" s="38">
        <v>4.3137254901960784E-2</v>
      </c>
      <c r="BZ403" s="40">
        <v>1.0078740157480315</v>
      </c>
      <c r="CA403" s="38">
        <v>0</v>
      </c>
      <c r="CB403" s="41">
        <v>2080</v>
      </c>
      <c r="CC403" s="31">
        <v>-7.03125</v>
      </c>
      <c r="CD403" s="31">
        <v>54</v>
      </c>
      <c r="CE403" s="31">
        <f t="shared" si="26"/>
        <v>0</v>
      </c>
      <c r="CF403" s="39">
        <f t="shared" si="27"/>
        <v>13.314</v>
      </c>
      <c r="CG403">
        <f t="shared" si="30"/>
        <v>-1</v>
      </c>
    </row>
    <row r="404" spans="1:85" ht="16.5" customHeight="1">
      <c r="A404" s="30">
        <v>20210708143760</v>
      </c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  <c r="BF404" s="31"/>
      <c r="BG404" s="31"/>
      <c r="BH404" s="31"/>
      <c r="BI404" s="31"/>
      <c r="BJ404" s="31"/>
      <c r="BK404" s="31"/>
      <c r="BL404" s="31"/>
      <c r="BM404" s="31"/>
      <c r="BN404" s="31"/>
      <c r="BO404" s="31"/>
      <c r="BP404" s="31"/>
      <c r="BQ404" s="42">
        <v>31</v>
      </c>
      <c r="BR404" s="31" t="s">
        <v>272</v>
      </c>
      <c r="BS404" s="31">
        <v>23.025045000000002</v>
      </c>
      <c r="BT404" s="31">
        <v>120.22320999999997</v>
      </c>
      <c r="BU404" s="38">
        <v>0.25490196078431371</v>
      </c>
      <c r="BV404" s="30">
        <v>925</v>
      </c>
      <c r="BW404" s="31">
        <v>18</v>
      </c>
      <c r="BX404" s="39">
        <v>8.8699999999999992</v>
      </c>
      <c r="BY404" s="38">
        <v>4.3137254901960784E-2</v>
      </c>
      <c r="BZ404" s="40">
        <v>1.0078740157480315</v>
      </c>
      <c r="CA404" s="38">
        <v>0.15686274509803921</v>
      </c>
      <c r="CB404" s="41">
        <v>2080</v>
      </c>
      <c r="CC404" s="31">
        <v>-6.25</v>
      </c>
      <c r="CD404" s="31">
        <v>54</v>
      </c>
      <c r="CE404" s="31">
        <f t="shared" si="26"/>
        <v>0</v>
      </c>
      <c r="CF404" s="39">
        <f t="shared" si="27"/>
        <v>12.695</v>
      </c>
      <c r="CG404">
        <f t="shared" si="30"/>
        <v>-3</v>
      </c>
    </row>
    <row r="405" spans="1:85" ht="16.5" customHeight="1">
      <c r="A405" s="30">
        <v>20210708143762</v>
      </c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31"/>
      <c r="BG405" s="31"/>
      <c r="BH405" s="31"/>
      <c r="BI405" s="31"/>
      <c r="BJ405" s="31"/>
      <c r="BK405" s="31"/>
      <c r="BL405" s="31"/>
      <c r="BM405" s="31"/>
      <c r="BN405" s="31"/>
      <c r="BO405" s="31"/>
      <c r="BP405" s="31"/>
      <c r="BQ405" s="42">
        <v>35</v>
      </c>
      <c r="BR405" s="31" t="s">
        <v>116</v>
      </c>
      <c r="BS405" s="31">
        <v>23.025065000000001</v>
      </c>
      <c r="BT405" s="31">
        <v>120.22319999999996</v>
      </c>
      <c r="BU405" s="38">
        <v>0.45882352941176469</v>
      </c>
      <c r="BV405" s="30">
        <v>1525</v>
      </c>
      <c r="BW405" s="31">
        <v>20</v>
      </c>
      <c r="BX405" s="39">
        <v>4.5</v>
      </c>
      <c r="BY405" s="38">
        <v>0.12156862745098039</v>
      </c>
      <c r="BZ405" s="40">
        <v>0.99224806201550386</v>
      </c>
      <c r="CA405" s="38">
        <v>0</v>
      </c>
      <c r="CB405" s="41">
        <v>2080</v>
      </c>
      <c r="CC405" s="31">
        <v>-6.25</v>
      </c>
      <c r="CD405" s="31">
        <v>54</v>
      </c>
      <c r="CE405" s="31">
        <f t="shared" si="26"/>
        <v>0</v>
      </c>
      <c r="CF405" s="39">
        <f t="shared" si="27"/>
        <v>13.78</v>
      </c>
      <c r="CG405">
        <f t="shared" si="30"/>
        <v>1</v>
      </c>
    </row>
    <row r="406" spans="1:85" ht="16.5" customHeight="1">
      <c r="A406" s="30">
        <v>20210708143764</v>
      </c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31"/>
      <c r="BG406" s="31"/>
      <c r="BH406" s="31"/>
      <c r="BI406" s="31"/>
      <c r="BJ406" s="31"/>
      <c r="BK406" s="31"/>
      <c r="BL406" s="31"/>
      <c r="BM406" s="31"/>
      <c r="BN406" s="31"/>
      <c r="BO406" s="31"/>
      <c r="BP406" s="31"/>
      <c r="BQ406" s="42">
        <v>36</v>
      </c>
      <c r="BR406" s="31" t="s">
        <v>289</v>
      </c>
      <c r="BS406" s="31">
        <v>23.025105</v>
      </c>
      <c r="BT406" s="31">
        <v>120.22325999999997</v>
      </c>
      <c r="BU406" s="38">
        <v>0.29411764705882354</v>
      </c>
      <c r="BV406" s="30">
        <v>875</v>
      </c>
      <c r="BW406" s="31">
        <v>20</v>
      </c>
      <c r="BX406" s="39">
        <v>3.77</v>
      </c>
      <c r="BY406" s="38">
        <v>5.0980392156862744E-2</v>
      </c>
      <c r="BZ406" s="40">
        <v>0.99224806201550386</v>
      </c>
      <c r="CA406" s="38">
        <v>0</v>
      </c>
      <c r="CB406" s="41">
        <v>2080</v>
      </c>
      <c r="CC406" s="31">
        <v>-6.25</v>
      </c>
      <c r="CD406" s="31">
        <v>54</v>
      </c>
      <c r="CE406" s="31">
        <f t="shared" si="26"/>
        <v>0</v>
      </c>
      <c r="CF406" s="39">
        <f t="shared" si="27"/>
        <v>13.843</v>
      </c>
      <c r="CG406">
        <f t="shared" si="30"/>
        <v>0</v>
      </c>
    </row>
    <row r="407" spans="1:85" ht="16.5" customHeight="1">
      <c r="A407" s="30">
        <v>20210708143766</v>
      </c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31"/>
      <c r="BG407" s="31"/>
      <c r="BH407" s="31"/>
      <c r="BI407" s="31"/>
      <c r="BJ407" s="31"/>
      <c r="BK407" s="31"/>
      <c r="BL407" s="31"/>
      <c r="BM407" s="31"/>
      <c r="BN407" s="31"/>
      <c r="BO407" s="31"/>
      <c r="BP407" s="31"/>
      <c r="BQ407" s="42">
        <v>36</v>
      </c>
      <c r="BR407" s="31" t="s">
        <v>117</v>
      </c>
      <c r="BS407" s="31">
        <v>23.025155000000002</v>
      </c>
      <c r="BT407" s="31">
        <v>120.22330999999997</v>
      </c>
      <c r="BU407" s="38">
        <v>0.27450980392156865</v>
      </c>
      <c r="BV407" s="30">
        <v>1000</v>
      </c>
      <c r="BW407" s="31">
        <v>16</v>
      </c>
      <c r="BX407" s="39">
        <v>3.56</v>
      </c>
      <c r="BY407" s="38">
        <v>4.3137254901960784E-2</v>
      </c>
      <c r="BZ407" s="40">
        <v>1</v>
      </c>
      <c r="CA407" s="38">
        <v>0</v>
      </c>
      <c r="CB407" s="41">
        <v>2080</v>
      </c>
      <c r="CC407" s="31">
        <v>-7.03125</v>
      </c>
      <c r="CD407" s="31">
        <v>55</v>
      </c>
      <c r="CE407" s="31">
        <f t="shared" si="26"/>
        <v>0</v>
      </c>
      <c r="CF407" s="39">
        <f t="shared" si="27"/>
        <v>13.997999999999999</v>
      </c>
      <c r="CG407">
        <f t="shared" si="30"/>
        <v>-2</v>
      </c>
    </row>
    <row r="408" spans="1:85" ht="16.5" customHeight="1">
      <c r="A408" s="30">
        <v>20210708143768</v>
      </c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  <c r="BJ408" s="31"/>
      <c r="BK408" s="31"/>
      <c r="BL408" s="31"/>
      <c r="BM408" s="31"/>
      <c r="BN408" s="31"/>
      <c r="BO408" s="31"/>
      <c r="BP408" s="31"/>
      <c r="BQ408" s="42">
        <v>37</v>
      </c>
      <c r="BR408" s="31" t="s">
        <v>290</v>
      </c>
      <c r="BS408" s="31">
        <v>23.025125000000003</v>
      </c>
      <c r="BT408" s="31">
        <v>120.22329999999997</v>
      </c>
      <c r="BU408" s="38">
        <v>0.2627450980392157</v>
      </c>
      <c r="BV408" s="30">
        <v>1225</v>
      </c>
      <c r="BW408" s="31">
        <v>16</v>
      </c>
      <c r="BX408" s="39">
        <v>6.96</v>
      </c>
      <c r="BY408" s="38">
        <v>7.0588235294117646E-2</v>
      </c>
      <c r="BZ408" s="40">
        <v>1.0078740157480315</v>
      </c>
      <c r="CA408" s="38">
        <v>0.13725490196078433</v>
      </c>
      <c r="CB408" s="41">
        <v>2080</v>
      </c>
      <c r="CC408" s="31">
        <v>-6.25</v>
      </c>
      <c r="CD408" s="31">
        <v>55</v>
      </c>
      <c r="CE408" s="31">
        <f t="shared" si="26"/>
        <v>0</v>
      </c>
      <c r="CF408" s="39">
        <f t="shared" si="27"/>
        <v>14.167999999999999</v>
      </c>
      <c r="CG408">
        <f t="shared" si="30"/>
        <v>0</v>
      </c>
    </row>
    <row r="409" spans="1:85" ht="16.5" customHeight="1">
      <c r="A409" s="30">
        <v>20210708143770</v>
      </c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31"/>
      <c r="BG409" s="31"/>
      <c r="BH409" s="31"/>
      <c r="BI409" s="31"/>
      <c r="BJ409" s="31"/>
      <c r="BK409" s="31"/>
      <c r="BL409" s="31"/>
      <c r="BM409" s="31"/>
      <c r="BN409" s="31"/>
      <c r="BO409" s="31"/>
      <c r="BP409" s="31"/>
      <c r="BQ409" s="42">
        <v>37</v>
      </c>
      <c r="BR409" s="31" t="s">
        <v>113</v>
      </c>
      <c r="BS409" s="31">
        <v>23.025115000000003</v>
      </c>
      <c r="BT409" s="31">
        <v>120.22333999999996</v>
      </c>
      <c r="BU409" s="38">
        <v>0.48627450980392156</v>
      </c>
      <c r="BV409" s="30">
        <v>1687.5</v>
      </c>
      <c r="BW409" s="31">
        <v>16</v>
      </c>
      <c r="BX409" s="39">
        <v>11.84</v>
      </c>
      <c r="BY409" s="38">
        <v>0.12549019607843137</v>
      </c>
      <c r="BZ409" s="40">
        <v>0.99224806201550386</v>
      </c>
      <c r="CA409" s="38">
        <v>0.17647058823529413</v>
      </c>
      <c r="CB409" s="41">
        <v>2080</v>
      </c>
      <c r="CC409" s="31">
        <v>-3.90625</v>
      </c>
      <c r="CD409" s="31">
        <v>54</v>
      </c>
      <c r="CE409" s="31">
        <f t="shared" si="26"/>
        <v>0</v>
      </c>
      <c r="CF409" s="39">
        <f t="shared" si="27"/>
        <v>14.271000000000001</v>
      </c>
      <c r="CG409">
        <f t="shared" si="30"/>
        <v>0</v>
      </c>
    </row>
    <row r="410" spans="1:85" ht="16.5" customHeight="1">
      <c r="A410" s="30">
        <v>20210708143772</v>
      </c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31"/>
      <c r="BG410" s="31"/>
      <c r="BH410" s="31"/>
      <c r="BI410" s="31"/>
      <c r="BJ410" s="31"/>
      <c r="BK410" s="31"/>
      <c r="BL410" s="31"/>
      <c r="BM410" s="31"/>
      <c r="BN410" s="31"/>
      <c r="BO410" s="31"/>
      <c r="BP410" s="31"/>
      <c r="BQ410" s="42">
        <v>37</v>
      </c>
      <c r="BR410" s="31" t="s">
        <v>291</v>
      </c>
      <c r="BS410" s="31">
        <v>23.025075000000005</v>
      </c>
      <c r="BT410" s="31">
        <v>120.22328999999996</v>
      </c>
      <c r="BU410" s="38">
        <v>0.46666666666666667</v>
      </c>
      <c r="BV410" s="30">
        <v>1612.5</v>
      </c>
      <c r="BW410" s="31">
        <v>24</v>
      </c>
      <c r="BX410" s="39">
        <v>3.47</v>
      </c>
      <c r="BY410" s="38">
        <v>0.10588235294117647</v>
      </c>
      <c r="BZ410" s="40">
        <v>1</v>
      </c>
      <c r="CA410" s="38">
        <v>4.7058823529411764E-2</v>
      </c>
      <c r="CB410" s="41">
        <v>2080</v>
      </c>
      <c r="CC410" s="31">
        <v>-6.25</v>
      </c>
      <c r="CD410" s="31">
        <v>55</v>
      </c>
      <c r="CE410" s="31">
        <f t="shared" si="26"/>
        <v>0</v>
      </c>
      <c r="CF410" s="39">
        <f t="shared" si="27"/>
        <v>14.135</v>
      </c>
      <c r="CG410">
        <f t="shared" si="30"/>
        <v>4</v>
      </c>
    </row>
    <row r="411" spans="1:85" ht="16.5" customHeight="1">
      <c r="A411" s="30">
        <v>20210708143774</v>
      </c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1"/>
      <c r="BO411" s="31"/>
      <c r="BP411" s="31"/>
      <c r="BQ411" s="42">
        <v>38</v>
      </c>
      <c r="BR411" s="31" t="s">
        <v>174</v>
      </c>
      <c r="BS411" s="31">
        <v>23.025055000000005</v>
      </c>
      <c r="BT411" s="31">
        <v>120.22322999999996</v>
      </c>
      <c r="BU411" s="38">
        <v>0.21568627450980393</v>
      </c>
      <c r="BV411" s="30">
        <v>1200</v>
      </c>
      <c r="BW411" s="31">
        <v>24</v>
      </c>
      <c r="BX411" s="39">
        <v>3.28</v>
      </c>
      <c r="BY411" s="38">
        <v>3.9215686274509803E-2</v>
      </c>
      <c r="BZ411" s="40" t="e">
        <v>#DIV/0!</v>
      </c>
      <c r="CA411" s="38">
        <v>0</v>
      </c>
      <c r="CB411" s="41">
        <v>2080</v>
      </c>
      <c r="CC411" s="31">
        <v>-6.25</v>
      </c>
      <c r="CD411" s="31">
        <v>55</v>
      </c>
      <c r="CE411" s="31">
        <f t="shared" si="26"/>
        <v>0</v>
      </c>
      <c r="CF411" s="39">
        <f t="shared" si="27"/>
        <v>14.442</v>
      </c>
      <c r="CG411">
        <f t="shared" si="30"/>
        <v>0</v>
      </c>
    </row>
    <row r="412" spans="1:85" ht="16.5" customHeight="1">
      <c r="A412" s="30">
        <v>20210708143776</v>
      </c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  <c r="BF412" s="31"/>
      <c r="BG412" s="31"/>
      <c r="BH412" s="31"/>
      <c r="BI412" s="31"/>
      <c r="BJ412" s="31"/>
      <c r="BK412" s="31"/>
      <c r="BL412" s="31"/>
      <c r="BM412" s="31"/>
      <c r="BN412" s="31"/>
      <c r="BO412" s="31"/>
      <c r="BP412" s="31"/>
      <c r="BQ412" s="42">
        <v>31</v>
      </c>
      <c r="BR412" s="31" t="s">
        <v>208</v>
      </c>
      <c r="BS412" s="31">
        <v>23.025115000000007</v>
      </c>
      <c r="BT412" s="31">
        <v>120.22325999999995</v>
      </c>
      <c r="BU412" s="38">
        <v>0.21568627450980393</v>
      </c>
      <c r="BV412" s="30">
        <v>1100</v>
      </c>
      <c r="BW412" s="31">
        <v>20</v>
      </c>
      <c r="BX412" s="39">
        <v>4.2300000000000004</v>
      </c>
      <c r="BY412" s="38">
        <v>5.4901960784313725E-2</v>
      </c>
      <c r="BZ412" s="40">
        <v>1.0158730158730158</v>
      </c>
      <c r="CA412" s="38">
        <v>0</v>
      </c>
      <c r="CB412" s="41">
        <v>2080</v>
      </c>
      <c r="CC412" s="31">
        <v>-6.25</v>
      </c>
      <c r="CD412" s="31">
        <v>55</v>
      </c>
      <c r="CE412" s="31">
        <f t="shared" si="26"/>
        <v>0</v>
      </c>
      <c r="CF412" s="39">
        <f t="shared" si="27"/>
        <v>12.754</v>
      </c>
      <c r="CG412">
        <f t="shared" si="30"/>
        <v>-2</v>
      </c>
    </row>
    <row r="413" spans="1:85" ht="16.5" customHeight="1">
      <c r="A413" s="30">
        <v>20210708143778</v>
      </c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31"/>
      <c r="BG413" s="31"/>
      <c r="BH413" s="31"/>
      <c r="BI413" s="31"/>
      <c r="BJ413" s="31"/>
      <c r="BK413" s="31"/>
      <c r="BL413" s="31"/>
      <c r="BM413" s="31"/>
      <c r="BN413" s="31"/>
      <c r="BO413" s="31"/>
      <c r="BP413" s="31"/>
      <c r="BQ413" s="42">
        <v>37</v>
      </c>
      <c r="BR413" s="31" t="s">
        <v>253</v>
      </c>
      <c r="BS413" s="31">
        <v>23.025155000000005</v>
      </c>
      <c r="BT413" s="31">
        <v>120.22330999999996</v>
      </c>
      <c r="BU413" s="38">
        <v>0.27058823529411763</v>
      </c>
      <c r="BV413" s="30">
        <v>1037.5</v>
      </c>
      <c r="BW413" s="31">
        <v>16</v>
      </c>
      <c r="BX413" s="39">
        <v>3.64</v>
      </c>
      <c r="BY413" s="38">
        <v>5.0980392156862744E-2</v>
      </c>
      <c r="BZ413" s="40">
        <v>1.0158730158730158</v>
      </c>
      <c r="CA413" s="38">
        <v>0</v>
      </c>
      <c r="CB413" s="41">
        <v>2080</v>
      </c>
      <c r="CC413" s="31">
        <v>-7.03125</v>
      </c>
      <c r="CD413" s="31">
        <v>55</v>
      </c>
      <c r="CE413" s="31">
        <f t="shared" si="26"/>
        <v>0</v>
      </c>
      <c r="CF413" s="39">
        <f t="shared" si="27"/>
        <v>14.131</v>
      </c>
      <c r="CG413">
        <f t="shared" si="30"/>
        <v>-2</v>
      </c>
    </row>
    <row r="414" spans="1:85" ht="16.5" customHeight="1">
      <c r="A414" s="30">
        <v>20210708143780</v>
      </c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31"/>
      <c r="BM414" s="31"/>
      <c r="BN414" s="31"/>
      <c r="BO414" s="31"/>
      <c r="BP414" s="31"/>
      <c r="BQ414" s="42">
        <v>32</v>
      </c>
      <c r="BR414" s="31" t="s">
        <v>292</v>
      </c>
      <c r="BS414" s="31">
        <v>23.025175000000004</v>
      </c>
      <c r="BT414" s="31">
        <v>120.22324999999995</v>
      </c>
      <c r="BU414" s="38">
        <v>0.31372549019607843</v>
      </c>
      <c r="BV414" s="30">
        <v>775</v>
      </c>
      <c r="BW414" s="31">
        <v>6</v>
      </c>
      <c r="BX414" s="39">
        <v>3.56</v>
      </c>
      <c r="BY414" s="38">
        <v>4.7058823529411764E-2</v>
      </c>
      <c r="BZ414" s="40">
        <v>1</v>
      </c>
      <c r="CA414" s="38">
        <v>0</v>
      </c>
      <c r="CB414" s="41">
        <v>2080</v>
      </c>
      <c r="CC414" s="31">
        <v>-7.03125</v>
      </c>
      <c r="CD414" s="31">
        <v>56</v>
      </c>
      <c r="CE414" s="31">
        <f t="shared" si="26"/>
        <v>0</v>
      </c>
      <c r="CF414" s="39">
        <f t="shared" si="27"/>
        <v>12.832000000000001</v>
      </c>
      <c r="CG414">
        <f t="shared" si="30"/>
        <v>-5</v>
      </c>
    </row>
    <row r="415" spans="1:85" ht="16.5" customHeight="1">
      <c r="A415" s="30">
        <v>20210708143782</v>
      </c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31"/>
      <c r="BG415" s="31"/>
      <c r="BH415" s="31"/>
      <c r="BI415" s="31"/>
      <c r="BJ415" s="31"/>
      <c r="BK415" s="31"/>
      <c r="BL415" s="31"/>
      <c r="BM415" s="31"/>
      <c r="BN415" s="31"/>
      <c r="BO415" s="31"/>
      <c r="BP415" s="31"/>
      <c r="BQ415" s="42">
        <v>38</v>
      </c>
      <c r="BR415" s="31" t="s">
        <v>128</v>
      </c>
      <c r="BS415" s="31">
        <v>23.025215000000003</v>
      </c>
      <c r="BT415" s="31">
        <v>120.22318999999995</v>
      </c>
      <c r="BU415" s="38">
        <v>0.36470588235294116</v>
      </c>
      <c r="BV415" s="30">
        <v>737.5</v>
      </c>
      <c r="BW415" s="31">
        <v>4</v>
      </c>
      <c r="BX415" s="39">
        <v>3.39</v>
      </c>
      <c r="BY415" s="38">
        <v>4.7058823529411764E-2</v>
      </c>
      <c r="BZ415" s="40">
        <v>1.0078740157480315</v>
      </c>
      <c r="CA415" s="38">
        <v>0</v>
      </c>
      <c r="CB415" s="41">
        <v>2080</v>
      </c>
      <c r="CC415" s="31">
        <v>-7.03125</v>
      </c>
      <c r="CD415" s="31">
        <v>56</v>
      </c>
      <c r="CE415" s="31">
        <f t="shared" si="26"/>
        <v>0</v>
      </c>
      <c r="CF415" s="39">
        <f t="shared" si="27"/>
        <v>14.574</v>
      </c>
      <c r="CG415">
        <f t="shared" si="30"/>
        <v>-1</v>
      </c>
    </row>
    <row r="416" spans="1:85" ht="16.5" customHeight="1">
      <c r="A416" s="30">
        <v>20210708143784</v>
      </c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31"/>
      <c r="BG416" s="31"/>
      <c r="BH416" s="31"/>
      <c r="BI416" s="31"/>
      <c r="BJ416" s="31"/>
      <c r="BK416" s="31"/>
      <c r="BL416" s="31"/>
      <c r="BM416" s="31"/>
      <c r="BN416" s="31"/>
      <c r="BO416" s="31"/>
      <c r="BP416" s="31"/>
      <c r="BQ416" s="42">
        <v>37</v>
      </c>
      <c r="BR416" s="31" t="s">
        <v>284</v>
      </c>
      <c r="BS416" s="31">
        <v>23.025175000000004</v>
      </c>
      <c r="BT416" s="31">
        <v>120.22324999999995</v>
      </c>
      <c r="BU416" s="38">
        <v>0.34901960784313724</v>
      </c>
      <c r="BV416" s="30">
        <v>725</v>
      </c>
      <c r="BW416" s="31">
        <v>0</v>
      </c>
      <c r="BX416" s="39">
        <v>3.48</v>
      </c>
      <c r="BY416" s="38">
        <v>4.3137254901960784E-2</v>
      </c>
      <c r="BZ416" s="40">
        <v>1.0078740157480315</v>
      </c>
      <c r="CA416" s="38">
        <v>0</v>
      </c>
      <c r="CB416" s="41">
        <v>2080</v>
      </c>
      <c r="CC416" s="31">
        <v>-7.03125</v>
      </c>
      <c r="CD416" s="31">
        <v>56</v>
      </c>
      <c r="CE416" s="31">
        <f t="shared" si="26"/>
        <v>0</v>
      </c>
      <c r="CF416" s="39">
        <f t="shared" si="27"/>
        <v>14.085000000000001</v>
      </c>
      <c r="CG416">
        <f t="shared" si="30"/>
        <v>-2</v>
      </c>
    </row>
    <row r="417" spans="1:85" ht="16.5" customHeight="1">
      <c r="A417" s="30">
        <v>20210708143786</v>
      </c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42">
        <v>34</v>
      </c>
      <c r="BR417" s="31" t="s">
        <v>188</v>
      </c>
      <c r="BS417" s="31">
        <v>23.025155000000005</v>
      </c>
      <c r="BT417" s="31">
        <v>120.22325999999995</v>
      </c>
      <c r="BU417" s="38">
        <v>0.3411764705882353</v>
      </c>
      <c r="BV417" s="30">
        <v>712.5</v>
      </c>
      <c r="BW417" s="31">
        <v>0</v>
      </c>
      <c r="BX417" s="39">
        <v>3.3</v>
      </c>
      <c r="BY417" s="38">
        <v>4.3137254901960784E-2</v>
      </c>
      <c r="BZ417" s="40">
        <v>1.0078740157480315</v>
      </c>
      <c r="CA417" s="38">
        <v>0</v>
      </c>
      <c r="CB417" s="41">
        <v>2080</v>
      </c>
      <c r="CC417" s="31">
        <v>-7.03125</v>
      </c>
      <c r="CD417" s="31">
        <v>56</v>
      </c>
      <c r="CE417" s="31">
        <f t="shared" si="26"/>
        <v>0</v>
      </c>
      <c r="CF417" s="39">
        <f t="shared" si="27"/>
        <v>13.465999999999999</v>
      </c>
      <c r="CG417">
        <f t="shared" si="30"/>
        <v>0</v>
      </c>
    </row>
    <row r="418" spans="1:85" ht="16.5" customHeight="1">
      <c r="A418" s="30">
        <v>20210708143788</v>
      </c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31"/>
      <c r="BM418" s="31"/>
      <c r="BN418" s="31"/>
      <c r="BO418" s="31"/>
      <c r="BP418" s="31"/>
      <c r="BQ418" s="42">
        <v>33</v>
      </c>
      <c r="BR418" s="31" t="s">
        <v>149</v>
      </c>
      <c r="BS418" s="31">
        <v>23.025105000000003</v>
      </c>
      <c r="BT418" s="31">
        <v>120.22321999999996</v>
      </c>
      <c r="BU418" s="38">
        <v>0.33333333333333331</v>
      </c>
      <c r="BV418" s="30">
        <v>700</v>
      </c>
      <c r="BW418" s="31">
        <v>0</v>
      </c>
      <c r="BX418" s="39">
        <v>3.25</v>
      </c>
      <c r="BY418" s="38">
        <v>4.3137254901960784E-2</v>
      </c>
      <c r="BZ418" s="40">
        <v>1.0078740157480315</v>
      </c>
      <c r="CA418" s="38">
        <v>0</v>
      </c>
      <c r="CB418" s="41">
        <v>2080</v>
      </c>
      <c r="CC418" s="31">
        <v>-7.03125</v>
      </c>
      <c r="CD418" s="31">
        <v>56</v>
      </c>
      <c r="CE418" s="31">
        <f t="shared" si="26"/>
        <v>0</v>
      </c>
      <c r="CF418" s="39">
        <f t="shared" si="27"/>
        <v>13.236000000000001</v>
      </c>
      <c r="CG418">
        <f t="shared" si="30"/>
        <v>0</v>
      </c>
    </row>
    <row r="419" spans="1:85" ht="16.5" customHeight="1">
      <c r="A419" s="30">
        <v>20210708143790</v>
      </c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31"/>
      <c r="BM419" s="31"/>
      <c r="BN419" s="31"/>
      <c r="BO419" s="31"/>
      <c r="BP419" s="31"/>
      <c r="BQ419" s="42">
        <v>38</v>
      </c>
      <c r="BR419" s="31" t="s">
        <v>196</v>
      </c>
      <c r="BS419" s="31">
        <v>23.025105000000003</v>
      </c>
      <c r="BT419" s="31">
        <v>120.22323999999996</v>
      </c>
      <c r="BU419" s="38">
        <v>0.33333333333333331</v>
      </c>
      <c r="BV419" s="30">
        <v>712.5</v>
      </c>
      <c r="BW419" s="31">
        <v>0</v>
      </c>
      <c r="BX419" s="39">
        <v>3.18</v>
      </c>
      <c r="BY419" s="38">
        <v>4.3137254901960784E-2</v>
      </c>
      <c r="BZ419" s="40">
        <v>1.024</v>
      </c>
      <c r="CA419" s="38">
        <v>0</v>
      </c>
      <c r="CB419" s="41">
        <v>2080</v>
      </c>
      <c r="CC419" s="31">
        <v>-7.03125</v>
      </c>
      <c r="CD419" s="31">
        <v>56</v>
      </c>
      <c r="CE419" s="31">
        <f t="shared" si="26"/>
        <v>0</v>
      </c>
      <c r="CF419" s="39">
        <f t="shared" si="27"/>
        <v>14.513</v>
      </c>
      <c r="CG419">
        <f t="shared" si="30"/>
        <v>0</v>
      </c>
    </row>
    <row r="420" spans="1:85" ht="16.5" customHeight="1">
      <c r="A420" s="30">
        <v>20210708143792</v>
      </c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31"/>
      <c r="BG420" s="31"/>
      <c r="BH420" s="31"/>
      <c r="BI420" s="31"/>
      <c r="BJ420" s="31"/>
      <c r="BK420" s="31"/>
      <c r="BL420" s="31"/>
      <c r="BM420" s="31"/>
      <c r="BN420" s="31"/>
      <c r="BO420" s="31"/>
      <c r="BP420" s="31"/>
      <c r="BQ420" s="42">
        <v>35</v>
      </c>
      <c r="BR420" s="31" t="s">
        <v>216</v>
      </c>
      <c r="BS420" s="31">
        <v>23.025115000000003</v>
      </c>
      <c r="BT420" s="31">
        <v>120.22325999999997</v>
      </c>
      <c r="BU420" s="38">
        <v>0.33333333333333331</v>
      </c>
      <c r="BV420" s="30">
        <v>700</v>
      </c>
      <c r="BW420" s="31">
        <v>0</v>
      </c>
      <c r="BX420" s="39">
        <v>3.13</v>
      </c>
      <c r="BY420" s="38">
        <v>4.3137254901960784E-2</v>
      </c>
      <c r="BZ420" s="40">
        <v>1.024</v>
      </c>
      <c r="CA420" s="38">
        <v>0</v>
      </c>
      <c r="CB420" s="41">
        <v>2080</v>
      </c>
      <c r="CC420" s="31">
        <v>-7.03125</v>
      </c>
      <c r="CD420" s="31">
        <v>56</v>
      </c>
      <c r="CE420" s="31">
        <f t="shared" si="26"/>
        <v>0</v>
      </c>
      <c r="CF420" s="39">
        <f t="shared" si="27"/>
        <v>13.728999999999999</v>
      </c>
      <c r="CG420">
        <f t="shared" si="30"/>
        <v>0</v>
      </c>
    </row>
    <row r="421" spans="1:85" ht="16.5" customHeight="1">
      <c r="A421" s="30">
        <v>20210708143794</v>
      </c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31"/>
      <c r="BM421" s="31"/>
      <c r="BN421" s="31"/>
      <c r="BO421" s="31"/>
      <c r="BP421" s="31"/>
      <c r="BQ421" s="42">
        <v>36</v>
      </c>
      <c r="BR421" s="31" t="s">
        <v>137</v>
      </c>
      <c r="BS421" s="31">
        <v>23.025125000000003</v>
      </c>
      <c r="BT421" s="31">
        <v>120.22322999999997</v>
      </c>
      <c r="BU421" s="38">
        <v>0.33333333333333331</v>
      </c>
      <c r="BV421" s="30">
        <v>700</v>
      </c>
      <c r="BW421" s="31">
        <v>0</v>
      </c>
      <c r="BX421" s="39">
        <v>3.15</v>
      </c>
      <c r="BY421" s="38">
        <v>4.3137254901960784E-2</v>
      </c>
      <c r="BZ421" s="40">
        <v>1.024</v>
      </c>
      <c r="CA421" s="38">
        <v>0</v>
      </c>
      <c r="CB421" s="41">
        <v>2080</v>
      </c>
      <c r="CC421" s="31">
        <v>-7.03125</v>
      </c>
      <c r="CD421" s="31">
        <v>56</v>
      </c>
      <c r="CE421" s="31">
        <f t="shared" si="26"/>
        <v>0</v>
      </c>
      <c r="CF421" s="39">
        <f t="shared" si="27"/>
        <v>14.03</v>
      </c>
      <c r="CG421">
        <f t="shared" si="30"/>
        <v>0</v>
      </c>
    </row>
    <row r="422" spans="1:85" ht="16.5" customHeight="1">
      <c r="A422" s="30">
        <v>20210708143796</v>
      </c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  <c r="BF422" s="31"/>
      <c r="BG422" s="31"/>
      <c r="BH422" s="31"/>
      <c r="BI422" s="31"/>
      <c r="BJ422" s="31"/>
      <c r="BK422" s="31"/>
      <c r="BL422" s="31"/>
      <c r="BM422" s="31"/>
      <c r="BN422" s="31"/>
      <c r="BO422" s="31"/>
      <c r="BP422" s="31"/>
      <c r="BQ422" s="42">
        <v>31</v>
      </c>
      <c r="BR422" s="31" t="s">
        <v>293</v>
      </c>
      <c r="BS422" s="31">
        <v>23.025105000000003</v>
      </c>
      <c r="BT422" s="31">
        <v>120.22328999999998</v>
      </c>
      <c r="BU422" s="38">
        <v>0.33725490196078434</v>
      </c>
      <c r="BV422" s="30">
        <v>700</v>
      </c>
      <c r="BW422" s="31">
        <v>0</v>
      </c>
      <c r="BX422" s="39">
        <v>3.02</v>
      </c>
      <c r="BY422" s="38">
        <v>4.3137254901960784E-2</v>
      </c>
      <c r="BZ422" s="40">
        <v>1.024</v>
      </c>
      <c r="CA422" s="38">
        <v>0</v>
      </c>
      <c r="CB422" s="41">
        <v>2080</v>
      </c>
      <c r="CC422" s="31">
        <v>-7.03125</v>
      </c>
      <c r="CD422" s="31">
        <v>56</v>
      </c>
      <c r="CE422" s="31">
        <f t="shared" si="26"/>
        <v>0</v>
      </c>
      <c r="CF422" s="39">
        <f t="shared" si="27"/>
        <v>12.680999999999999</v>
      </c>
      <c r="CG422">
        <f t="shared" si="30"/>
        <v>0</v>
      </c>
    </row>
    <row r="423" spans="1:85" ht="16.5" customHeight="1">
      <c r="A423" s="30">
        <v>20210708143798</v>
      </c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31"/>
      <c r="BG423" s="31"/>
      <c r="BH423" s="31"/>
      <c r="BI423" s="31"/>
      <c r="BJ423" s="31"/>
      <c r="BK423" s="31"/>
      <c r="BL423" s="31"/>
      <c r="BM423" s="31"/>
      <c r="BN423" s="31"/>
      <c r="BO423" s="31"/>
      <c r="BP423" s="31"/>
      <c r="BQ423" s="42">
        <v>32</v>
      </c>
      <c r="BR423" s="31" t="s">
        <v>294</v>
      </c>
      <c r="BS423" s="31">
        <v>23.025115000000003</v>
      </c>
      <c r="BT423" s="31">
        <v>120.22322999999997</v>
      </c>
      <c r="BU423" s="38">
        <v>0.33725490196078434</v>
      </c>
      <c r="BV423" s="30">
        <v>700</v>
      </c>
      <c r="BW423" s="31">
        <v>0</v>
      </c>
      <c r="BX423" s="39">
        <v>3.12</v>
      </c>
      <c r="BY423" s="38">
        <v>4.3137254901960784E-2</v>
      </c>
      <c r="BZ423" s="40">
        <v>1.024</v>
      </c>
      <c r="CA423" s="38">
        <v>0</v>
      </c>
      <c r="CB423" s="41">
        <v>2080</v>
      </c>
      <c r="CC423" s="31">
        <v>-7.03125</v>
      </c>
      <c r="CD423" s="31">
        <v>56</v>
      </c>
      <c r="CE423" s="31">
        <f t="shared" si="26"/>
        <v>0</v>
      </c>
      <c r="CF423" s="39">
        <f t="shared" si="27"/>
        <v>12.885999999999999</v>
      </c>
      <c r="CG423">
        <f t="shared" si="30"/>
        <v>0</v>
      </c>
    </row>
    <row r="424" spans="1:85" ht="16.5" customHeight="1">
      <c r="A424" s="30">
        <v>20210708143800</v>
      </c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  <c r="BF424" s="31"/>
      <c r="BG424" s="31"/>
      <c r="BH424" s="31"/>
      <c r="BI424" s="31"/>
      <c r="BJ424" s="31"/>
      <c r="BK424" s="31"/>
      <c r="BL424" s="31"/>
      <c r="BM424" s="31"/>
      <c r="BN424" s="31"/>
      <c r="BO424" s="31"/>
      <c r="BP424" s="31"/>
      <c r="BQ424" s="42">
        <v>36</v>
      </c>
      <c r="BR424" s="31" t="s">
        <v>295</v>
      </c>
      <c r="BS424" s="31">
        <v>23.025165000000005</v>
      </c>
      <c r="BT424" s="31">
        <v>120.22325999999997</v>
      </c>
      <c r="BU424" s="38">
        <v>0.33725490196078434</v>
      </c>
      <c r="BV424" s="30">
        <v>700</v>
      </c>
      <c r="BW424" s="31">
        <v>0</v>
      </c>
      <c r="BX424" s="39">
        <v>3.14</v>
      </c>
      <c r="BY424" s="38">
        <v>4.3137254901960784E-2</v>
      </c>
      <c r="BZ424" s="40">
        <v>1.024</v>
      </c>
      <c r="CA424" s="38">
        <v>0</v>
      </c>
      <c r="CB424" s="41">
        <v>2080</v>
      </c>
      <c r="CC424" s="31">
        <v>-7.03125</v>
      </c>
      <c r="CD424" s="31">
        <v>56</v>
      </c>
      <c r="CE424" s="31">
        <f t="shared" si="26"/>
        <v>0</v>
      </c>
      <c r="CF424" s="39">
        <f t="shared" si="27"/>
        <v>13.942</v>
      </c>
      <c r="CG424">
        <f t="shared" si="30"/>
        <v>0</v>
      </c>
    </row>
    <row r="425" spans="1:85" ht="16.5" customHeight="1">
      <c r="A425" s="30">
        <v>20210708143802</v>
      </c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  <c r="BF425" s="31"/>
      <c r="BG425" s="31"/>
      <c r="BH425" s="31"/>
      <c r="BI425" s="31"/>
      <c r="BJ425" s="31"/>
      <c r="BK425" s="31"/>
      <c r="BL425" s="31"/>
      <c r="BM425" s="31"/>
      <c r="BN425" s="31"/>
      <c r="BO425" s="31"/>
      <c r="BP425" s="31"/>
      <c r="BQ425" s="42">
        <v>36</v>
      </c>
      <c r="BR425" s="31" t="s">
        <v>159</v>
      </c>
      <c r="BS425" s="31">
        <v>23.025165000000005</v>
      </c>
      <c r="BT425" s="31">
        <v>120.22330999999997</v>
      </c>
      <c r="BU425" s="38">
        <v>0.3411764705882353</v>
      </c>
      <c r="BV425" s="30">
        <v>712.5</v>
      </c>
      <c r="BW425" s="31">
        <v>0</v>
      </c>
      <c r="BX425" s="39">
        <v>3.32</v>
      </c>
      <c r="BY425" s="38">
        <v>4.3137254901960784E-2</v>
      </c>
      <c r="BZ425" s="40">
        <v>1.024</v>
      </c>
      <c r="CA425" s="38">
        <v>0</v>
      </c>
      <c r="CB425" s="41">
        <v>2080</v>
      </c>
      <c r="CC425" s="31">
        <v>-7.03125</v>
      </c>
      <c r="CD425" s="31">
        <v>56</v>
      </c>
      <c r="CE425" s="31">
        <f t="shared" si="26"/>
        <v>0</v>
      </c>
      <c r="CF425" s="39">
        <f t="shared" si="27"/>
        <v>14.02</v>
      </c>
      <c r="CG425">
        <f t="shared" si="30"/>
        <v>0</v>
      </c>
    </row>
    <row r="426" spans="1:85" ht="16.5" customHeight="1">
      <c r="A426" s="30">
        <v>20210708143804</v>
      </c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31"/>
      <c r="BG426" s="31"/>
      <c r="BH426" s="31"/>
      <c r="BI426" s="31"/>
      <c r="BJ426" s="31"/>
      <c r="BK426" s="31"/>
      <c r="BL426" s="31"/>
      <c r="BM426" s="31"/>
      <c r="BN426" s="31"/>
      <c r="BO426" s="31"/>
      <c r="BP426" s="31"/>
      <c r="BQ426" s="42">
        <v>37</v>
      </c>
      <c r="BR426" s="31" t="s">
        <v>273</v>
      </c>
      <c r="BS426" s="31">
        <v>23.025195000000004</v>
      </c>
      <c r="BT426" s="31">
        <v>120.22332999999998</v>
      </c>
      <c r="BU426" s="38">
        <v>0.3411764705882353</v>
      </c>
      <c r="BV426" s="30">
        <v>700</v>
      </c>
      <c r="BW426" s="31">
        <v>0</v>
      </c>
      <c r="BX426" s="39">
        <v>3.09</v>
      </c>
      <c r="BY426" s="38">
        <v>4.3137254901960784E-2</v>
      </c>
      <c r="BZ426" s="40">
        <v>1.024</v>
      </c>
      <c r="CA426" s="38">
        <v>0</v>
      </c>
      <c r="CB426" s="41">
        <v>2080</v>
      </c>
      <c r="CC426" s="31">
        <v>-7.03125</v>
      </c>
      <c r="CD426" s="31">
        <v>56</v>
      </c>
      <c r="CE426" s="31">
        <f t="shared" si="26"/>
        <v>0</v>
      </c>
      <c r="CF426" s="39">
        <f t="shared" si="27"/>
        <v>14.093999999999999</v>
      </c>
      <c r="CG426">
        <f t="shared" si="30"/>
        <v>0</v>
      </c>
    </row>
    <row r="427" spans="1:85" ht="16.5" customHeight="1">
      <c r="A427" s="30">
        <v>20210708143806</v>
      </c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  <c r="BF427" s="31"/>
      <c r="BG427" s="31"/>
      <c r="BH427" s="31"/>
      <c r="BI427" s="31"/>
      <c r="BJ427" s="31"/>
      <c r="BK427" s="31"/>
      <c r="BL427" s="31"/>
      <c r="BM427" s="31"/>
      <c r="BN427" s="31"/>
      <c r="BO427" s="31"/>
      <c r="BP427" s="31"/>
      <c r="BQ427" s="42">
        <v>38</v>
      </c>
      <c r="BR427" s="31" t="s">
        <v>296</v>
      </c>
      <c r="BS427" s="31">
        <v>23.025195000000004</v>
      </c>
      <c r="BT427" s="31">
        <v>120.22327999999997</v>
      </c>
      <c r="BU427" s="38">
        <v>0.3411764705882353</v>
      </c>
      <c r="BV427" s="30">
        <v>712.5</v>
      </c>
      <c r="BW427" s="31">
        <v>0</v>
      </c>
      <c r="BX427" s="39">
        <v>3.28</v>
      </c>
      <c r="BY427" s="38">
        <v>4.3137254901960784E-2</v>
      </c>
      <c r="BZ427" s="40">
        <v>1.024</v>
      </c>
      <c r="CA427" s="38">
        <v>0</v>
      </c>
      <c r="CB427" s="41">
        <v>2080</v>
      </c>
      <c r="CC427" s="31">
        <v>-7.03125</v>
      </c>
      <c r="CD427" s="31">
        <v>57</v>
      </c>
      <c r="CE427" s="31">
        <f t="shared" si="26"/>
        <v>0</v>
      </c>
      <c r="CF427" s="39">
        <f t="shared" si="27"/>
        <v>14.353999999999999</v>
      </c>
      <c r="CG427">
        <f t="shared" si="30"/>
        <v>0</v>
      </c>
    </row>
    <row r="428" spans="1:85" ht="16.5" customHeight="1">
      <c r="A428" s="30">
        <v>20210708143808</v>
      </c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31"/>
      <c r="BG428" s="31"/>
      <c r="BH428" s="31"/>
      <c r="BI428" s="31"/>
      <c r="BJ428" s="31"/>
      <c r="BK428" s="31"/>
      <c r="BL428" s="31"/>
      <c r="BM428" s="31"/>
      <c r="BN428" s="31"/>
      <c r="BO428" s="31"/>
      <c r="BP428" s="31"/>
      <c r="BQ428" s="42">
        <v>32</v>
      </c>
      <c r="BR428" s="31" t="s">
        <v>297</v>
      </c>
      <c r="BS428" s="31">
        <v>23.025215000000003</v>
      </c>
      <c r="BT428" s="31">
        <v>120.22328999999998</v>
      </c>
      <c r="BU428" s="38">
        <v>0.35294117647058826</v>
      </c>
      <c r="BV428" s="30">
        <v>687.5</v>
      </c>
      <c r="BW428" s="31">
        <v>0</v>
      </c>
      <c r="BX428" s="39">
        <v>8.1999999999999993</v>
      </c>
      <c r="BY428" s="38">
        <v>4.7058823529411764E-2</v>
      </c>
      <c r="BZ428" s="40">
        <v>1.024</v>
      </c>
      <c r="CA428" s="38">
        <v>0.17254901960784313</v>
      </c>
      <c r="CB428" s="41">
        <v>2080</v>
      </c>
      <c r="CC428" s="31">
        <v>-5.46875</v>
      </c>
      <c r="CD428" s="31">
        <v>56</v>
      </c>
      <c r="CE428" s="31">
        <f t="shared" si="26"/>
        <v>0</v>
      </c>
      <c r="CF428" s="39">
        <f t="shared" si="27"/>
        <v>12.836</v>
      </c>
      <c r="CG428">
        <f t="shared" si="30"/>
        <v>0</v>
      </c>
    </row>
    <row r="429" spans="1:85" ht="16.5" customHeight="1">
      <c r="A429" s="30">
        <v>20210708143810</v>
      </c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31"/>
      <c r="BG429" s="31"/>
      <c r="BH429" s="31"/>
      <c r="BI429" s="31"/>
      <c r="BJ429" s="31"/>
      <c r="BK429" s="31"/>
      <c r="BL429" s="31"/>
      <c r="BM429" s="31"/>
      <c r="BN429" s="31"/>
      <c r="BO429" s="31"/>
      <c r="BP429" s="31"/>
      <c r="BQ429" s="42">
        <v>33</v>
      </c>
      <c r="BR429" s="31" t="s">
        <v>269</v>
      </c>
      <c r="BS429" s="31">
        <v>23.025205000000003</v>
      </c>
      <c r="BT429" s="31">
        <v>120.22325999999998</v>
      </c>
      <c r="BU429" s="38">
        <v>0.65490196078431373</v>
      </c>
      <c r="BV429" s="30">
        <v>1587.5</v>
      </c>
      <c r="BW429" s="31">
        <v>8</v>
      </c>
      <c r="BX429" s="39">
        <v>12.41</v>
      </c>
      <c r="BY429" s="38">
        <v>0.12941176470588237</v>
      </c>
      <c r="BZ429" s="40">
        <v>0.99224806201550386</v>
      </c>
      <c r="CA429" s="38">
        <v>0.2196078431372549</v>
      </c>
      <c r="CB429" s="41">
        <v>2080</v>
      </c>
      <c r="CC429" s="31">
        <v>-3.90625</v>
      </c>
      <c r="CD429" s="31">
        <v>57</v>
      </c>
      <c r="CE429" s="31">
        <f t="shared" si="26"/>
        <v>0</v>
      </c>
      <c r="CF429" s="39">
        <f t="shared" si="27"/>
        <v>13.066000000000001</v>
      </c>
      <c r="CG429">
        <f t="shared" si="30"/>
        <v>4</v>
      </c>
    </row>
    <row r="430" spans="1:85" ht="16.5" customHeight="1">
      <c r="A430" s="30">
        <v>20210708143812</v>
      </c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31"/>
      <c r="BG430" s="31"/>
      <c r="BH430" s="31"/>
      <c r="BI430" s="31"/>
      <c r="BJ430" s="31"/>
      <c r="BK430" s="31"/>
      <c r="BL430" s="31"/>
      <c r="BM430" s="31"/>
      <c r="BN430" s="31"/>
      <c r="BO430" s="31"/>
      <c r="BP430" s="31"/>
      <c r="BQ430" s="42">
        <v>36</v>
      </c>
      <c r="BR430" s="31" t="s">
        <v>235</v>
      </c>
      <c r="BS430" s="31">
        <v>23.025205000000003</v>
      </c>
      <c r="BT430" s="31">
        <v>120.22327999999999</v>
      </c>
      <c r="BU430" s="38">
        <v>0.61176470588235299</v>
      </c>
      <c r="BV430" s="30">
        <v>1600</v>
      </c>
      <c r="BW430" s="31">
        <v>12</v>
      </c>
      <c r="BX430" s="39">
        <v>14.51</v>
      </c>
      <c r="BY430" s="38">
        <v>0.14117647058823529</v>
      </c>
      <c r="BZ430" s="40">
        <v>1</v>
      </c>
      <c r="CA430" s="38">
        <v>0.2196078431372549</v>
      </c>
      <c r="CB430" s="41">
        <v>2080</v>
      </c>
      <c r="CC430" s="31">
        <v>-3.90625</v>
      </c>
      <c r="CD430" s="31">
        <v>57</v>
      </c>
      <c r="CE430" s="31">
        <f t="shared" si="26"/>
        <v>0</v>
      </c>
      <c r="CF430" s="39">
        <f t="shared" si="27"/>
        <v>14.042999999999999</v>
      </c>
      <c r="CG430">
        <f t="shared" si="30"/>
        <v>2</v>
      </c>
    </row>
    <row r="431" spans="1:85" ht="16.5" customHeight="1">
      <c r="A431" s="30">
        <v>20210708143814</v>
      </c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31"/>
      <c r="BG431" s="31"/>
      <c r="BH431" s="31"/>
      <c r="BI431" s="31"/>
      <c r="BJ431" s="31"/>
      <c r="BK431" s="31"/>
      <c r="BL431" s="31"/>
      <c r="BM431" s="31"/>
      <c r="BN431" s="31"/>
      <c r="BO431" s="31"/>
      <c r="BP431" s="31"/>
      <c r="BQ431" s="42">
        <v>32</v>
      </c>
      <c r="BR431" s="31" t="s">
        <v>298</v>
      </c>
      <c r="BS431" s="31">
        <v>23.025205000000003</v>
      </c>
      <c r="BT431" s="31">
        <v>120.22331999999999</v>
      </c>
      <c r="BU431" s="38">
        <v>0.65098039215686276</v>
      </c>
      <c r="BV431" s="30">
        <v>1612.5</v>
      </c>
      <c r="BW431" s="31">
        <v>22</v>
      </c>
      <c r="BX431" s="39">
        <v>16.52</v>
      </c>
      <c r="BY431" s="38">
        <v>0.17647058823529413</v>
      </c>
      <c r="BZ431" s="40">
        <v>1</v>
      </c>
      <c r="CA431" s="38">
        <v>0.23921568627450981</v>
      </c>
      <c r="CB431" s="41">
        <v>2080</v>
      </c>
      <c r="CC431" s="31">
        <v>-3.90625</v>
      </c>
      <c r="CD431" s="31">
        <v>57</v>
      </c>
      <c r="CE431" s="31">
        <f t="shared" si="26"/>
        <v>0</v>
      </c>
      <c r="CF431" s="39">
        <f t="shared" si="27"/>
        <v>12.913</v>
      </c>
      <c r="CG431">
        <f t="shared" si="30"/>
        <v>5</v>
      </c>
    </row>
    <row r="432" spans="1:85" ht="16.5" customHeight="1">
      <c r="A432" s="30">
        <v>20210708143816</v>
      </c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  <c r="BF432" s="31"/>
      <c r="BG432" s="31"/>
      <c r="BH432" s="31"/>
      <c r="BI432" s="31"/>
      <c r="BJ432" s="31"/>
      <c r="BK432" s="31"/>
      <c r="BL432" s="31"/>
      <c r="BM432" s="31"/>
      <c r="BN432" s="31"/>
      <c r="BO432" s="31"/>
      <c r="BP432" s="31"/>
      <c r="BQ432" s="42">
        <v>35</v>
      </c>
      <c r="BR432" s="31" t="s">
        <v>204</v>
      </c>
      <c r="BS432" s="31">
        <v>23.025235000000002</v>
      </c>
      <c r="BT432" s="31">
        <v>120.22326999999999</v>
      </c>
      <c r="BU432" s="38">
        <v>0.7803921568627451</v>
      </c>
      <c r="BV432" s="30">
        <v>1675</v>
      </c>
      <c r="BW432" s="31">
        <v>26</v>
      </c>
      <c r="BX432" s="39">
        <v>18.079999999999998</v>
      </c>
      <c r="BY432" s="38">
        <v>0.2</v>
      </c>
      <c r="BZ432" s="40">
        <v>1</v>
      </c>
      <c r="CA432" s="38">
        <v>7.8431372549019607E-3</v>
      </c>
      <c r="CB432" s="41">
        <v>2080</v>
      </c>
      <c r="CC432" s="31">
        <v>-6.25</v>
      </c>
      <c r="CD432" s="31">
        <v>57</v>
      </c>
      <c r="CE432" s="31">
        <f t="shared" si="26"/>
        <v>0</v>
      </c>
      <c r="CF432" s="39">
        <f t="shared" si="27"/>
        <v>13.645</v>
      </c>
      <c r="CG432">
        <f t="shared" si="30"/>
        <v>2</v>
      </c>
    </row>
    <row r="433" spans="1:85" ht="16.5" customHeight="1">
      <c r="A433" s="30">
        <v>20210708143818</v>
      </c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  <c r="BF433" s="31"/>
      <c r="BG433" s="31"/>
      <c r="BH433" s="31"/>
      <c r="BI433" s="31"/>
      <c r="BJ433" s="31"/>
      <c r="BK433" s="31"/>
      <c r="BL433" s="31"/>
      <c r="BM433" s="31"/>
      <c r="BN433" s="31"/>
      <c r="BO433" s="31"/>
      <c r="BP433" s="31"/>
      <c r="BQ433" s="42">
        <v>32</v>
      </c>
      <c r="BR433" s="31" t="s">
        <v>116</v>
      </c>
      <c r="BS433" s="31">
        <v>23.025195000000004</v>
      </c>
      <c r="BT433" s="31">
        <v>120.22320999999998</v>
      </c>
      <c r="BU433" s="38">
        <v>0.80392156862745101</v>
      </c>
      <c r="BV433" s="30">
        <v>1150</v>
      </c>
      <c r="BW433" s="31">
        <v>30</v>
      </c>
      <c r="BX433" s="39">
        <v>4.09</v>
      </c>
      <c r="BY433" s="38">
        <v>5.0980392156862744E-2</v>
      </c>
      <c r="BZ433" s="40">
        <v>0.99224806201550386</v>
      </c>
      <c r="CA433" s="38">
        <v>0</v>
      </c>
      <c r="CB433" s="41">
        <v>2080</v>
      </c>
      <c r="CC433" s="31">
        <v>-7.03125</v>
      </c>
      <c r="CD433" s="31">
        <v>58</v>
      </c>
      <c r="CE433" s="31">
        <f t="shared" si="26"/>
        <v>0</v>
      </c>
      <c r="CF433" s="39">
        <f t="shared" si="27"/>
        <v>13.012</v>
      </c>
      <c r="CG433">
        <f t="shared" si="30"/>
        <v>2</v>
      </c>
    </row>
    <row r="434" spans="1:85" ht="16.5" customHeight="1">
      <c r="A434" s="30">
        <v>20210708143820</v>
      </c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  <c r="BF434" s="31"/>
      <c r="BG434" s="31"/>
      <c r="BH434" s="31"/>
      <c r="BI434" s="31"/>
      <c r="BJ434" s="31"/>
      <c r="BK434" s="31"/>
      <c r="BL434" s="31"/>
      <c r="BM434" s="31"/>
      <c r="BN434" s="31"/>
      <c r="BO434" s="31"/>
      <c r="BP434" s="31"/>
      <c r="BQ434" s="42">
        <v>38</v>
      </c>
      <c r="BR434" s="31" t="s">
        <v>246</v>
      </c>
      <c r="BS434" s="31">
        <v>23.025255000000005</v>
      </c>
      <c r="BT434" s="31">
        <v>120.22320999999998</v>
      </c>
      <c r="BU434" s="38">
        <v>0.3411764705882353</v>
      </c>
      <c r="BV434" s="30">
        <v>850</v>
      </c>
      <c r="BW434" s="31">
        <v>30</v>
      </c>
      <c r="BX434" s="39">
        <v>3.99</v>
      </c>
      <c r="BY434" s="38">
        <v>5.0980392156862744E-2</v>
      </c>
      <c r="BZ434" s="40">
        <v>0.99224806201550386</v>
      </c>
      <c r="CA434" s="38">
        <v>0</v>
      </c>
      <c r="CB434" s="41">
        <v>2080</v>
      </c>
      <c r="CC434" s="31">
        <v>-7.03125</v>
      </c>
      <c r="CD434" s="31">
        <v>58</v>
      </c>
      <c r="CE434" s="31">
        <f t="shared" si="26"/>
        <v>0</v>
      </c>
      <c r="CF434" s="39">
        <f t="shared" si="27"/>
        <v>14.475</v>
      </c>
      <c r="CG434">
        <f t="shared" si="30"/>
        <v>0</v>
      </c>
    </row>
    <row r="435" spans="1:85" ht="16.5" customHeight="1">
      <c r="A435" s="30">
        <v>20210708143822</v>
      </c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31"/>
      <c r="BG435" s="31"/>
      <c r="BH435" s="31"/>
      <c r="BI435" s="31"/>
      <c r="BJ435" s="31"/>
      <c r="BK435" s="31"/>
      <c r="BL435" s="31"/>
      <c r="BM435" s="31"/>
      <c r="BN435" s="31"/>
      <c r="BO435" s="31"/>
      <c r="BP435" s="31"/>
      <c r="BQ435" s="42">
        <v>38</v>
      </c>
      <c r="BR435" s="31" t="s">
        <v>257</v>
      </c>
      <c r="BS435" s="31">
        <v>23.025215000000006</v>
      </c>
      <c r="BT435" s="31">
        <v>120.22321999999998</v>
      </c>
      <c r="BU435" s="38">
        <v>0.32156862745098042</v>
      </c>
      <c r="BV435" s="30">
        <v>925</v>
      </c>
      <c r="BW435" s="31">
        <v>26</v>
      </c>
      <c r="BX435" s="39">
        <v>3.92</v>
      </c>
      <c r="BY435" s="38">
        <v>5.0980392156862744E-2</v>
      </c>
      <c r="BZ435" s="40">
        <v>1</v>
      </c>
      <c r="CA435" s="38">
        <v>0</v>
      </c>
      <c r="CB435" s="41">
        <v>2080</v>
      </c>
      <c r="CC435" s="31">
        <v>-7.03125</v>
      </c>
      <c r="CD435" s="31">
        <v>58</v>
      </c>
      <c r="CE435" s="31">
        <f t="shared" si="26"/>
        <v>0</v>
      </c>
      <c r="CF435" s="39">
        <f t="shared" si="27"/>
        <v>14.438000000000001</v>
      </c>
      <c r="CG435">
        <f t="shared" si="30"/>
        <v>-2</v>
      </c>
    </row>
    <row r="436" spans="1:85" ht="16.5" customHeight="1">
      <c r="A436" s="30">
        <v>20210708143824</v>
      </c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  <c r="BF436" s="31"/>
      <c r="BG436" s="31"/>
      <c r="BH436" s="31"/>
      <c r="BI436" s="31"/>
      <c r="BJ436" s="31"/>
      <c r="BK436" s="31"/>
      <c r="BL436" s="31"/>
      <c r="BM436" s="31"/>
      <c r="BN436" s="31"/>
      <c r="BO436" s="31"/>
      <c r="BP436" s="31"/>
      <c r="BQ436" s="42">
        <v>31</v>
      </c>
      <c r="BR436" s="31" t="s">
        <v>131</v>
      </c>
      <c r="BS436" s="31">
        <v>23.025175000000008</v>
      </c>
      <c r="BT436" s="31">
        <v>120.22324999999998</v>
      </c>
      <c r="BU436" s="38">
        <v>0.32549019607843138</v>
      </c>
      <c r="BV436" s="30">
        <v>937.5</v>
      </c>
      <c r="BW436" s="31">
        <v>24</v>
      </c>
      <c r="BX436" s="39">
        <v>3.92</v>
      </c>
      <c r="BY436" s="38">
        <v>5.0980392156862744E-2</v>
      </c>
      <c r="BZ436" s="40">
        <v>1</v>
      </c>
      <c r="CA436" s="38">
        <v>0</v>
      </c>
      <c r="CB436" s="41">
        <v>2080</v>
      </c>
      <c r="CC436" s="31">
        <v>-7.03125</v>
      </c>
      <c r="CD436" s="31">
        <v>58</v>
      </c>
      <c r="CE436" s="31">
        <f t="shared" si="26"/>
        <v>0</v>
      </c>
      <c r="CF436" s="39">
        <f t="shared" si="27"/>
        <v>12.739000000000001</v>
      </c>
      <c r="CG436">
        <f t="shared" si="30"/>
        <v>-1</v>
      </c>
    </row>
    <row r="437" spans="1:85" ht="16.5" customHeight="1">
      <c r="A437" s="30">
        <v>20210708143826</v>
      </c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  <c r="BF437" s="31"/>
      <c r="BG437" s="31"/>
      <c r="BH437" s="31"/>
      <c r="BI437" s="31"/>
      <c r="BJ437" s="31"/>
      <c r="BK437" s="31"/>
      <c r="BL437" s="31"/>
      <c r="BM437" s="31"/>
      <c r="BN437" s="31"/>
      <c r="BO437" s="31"/>
      <c r="BP437" s="31"/>
      <c r="BQ437" s="42">
        <v>34</v>
      </c>
      <c r="BR437" s="31" t="s">
        <v>299</v>
      </c>
      <c r="BS437" s="31">
        <v>23.025145000000009</v>
      </c>
      <c r="BT437" s="31">
        <v>120.22325999999998</v>
      </c>
      <c r="BU437" s="38">
        <v>0.32156862745098042</v>
      </c>
      <c r="BV437" s="30">
        <v>887.5</v>
      </c>
      <c r="BW437" s="31">
        <v>16</v>
      </c>
      <c r="BX437" s="39">
        <v>3.79</v>
      </c>
      <c r="BY437" s="38">
        <v>5.0980392156862744E-2</v>
      </c>
      <c r="BZ437" s="40">
        <v>1.0078740157480315</v>
      </c>
      <c r="CA437" s="38">
        <v>0</v>
      </c>
      <c r="CB437" s="41">
        <v>2080</v>
      </c>
      <c r="CC437" s="31">
        <v>-7.03125</v>
      </c>
      <c r="CD437" s="31">
        <v>58</v>
      </c>
      <c r="CE437" s="31">
        <f t="shared" si="26"/>
        <v>0</v>
      </c>
      <c r="CF437" s="39">
        <f t="shared" si="27"/>
        <v>13.395</v>
      </c>
      <c r="CG437">
        <f t="shared" si="30"/>
        <v>-4</v>
      </c>
    </row>
    <row r="438" spans="1:85" ht="16.5" customHeight="1">
      <c r="A438" s="30">
        <v>20210708143828</v>
      </c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  <c r="BF438" s="31"/>
      <c r="BG438" s="31"/>
      <c r="BH438" s="31"/>
      <c r="BI438" s="31"/>
      <c r="BJ438" s="31"/>
      <c r="BK438" s="31"/>
      <c r="BL438" s="31"/>
      <c r="BM438" s="31"/>
      <c r="BN438" s="31"/>
      <c r="BO438" s="31"/>
      <c r="BP438" s="31"/>
      <c r="BQ438" s="42">
        <v>36</v>
      </c>
      <c r="BR438" s="31" t="s">
        <v>159</v>
      </c>
      <c r="BS438" s="31">
        <v>23.025085000000008</v>
      </c>
      <c r="BT438" s="31">
        <v>120.22319999999998</v>
      </c>
      <c r="BU438" s="38">
        <v>0.32156862745098042</v>
      </c>
      <c r="BV438" s="30">
        <v>900</v>
      </c>
      <c r="BW438" s="31">
        <v>12</v>
      </c>
      <c r="BX438" s="39">
        <v>4.1100000000000003</v>
      </c>
      <c r="BY438" s="38">
        <v>5.0980392156862744E-2</v>
      </c>
      <c r="BZ438" s="40">
        <v>1.0078740157480315</v>
      </c>
      <c r="CA438" s="38">
        <v>0</v>
      </c>
      <c r="CB438" s="41">
        <v>2080</v>
      </c>
      <c r="CC438" s="31">
        <v>-7.03125</v>
      </c>
      <c r="CD438" s="31">
        <v>58</v>
      </c>
      <c r="CE438" s="31">
        <f t="shared" si="26"/>
        <v>0</v>
      </c>
      <c r="CF438" s="39">
        <f t="shared" si="27"/>
        <v>14.02</v>
      </c>
      <c r="CG438">
        <f t="shared" si="30"/>
        <v>-2</v>
      </c>
    </row>
    <row r="439" spans="1:85" ht="16.5" customHeight="1">
      <c r="A439" s="30">
        <v>20210708143830</v>
      </c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  <c r="BF439" s="31"/>
      <c r="BG439" s="31"/>
      <c r="BH439" s="31"/>
      <c r="BI439" s="31"/>
      <c r="BJ439" s="31"/>
      <c r="BK439" s="31"/>
      <c r="BL439" s="31"/>
      <c r="BM439" s="31"/>
      <c r="BN439" s="31"/>
      <c r="BO439" s="31"/>
      <c r="BP439" s="31"/>
      <c r="BQ439" s="42">
        <v>34</v>
      </c>
      <c r="BR439" s="31" t="s">
        <v>300</v>
      </c>
      <c r="BS439" s="31">
        <v>23.025115000000007</v>
      </c>
      <c r="BT439" s="31">
        <v>120.22325999999998</v>
      </c>
      <c r="BU439" s="38">
        <v>0.35294117647058826</v>
      </c>
      <c r="BV439" s="30">
        <v>825</v>
      </c>
      <c r="BW439" s="31">
        <v>4</v>
      </c>
      <c r="BX439" s="39">
        <v>4.09</v>
      </c>
      <c r="BY439" s="38">
        <v>5.4901960784313725E-2</v>
      </c>
      <c r="BZ439" s="40">
        <v>1</v>
      </c>
      <c r="CA439" s="38">
        <v>0</v>
      </c>
      <c r="CB439" s="41">
        <v>2080</v>
      </c>
      <c r="CC439" s="31">
        <v>-7.03125</v>
      </c>
      <c r="CD439" s="31">
        <v>58</v>
      </c>
      <c r="CE439" s="31">
        <f t="shared" si="26"/>
        <v>0</v>
      </c>
      <c r="CF439" s="39">
        <f t="shared" si="27"/>
        <v>13.316000000000001</v>
      </c>
      <c r="CG439">
        <f t="shared" si="30"/>
        <v>-4</v>
      </c>
    </row>
    <row r="440" spans="1:85" ht="16.5" customHeight="1">
      <c r="A440" s="30">
        <v>20210708143832</v>
      </c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  <c r="BF440" s="31"/>
      <c r="BG440" s="31"/>
      <c r="BH440" s="31"/>
      <c r="BI440" s="31"/>
      <c r="BJ440" s="31"/>
      <c r="BK440" s="31"/>
      <c r="BL440" s="31"/>
      <c r="BM440" s="31"/>
      <c r="BN440" s="31"/>
      <c r="BO440" s="31"/>
      <c r="BP440" s="31"/>
      <c r="BQ440" s="42">
        <v>32</v>
      </c>
      <c r="BR440" s="31" t="s">
        <v>211</v>
      </c>
      <c r="BS440" s="31">
        <v>23.025085000000008</v>
      </c>
      <c r="BT440" s="31">
        <v>120.22320999999998</v>
      </c>
      <c r="BU440" s="38">
        <v>0.44313725490196076</v>
      </c>
      <c r="BV440" s="30">
        <v>725</v>
      </c>
      <c r="BW440" s="31">
        <v>2</v>
      </c>
      <c r="BX440" s="39">
        <v>3.72</v>
      </c>
      <c r="BY440" s="38">
        <v>5.4901960784313725E-2</v>
      </c>
      <c r="BZ440" s="40">
        <v>1.0078740157480315</v>
      </c>
      <c r="CA440" s="38">
        <v>0</v>
      </c>
      <c r="CB440" s="41">
        <v>2080</v>
      </c>
      <c r="CC440" s="31">
        <v>-7.03125</v>
      </c>
      <c r="CD440" s="31">
        <v>58</v>
      </c>
      <c r="CE440" s="31">
        <f t="shared" si="26"/>
        <v>0</v>
      </c>
      <c r="CF440" s="39">
        <f t="shared" si="27"/>
        <v>12.842000000000001</v>
      </c>
      <c r="CG440">
        <f t="shared" si="30"/>
        <v>-1</v>
      </c>
    </row>
    <row r="441" spans="1:85" ht="16.5" customHeight="1">
      <c r="A441" s="30">
        <v>20210708143834</v>
      </c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1"/>
      <c r="BO441" s="31"/>
      <c r="BP441" s="31"/>
      <c r="BQ441" s="42">
        <v>34</v>
      </c>
      <c r="BR441" s="31" t="s">
        <v>217</v>
      </c>
      <c r="BS441" s="31">
        <v>23.025115000000007</v>
      </c>
      <c r="BT441" s="31">
        <v>120.22318999999997</v>
      </c>
      <c r="BU441" s="38">
        <v>0.36078431372549019</v>
      </c>
      <c r="BV441" s="30">
        <v>750</v>
      </c>
      <c r="BW441" s="31">
        <v>0</v>
      </c>
      <c r="BX441" s="39">
        <v>3.43</v>
      </c>
      <c r="BY441" s="38">
        <v>4.7058823529411764E-2</v>
      </c>
      <c r="BZ441" s="40">
        <v>1.0078740157480315</v>
      </c>
      <c r="CA441" s="38">
        <v>0</v>
      </c>
      <c r="CB441" s="41">
        <v>2080</v>
      </c>
      <c r="CC441" s="31">
        <v>-7.03125</v>
      </c>
      <c r="CD441" s="31">
        <v>58</v>
      </c>
      <c r="CE441" s="31">
        <f t="shared" si="26"/>
        <v>0</v>
      </c>
      <c r="CF441" s="39">
        <f t="shared" si="27"/>
        <v>13.468999999999999</v>
      </c>
      <c r="CG441">
        <f t="shared" si="30"/>
        <v>-1</v>
      </c>
    </row>
    <row r="442" spans="1:85" ht="16.5" customHeight="1">
      <c r="A442" s="30">
        <v>20210708143836</v>
      </c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1"/>
      <c r="BO442" s="31"/>
      <c r="BP442" s="31"/>
      <c r="BQ442" s="42">
        <v>32</v>
      </c>
      <c r="BR442" s="31" t="s">
        <v>103</v>
      </c>
      <c r="BS442" s="31">
        <v>23.025155000000005</v>
      </c>
      <c r="BT442" s="31">
        <v>120.22323999999998</v>
      </c>
      <c r="BU442" s="38">
        <v>0.34901960784313724</v>
      </c>
      <c r="BV442" s="30">
        <v>750</v>
      </c>
      <c r="BW442" s="31">
        <v>0</v>
      </c>
      <c r="BX442" s="39">
        <v>3.33</v>
      </c>
      <c r="BY442" s="38">
        <v>4.3137254901960784E-2</v>
      </c>
      <c r="BZ442" s="40">
        <v>1.0078740157480315</v>
      </c>
      <c r="CA442" s="38">
        <v>0</v>
      </c>
      <c r="CB442" s="41">
        <v>2080</v>
      </c>
      <c r="CC442" s="31">
        <v>-7.03125</v>
      </c>
      <c r="CD442" s="31">
        <v>58</v>
      </c>
      <c r="CE442" s="31">
        <f t="shared" si="26"/>
        <v>0</v>
      </c>
      <c r="CF442" s="39">
        <f t="shared" si="27"/>
        <v>12.846</v>
      </c>
      <c r="CG442">
        <f t="shared" si="30"/>
        <v>0</v>
      </c>
    </row>
    <row r="443" spans="1:85" ht="16.5" customHeight="1">
      <c r="A443" s="30">
        <v>20210708143838</v>
      </c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1"/>
      <c r="BO443" s="31"/>
      <c r="BP443" s="31"/>
      <c r="BQ443" s="42">
        <v>31</v>
      </c>
      <c r="BR443" s="31" t="s">
        <v>202</v>
      </c>
      <c r="BS443" s="31">
        <v>23.025115000000007</v>
      </c>
      <c r="BT443" s="31">
        <v>120.22323999999998</v>
      </c>
      <c r="BU443" s="38">
        <v>0.34509803921568627</v>
      </c>
      <c r="BV443" s="30">
        <v>725</v>
      </c>
      <c r="BW443" s="31">
        <v>0</v>
      </c>
      <c r="BX443" s="39">
        <v>3.33</v>
      </c>
      <c r="BY443" s="38">
        <v>4.3137254901960784E-2</v>
      </c>
      <c r="BZ443" s="40">
        <v>1.0078740157480315</v>
      </c>
      <c r="CA443" s="38">
        <v>0</v>
      </c>
      <c r="CB443" s="41">
        <v>2080</v>
      </c>
      <c r="CC443" s="31">
        <v>-7.03125</v>
      </c>
      <c r="CD443" s="31">
        <v>58</v>
      </c>
      <c r="CE443" s="31">
        <f t="shared" si="26"/>
        <v>0</v>
      </c>
      <c r="CF443" s="39">
        <f t="shared" si="27"/>
        <v>12.667999999999999</v>
      </c>
      <c r="CG443">
        <f t="shared" si="30"/>
        <v>0</v>
      </c>
    </row>
    <row r="444" spans="1:85" ht="16.5" customHeight="1">
      <c r="A444" s="30">
        <v>20210708143840</v>
      </c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1"/>
      <c r="BO444" s="31"/>
      <c r="BP444" s="31"/>
      <c r="BQ444" s="42">
        <v>37</v>
      </c>
      <c r="BR444" s="31" t="s">
        <v>190</v>
      </c>
      <c r="BS444" s="31">
        <v>23.025065000000005</v>
      </c>
      <c r="BT444" s="31">
        <v>120.22329999999998</v>
      </c>
      <c r="BU444" s="38">
        <v>0.3411764705882353</v>
      </c>
      <c r="BV444" s="30">
        <v>700</v>
      </c>
      <c r="BW444" s="31">
        <v>0</v>
      </c>
      <c r="BX444" s="39">
        <v>3.2</v>
      </c>
      <c r="BY444" s="38">
        <v>4.3137254901960784E-2</v>
      </c>
      <c r="BZ444" s="40">
        <v>1.0078740157480315</v>
      </c>
      <c r="CA444" s="38">
        <v>0</v>
      </c>
      <c r="CB444" s="41">
        <v>2080</v>
      </c>
      <c r="CC444" s="31">
        <v>-7.03125</v>
      </c>
      <c r="CD444" s="31">
        <v>58</v>
      </c>
      <c r="CE444" s="31">
        <f t="shared" si="26"/>
        <v>0</v>
      </c>
      <c r="CF444" s="39">
        <f t="shared" si="27"/>
        <v>14.311999999999999</v>
      </c>
      <c r="CG444">
        <f t="shared" si="30"/>
        <v>0</v>
      </c>
    </row>
    <row r="445" spans="1:85" ht="16.5" customHeight="1">
      <c r="A445" s="30">
        <v>20210708143842</v>
      </c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1"/>
      <c r="BO445" s="31"/>
      <c r="BP445" s="31"/>
      <c r="BQ445" s="42">
        <v>38</v>
      </c>
      <c r="BR445" s="31" t="s">
        <v>184</v>
      </c>
      <c r="BS445" s="31">
        <v>23.025095000000004</v>
      </c>
      <c r="BT445" s="31">
        <v>120.22323999999998</v>
      </c>
      <c r="BU445" s="38">
        <v>0.33725490196078434</v>
      </c>
      <c r="BV445" s="30">
        <v>700</v>
      </c>
      <c r="BW445" s="31">
        <v>0</v>
      </c>
      <c r="BX445" s="39">
        <v>3.24</v>
      </c>
      <c r="BY445" s="38">
        <v>4.3137254901960784E-2</v>
      </c>
      <c r="BZ445" s="40">
        <v>1.0078740157480315</v>
      </c>
      <c r="CA445" s="38">
        <v>0</v>
      </c>
      <c r="CB445" s="41">
        <v>2080</v>
      </c>
      <c r="CC445" s="31">
        <v>-7.03125</v>
      </c>
      <c r="CD445" s="31">
        <v>58</v>
      </c>
      <c r="CE445" s="31">
        <f t="shared" si="26"/>
        <v>0</v>
      </c>
      <c r="CF445" s="39">
        <f t="shared" si="27"/>
        <v>14.581</v>
      </c>
      <c r="CG445">
        <f t="shared" si="30"/>
        <v>0</v>
      </c>
    </row>
    <row r="446" spans="1:85" ht="16.5" customHeight="1">
      <c r="A446" s="30">
        <v>20210708143844</v>
      </c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1"/>
      <c r="BO446" s="31"/>
      <c r="BP446" s="31"/>
      <c r="BQ446" s="42">
        <v>38</v>
      </c>
      <c r="BR446" s="31" t="s">
        <v>252</v>
      </c>
      <c r="BS446" s="31">
        <v>23.025115000000003</v>
      </c>
      <c r="BT446" s="31">
        <v>120.22324999999998</v>
      </c>
      <c r="BU446" s="38">
        <v>0.3411764705882353</v>
      </c>
      <c r="BV446" s="30">
        <v>700</v>
      </c>
      <c r="BW446" s="31">
        <v>0</v>
      </c>
      <c r="BX446" s="39">
        <v>3.43</v>
      </c>
      <c r="BY446" s="38">
        <v>4.3137254901960784E-2</v>
      </c>
      <c r="BZ446" s="40">
        <v>1.0078740157480315</v>
      </c>
      <c r="CA446" s="38">
        <v>0</v>
      </c>
      <c r="CB446" s="41">
        <v>2080</v>
      </c>
      <c r="CC446" s="31">
        <v>-7.03125</v>
      </c>
      <c r="CD446" s="31">
        <v>58</v>
      </c>
      <c r="CE446" s="31">
        <f t="shared" si="26"/>
        <v>0</v>
      </c>
      <c r="CF446" s="39">
        <f t="shared" si="27"/>
        <v>14.36</v>
      </c>
      <c r="CG446">
        <f t="shared" si="30"/>
        <v>0</v>
      </c>
    </row>
    <row r="447" spans="1:85" ht="16.5" customHeight="1">
      <c r="A447" s="30">
        <v>20210708143846</v>
      </c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1"/>
      <c r="BO447" s="31"/>
      <c r="BP447" s="31"/>
      <c r="BQ447" s="42">
        <v>36</v>
      </c>
      <c r="BR447" s="31" t="s">
        <v>278</v>
      </c>
      <c r="BS447" s="31">
        <v>23.025165000000005</v>
      </c>
      <c r="BT447" s="31">
        <v>120.22321999999998</v>
      </c>
      <c r="BU447" s="38">
        <v>0.34509803921568627</v>
      </c>
      <c r="BV447" s="30">
        <v>700</v>
      </c>
      <c r="BW447" s="31">
        <v>0</v>
      </c>
      <c r="BX447" s="39">
        <v>3.31</v>
      </c>
      <c r="BY447" s="38">
        <v>4.3137254901960784E-2</v>
      </c>
      <c r="BZ447" s="40">
        <v>1.0078740157480315</v>
      </c>
      <c r="CA447" s="38">
        <v>0</v>
      </c>
      <c r="CB447" s="41">
        <v>2080</v>
      </c>
      <c r="CC447" s="31">
        <v>-7.03125</v>
      </c>
      <c r="CD447" s="31">
        <v>58</v>
      </c>
      <c r="CE447" s="31">
        <f t="shared" si="26"/>
        <v>0</v>
      </c>
      <c r="CF447" s="39">
        <f t="shared" si="27"/>
        <v>13.96</v>
      </c>
      <c r="CG447">
        <f t="shared" si="30"/>
        <v>0</v>
      </c>
    </row>
    <row r="448" spans="1:85" ht="16.5" customHeight="1">
      <c r="A448" s="30">
        <v>20210708143848</v>
      </c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1"/>
      <c r="BO448" s="31"/>
      <c r="BP448" s="31"/>
      <c r="BQ448" s="42">
        <v>31</v>
      </c>
      <c r="BR448" s="31" t="s">
        <v>148</v>
      </c>
      <c r="BS448" s="31">
        <v>23.025145000000006</v>
      </c>
      <c r="BT448" s="31">
        <v>120.22325999999998</v>
      </c>
      <c r="BU448" s="38">
        <v>0.34901960784313724</v>
      </c>
      <c r="BV448" s="30">
        <v>700</v>
      </c>
      <c r="BW448" s="31">
        <v>0</v>
      </c>
      <c r="BX448" s="39">
        <v>3.1</v>
      </c>
      <c r="BY448" s="38">
        <v>4.3137254901960784E-2</v>
      </c>
      <c r="BZ448" s="40">
        <v>0.99224806201550386</v>
      </c>
      <c r="CA448" s="38">
        <v>0</v>
      </c>
      <c r="CB448" s="41">
        <v>2080</v>
      </c>
      <c r="CC448" s="31">
        <v>-7.03125</v>
      </c>
      <c r="CD448" s="31">
        <v>58</v>
      </c>
      <c r="CE448" s="31">
        <f t="shared" si="26"/>
        <v>0</v>
      </c>
      <c r="CF448" s="39">
        <f t="shared" si="27"/>
        <v>12.78</v>
      </c>
      <c r="CG448">
        <f t="shared" si="30"/>
        <v>0</v>
      </c>
    </row>
    <row r="449" spans="1:86" ht="16.5" customHeight="1">
      <c r="A449" s="30">
        <v>20210708143850</v>
      </c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1"/>
      <c r="BO449" s="31"/>
      <c r="BP449" s="31"/>
      <c r="BQ449" s="42">
        <v>37</v>
      </c>
      <c r="BR449" s="31" t="s">
        <v>139</v>
      </c>
      <c r="BS449" s="31">
        <v>23.025125000000006</v>
      </c>
      <c r="BT449" s="31">
        <v>120.22325999999998</v>
      </c>
      <c r="BU449" s="38">
        <v>0.34901960784313724</v>
      </c>
      <c r="BV449" s="30">
        <v>712.5</v>
      </c>
      <c r="BW449" s="31">
        <v>0</v>
      </c>
      <c r="BX449" s="39">
        <v>3.31</v>
      </c>
      <c r="BY449" s="38">
        <v>4.3137254901960784E-2</v>
      </c>
      <c r="BZ449" s="40">
        <v>0.99224806201550386</v>
      </c>
      <c r="CA449" s="38">
        <v>0</v>
      </c>
      <c r="CB449" s="41">
        <v>2080</v>
      </c>
      <c r="CC449" s="31">
        <v>-7.03125</v>
      </c>
      <c r="CD449" s="31">
        <v>58</v>
      </c>
      <c r="CE449" s="31">
        <f t="shared" si="26"/>
        <v>0</v>
      </c>
      <c r="CF449" s="39">
        <f t="shared" si="27"/>
        <v>14.188000000000001</v>
      </c>
      <c r="CG449">
        <f t="shared" si="30"/>
        <v>0</v>
      </c>
    </row>
    <row r="450" spans="1:86" ht="16.5" customHeight="1">
      <c r="A450" s="30">
        <v>20210708143852</v>
      </c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31"/>
      <c r="BM450" s="31"/>
      <c r="BN450" s="31"/>
      <c r="BO450" s="31"/>
      <c r="BP450" s="31"/>
      <c r="BQ450" s="42">
        <v>32</v>
      </c>
      <c r="BR450" s="31" t="s">
        <v>263</v>
      </c>
      <c r="BS450" s="31">
        <v>23.025105000000007</v>
      </c>
      <c r="BT450" s="31">
        <v>120.22329999999998</v>
      </c>
      <c r="BU450" s="38">
        <v>0.36078431372549019</v>
      </c>
      <c r="BV450" s="30">
        <v>712.5</v>
      </c>
      <c r="BW450" s="31">
        <v>0</v>
      </c>
      <c r="BX450" s="39">
        <v>3.39</v>
      </c>
      <c r="BY450" s="38">
        <v>4.7058823529411764E-2</v>
      </c>
      <c r="BZ450" s="40">
        <v>1</v>
      </c>
      <c r="CA450" s="38">
        <v>0</v>
      </c>
      <c r="CB450" s="41">
        <v>2080</v>
      </c>
      <c r="CC450" s="31">
        <v>-7.03125</v>
      </c>
      <c r="CD450" s="31">
        <v>58</v>
      </c>
      <c r="CE450" s="31">
        <f t="shared" si="26"/>
        <v>0</v>
      </c>
      <c r="CF450" s="39">
        <f t="shared" si="27"/>
        <v>12.952999999999999</v>
      </c>
      <c r="CG450">
        <f t="shared" si="30"/>
        <v>0</v>
      </c>
    </row>
    <row r="451" spans="1:86" ht="16.5" customHeight="1">
      <c r="A451" s="30">
        <v>20210708143854</v>
      </c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1"/>
      <c r="BO451" s="31"/>
      <c r="BP451" s="31"/>
      <c r="BQ451" s="42">
        <v>36</v>
      </c>
      <c r="BR451" s="31" t="s">
        <v>243</v>
      </c>
      <c r="BS451" s="31">
        <v>23.025045000000006</v>
      </c>
      <c r="BT451" s="31">
        <v>120.22326999999999</v>
      </c>
      <c r="BU451" s="38">
        <v>0.38039215686274508</v>
      </c>
      <c r="BV451" s="30">
        <v>700</v>
      </c>
      <c r="BW451" s="31">
        <v>0</v>
      </c>
      <c r="BX451" s="39">
        <v>6.03</v>
      </c>
      <c r="BY451" s="38">
        <v>4.7058823529411764E-2</v>
      </c>
      <c r="BZ451" s="40">
        <v>1</v>
      </c>
      <c r="CA451" s="38">
        <v>9.8039215686274508E-2</v>
      </c>
      <c r="CB451" s="41">
        <v>2080</v>
      </c>
      <c r="CC451" s="31">
        <v>-7.8125</v>
      </c>
      <c r="CD451" s="31">
        <v>58</v>
      </c>
      <c r="CE451" s="31">
        <f t="shared" si="26"/>
        <v>0</v>
      </c>
      <c r="CF451" s="39">
        <f t="shared" si="27"/>
        <v>14.076000000000001</v>
      </c>
      <c r="CG451">
        <f t="shared" si="30"/>
        <v>0</v>
      </c>
    </row>
    <row r="452" spans="1:86" ht="16.5" customHeight="1">
      <c r="A452" s="30">
        <v>20210708143856</v>
      </c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1"/>
      <c r="BO452" s="31"/>
      <c r="BP452" s="31"/>
      <c r="BQ452" s="42">
        <v>32</v>
      </c>
      <c r="BR452" s="31" t="s">
        <v>301</v>
      </c>
      <c r="BS452" s="31">
        <v>23.025025000000007</v>
      </c>
      <c r="BT452" s="31">
        <v>120.22321999999998</v>
      </c>
      <c r="BU452" s="38">
        <v>0.50196078431372548</v>
      </c>
      <c r="BV452" s="30">
        <v>1250</v>
      </c>
      <c r="BW452" s="31">
        <v>4</v>
      </c>
      <c r="BX452" s="39">
        <v>10.7</v>
      </c>
      <c r="BY452" s="38">
        <v>0.10196078431372549</v>
      </c>
      <c r="BZ452" s="40">
        <v>1.0078740157480315</v>
      </c>
      <c r="CA452" s="38">
        <v>0.27450980392156865</v>
      </c>
      <c r="CB452" s="41">
        <v>2080</v>
      </c>
      <c r="CC452" s="31">
        <v>-5.46875</v>
      </c>
      <c r="CD452" s="31">
        <v>58</v>
      </c>
      <c r="CE452" s="31">
        <f t="shared" si="26"/>
        <v>0</v>
      </c>
      <c r="CF452" s="39">
        <f t="shared" si="27"/>
        <v>12.944000000000001</v>
      </c>
      <c r="CG452">
        <f t="shared" ref="CG452:CG515" si="31">(BW452-BW451)/(A452-A451)</f>
        <v>2</v>
      </c>
    </row>
    <row r="453" spans="1:86" ht="16.5" customHeight="1">
      <c r="A453" s="30">
        <v>20210708143858</v>
      </c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31"/>
      <c r="BM453" s="31"/>
      <c r="BN453" s="31"/>
      <c r="BO453" s="31"/>
      <c r="BP453" s="31"/>
      <c r="BQ453" s="42">
        <v>37</v>
      </c>
      <c r="BR453" s="31" t="s">
        <v>201</v>
      </c>
      <c r="BS453" s="31">
        <v>23.025025000000007</v>
      </c>
      <c r="BT453" s="31">
        <v>120.22325999999998</v>
      </c>
      <c r="BU453" s="38">
        <v>0.69803921568627447</v>
      </c>
      <c r="BV453" s="30">
        <v>1900</v>
      </c>
      <c r="BW453" s="31">
        <v>16</v>
      </c>
      <c r="BX453" s="39">
        <v>18.59</v>
      </c>
      <c r="BY453" s="38">
        <v>0.18823529411764706</v>
      </c>
      <c r="BZ453" s="40">
        <v>1</v>
      </c>
      <c r="CA453" s="38">
        <v>0.26666666666666666</v>
      </c>
      <c r="CB453" s="41">
        <v>2080</v>
      </c>
      <c r="CC453" s="31">
        <v>-3.90625</v>
      </c>
      <c r="CD453" s="31">
        <v>59</v>
      </c>
      <c r="CE453" s="31">
        <f t="shared" si="26"/>
        <v>0</v>
      </c>
      <c r="CF453" s="39">
        <f t="shared" si="27"/>
        <v>14.266</v>
      </c>
      <c r="CG453">
        <f t="shared" si="31"/>
        <v>6</v>
      </c>
    </row>
    <row r="454" spans="1:86" ht="16.5" customHeight="1">
      <c r="A454" s="30">
        <v>20210708143860</v>
      </c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1"/>
      <c r="BO454" s="31"/>
      <c r="BP454" s="31"/>
      <c r="BQ454" s="42">
        <v>36</v>
      </c>
      <c r="BR454" s="31" t="s">
        <v>249</v>
      </c>
      <c r="BS454" s="31">
        <v>23.025075000000008</v>
      </c>
      <c r="BT454" s="31">
        <v>120.22325999999998</v>
      </c>
      <c r="BU454" s="38">
        <v>0.72941176470588232</v>
      </c>
      <c r="BV454" s="30">
        <v>2025</v>
      </c>
      <c r="BW454" s="31">
        <v>22</v>
      </c>
      <c r="BX454" s="39">
        <v>21.37</v>
      </c>
      <c r="BY454" s="38">
        <v>0.20784313725490197</v>
      </c>
      <c r="BZ454" s="40">
        <v>1</v>
      </c>
      <c r="CA454" s="38">
        <v>0.2627450980392157</v>
      </c>
      <c r="CB454" s="41">
        <v>2080</v>
      </c>
      <c r="CC454" s="31">
        <v>-3.90625</v>
      </c>
      <c r="CD454" s="31">
        <v>59</v>
      </c>
      <c r="CE454" s="31">
        <f t="shared" si="26"/>
        <v>0</v>
      </c>
      <c r="CF454" s="39">
        <f t="shared" si="27"/>
        <v>13.837</v>
      </c>
      <c r="CG454">
        <f t="shared" si="31"/>
        <v>3</v>
      </c>
    </row>
    <row r="455" spans="1:86" ht="16.5" customHeight="1">
      <c r="A455" s="30">
        <v>20210708143862</v>
      </c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1"/>
      <c r="BO455" s="31"/>
      <c r="BP455" s="31"/>
      <c r="BQ455" s="42">
        <v>35</v>
      </c>
      <c r="BR455" s="31" t="s">
        <v>127</v>
      </c>
      <c r="BS455" s="31">
        <v>23.025025000000007</v>
      </c>
      <c r="BT455" s="31">
        <v>120.22320999999998</v>
      </c>
      <c r="BU455" s="38">
        <v>0.75686274509803919</v>
      </c>
      <c r="BV455" s="30">
        <v>2062.5</v>
      </c>
      <c r="BW455" s="31">
        <v>32</v>
      </c>
      <c r="BX455" s="39">
        <v>20.59</v>
      </c>
      <c r="BY455" s="38">
        <v>0.23529411764705882</v>
      </c>
      <c r="BZ455" s="40">
        <v>0.99224806201550386</v>
      </c>
      <c r="CA455" s="38">
        <v>0.16078431372549021</v>
      </c>
      <c r="CB455" s="41">
        <v>2080</v>
      </c>
      <c r="CC455" s="31">
        <v>-3.90625</v>
      </c>
      <c r="CD455" s="31">
        <v>59</v>
      </c>
      <c r="CE455" s="31">
        <f t="shared" si="26"/>
        <v>0</v>
      </c>
      <c r="CF455" s="39">
        <f t="shared" si="27"/>
        <v>13.695</v>
      </c>
      <c r="CG455">
        <f t="shared" si="31"/>
        <v>5</v>
      </c>
    </row>
    <row r="456" spans="1:86" ht="16.5" customHeight="1">
      <c r="A456" s="30">
        <v>20210708143864</v>
      </c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1"/>
      <c r="BO456" s="31"/>
      <c r="BP456" s="31"/>
      <c r="BQ456" s="42">
        <v>36</v>
      </c>
      <c r="BR456" s="31" t="s">
        <v>302</v>
      </c>
      <c r="BS456" s="31">
        <v>23.024985000000008</v>
      </c>
      <c r="BT456" s="31">
        <v>120.22319999999998</v>
      </c>
      <c r="BU456" s="38">
        <v>0.50196078431372548</v>
      </c>
      <c r="BV456" s="30">
        <v>1762.5</v>
      </c>
      <c r="BW456" s="31">
        <v>36</v>
      </c>
      <c r="BX456" s="39">
        <v>12.29</v>
      </c>
      <c r="BY456" s="38">
        <v>9.8039215686274508E-2</v>
      </c>
      <c r="BZ456" s="40">
        <v>1</v>
      </c>
      <c r="CA456" s="38">
        <v>0.16862745098039217</v>
      </c>
      <c r="CB456" s="41">
        <v>2080</v>
      </c>
      <c r="CC456" s="31">
        <v>-4.6875</v>
      </c>
      <c r="CD456" s="31">
        <v>59</v>
      </c>
      <c r="CE456" s="31">
        <f t="shared" si="26"/>
        <v>0</v>
      </c>
      <c r="CF456" s="39">
        <f t="shared" si="27"/>
        <v>13.906000000000001</v>
      </c>
      <c r="CG456">
        <f t="shared" si="31"/>
        <v>2</v>
      </c>
    </row>
    <row r="457" spans="1:86" ht="16.5" customHeight="1">
      <c r="A457" s="30">
        <v>20210708143866</v>
      </c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1"/>
      <c r="BO457" s="31"/>
      <c r="BP457" s="31"/>
      <c r="BQ457" s="42">
        <v>32</v>
      </c>
      <c r="BR457" s="31" t="s">
        <v>262</v>
      </c>
      <c r="BS457" s="31">
        <v>23.024955000000009</v>
      </c>
      <c r="BT457" s="31">
        <v>120.22322999999997</v>
      </c>
      <c r="BU457" s="38">
        <v>0.74117647058823533</v>
      </c>
      <c r="BV457" s="30">
        <v>1587.5</v>
      </c>
      <c r="BW457" s="31">
        <v>38</v>
      </c>
      <c r="BX457" s="39">
        <v>14.11</v>
      </c>
      <c r="BY457" s="38">
        <v>0.15686274509803921</v>
      </c>
      <c r="BZ457" s="40">
        <v>1.0078740157480315</v>
      </c>
      <c r="CA457" s="38">
        <v>0.17254901960784313</v>
      </c>
      <c r="CB457" s="41">
        <v>2080</v>
      </c>
      <c r="CC457" s="31">
        <v>-5.46875</v>
      </c>
      <c r="CD457" s="31">
        <v>58</v>
      </c>
      <c r="CE457" s="31">
        <f t="shared" si="26"/>
        <v>0</v>
      </c>
      <c r="CF457" s="39">
        <f t="shared" si="27"/>
        <v>12.919</v>
      </c>
      <c r="CG457">
        <f t="shared" si="31"/>
        <v>1</v>
      </c>
    </row>
    <row r="458" spans="1:86" ht="16.5" customHeight="1">
      <c r="A458" s="30">
        <v>20210708143868</v>
      </c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1"/>
      <c r="BO458" s="31"/>
      <c r="BP458" s="31"/>
      <c r="BQ458" s="42">
        <v>36</v>
      </c>
      <c r="BR458" s="31" t="s">
        <v>133</v>
      </c>
      <c r="BS458" s="31">
        <v>23.024895000000008</v>
      </c>
      <c r="BT458" s="31">
        <v>120.22316999999997</v>
      </c>
      <c r="BU458" s="38">
        <v>0.72941176470588232</v>
      </c>
      <c r="BV458" s="30">
        <v>1437.5</v>
      </c>
      <c r="BW458" s="31">
        <v>40</v>
      </c>
      <c r="BX458" s="39">
        <v>12.45</v>
      </c>
      <c r="BY458" s="38">
        <v>0.16078431372549021</v>
      </c>
      <c r="BZ458" s="40">
        <v>1.0078740157480315</v>
      </c>
      <c r="CA458" s="38">
        <v>7.4509803921568626E-2</v>
      </c>
      <c r="CB458" s="41">
        <v>2080</v>
      </c>
      <c r="CC458" s="31">
        <v>-6.25</v>
      </c>
      <c r="CD458" s="31">
        <v>58</v>
      </c>
      <c r="CE458" s="31">
        <f t="shared" si="26"/>
        <v>0</v>
      </c>
      <c r="CF458" s="39">
        <f t="shared" si="27"/>
        <v>14.032</v>
      </c>
      <c r="CG458">
        <f t="shared" si="31"/>
        <v>1</v>
      </c>
    </row>
    <row r="459" spans="1:86" ht="16.5" customHeight="1">
      <c r="A459" s="30">
        <v>20210708143870</v>
      </c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1"/>
      <c r="BO459" s="31"/>
      <c r="BP459" s="31"/>
      <c r="BQ459" s="42">
        <v>36</v>
      </c>
      <c r="BR459" s="31" t="s">
        <v>284</v>
      </c>
      <c r="BS459" s="31">
        <v>23.024925000000007</v>
      </c>
      <c r="BT459" s="31">
        <v>120.22315999999996</v>
      </c>
      <c r="BU459" s="38">
        <v>0.71764705882352942</v>
      </c>
      <c r="BV459" s="30">
        <v>1237.5</v>
      </c>
      <c r="BW459" s="31">
        <v>42</v>
      </c>
      <c r="BX459" s="39">
        <v>8.1</v>
      </c>
      <c r="BY459" s="38">
        <v>9.4117647058823528E-2</v>
      </c>
      <c r="BZ459" s="40">
        <v>1</v>
      </c>
      <c r="CA459" s="38">
        <v>0.10196078431372549</v>
      </c>
      <c r="CB459" s="41">
        <v>2080</v>
      </c>
      <c r="CC459" s="31">
        <v>-6.25</v>
      </c>
      <c r="CD459" s="31">
        <v>58</v>
      </c>
      <c r="CE459" s="31">
        <f t="shared" si="26"/>
        <v>0</v>
      </c>
      <c r="CF459" s="39">
        <f t="shared" si="27"/>
        <v>13.829000000000001</v>
      </c>
      <c r="CG459">
        <f t="shared" si="31"/>
        <v>1</v>
      </c>
    </row>
    <row r="460" spans="1:86" ht="16.5" customHeight="1">
      <c r="A460" s="30">
        <v>20210708143872</v>
      </c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1"/>
      <c r="BO460" s="31"/>
      <c r="BP460" s="31"/>
      <c r="BQ460" s="42">
        <v>38</v>
      </c>
      <c r="BR460" s="31" t="s">
        <v>242</v>
      </c>
      <c r="BS460" s="31">
        <v>23.024985000000008</v>
      </c>
      <c r="BT460" s="31">
        <v>120.22311999999997</v>
      </c>
      <c r="BU460" s="38">
        <v>0.47058823529411764</v>
      </c>
      <c r="BV460" s="30">
        <v>1212.5</v>
      </c>
      <c r="BW460" s="31">
        <v>42</v>
      </c>
      <c r="BX460" s="39">
        <v>13.68</v>
      </c>
      <c r="BY460" s="38">
        <v>9.4117647058823528E-2</v>
      </c>
      <c r="BZ460" s="40">
        <v>1.0078740157480315</v>
      </c>
      <c r="CA460" s="38">
        <v>0.23137254901960785</v>
      </c>
      <c r="CB460" s="41">
        <v>2080</v>
      </c>
      <c r="CC460" s="31">
        <v>-5.46875</v>
      </c>
      <c r="CD460" s="31">
        <v>57</v>
      </c>
      <c r="CE460" s="31">
        <f t="shared" si="26"/>
        <v>0</v>
      </c>
      <c r="CF460" s="39">
        <f t="shared" si="27"/>
        <v>14.586</v>
      </c>
      <c r="CG460">
        <f t="shared" si="31"/>
        <v>0</v>
      </c>
    </row>
    <row r="461" spans="1:86" ht="16.5" customHeight="1">
      <c r="A461" s="30">
        <v>20210708143874</v>
      </c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1"/>
      <c r="BO461" s="31"/>
      <c r="BP461" s="31"/>
      <c r="BQ461" s="42">
        <v>37</v>
      </c>
      <c r="BR461" s="31" t="s">
        <v>145</v>
      </c>
      <c r="BS461" s="31">
        <v>23.024985000000008</v>
      </c>
      <c r="BT461" s="31">
        <v>120.22317999999997</v>
      </c>
      <c r="BU461" s="38">
        <v>0.72156862745098038</v>
      </c>
      <c r="BV461" s="30">
        <v>1650</v>
      </c>
      <c r="BW461" s="31">
        <v>46</v>
      </c>
      <c r="BX461" s="39">
        <v>17.88</v>
      </c>
      <c r="BY461" s="38">
        <v>0.20392156862745098</v>
      </c>
      <c r="BZ461" s="40">
        <v>1</v>
      </c>
      <c r="CA461" s="38">
        <v>0.16862745098039217</v>
      </c>
      <c r="CB461" s="41">
        <v>2080</v>
      </c>
      <c r="CC461" s="31">
        <v>-3.90625</v>
      </c>
      <c r="CD461" s="31">
        <v>57</v>
      </c>
      <c r="CE461" s="31">
        <f t="shared" si="26"/>
        <v>0</v>
      </c>
      <c r="CF461" s="39">
        <f t="shared" si="27"/>
        <v>14.108000000000001</v>
      </c>
      <c r="CG461">
        <f t="shared" si="31"/>
        <v>2</v>
      </c>
    </row>
    <row r="462" spans="1:86" ht="16.5" customHeight="1">
      <c r="A462" s="30">
        <v>20210708143876</v>
      </c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1"/>
      <c r="BO462" s="31"/>
      <c r="BP462" s="31"/>
      <c r="BQ462" s="42">
        <v>33</v>
      </c>
      <c r="BR462" s="31" t="s">
        <v>214</v>
      </c>
      <c r="BS462" s="31">
        <v>23.024935000000006</v>
      </c>
      <c r="BT462" s="31">
        <v>120.22320999999997</v>
      </c>
      <c r="BU462" s="38">
        <v>0.3843137254901961</v>
      </c>
      <c r="BV462" s="30">
        <v>1462.5</v>
      </c>
      <c r="BW462" s="31">
        <v>48</v>
      </c>
      <c r="BX462" s="39">
        <v>6.98</v>
      </c>
      <c r="BY462" s="38">
        <v>4.3137254901960784E-2</v>
      </c>
      <c r="BZ462" s="40">
        <v>0.99224806201550386</v>
      </c>
      <c r="CA462" s="38">
        <v>0.13725490196078433</v>
      </c>
      <c r="CB462" s="41">
        <v>2080</v>
      </c>
      <c r="CC462" s="31">
        <v>-5.46875</v>
      </c>
      <c r="CD462" s="31">
        <v>57</v>
      </c>
      <c r="CE462" s="31">
        <f t="shared" si="26"/>
        <v>0</v>
      </c>
      <c r="CF462" s="39">
        <f t="shared" si="27"/>
        <v>13.225</v>
      </c>
      <c r="CG462">
        <f t="shared" si="31"/>
        <v>1</v>
      </c>
    </row>
    <row r="463" spans="1:86" ht="16.5" customHeight="1">
      <c r="A463" s="30">
        <v>20210708143878</v>
      </c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1"/>
      <c r="BO463" s="31"/>
      <c r="BP463" s="31"/>
      <c r="BQ463" s="42">
        <v>31</v>
      </c>
      <c r="BR463" s="31" t="s">
        <v>159</v>
      </c>
      <c r="BS463" s="31">
        <v>23.024955000000006</v>
      </c>
      <c r="BT463" s="31">
        <v>120.22316999999997</v>
      </c>
      <c r="BU463" s="38">
        <v>0.28235294117647058</v>
      </c>
      <c r="BV463" s="30">
        <v>1287.5</v>
      </c>
      <c r="BW463" s="31">
        <v>48</v>
      </c>
      <c r="BX463" s="39">
        <v>13.9</v>
      </c>
      <c r="BY463" s="38">
        <v>0.15294117647058825</v>
      </c>
      <c r="BZ463" s="40">
        <v>1.0078740157480315</v>
      </c>
      <c r="CA463" s="38">
        <v>0.23921568627450981</v>
      </c>
      <c r="CB463" s="41">
        <v>2080</v>
      </c>
      <c r="CC463" s="31">
        <v>-5.46875</v>
      </c>
      <c r="CD463" s="31">
        <v>56</v>
      </c>
      <c r="CE463" s="31">
        <f t="shared" si="26"/>
        <v>0</v>
      </c>
      <c r="CF463" s="39">
        <f t="shared" si="27"/>
        <v>12.74</v>
      </c>
      <c r="CG463">
        <f t="shared" si="31"/>
        <v>0</v>
      </c>
    </row>
    <row r="464" spans="1:86" ht="16.2" customHeight="1">
      <c r="A464" s="30">
        <v>20210708143880</v>
      </c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1"/>
      <c r="BO464" s="31"/>
      <c r="BP464" s="31"/>
      <c r="BQ464" s="42">
        <v>31</v>
      </c>
      <c r="BR464" s="31" t="s">
        <v>182</v>
      </c>
      <c r="BS464" s="31">
        <v>23.024915000000007</v>
      </c>
      <c r="BT464" s="31">
        <v>120.22312999999997</v>
      </c>
      <c r="BU464" s="38">
        <v>0.90588235294117647</v>
      </c>
      <c r="BV464" s="30">
        <v>1500</v>
      </c>
      <c r="BW464" s="49">
        <v>50</v>
      </c>
      <c r="BX464" s="39">
        <v>21.08</v>
      </c>
      <c r="BY464" s="38">
        <v>0.29019607843137257</v>
      </c>
      <c r="BZ464" s="40">
        <v>0.99224806201550386</v>
      </c>
      <c r="CA464" s="38">
        <v>0.29019607843137257</v>
      </c>
      <c r="CB464" s="41">
        <v>2080</v>
      </c>
      <c r="CC464" s="31">
        <v>-2.34375</v>
      </c>
      <c r="CD464" s="31">
        <v>55</v>
      </c>
      <c r="CE464" s="31">
        <f t="shared" si="26"/>
        <v>0</v>
      </c>
      <c r="CF464" s="39">
        <f t="shared" si="27"/>
        <v>12.622</v>
      </c>
      <c r="CG464">
        <f t="shared" si="31"/>
        <v>1</v>
      </c>
      <c r="CH464" t="s">
        <v>356</v>
      </c>
    </row>
    <row r="465" spans="1:86" ht="16.5" customHeight="1">
      <c r="A465" s="30">
        <v>20210708143882</v>
      </c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31"/>
      <c r="BM465" s="31"/>
      <c r="BN465" s="31"/>
      <c r="BO465" s="31"/>
      <c r="BP465" s="31"/>
      <c r="BQ465" s="42">
        <v>32</v>
      </c>
      <c r="BR465" s="31" t="s">
        <v>117</v>
      </c>
      <c r="BS465" s="31">
        <v>23.024915000000007</v>
      </c>
      <c r="BT465" s="31">
        <v>120.22311999999997</v>
      </c>
      <c r="BU465" s="38">
        <v>0.89411764705882357</v>
      </c>
      <c r="BV465" s="30">
        <v>1712.5</v>
      </c>
      <c r="BW465" s="49">
        <v>54</v>
      </c>
      <c r="BX465" s="39">
        <v>14.89</v>
      </c>
      <c r="BY465" s="38">
        <v>0.15294117647058825</v>
      </c>
      <c r="BZ465" s="40">
        <v>1.0078740157480315</v>
      </c>
      <c r="CA465" s="38">
        <v>0.16862745098039217</v>
      </c>
      <c r="CB465" s="41">
        <v>2080</v>
      </c>
      <c r="CC465" s="31">
        <v>-5.46875</v>
      </c>
      <c r="CD465" s="31">
        <v>55</v>
      </c>
      <c r="CE465" s="31">
        <f t="shared" si="26"/>
        <v>0</v>
      </c>
      <c r="CF465" s="39">
        <f t="shared" si="27"/>
        <v>12.974</v>
      </c>
      <c r="CG465">
        <f t="shared" si="31"/>
        <v>2</v>
      </c>
      <c r="CH465" t="s">
        <v>356</v>
      </c>
    </row>
    <row r="466" spans="1:86" ht="16.5" customHeight="1">
      <c r="A466" s="30">
        <v>20210708143884</v>
      </c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1"/>
      <c r="BO466" s="31"/>
      <c r="BP466" s="31"/>
      <c r="BQ466" s="42">
        <v>31</v>
      </c>
      <c r="BR466" s="31" t="s">
        <v>128</v>
      </c>
      <c r="BS466" s="31">
        <v>23.024965000000009</v>
      </c>
      <c r="BT466" s="31">
        <v>120.22311999999997</v>
      </c>
      <c r="BU466" s="38">
        <v>0.72156862745098038</v>
      </c>
      <c r="BV466" s="30">
        <v>1412.5</v>
      </c>
      <c r="BW466" s="49">
        <v>56</v>
      </c>
      <c r="BX466" s="39">
        <v>4.3499999999999996</v>
      </c>
      <c r="BY466" s="38">
        <v>5.0980392156862744E-2</v>
      </c>
      <c r="BZ466" s="40" t="e">
        <v>#DIV/0!</v>
      </c>
      <c r="CA466" s="38">
        <v>1.5686274509803921E-2</v>
      </c>
      <c r="CB466" s="41">
        <v>2080</v>
      </c>
      <c r="CC466" s="31">
        <v>-6.25</v>
      </c>
      <c r="CD466" s="31">
        <v>55</v>
      </c>
      <c r="CE466" s="31">
        <f t="shared" si="26"/>
        <v>0</v>
      </c>
      <c r="CF466" s="39">
        <f t="shared" si="27"/>
        <v>12.782</v>
      </c>
      <c r="CG466">
        <f t="shared" si="31"/>
        <v>1</v>
      </c>
      <c r="CH466" t="s">
        <v>356</v>
      </c>
    </row>
    <row r="467" spans="1:86" ht="16.5" customHeight="1">
      <c r="A467" s="30">
        <v>20210708143886</v>
      </c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1"/>
      <c r="BO467" s="31"/>
      <c r="BP467" s="31"/>
      <c r="BQ467" s="42">
        <v>33</v>
      </c>
      <c r="BR467" s="31" t="s">
        <v>226</v>
      </c>
      <c r="BS467" s="31">
        <v>23.024975000000008</v>
      </c>
      <c r="BT467" s="31">
        <v>120.22309999999996</v>
      </c>
      <c r="BU467" s="38">
        <v>0.27058823529411763</v>
      </c>
      <c r="BV467" s="30">
        <v>962.5</v>
      </c>
      <c r="BW467" s="49">
        <v>56</v>
      </c>
      <c r="BX467" s="39">
        <v>4.51</v>
      </c>
      <c r="BY467" s="38">
        <v>6.6666666666666666E-2</v>
      </c>
      <c r="BZ467" s="40">
        <v>1.024</v>
      </c>
      <c r="CA467" s="38">
        <v>7.8431372549019607E-3</v>
      </c>
      <c r="CB467" s="41">
        <v>2080</v>
      </c>
      <c r="CC467" s="31">
        <v>-6.25</v>
      </c>
      <c r="CD467" s="31">
        <v>55</v>
      </c>
      <c r="CE467" s="31">
        <f t="shared" si="26"/>
        <v>0</v>
      </c>
      <c r="CF467" s="39">
        <f t="shared" si="27"/>
        <v>13.222</v>
      </c>
      <c r="CG467">
        <f t="shared" si="31"/>
        <v>0</v>
      </c>
      <c r="CH467" t="s">
        <v>356</v>
      </c>
    </row>
    <row r="468" spans="1:86" ht="16.5" customHeight="1">
      <c r="A468" s="30">
        <v>20210708143888</v>
      </c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  <c r="BF468" s="31"/>
      <c r="BG468" s="31"/>
      <c r="BH468" s="31"/>
      <c r="BI468" s="31"/>
      <c r="BJ468" s="31"/>
      <c r="BK468" s="31"/>
      <c r="BL468" s="31"/>
      <c r="BM468" s="31"/>
      <c r="BN468" s="31"/>
      <c r="BO468" s="31"/>
      <c r="BP468" s="31"/>
      <c r="BQ468" s="42">
        <v>31</v>
      </c>
      <c r="BR468" s="31" t="s">
        <v>197</v>
      </c>
      <c r="BS468" s="31">
        <v>23.024925000000007</v>
      </c>
      <c r="BT468" s="31">
        <v>120.22315999999996</v>
      </c>
      <c r="BU468" s="38">
        <v>0.27843137254901962</v>
      </c>
      <c r="BV468" s="30">
        <v>1025</v>
      </c>
      <c r="BW468" s="49">
        <v>54</v>
      </c>
      <c r="BX468" s="39">
        <v>3.95</v>
      </c>
      <c r="BY468" s="38">
        <v>5.0980392156862744E-2</v>
      </c>
      <c r="BZ468" s="40">
        <v>1.024</v>
      </c>
      <c r="CA468" s="38">
        <v>0</v>
      </c>
      <c r="CB468" s="41">
        <v>2080</v>
      </c>
      <c r="CC468" s="31">
        <v>-6.25</v>
      </c>
      <c r="CD468" s="31">
        <v>55</v>
      </c>
      <c r="CE468" s="31">
        <f t="shared" si="26"/>
        <v>0</v>
      </c>
      <c r="CF468" s="39">
        <f t="shared" si="27"/>
        <v>12.747999999999999</v>
      </c>
      <c r="CG468">
        <f t="shared" si="31"/>
        <v>-1</v>
      </c>
      <c r="CH468" t="s">
        <v>356</v>
      </c>
    </row>
    <row r="469" spans="1:86" ht="16.5" customHeight="1">
      <c r="A469" s="30">
        <v>20210708143890</v>
      </c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  <c r="BP469" s="31"/>
      <c r="BQ469" s="42">
        <v>38</v>
      </c>
      <c r="BR469" s="31" t="s">
        <v>99</v>
      </c>
      <c r="BS469" s="31">
        <v>23.024865000000005</v>
      </c>
      <c r="BT469" s="31">
        <v>120.22318999999996</v>
      </c>
      <c r="BU469" s="38">
        <v>0.30588235294117649</v>
      </c>
      <c r="BV469" s="30">
        <v>1050</v>
      </c>
      <c r="BW469" s="49">
        <v>52</v>
      </c>
      <c r="BX469" s="39">
        <v>3.33</v>
      </c>
      <c r="BY469" s="38">
        <v>4.3137254901960784E-2</v>
      </c>
      <c r="BZ469" s="40">
        <v>1.024</v>
      </c>
      <c r="CA469" s="38">
        <v>0</v>
      </c>
      <c r="CB469" s="41">
        <v>2080</v>
      </c>
      <c r="CC469" s="31">
        <v>-6.25</v>
      </c>
      <c r="CD469" s="31">
        <v>55</v>
      </c>
      <c r="CE469" s="31">
        <f t="shared" si="26"/>
        <v>0</v>
      </c>
      <c r="CF469" s="39">
        <f t="shared" si="27"/>
        <v>14.427</v>
      </c>
      <c r="CG469">
        <f t="shared" si="31"/>
        <v>-1</v>
      </c>
      <c r="CH469" t="s">
        <v>356</v>
      </c>
    </row>
    <row r="470" spans="1:86" ht="16.5" customHeight="1">
      <c r="A470" s="30">
        <v>20210708143892</v>
      </c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  <c r="BP470" s="31"/>
      <c r="BQ470" s="42">
        <v>33</v>
      </c>
      <c r="BR470" s="31" t="s">
        <v>303</v>
      </c>
      <c r="BS470" s="31">
        <v>23.024925000000007</v>
      </c>
      <c r="BT470" s="31">
        <v>120.22320999999997</v>
      </c>
      <c r="BU470" s="38">
        <v>0.24313725490196078</v>
      </c>
      <c r="BV470" s="30">
        <v>1012.5</v>
      </c>
      <c r="BW470" s="49">
        <v>52</v>
      </c>
      <c r="BX470" s="39">
        <v>3.52</v>
      </c>
      <c r="BY470" s="38">
        <v>4.3137254901960784E-2</v>
      </c>
      <c r="BZ470" s="40">
        <v>1.024</v>
      </c>
      <c r="CA470" s="38">
        <v>0</v>
      </c>
      <c r="CB470" s="41">
        <v>2080</v>
      </c>
      <c r="CC470" s="31">
        <v>-6.25</v>
      </c>
      <c r="CD470" s="31">
        <v>55</v>
      </c>
      <c r="CE470" s="31">
        <f t="shared" si="26"/>
        <v>0</v>
      </c>
      <c r="CF470" s="39">
        <f t="shared" si="27"/>
        <v>13.188000000000001</v>
      </c>
      <c r="CG470">
        <f t="shared" si="31"/>
        <v>0</v>
      </c>
      <c r="CH470" t="s">
        <v>356</v>
      </c>
    </row>
    <row r="471" spans="1:86" ht="16.5" customHeight="1">
      <c r="A471" s="30">
        <v>20210708143894</v>
      </c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  <c r="BP471" s="31"/>
      <c r="BQ471" s="42">
        <v>32</v>
      </c>
      <c r="BR471" s="31" t="s">
        <v>304</v>
      </c>
      <c r="BS471" s="31">
        <v>23.024975000000008</v>
      </c>
      <c r="BT471" s="31">
        <v>120.22317999999997</v>
      </c>
      <c r="BU471" s="38">
        <v>0.23921568627450981</v>
      </c>
      <c r="BV471" s="30">
        <v>1025</v>
      </c>
      <c r="BW471" s="49">
        <v>50</v>
      </c>
      <c r="BX471" s="39">
        <v>3.41</v>
      </c>
      <c r="BY471" s="38">
        <v>4.3137254901960784E-2</v>
      </c>
      <c r="BZ471" s="40">
        <v>1.024</v>
      </c>
      <c r="CA471" s="38">
        <v>0</v>
      </c>
      <c r="CB471" s="41">
        <v>2080</v>
      </c>
      <c r="CC471" s="31">
        <v>-6.25</v>
      </c>
      <c r="CD471" s="31">
        <v>55</v>
      </c>
      <c r="CE471" s="31">
        <f t="shared" si="26"/>
        <v>0</v>
      </c>
      <c r="CF471" s="39">
        <f t="shared" si="27"/>
        <v>12.917</v>
      </c>
      <c r="CG471">
        <f t="shared" si="31"/>
        <v>-1</v>
      </c>
      <c r="CH471" t="s">
        <v>356</v>
      </c>
    </row>
    <row r="472" spans="1:86" ht="16.5" customHeight="1">
      <c r="A472" s="30">
        <v>20210708143896</v>
      </c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1"/>
      <c r="BO472" s="31"/>
      <c r="BP472" s="31"/>
      <c r="BQ472" s="42">
        <v>36</v>
      </c>
      <c r="BR472" s="31" t="s">
        <v>305</v>
      </c>
      <c r="BS472" s="31">
        <v>23.025005000000007</v>
      </c>
      <c r="BT472" s="31">
        <v>120.22313999999997</v>
      </c>
      <c r="BU472" s="38">
        <v>0.23921568627450981</v>
      </c>
      <c r="BV472" s="30">
        <v>1012.5</v>
      </c>
      <c r="BW472" s="49">
        <v>50</v>
      </c>
      <c r="BX472" s="39">
        <v>3.38</v>
      </c>
      <c r="BY472" s="38">
        <v>4.3137254901960784E-2</v>
      </c>
      <c r="BZ472" s="40">
        <v>1.024</v>
      </c>
      <c r="CA472" s="38">
        <v>0</v>
      </c>
      <c r="CB472" s="41">
        <v>2080</v>
      </c>
      <c r="CC472" s="31">
        <v>-6.25</v>
      </c>
      <c r="CD472" s="31">
        <v>55</v>
      </c>
      <c r="CE472" s="31">
        <f t="shared" si="26"/>
        <v>0</v>
      </c>
      <c r="CF472" s="39">
        <f t="shared" si="27"/>
        <v>14.025</v>
      </c>
      <c r="CG472">
        <f t="shared" si="31"/>
        <v>0</v>
      </c>
      <c r="CH472" t="s">
        <v>356</v>
      </c>
    </row>
    <row r="473" spans="1:86" ht="16.5" customHeight="1">
      <c r="A473" s="30">
        <v>20210708143898</v>
      </c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42">
        <v>37</v>
      </c>
      <c r="BR473" s="31" t="s">
        <v>306</v>
      </c>
      <c r="BS473" s="31">
        <v>23.025005000000007</v>
      </c>
      <c r="BT473" s="31">
        <v>120.22308999999997</v>
      </c>
      <c r="BU473" s="38">
        <v>0.24313725490196078</v>
      </c>
      <c r="BV473" s="30">
        <v>1000</v>
      </c>
      <c r="BW473" s="31">
        <v>48</v>
      </c>
      <c r="BX473" s="39">
        <v>3.44</v>
      </c>
      <c r="BY473" s="38">
        <v>4.3137254901960784E-2</v>
      </c>
      <c r="BZ473" s="40">
        <v>1.024</v>
      </c>
      <c r="CA473" s="38">
        <v>0</v>
      </c>
      <c r="CB473" s="41">
        <v>2081</v>
      </c>
      <c r="CC473" s="31">
        <v>-6.25</v>
      </c>
      <c r="CD473" s="31">
        <v>56</v>
      </c>
      <c r="CE473" s="31">
        <f t="shared" si="26"/>
        <v>0</v>
      </c>
      <c r="CF473" s="39">
        <f t="shared" si="27"/>
        <v>14.23</v>
      </c>
      <c r="CG473">
        <f t="shared" si="31"/>
        <v>-1</v>
      </c>
    </row>
    <row r="474" spans="1:86" ht="16.5" customHeight="1">
      <c r="A474" s="30">
        <v>20210708143900</v>
      </c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1"/>
      <c r="BO474" s="31"/>
      <c r="BP474" s="31"/>
      <c r="BQ474" s="42">
        <v>36</v>
      </c>
      <c r="BR474" s="31" t="s">
        <v>293</v>
      </c>
      <c r="BS474" s="31">
        <v>23.024965000000009</v>
      </c>
      <c r="BT474" s="31">
        <v>120.22307999999997</v>
      </c>
      <c r="BU474" s="38">
        <v>0.24313725490196078</v>
      </c>
      <c r="BV474" s="30">
        <v>1012.5</v>
      </c>
      <c r="BW474" s="31">
        <v>48</v>
      </c>
      <c r="BX474" s="39">
        <v>5.87</v>
      </c>
      <c r="BY474" s="38">
        <v>4.3137254901960784E-2</v>
      </c>
      <c r="BZ474" s="40">
        <v>1.024</v>
      </c>
      <c r="CA474" s="38">
        <v>8.2352941176470587E-2</v>
      </c>
      <c r="CB474" s="41">
        <v>2081</v>
      </c>
      <c r="CC474" s="31">
        <v>-6.25</v>
      </c>
      <c r="CD474" s="31">
        <v>55</v>
      </c>
      <c r="CE474" s="31">
        <f t="shared" si="26"/>
        <v>0</v>
      </c>
      <c r="CF474" s="39">
        <f t="shared" si="27"/>
        <v>13.961</v>
      </c>
      <c r="CG474">
        <f t="shared" si="31"/>
        <v>0</v>
      </c>
    </row>
    <row r="475" spans="1:86" ht="16.5" customHeight="1">
      <c r="A475" s="30">
        <v>20210708143902</v>
      </c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1"/>
      <c r="BO475" s="31"/>
      <c r="BP475" s="31"/>
      <c r="BQ475" s="42">
        <v>34</v>
      </c>
      <c r="BR475" s="31" t="s">
        <v>157</v>
      </c>
      <c r="BS475" s="31">
        <v>23.02494500000001</v>
      </c>
      <c r="BT475" s="31">
        <v>120.22303999999997</v>
      </c>
      <c r="BU475" s="38">
        <v>0.29019607843137257</v>
      </c>
      <c r="BV475" s="30">
        <v>1925</v>
      </c>
      <c r="BW475" s="31">
        <v>48</v>
      </c>
      <c r="BX475" s="39">
        <v>21.25</v>
      </c>
      <c r="BY475" s="38">
        <v>0.23921568627450981</v>
      </c>
      <c r="BZ475" s="40">
        <v>0.99224806201550386</v>
      </c>
      <c r="CA475" s="38">
        <v>0.25098039215686274</v>
      </c>
      <c r="CB475" s="41">
        <v>2081</v>
      </c>
      <c r="CC475" s="31">
        <v>-3.90625</v>
      </c>
      <c r="CD475" s="31">
        <v>55</v>
      </c>
      <c r="CE475" s="31">
        <f t="shared" si="26"/>
        <v>0</v>
      </c>
      <c r="CF475" s="39">
        <f t="shared" si="27"/>
        <v>13.406000000000001</v>
      </c>
      <c r="CG475">
        <f t="shared" si="31"/>
        <v>0</v>
      </c>
    </row>
    <row r="476" spans="1:86" ht="16.2" customHeight="1">
      <c r="A476" s="30">
        <v>20210708143904</v>
      </c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1"/>
      <c r="BO476" s="31"/>
      <c r="BP476" s="31"/>
      <c r="BQ476" s="42">
        <v>38</v>
      </c>
      <c r="BR476" s="31" t="s">
        <v>307</v>
      </c>
      <c r="BS476" s="31">
        <v>23.024995000000011</v>
      </c>
      <c r="BT476" s="31">
        <v>120.22303999999997</v>
      </c>
      <c r="BU476" s="38">
        <v>0.67450980392156867</v>
      </c>
      <c r="BV476" s="30">
        <v>1787.5</v>
      </c>
      <c r="BW476" s="49">
        <v>50</v>
      </c>
      <c r="BX476" s="39">
        <v>7.66</v>
      </c>
      <c r="BY476" s="38">
        <v>0.10588235294117647</v>
      </c>
      <c r="BZ476" s="40">
        <v>1</v>
      </c>
      <c r="CA476" s="38">
        <v>8.2352941176470587E-2</v>
      </c>
      <c r="CB476" s="41">
        <v>2081</v>
      </c>
      <c r="CC476" s="31">
        <v>-5.46875</v>
      </c>
      <c r="CD476" s="31">
        <v>54</v>
      </c>
      <c r="CE476" s="31">
        <f t="shared" si="26"/>
        <v>0</v>
      </c>
      <c r="CF476" s="39">
        <f t="shared" si="27"/>
        <v>14.483000000000001</v>
      </c>
      <c r="CG476">
        <f t="shared" si="31"/>
        <v>1</v>
      </c>
      <c r="CH476" t="s">
        <v>356</v>
      </c>
    </row>
    <row r="477" spans="1:86" ht="16.5" customHeight="1">
      <c r="A477" s="30">
        <v>20210708143906</v>
      </c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1"/>
      <c r="BO477" s="31"/>
      <c r="BP477" s="31"/>
      <c r="BQ477" s="42">
        <v>38</v>
      </c>
      <c r="BR477" s="31" t="s">
        <v>298</v>
      </c>
      <c r="BS477" s="31">
        <v>23.02494500000001</v>
      </c>
      <c r="BT477" s="31">
        <v>120.22301999999996</v>
      </c>
      <c r="BU477" s="38">
        <v>0.46666666666666667</v>
      </c>
      <c r="BV477" s="30">
        <v>1025</v>
      </c>
      <c r="BW477" s="49">
        <v>50</v>
      </c>
      <c r="BX477" s="39">
        <v>12.18</v>
      </c>
      <c r="BY477" s="38">
        <v>0.17254901960784313</v>
      </c>
      <c r="BZ477" s="40">
        <v>1</v>
      </c>
      <c r="CA477" s="38">
        <v>0.2196078431372549</v>
      </c>
      <c r="CB477" s="41">
        <v>2081</v>
      </c>
      <c r="CC477" s="31">
        <v>-4.6875</v>
      </c>
      <c r="CD477" s="31">
        <v>54</v>
      </c>
      <c r="CE477" s="31">
        <f t="shared" si="26"/>
        <v>0</v>
      </c>
      <c r="CF477" s="39">
        <f t="shared" si="27"/>
        <v>14.449</v>
      </c>
      <c r="CG477">
        <f t="shared" si="31"/>
        <v>0</v>
      </c>
      <c r="CH477" t="s">
        <v>356</v>
      </c>
    </row>
    <row r="478" spans="1:86" ht="16.5" customHeight="1">
      <c r="A478" s="30">
        <v>20210708143908</v>
      </c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1"/>
      <c r="BO478" s="31"/>
      <c r="BP478" s="31"/>
      <c r="BQ478" s="42">
        <v>37</v>
      </c>
      <c r="BR478" s="31" t="s">
        <v>272</v>
      </c>
      <c r="BS478" s="31">
        <v>23.024885000000008</v>
      </c>
      <c r="BT478" s="31">
        <v>120.22298999999997</v>
      </c>
      <c r="BU478" s="38">
        <v>0.87058823529411766</v>
      </c>
      <c r="BV478" s="30">
        <v>1387.5</v>
      </c>
      <c r="BW478" s="49">
        <v>52</v>
      </c>
      <c r="BX478" s="39">
        <v>4.42</v>
      </c>
      <c r="BY478" s="38">
        <v>0.16078431372549021</v>
      </c>
      <c r="BZ478" s="40" t="e">
        <v>#DIV/0!</v>
      </c>
      <c r="CA478" s="38">
        <v>0</v>
      </c>
      <c r="CB478" s="41">
        <v>2081</v>
      </c>
      <c r="CC478" s="31">
        <v>-6.25</v>
      </c>
      <c r="CD478" s="31">
        <v>54</v>
      </c>
      <c r="CE478" s="31">
        <f t="shared" si="26"/>
        <v>0</v>
      </c>
      <c r="CF478" s="39">
        <f t="shared" si="27"/>
        <v>14.231</v>
      </c>
      <c r="CG478">
        <f t="shared" si="31"/>
        <v>1</v>
      </c>
      <c r="CH478" t="s">
        <v>356</v>
      </c>
    </row>
    <row r="479" spans="1:86" ht="16.5" customHeight="1">
      <c r="A479" s="30">
        <v>20210708143910</v>
      </c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1"/>
      <c r="BO479" s="31"/>
      <c r="BP479" s="31"/>
      <c r="BQ479" s="42">
        <v>34</v>
      </c>
      <c r="BR479" s="31" t="s">
        <v>144</v>
      </c>
      <c r="BS479" s="31">
        <v>23.02494500000001</v>
      </c>
      <c r="BT479" s="31">
        <v>120.22302999999997</v>
      </c>
      <c r="BU479" s="38">
        <v>0.34509803921568627</v>
      </c>
      <c r="BV479" s="30">
        <v>1050</v>
      </c>
      <c r="BW479" s="49">
        <v>50</v>
      </c>
      <c r="BX479" s="39">
        <v>3.96</v>
      </c>
      <c r="BY479" s="38">
        <v>5.4901960784313725E-2</v>
      </c>
      <c r="BZ479" s="40">
        <v>1.024</v>
      </c>
      <c r="CA479" s="38">
        <v>0</v>
      </c>
      <c r="CB479" s="41">
        <v>2081</v>
      </c>
      <c r="CC479" s="31">
        <v>-6.25</v>
      </c>
      <c r="CD479" s="31">
        <v>54</v>
      </c>
      <c r="CE479" s="31">
        <f t="shared" si="26"/>
        <v>0</v>
      </c>
      <c r="CF479" s="39">
        <f t="shared" si="27"/>
        <v>13.404</v>
      </c>
      <c r="CG479">
        <f t="shared" si="31"/>
        <v>-1</v>
      </c>
      <c r="CH479" t="s">
        <v>356</v>
      </c>
    </row>
    <row r="480" spans="1:86" ht="16.5" customHeight="1">
      <c r="A480" s="30">
        <v>20210708143912</v>
      </c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1"/>
      <c r="BO480" s="31"/>
      <c r="BP480" s="31"/>
      <c r="BQ480" s="42">
        <v>31</v>
      </c>
      <c r="BR480" s="31" t="s">
        <v>308</v>
      </c>
      <c r="BS480" s="31">
        <v>23.02494500000001</v>
      </c>
      <c r="BT480" s="31">
        <v>120.22296999999996</v>
      </c>
      <c r="BU480" s="38">
        <v>0.28627450980392155</v>
      </c>
      <c r="BV480" s="30">
        <v>1012.5</v>
      </c>
      <c r="BW480" s="49">
        <v>50</v>
      </c>
      <c r="BX480" s="39">
        <v>3.54</v>
      </c>
      <c r="BY480" s="38">
        <v>4.7058823529411764E-2</v>
      </c>
      <c r="BZ480" s="40">
        <v>1.024</v>
      </c>
      <c r="CA480" s="38">
        <v>0</v>
      </c>
      <c r="CB480" s="41">
        <v>2081</v>
      </c>
      <c r="CC480" s="31">
        <v>-6.25</v>
      </c>
      <c r="CD480" s="31">
        <v>54</v>
      </c>
      <c r="CE480" s="31">
        <f t="shared" si="26"/>
        <v>0</v>
      </c>
      <c r="CF480" s="39">
        <f t="shared" si="27"/>
        <v>12.581</v>
      </c>
      <c r="CG480">
        <f t="shared" si="31"/>
        <v>0</v>
      </c>
      <c r="CH480" t="s">
        <v>356</v>
      </c>
    </row>
    <row r="481" spans="1:85" ht="16.5" customHeight="1">
      <c r="A481" s="30">
        <v>20210708143914</v>
      </c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1"/>
      <c r="BO481" s="31"/>
      <c r="BP481" s="31"/>
      <c r="BQ481" s="42">
        <v>38</v>
      </c>
      <c r="BR481" s="31" t="s">
        <v>119</v>
      </c>
      <c r="BS481" s="31">
        <v>23.024985000000008</v>
      </c>
      <c r="BT481" s="31">
        <v>120.22300999999996</v>
      </c>
      <c r="BU481" s="38">
        <v>0.2196078431372549</v>
      </c>
      <c r="BV481" s="30">
        <v>1087.5</v>
      </c>
      <c r="BW481" s="31">
        <v>40</v>
      </c>
      <c r="BX481" s="39">
        <v>2.52</v>
      </c>
      <c r="BY481" s="38">
        <v>3.1372549019607843E-2</v>
      </c>
      <c r="BZ481" s="40">
        <v>1.024</v>
      </c>
      <c r="CA481" s="38">
        <v>0</v>
      </c>
      <c r="CB481" s="41">
        <v>2081</v>
      </c>
      <c r="CC481" s="31">
        <v>-6.25</v>
      </c>
      <c r="CD481" s="31">
        <v>55</v>
      </c>
      <c r="CE481" s="31">
        <f t="shared" si="26"/>
        <v>0</v>
      </c>
      <c r="CF481" s="39">
        <f t="shared" si="27"/>
        <v>14.365</v>
      </c>
      <c r="CG481">
        <f t="shared" si="31"/>
        <v>-5</v>
      </c>
    </row>
    <row r="482" spans="1:85" ht="16.5" customHeight="1">
      <c r="A482" s="30">
        <v>20210708143916</v>
      </c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1"/>
      <c r="BO482" s="31"/>
      <c r="BP482" s="31"/>
      <c r="BQ482" s="42">
        <v>34</v>
      </c>
      <c r="BR482" s="31" t="s">
        <v>309</v>
      </c>
      <c r="BS482" s="31">
        <v>23.024975000000008</v>
      </c>
      <c r="BT482" s="31">
        <v>120.22297999999996</v>
      </c>
      <c r="BU482" s="38">
        <v>0.17254901960784313</v>
      </c>
      <c r="BV482" s="30">
        <v>987.5</v>
      </c>
      <c r="BW482" s="31">
        <v>30</v>
      </c>
      <c r="BX482" s="39">
        <v>2.68</v>
      </c>
      <c r="BY482" s="38">
        <v>3.1372549019607843E-2</v>
      </c>
      <c r="BZ482" s="40">
        <v>1.024</v>
      </c>
      <c r="CA482" s="38">
        <v>0</v>
      </c>
      <c r="CB482" s="41">
        <v>2081</v>
      </c>
      <c r="CC482" s="31">
        <v>-6.25</v>
      </c>
      <c r="CD482" s="31">
        <v>55</v>
      </c>
      <c r="CE482" s="31">
        <f t="shared" si="26"/>
        <v>0</v>
      </c>
      <c r="CF482" s="39">
        <f t="shared" si="27"/>
        <v>13.409000000000001</v>
      </c>
      <c r="CG482">
        <f t="shared" si="31"/>
        <v>-5</v>
      </c>
    </row>
    <row r="483" spans="1:85" ht="16.5" customHeight="1">
      <c r="A483" s="30">
        <v>20210708143918</v>
      </c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1"/>
      <c r="BO483" s="31"/>
      <c r="BP483" s="31"/>
      <c r="BQ483" s="42">
        <v>31</v>
      </c>
      <c r="BR483" s="31" t="s">
        <v>310</v>
      </c>
      <c r="BS483" s="31">
        <v>23.024915000000007</v>
      </c>
      <c r="BT483" s="31">
        <v>120.22295999999996</v>
      </c>
      <c r="BU483" s="38">
        <v>0.18823529411764706</v>
      </c>
      <c r="BV483" s="30">
        <v>975</v>
      </c>
      <c r="BW483" s="31">
        <v>22</v>
      </c>
      <c r="BX483" s="39">
        <v>2.82</v>
      </c>
      <c r="BY483" s="38">
        <v>3.1372549019607843E-2</v>
      </c>
      <c r="BZ483" s="40">
        <v>1.024</v>
      </c>
      <c r="CA483" s="38">
        <v>0</v>
      </c>
      <c r="CB483" s="41">
        <v>2081</v>
      </c>
      <c r="CC483" s="31">
        <v>-7.03125</v>
      </c>
      <c r="CD483" s="31">
        <v>55</v>
      </c>
      <c r="CE483" s="31">
        <f t="shared" si="26"/>
        <v>0</v>
      </c>
      <c r="CF483" s="39">
        <f t="shared" si="27"/>
        <v>12.566000000000001</v>
      </c>
      <c r="CG483">
        <f t="shared" si="31"/>
        <v>-4</v>
      </c>
    </row>
    <row r="484" spans="1:85" ht="16.5" customHeight="1">
      <c r="A484" s="30">
        <v>20210708143920</v>
      </c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1"/>
      <c r="BO484" s="31"/>
      <c r="BP484" s="31"/>
      <c r="BQ484" s="42">
        <v>34</v>
      </c>
      <c r="BR484" s="31" t="s">
        <v>309</v>
      </c>
      <c r="BS484" s="31">
        <v>23.024955000000006</v>
      </c>
      <c r="BT484" s="31">
        <v>120.22290999999996</v>
      </c>
      <c r="BU484" s="38">
        <v>0.20392156862745098</v>
      </c>
      <c r="BV484" s="30">
        <v>962.5</v>
      </c>
      <c r="BW484" s="31">
        <v>10</v>
      </c>
      <c r="BX484" s="39">
        <v>4.5999999999999996</v>
      </c>
      <c r="BY484" s="38">
        <v>5.4901960784313725E-2</v>
      </c>
      <c r="BZ484" s="40">
        <v>1.024</v>
      </c>
      <c r="CA484" s="38">
        <v>5.0980392156862744E-2</v>
      </c>
      <c r="CB484" s="41">
        <v>2081</v>
      </c>
      <c r="CC484" s="31">
        <v>-7.03125</v>
      </c>
      <c r="CD484" s="31">
        <v>55</v>
      </c>
      <c r="CE484" s="31">
        <f t="shared" si="26"/>
        <v>0</v>
      </c>
      <c r="CF484" s="39">
        <f t="shared" si="27"/>
        <v>13.409000000000001</v>
      </c>
      <c r="CG484">
        <f t="shared" si="31"/>
        <v>-6</v>
      </c>
    </row>
    <row r="485" spans="1:85" ht="16.5" customHeight="1">
      <c r="A485" s="30">
        <v>20210708143922</v>
      </c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1"/>
      <c r="BO485" s="31"/>
      <c r="BP485" s="31"/>
      <c r="BQ485" s="42">
        <v>31</v>
      </c>
      <c r="BR485" s="31" t="s">
        <v>230</v>
      </c>
      <c r="BS485" s="31">
        <v>23.024985000000004</v>
      </c>
      <c r="BT485" s="31">
        <v>120.22293999999995</v>
      </c>
      <c r="BU485" s="38">
        <v>0.32156862745098042</v>
      </c>
      <c r="BV485" s="30">
        <v>1012.5</v>
      </c>
      <c r="BW485" s="31">
        <v>10</v>
      </c>
      <c r="BX485" s="39">
        <v>7.09</v>
      </c>
      <c r="BY485" s="38">
        <v>5.8823529411764705E-2</v>
      </c>
      <c r="BZ485" s="40">
        <v>1.024</v>
      </c>
      <c r="CA485" s="38">
        <v>0.15686274509803921</v>
      </c>
      <c r="CB485" s="41">
        <v>2081</v>
      </c>
      <c r="CC485" s="31">
        <v>-5.46875</v>
      </c>
      <c r="CD485" s="31">
        <v>55</v>
      </c>
      <c r="CE485" s="31">
        <f t="shared" si="26"/>
        <v>0</v>
      </c>
      <c r="CF485" s="39">
        <f t="shared" si="27"/>
        <v>12.759</v>
      </c>
      <c r="CG485">
        <f t="shared" si="31"/>
        <v>0</v>
      </c>
    </row>
    <row r="486" spans="1:85" ht="16.5" customHeight="1">
      <c r="A486" s="30">
        <v>20210708143924</v>
      </c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1"/>
      <c r="BO486" s="31"/>
      <c r="BP486" s="31"/>
      <c r="BQ486" s="42">
        <v>33</v>
      </c>
      <c r="BR486" s="31" t="s">
        <v>96</v>
      </c>
      <c r="BS486" s="31">
        <v>23.024945000000006</v>
      </c>
      <c r="BT486" s="31">
        <v>120.22296999999995</v>
      </c>
      <c r="BU486" s="38">
        <v>0.44313725490196076</v>
      </c>
      <c r="BV486" s="30">
        <v>1987.5</v>
      </c>
      <c r="BW486" s="31">
        <v>14</v>
      </c>
      <c r="BX486" s="39">
        <v>16.77</v>
      </c>
      <c r="BY486" s="38">
        <v>0.15686274509803921</v>
      </c>
      <c r="BZ486" s="40">
        <v>1.024</v>
      </c>
      <c r="CA486" s="38">
        <v>0.24705882352941178</v>
      </c>
      <c r="CB486" s="41">
        <v>2081</v>
      </c>
      <c r="CC486" s="31">
        <v>-3.90625</v>
      </c>
      <c r="CD486" s="31">
        <v>55</v>
      </c>
      <c r="CE486" s="31">
        <f t="shared" si="26"/>
        <v>0</v>
      </c>
      <c r="CF486" s="39">
        <f t="shared" si="27"/>
        <v>13.180999999999999</v>
      </c>
      <c r="CG486">
        <f t="shared" si="31"/>
        <v>2</v>
      </c>
    </row>
    <row r="487" spans="1:85" ht="16.5" customHeight="1">
      <c r="A487" s="30">
        <v>20210708143926</v>
      </c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1"/>
      <c r="BO487" s="31"/>
      <c r="BP487" s="31"/>
      <c r="BQ487" s="42">
        <v>37</v>
      </c>
      <c r="BR487" s="31" t="s">
        <v>137</v>
      </c>
      <c r="BS487" s="31">
        <v>23.024945000000006</v>
      </c>
      <c r="BT487" s="31">
        <v>120.22291999999995</v>
      </c>
      <c r="BU487" s="38">
        <v>0.59215686274509804</v>
      </c>
      <c r="BV487" s="30">
        <v>2175</v>
      </c>
      <c r="BW487" s="31">
        <v>18</v>
      </c>
      <c r="BX487" s="39">
        <v>18.420000000000002</v>
      </c>
      <c r="BY487" s="38">
        <v>0.16862745098039217</v>
      </c>
      <c r="BZ487" s="40">
        <v>1</v>
      </c>
      <c r="CA487" s="38">
        <v>0.23529411764705882</v>
      </c>
      <c r="CB487" s="41">
        <v>2081</v>
      </c>
      <c r="CC487" s="31">
        <v>-3.90625</v>
      </c>
      <c r="CD487" s="31">
        <v>55</v>
      </c>
      <c r="CE487" s="31">
        <f t="shared" si="26"/>
        <v>0</v>
      </c>
      <c r="CF487" s="39">
        <f t="shared" si="27"/>
        <v>14.286</v>
      </c>
      <c r="CG487">
        <f t="shared" si="31"/>
        <v>2</v>
      </c>
    </row>
    <row r="488" spans="1:85" ht="16.5" customHeight="1">
      <c r="A488" s="30">
        <v>20210708143928</v>
      </c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1"/>
      <c r="BO488" s="31"/>
      <c r="BP488" s="31"/>
      <c r="BQ488" s="42">
        <v>31</v>
      </c>
      <c r="BR488" s="31" t="s">
        <v>311</v>
      </c>
      <c r="BS488" s="31">
        <v>23.024925000000007</v>
      </c>
      <c r="BT488" s="31">
        <v>120.22289999999994</v>
      </c>
      <c r="BU488" s="38">
        <v>0.63529411764705879</v>
      </c>
      <c r="BV488" s="30">
        <v>2037.5</v>
      </c>
      <c r="BW488" s="31">
        <v>24</v>
      </c>
      <c r="BX488" s="39">
        <v>3.61</v>
      </c>
      <c r="BY488" s="38">
        <v>7.0588235294117646E-2</v>
      </c>
      <c r="BZ488" s="40">
        <v>0.99224806201550386</v>
      </c>
      <c r="CA488" s="38">
        <v>0</v>
      </c>
      <c r="CB488" s="41">
        <v>2081</v>
      </c>
      <c r="CC488" s="31">
        <v>-6.25</v>
      </c>
      <c r="CD488" s="31">
        <v>55</v>
      </c>
      <c r="CE488" s="31">
        <f t="shared" si="26"/>
        <v>0</v>
      </c>
      <c r="CF488" s="39">
        <f t="shared" si="27"/>
        <v>12.696</v>
      </c>
      <c r="CG488">
        <f t="shared" si="31"/>
        <v>3</v>
      </c>
    </row>
    <row r="489" spans="1:85" ht="16.5" customHeight="1">
      <c r="A489" s="30">
        <v>20210708143930</v>
      </c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1"/>
      <c r="BO489" s="31"/>
      <c r="BP489" s="31"/>
      <c r="BQ489" s="42">
        <v>35</v>
      </c>
      <c r="BR489" s="31" t="s">
        <v>199</v>
      </c>
      <c r="BS489" s="31">
        <v>23.024935000000006</v>
      </c>
      <c r="BT489" s="31">
        <v>120.22288999999994</v>
      </c>
      <c r="BU489" s="38">
        <v>0.29019607843137257</v>
      </c>
      <c r="BV489" s="30">
        <v>837.5</v>
      </c>
      <c r="BW489" s="31">
        <v>22</v>
      </c>
      <c r="BX489" s="39">
        <v>3.56</v>
      </c>
      <c r="BY489" s="38">
        <v>4.3137254901960784E-2</v>
      </c>
      <c r="BZ489" s="40">
        <v>1</v>
      </c>
      <c r="CA489" s="38">
        <v>0</v>
      </c>
      <c r="CB489" s="41">
        <v>2081</v>
      </c>
      <c r="CC489" s="31">
        <v>-7.03125</v>
      </c>
      <c r="CD489" s="31">
        <v>55</v>
      </c>
      <c r="CE489" s="31">
        <f t="shared" si="26"/>
        <v>0</v>
      </c>
      <c r="CF489" s="39">
        <f t="shared" si="27"/>
        <v>13.785</v>
      </c>
      <c r="CG489">
        <f t="shared" si="31"/>
        <v>-1</v>
      </c>
    </row>
    <row r="490" spans="1:85" ht="15" customHeight="1">
      <c r="A490" s="30">
        <v>20210708143932</v>
      </c>
      <c r="BQ490" s="42">
        <v>36</v>
      </c>
      <c r="BR490" s="42" t="s">
        <v>115</v>
      </c>
      <c r="BS490" s="42">
        <v>23.024935000000006</v>
      </c>
      <c r="BT490" s="42">
        <v>120.22286999999993</v>
      </c>
      <c r="BU490" s="43">
        <v>0.29019607843137257</v>
      </c>
      <c r="BV490" s="42">
        <v>900</v>
      </c>
      <c r="BW490" s="42">
        <v>16</v>
      </c>
      <c r="BX490" s="44">
        <v>2.73</v>
      </c>
      <c r="BY490" s="43">
        <v>3.5294117647058823E-2</v>
      </c>
      <c r="BZ490" s="45">
        <v>1.0078740157480315</v>
      </c>
      <c r="CA490" s="43">
        <v>0</v>
      </c>
      <c r="CB490" s="42">
        <v>2081</v>
      </c>
      <c r="CC490" s="42">
        <v>-7.03125</v>
      </c>
      <c r="CD490" s="42">
        <v>56</v>
      </c>
      <c r="CE490" s="31">
        <f t="shared" si="26"/>
        <v>0</v>
      </c>
      <c r="CF490" s="39">
        <f t="shared" si="27"/>
        <v>13.987</v>
      </c>
      <c r="CG490">
        <f t="shared" si="31"/>
        <v>-3</v>
      </c>
    </row>
    <row r="491" spans="1:85" ht="15" customHeight="1">
      <c r="A491" s="30">
        <v>20210708143934</v>
      </c>
      <c r="BQ491" s="42">
        <v>33</v>
      </c>
      <c r="BR491" s="42" t="s">
        <v>179</v>
      </c>
      <c r="BS491" s="42">
        <v>23.024925000000007</v>
      </c>
      <c r="BT491" s="42">
        <v>120.22288999999994</v>
      </c>
      <c r="BU491" s="43">
        <v>0.25490196078431371</v>
      </c>
      <c r="BV491" s="42">
        <v>625</v>
      </c>
      <c r="BW491" s="42">
        <v>0</v>
      </c>
      <c r="BX491" s="44">
        <v>2.87</v>
      </c>
      <c r="BY491" s="43">
        <v>3.5294117647058823E-2</v>
      </c>
      <c r="BZ491" s="45">
        <v>1</v>
      </c>
      <c r="CA491" s="43">
        <v>0</v>
      </c>
      <c r="CB491" s="42">
        <v>2081</v>
      </c>
      <c r="CC491" s="42">
        <v>-7.03125</v>
      </c>
      <c r="CD491" s="42">
        <v>56</v>
      </c>
      <c r="CE491" s="31">
        <f t="shared" si="26"/>
        <v>0</v>
      </c>
      <c r="CF491" s="39">
        <f t="shared" si="27"/>
        <v>13.29</v>
      </c>
      <c r="CG491">
        <f t="shared" si="31"/>
        <v>-8</v>
      </c>
    </row>
    <row r="492" spans="1:85" ht="15" customHeight="1">
      <c r="A492" s="30">
        <v>20210708143936</v>
      </c>
      <c r="BQ492" s="42">
        <v>32</v>
      </c>
      <c r="BR492" s="42" t="s">
        <v>240</v>
      </c>
      <c r="BS492" s="42">
        <v>23.024875000000005</v>
      </c>
      <c r="BT492" s="42">
        <v>120.22282999999993</v>
      </c>
      <c r="BU492" s="43">
        <v>0.28627450980392155</v>
      </c>
      <c r="BV492" s="42">
        <v>675</v>
      </c>
      <c r="BW492" s="42">
        <v>0</v>
      </c>
      <c r="BX492" s="44">
        <v>2.79</v>
      </c>
      <c r="BY492" s="43">
        <v>3.5294117647058823E-2</v>
      </c>
      <c r="BZ492" s="45">
        <v>1.0078740157480315</v>
      </c>
      <c r="CA492" s="43">
        <v>0</v>
      </c>
      <c r="CB492" s="42">
        <v>2081</v>
      </c>
      <c r="CC492" s="42">
        <v>-7.03125</v>
      </c>
      <c r="CD492" s="42">
        <v>56</v>
      </c>
      <c r="CE492" s="31">
        <f t="shared" si="26"/>
        <v>0</v>
      </c>
      <c r="CF492" s="39">
        <f t="shared" si="27"/>
        <v>12.983000000000001</v>
      </c>
      <c r="CG492">
        <f t="shared" si="31"/>
        <v>0</v>
      </c>
    </row>
    <row r="493" spans="1:85" ht="15" customHeight="1">
      <c r="A493" s="30">
        <v>20210708143938</v>
      </c>
      <c r="BQ493" s="42">
        <v>34</v>
      </c>
      <c r="BR493" s="42" t="s">
        <v>312</v>
      </c>
      <c r="BS493" s="42">
        <v>23.024835000000007</v>
      </c>
      <c r="BT493" s="42">
        <v>120.22277999999993</v>
      </c>
      <c r="BU493" s="43">
        <v>0.29803921568627451</v>
      </c>
      <c r="BV493" s="42">
        <v>700</v>
      </c>
      <c r="BW493" s="42">
        <v>0</v>
      </c>
      <c r="BX493" s="44">
        <v>4.51</v>
      </c>
      <c r="BY493" s="43">
        <v>5.4901960784313725E-2</v>
      </c>
      <c r="BZ493" s="45">
        <v>0.99224806201550386</v>
      </c>
      <c r="CA493" s="43">
        <v>0</v>
      </c>
      <c r="CB493" s="42">
        <v>2081</v>
      </c>
      <c r="CC493" s="42">
        <v>-7.03125</v>
      </c>
      <c r="CD493" s="42">
        <v>56</v>
      </c>
      <c r="CE493" s="31">
        <f t="shared" si="26"/>
        <v>0</v>
      </c>
      <c r="CF493" s="39">
        <f t="shared" si="27"/>
        <v>13.414999999999999</v>
      </c>
      <c r="CG493">
        <f t="shared" si="31"/>
        <v>0</v>
      </c>
    </row>
    <row r="494" spans="1:85" ht="15" customHeight="1">
      <c r="A494" s="30">
        <v>20210708143940</v>
      </c>
      <c r="BQ494" s="42">
        <v>34</v>
      </c>
      <c r="BR494" s="42" t="s">
        <v>105</v>
      </c>
      <c r="BS494" s="42">
        <v>23.024885000000008</v>
      </c>
      <c r="BT494" s="42">
        <v>120.22273999999993</v>
      </c>
      <c r="BU494" s="43">
        <v>0.44313725490196076</v>
      </c>
      <c r="BV494" s="42">
        <v>737.5</v>
      </c>
      <c r="BW494" s="42">
        <v>0</v>
      </c>
      <c r="BX494" s="44">
        <v>3.76</v>
      </c>
      <c r="BY494" s="43">
        <v>5.0980392156862744E-2</v>
      </c>
      <c r="BZ494" s="45">
        <v>1</v>
      </c>
      <c r="CA494" s="43">
        <v>0</v>
      </c>
      <c r="CB494" s="42">
        <v>2081</v>
      </c>
      <c r="CC494" s="42">
        <v>-7.03125</v>
      </c>
      <c r="CD494" s="42">
        <v>56</v>
      </c>
      <c r="CE494" s="31">
        <f t="shared" si="26"/>
        <v>0</v>
      </c>
      <c r="CF494" s="39">
        <f t="shared" si="27"/>
        <v>13.359</v>
      </c>
      <c r="CG494">
        <f t="shared" si="31"/>
        <v>0</v>
      </c>
    </row>
    <row r="495" spans="1:85" ht="15" customHeight="1">
      <c r="A495" s="30">
        <v>20210708143942</v>
      </c>
      <c r="BQ495" s="42">
        <v>34</v>
      </c>
      <c r="BR495" s="42" t="s">
        <v>273</v>
      </c>
      <c r="BS495" s="42">
        <v>23.024915000000007</v>
      </c>
      <c r="BT495" s="42">
        <v>120.22268999999993</v>
      </c>
      <c r="BU495" s="43">
        <v>0.41960784313725491</v>
      </c>
      <c r="BV495" s="42">
        <v>700</v>
      </c>
      <c r="BW495" s="42">
        <v>0</v>
      </c>
      <c r="BX495" s="44">
        <v>3.68</v>
      </c>
      <c r="BY495" s="43">
        <v>5.0980392156862744E-2</v>
      </c>
      <c r="BZ495" s="45">
        <v>1</v>
      </c>
      <c r="CA495" s="43">
        <v>0</v>
      </c>
      <c r="CB495" s="42">
        <v>2081</v>
      </c>
      <c r="CC495" s="42">
        <v>-7.03125</v>
      </c>
      <c r="CD495" s="42">
        <v>56</v>
      </c>
      <c r="CE495" s="31">
        <f t="shared" si="26"/>
        <v>0</v>
      </c>
      <c r="CF495" s="39">
        <f t="shared" si="27"/>
        <v>13.326000000000001</v>
      </c>
      <c r="CG495">
        <f t="shared" si="31"/>
        <v>0</v>
      </c>
    </row>
    <row r="496" spans="1:85" ht="15" customHeight="1">
      <c r="A496" s="30">
        <v>20210708143944</v>
      </c>
      <c r="BQ496" s="42">
        <v>32</v>
      </c>
      <c r="BR496" s="42" t="s">
        <v>313</v>
      </c>
      <c r="BS496" s="42">
        <v>23.024885000000008</v>
      </c>
      <c r="BT496" s="42">
        <v>120.22272999999993</v>
      </c>
      <c r="BU496" s="43">
        <v>0.42352941176470588</v>
      </c>
      <c r="BV496" s="42">
        <v>675</v>
      </c>
      <c r="BW496" s="42">
        <v>0</v>
      </c>
      <c r="BX496" s="44">
        <v>6.31</v>
      </c>
      <c r="BY496" s="43">
        <v>5.0980392156862744E-2</v>
      </c>
      <c r="BZ496" s="45">
        <v>1.0078740157480315</v>
      </c>
      <c r="CA496" s="43">
        <v>0.12941176470588237</v>
      </c>
      <c r="CB496" s="42">
        <v>2081</v>
      </c>
      <c r="CC496" s="42">
        <v>-7.8125</v>
      </c>
      <c r="CD496" s="42">
        <v>56</v>
      </c>
      <c r="CE496" s="31">
        <f t="shared" si="26"/>
        <v>0</v>
      </c>
      <c r="CF496" s="39">
        <f t="shared" si="27"/>
        <v>12.933</v>
      </c>
      <c r="CG496">
        <f t="shared" si="31"/>
        <v>0</v>
      </c>
    </row>
    <row r="497" spans="1:85" ht="15" customHeight="1">
      <c r="A497" s="30">
        <v>20210708143946</v>
      </c>
      <c r="BQ497" s="42">
        <v>37</v>
      </c>
      <c r="BR497" s="42" t="s">
        <v>314</v>
      </c>
      <c r="BS497" s="42">
        <v>23.024835000000007</v>
      </c>
      <c r="BT497" s="42">
        <v>120.22276999999993</v>
      </c>
      <c r="BU497" s="43">
        <v>0.63921568627450975</v>
      </c>
      <c r="BV497" s="42">
        <v>1275</v>
      </c>
      <c r="BW497" s="42">
        <v>0</v>
      </c>
      <c r="BX497" s="44">
        <v>11.23</v>
      </c>
      <c r="BY497" s="43">
        <v>9.8039215686274508E-2</v>
      </c>
      <c r="BZ497" s="45">
        <v>1.0158730158730158</v>
      </c>
      <c r="CA497" s="43">
        <v>0.22352941176470589</v>
      </c>
      <c r="CB497" s="42">
        <v>2081</v>
      </c>
      <c r="CC497" s="42">
        <v>-5.46875</v>
      </c>
      <c r="CD497" s="42">
        <v>56</v>
      </c>
      <c r="CE497" s="31">
        <f t="shared" si="26"/>
        <v>0</v>
      </c>
      <c r="CF497" s="39">
        <f t="shared" si="27"/>
        <v>14.087</v>
      </c>
      <c r="CG497">
        <f t="shared" si="31"/>
        <v>0</v>
      </c>
    </row>
    <row r="498" spans="1:85" ht="15" customHeight="1">
      <c r="A498" s="30">
        <v>20210708143948</v>
      </c>
      <c r="BQ498" s="42">
        <v>31</v>
      </c>
      <c r="BR498" s="42" t="s">
        <v>300</v>
      </c>
      <c r="BS498" s="42">
        <v>23.024845000000006</v>
      </c>
      <c r="BT498" s="42">
        <v>120.22280999999992</v>
      </c>
      <c r="BU498" s="43">
        <v>0.65490196078431373</v>
      </c>
      <c r="BV498" s="42">
        <v>1675</v>
      </c>
      <c r="BW498" s="42">
        <v>12</v>
      </c>
      <c r="BX498" s="44">
        <v>16.28</v>
      </c>
      <c r="BY498" s="43">
        <v>0.16078431372549021</v>
      </c>
      <c r="BZ498" s="45">
        <v>1</v>
      </c>
      <c r="CA498" s="43">
        <v>0.24705882352941178</v>
      </c>
      <c r="CB498" s="42">
        <v>2081</v>
      </c>
      <c r="CC498" s="42">
        <v>-3.90625</v>
      </c>
      <c r="CD498" s="42">
        <v>56</v>
      </c>
      <c r="CE498" s="31">
        <f t="shared" si="26"/>
        <v>0</v>
      </c>
      <c r="CF498" s="39">
        <f t="shared" si="27"/>
        <v>12.548</v>
      </c>
      <c r="CG498">
        <f t="shared" si="31"/>
        <v>6</v>
      </c>
    </row>
    <row r="499" spans="1:85" ht="15" customHeight="1">
      <c r="A499" s="30">
        <v>20210708143950</v>
      </c>
      <c r="BQ499" s="42">
        <v>38</v>
      </c>
      <c r="BR499" s="42" t="s">
        <v>274</v>
      </c>
      <c r="BS499" s="42">
        <v>23.024785000000005</v>
      </c>
      <c r="BT499" s="42">
        <v>120.22279999999992</v>
      </c>
      <c r="BU499" s="43">
        <v>0.6588235294117647</v>
      </c>
      <c r="BV499" s="42">
        <v>1887.5</v>
      </c>
      <c r="BW499" s="42">
        <v>18</v>
      </c>
      <c r="BX499" s="44">
        <v>19.11</v>
      </c>
      <c r="BY499" s="43">
        <v>0.17254901960784313</v>
      </c>
      <c r="BZ499" s="45">
        <v>1</v>
      </c>
      <c r="CA499" s="43">
        <v>0.24705882352941178</v>
      </c>
      <c r="CB499" s="42">
        <v>2081</v>
      </c>
      <c r="CC499" s="42">
        <v>-3.90625</v>
      </c>
      <c r="CD499" s="42">
        <v>57</v>
      </c>
      <c r="CE499" s="31">
        <f t="shared" si="26"/>
        <v>0</v>
      </c>
      <c r="CF499" s="39">
        <f t="shared" si="27"/>
        <v>14.356999999999999</v>
      </c>
      <c r="CG499">
        <f t="shared" si="31"/>
        <v>3</v>
      </c>
    </row>
    <row r="500" spans="1:85" ht="15" customHeight="1">
      <c r="A500" s="30">
        <v>20210708143952</v>
      </c>
      <c r="BQ500" s="42">
        <v>32</v>
      </c>
      <c r="BR500" s="42" t="s">
        <v>127</v>
      </c>
      <c r="BS500" s="42">
        <v>23.024775000000005</v>
      </c>
      <c r="BT500" s="42">
        <v>120.22280999999992</v>
      </c>
      <c r="BU500" s="43">
        <v>0.72156862745098038</v>
      </c>
      <c r="BV500" s="42">
        <v>2050</v>
      </c>
      <c r="BW500" s="42">
        <v>28</v>
      </c>
      <c r="BX500" s="44">
        <v>16.489999999999998</v>
      </c>
      <c r="BY500" s="43">
        <v>0.18431372549019609</v>
      </c>
      <c r="BZ500" s="45">
        <v>0.99224806201550386</v>
      </c>
      <c r="CA500" s="43">
        <v>0.18431372549019609</v>
      </c>
      <c r="CB500" s="42">
        <v>2081</v>
      </c>
      <c r="CC500" s="42">
        <v>-3.90625</v>
      </c>
      <c r="CD500" s="42">
        <v>57</v>
      </c>
      <c r="CE500" s="31">
        <f t="shared" si="26"/>
        <v>0</v>
      </c>
      <c r="CF500" s="39">
        <f t="shared" si="27"/>
        <v>12.927</v>
      </c>
      <c r="CG500">
        <f t="shared" si="31"/>
        <v>5</v>
      </c>
    </row>
    <row r="501" spans="1:85" ht="15" customHeight="1">
      <c r="A501" s="30">
        <v>20210708143954</v>
      </c>
      <c r="BQ501" s="42">
        <v>33</v>
      </c>
      <c r="BR501" s="42" t="s">
        <v>162</v>
      </c>
      <c r="BS501" s="42">
        <v>23.024735000000007</v>
      </c>
      <c r="BT501" s="42">
        <v>120.22282999999993</v>
      </c>
      <c r="BU501" s="43">
        <v>0.6</v>
      </c>
      <c r="BV501" s="42">
        <v>1825</v>
      </c>
      <c r="BW501" s="42">
        <v>30</v>
      </c>
      <c r="BX501" s="44">
        <v>14.9</v>
      </c>
      <c r="BY501" s="43">
        <v>0.14901960784313725</v>
      </c>
      <c r="BZ501" s="45">
        <v>0.99224806201550386</v>
      </c>
      <c r="CA501" s="43">
        <v>0.18431372549019609</v>
      </c>
      <c r="CB501" s="42">
        <v>2081</v>
      </c>
      <c r="CC501" s="42">
        <v>-5.46875</v>
      </c>
      <c r="CD501" s="42">
        <v>57</v>
      </c>
      <c r="CE501" s="31">
        <f t="shared" si="26"/>
        <v>0</v>
      </c>
      <c r="CF501" s="39">
        <f t="shared" si="27"/>
        <v>13.211</v>
      </c>
      <c r="CG501">
        <f t="shared" si="31"/>
        <v>1</v>
      </c>
    </row>
    <row r="502" spans="1:85" ht="15" customHeight="1">
      <c r="A502" s="30">
        <v>20210708143956</v>
      </c>
      <c r="BQ502" s="42">
        <v>34</v>
      </c>
      <c r="BR502" s="42" t="s">
        <v>253</v>
      </c>
      <c r="BS502" s="42">
        <v>23.024725000000007</v>
      </c>
      <c r="BT502" s="42">
        <v>120.22278999999993</v>
      </c>
      <c r="BU502" s="43">
        <v>0.71764705882352942</v>
      </c>
      <c r="BV502" s="42">
        <v>1525</v>
      </c>
      <c r="BW502" s="42">
        <v>36</v>
      </c>
      <c r="BX502" s="44">
        <v>14.99</v>
      </c>
      <c r="BY502" s="43">
        <v>0.16862745098039217</v>
      </c>
      <c r="BZ502" s="45">
        <v>1</v>
      </c>
      <c r="CA502" s="43">
        <v>0.18431372549019609</v>
      </c>
      <c r="CB502" s="42">
        <v>2081</v>
      </c>
      <c r="CC502" s="42">
        <v>-5.46875</v>
      </c>
      <c r="CD502" s="42">
        <v>56</v>
      </c>
      <c r="CE502" s="31">
        <f t="shared" si="26"/>
        <v>0</v>
      </c>
      <c r="CF502" s="39">
        <f t="shared" si="27"/>
        <v>13.363</v>
      </c>
      <c r="CG502">
        <f t="shared" si="31"/>
        <v>3</v>
      </c>
    </row>
    <row r="503" spans="1:85" ht="15" customHeight="1">
      <c r="A503" s="30">
        <v>20210708143958</v>
      </c>
      <c r="BQ503" s="42">
        <v>35</v>
      </c>
      <c r="BR503" s="42" t="s">
        <v>302</v>
      </c>
      <c r="BS503" s="42">
        <v>23.024665000000006</v>
      </c>
      <c r="BT503" s="42">
        <v>120.22275999999994</v>
      </c>
      <c r="BU503" s="43">
        <v>0.74509803921568629</v>
      </c>
      <c r="BV503" s="42">
        <v>1512.5</v>
      </c>
      <c r="BW503" s="42">
        <v>38</v>
      </c>
      <c r="BX503" s="44">
        <v>15.22</v>
      </c>
      <c r="BY503" s="43">
        <v>0.16470588235294117</v>
      </c>
      <c r="BZ503" s="45">
        <v>1</v>
      </c>
      <c r="CA503" s="43">
        <v>0.13725490196078433</v>
      </c>
      <c r="CB503" s="42">
        <v>2081</v>
      </c>
      <c r="CC503" s="42">
        <v>-5.46875</v>
      </c>
      <c r="CD503" s="42">
        <v>56</v>
      </c>
      <c r="CE503" s="31">
        <f t="shared" si="26"/>
        <v>0</v>
      </c>
      <c r="CF503" s="39">
        <f t="shared" si="27"/>
        <v>13.65</v>
      </c>
      <c r="CG503">
        <f t="shared" si="31"/>
        <v>1</v>
      </c>
    </row>
    <row r="504" spans="1:85" ht="15" customHeight="1">
      <c r="A504" s="30">
        <v>20210708143960</v>
      </c>
      <c r="BQ504" s="42">
        <v>37</v>
      </c>
      <c r="BR504" s="42" t="s">
        <v>123</v>
      </c>
      <c r="BS504" s="42">
        <v>23.024715000000008</v>
      </c>
      <c r="BT504" s="42">
        <v>120.22271999999994</v>
      </c>
      <c r="BU504" s="43">
        <v>0.39215686274509803</v>
      </c>
      <c r="BV504" s="42">
        <v>1237.5</v>
      </c>
      <c r="BW504" s="42">
        <v>40</v>
      </c>
      <c r="BX504" s="44">
        <v>8.23</v>
      </c>
      <c r="BY504" s="43">
        <v>8.2352941176470587E-2</v>
      </c>
      <c r="BZ504" s="45">
        <v>0.99224806201550386</v>
      </c>
      <c r="CA504" s="43">
        <v>9.4117647058823528E-2</v>
      </c>
      <c r="CB504" s="42">
        <v>2081</v>
      </c>
      <c r="CC504" s="42">
        <v>-5.46875</v>
      </c>
      <c r="CD504" s="42">
        <v>56</v>
      </c>
      <c r="CE504" s="31">
        <f t="shared" si="26"/>
        <v>0</v>
      </c>
      <c r="CF504" s="39">
        <f t="shared" si="27"/>
        <v>14.28</v>
      </c>
      <c r="CG504">
        <f t="shared" si="31"/>
        <v>1</v>
      </c>
    </row>
    <row r="505" spans="1:85" ht="15" customHeight="1">
      <c r="A505" s="30">
        <v>20210708143962</v>
      </c>
      <c r="BQ505" s="42">
        <v>34</v>
      </c>
      <c r="BR505" s="42" t="s">
        <v>315</v>
      </c>
      <c r="BS505" s="42">
        <v>23.024665000000006</v>
      </c>
      <c r="BT505" s="42">
        <v>120.22271999999994</v>
      </c>
      <c r="BU505" s="43">
        <v>0.52156862745098043</v>
      </c>
      <c r="BV505" s="42">
        <v>1225</v>
      </c>
      <c r="BW505" s="42">
        <v>40</v>
      </c>
      <c r="BX505" s="44">
        <v>8.9600000000000009</v>
      </c>
      <c r="BY505" s="43">
        <v>0.10588235294117647</v>
      </c>
      <c r="BZ505" s="45">
        <v>1.0078740157480315</v>
      </c>
      <c r="CA505" s="43">
        <v>0.11764705882352941</v>
      </c>
      <c r="CB505" s="42">
        <v>2081</v>
      </c>
      <c r="CC505" s="42">
        <v>-5.46875</v>
      </c>
      <c r="CD505" s="42">
        <v>55</v>
      </c>
      <c r="CE505" s="31">
        <f t="shared" si="26"/>
        <v>0</v>
      </c>
      <c r="CF505" s="39">
        <f t="shared" si="27"/>
        <v>13.327</v>
      </c>
      <c r="CG505">
        <f t="shared" si="31"/>
        <v>0</v>
      </c>
    </row>
    <row r="506" spans="1:85" ht="15" customHeight="1">
      <c r="A506" s="30">
        <v>20210708143964</v>
      </c>
      <c r="BQ506" s="42">
        <v>37</v>
      </c>
      <c r="BR506" s="42" t="s">
        <v>157</v>
      </c>
      <c r="BS506" s="42">
        <v>23.024605000000005</v>
      </c>
      <c r="BT506" s="42">
        <v>120.22277999999994</v>
      </c>
      <c r="BU506" s="43">
        <v>0.55686274509803924</v>
      </c>
      <c r="BV506" s="42">
        <v>1262.5</v>
      </c>
      <c r="BW506" s="42">
        <v>42</v>
      </c>
      <c r="BX506" s="44">
        <v>8.73</v>
      </c>
      <c r="BY506" s="43">
        <v>0.10196078431372549</v>
      </c>
      <c r="BZ506" s="45">
        <v>1.0078740157480315</v>
      </c>
      <c r="CA506" s="43">
        <v>0.11372549019607843</v>
      </c>
      <c r="CB506" s="42">
        <v>2081</v>
      </c>
      <c r="CC506" s="42">
        <v>-5.46875</v>
      </c>
      <c r="CD506" s="42">
        <v>55</v>
      </c>
      <c r="CE506" s="31">
        <f t="shared" si="26"/>
        <v>0</v>
      </c>
      <c r="CF506" s="39">
        <f t="shared" si="27"/>
        <v>14.173999999999999</v>
      </c>
      <c r="CG506">
        <f t="shared" si="31"/>
        <v>1</v>
      </c>
    </row>
    <row r="507" spans="1:85" ht="15" customHeight="1">
      <c r="A507" s="30">
        <v>20210708143966</v>
      </c>
      <c r="BQ507" s="42">
        <v>31</v>
      </c>
      <c r="BR507" s="42" t="s">
        <v>177</v>
      </c>
      <c r="BS507" s="42">
        <v>23.024635000000004</v>
      </c>
      <c r="BT507" s="42">
        <v>120.22276999999994</v>
      </c>
      <c r="BU507" s="43">
        <v>0.52156862745098043</v>
      </c>
      <c r="BV507" s="42">
        <v>1262.5</v>
      </c>
      <c r="BW507" s="42">
        <v>44</v>
      </c>
      <c r="BX507" s="44">
        <v>5.63</v>
      </c>
      <c r="BY507" s="43">
        <v>9.8039215686274508E-2</v>
      </c>
      <c r="BZ507" s="45">
        <v>1.0158730158730158</v>
      </c>
      <c r="CA507" s="43">
        <v>7.8431372549019607E-3</v>
      </c>
      <c r="CB507" s="42">
        <v>2081</v>
      </c>
      <c r="CC507" s="42">
        <v>-6.25</v>
      </c>
      <c r="CD507" s="42">
        <v>55</v>
      </c>
      <c r="CE507" s="31">
        <f t="shared" si="26"/>
        <v>0</v>
      </c>
      <c r="CF507" s="39">
        <f t="shared" si="27"/>
        <v>12.795</v>
      </c>
      <c r="CG507">
        <f t="shared" si="31"/>
        <v>1</v>
      </c>
    </row>
    <row r="508" spans="1:85" ht="15" customHeight="1">
      <c r="A508" s="30">
        <v>20210708143968</v>
      </c>
      <c r="BQ508" s="42">
        <v>33</v>
      </c>
      <c r="BR508" s="42" t="s">
        <v>316</v>
      </c>
      <c r="BS508" s="42">
        <v>23.024605000000005</v>
      </c>
      <c r="BT508" s="42">
        <v>120.22280999999994</v>
      </c>
      <c r="BU508" s="43">
        <v>0.27450980392156865</v>
      </c>
      <c r="BV508" s="42">
        <v>1250</v>
      </c>
      <c r="BW508" s="42">
        <v>42</v>
      </c>
      <c r="BX508" s="44">
        <v>4.9400000000000004</v>
      </c>
      <c r="BY508" s="43">
        <v>3.9215686274509803E-2</v>
      </c>
      <c r="BZ508" s="45" t="e">
        <v>#DIV/0!</v>
      </c>
      <c r="CA508" s="43">
        <v>0</v>
      </c>
      <c r="CB508" s="42">
        <v>2081</v>
      </c>
      <c r="CC508" s="42">
        <v>-6.25</v>
      </c>
      <c r="CD508" s="42">
        <v>55</v>
      </c>
      <c r="CE508" s="31">
        <f t="shared" si="26"/>
        <v>0</v>
      </c>
      <c r="CF508" s="39">
        <f t="shared" si="27"/>
        <v>13.112</v>
      </c>
      <c r="CG508">
        <f t="shared" si="31"/>
        <v>-1</v>
      </c>
    </row>
    <row r="509" spans="1:85" ht="15" customHeight="1">
      <c r="A509" s="30">
        <v>20210708143970</v>
      </c>
      <c r="BQ509" s="42">
        <v>33</v>
      </c>
      <c r="BR509" s="42" t="s">
        <v>317</v>
      </c>
      <c r="BS509" s="42">
        <v>23.024575000000006</v>
      </c>
      <c r="BT509" s="42">
        <v>120.22285999999994</v>
      </c>
      <c r="BU509" s="43">
        <v>0.27843137254901962</v>
      </c>
      <c r="BV509" s="42">
        <v>1237.5</v>
      </c>
      <c r="BW509" s="42">
        <v>38</v>
      </c>
      <c r="BX509" s="44">
        <v>4.68</v>
      </c>
      <c r="BY509" s="43">
        <v>5.4901960784313725E-2</v>
      </c>
      <c r="BZ509" s="45" t="e">
        <v>#DIV/0!</v>
      </c>
      <c r="CA509" s="43">
        <v>0</v>
      </c>
      <c r="CB509" s="42">
        <v>2081</v>
      </c>
      <c r="CC509" s="42">
        <v>-6.25</v>
      </c>
      <c r="CD509" s="42">
        <v>55</v>
      </c>
      <c r="CE509" s="31">
        <f t="shared" si="26"/>
        <v>0</v>
      </c>
      <c r="CF509" s="39">
        <f t="shared" si="27"/>
        <v>13.167999999999999</v>
      </c>
      <c r="CG509">
        <f t="shared" si="31"/>
        <v>-2</v>
      </c>
    </row>
    <row r="510" spans="1:85" ht="15" customHeight="1">
      <c r="A510" s="30">
        <v>20210708143972</v>
      </c>
      <c r="BQ510" s="42">
        <v>33</v>
      </c>
      <c r="BR510" s="42" t="s">
        <v>166</v>
      </c>
      <c r="BS510" s="42">
        <v>23.024615000000004</v>
      </c>
      <c r="BT510" s="42">
        <v>120.22283999999993</v>
      </c>
      <c r="BU510" s="43">
        <v>0.2627450980392157</v>
      </c>
      <c r="BV510" s="42">
        <v>1200</v>
      </c>
      <c r="BW510" s="42">
        <v>34</v>
      </c>
      <c r="BX510" s="44">
        <v>4.54</v>
      </c>
      <c r="BY510" s="43">
        <v>5.4901960784313725E-2</v>
      </c>
      <c r="BZ510" s="45">
        <v>0.87074829931972786</v>
      </c>
      <c r="CA510" s="43">
        <v>0.13725490196078433</v>
      </c>
      <c r="CB510" s="42">
        <v>2081</v>
      </c>
      <c r="CC510" s="42">
        <v>-6.25</v>
      </c>
      <c r="CD510" s="42">
        <v>55</v>
      </c>
      <c r="CE510" s="31">
        <f t="shared" si="26"/>
        <v>0</v>
      </c>
      <c r="CF510" s="39">
        <f t="shared" si="27"/>
        <v>13.298</v>
      </c>
      <c r="CG510">
        <f t="shared" si="31"/>
        <v>-2</v>
      </c>
    </row>
    <row r="511" spans="1:85" ht="15" customHeight="1">
      <c r="A511" s="30">
        <v>20210708143974</v>
      </c>
      <c r="BQ511" s="42">
        <v>32</v>
      </c>
      <c r="BR511" s="42" t="s">
        <v>299</v>
      </c>
      <c r="BS511" s="42">
        <v>23.024675000000006</v>
      </c>
      <c r="BT511" s="42">
        <v>120.22277999999993</v>
      </c>
      <c r="BU511" s="43">
        <v>0.19215686274509805</v>
      </c>
      <c r="BV511" s="42">
        <v>1325</v>
      </c>
      <c r="BW511" s="42">
        <v>34</v>
      </c>
      <c r="BX511" s="44">
        <v>3.76</v>
      </c>
      <c r="BY511" s="43">
        <v>0.12549019607843137</v>
      </c>
      <c r="BZ511" s="45">
        <v>1.1228070175438596</v>
      </c>
      <c r="CA511" s="43">
        <v>0</v>
      </c>
      <c r="CB511" s="42">
        <v>2081</v>
      </c>
      <c r="CC511" s="42">
        <v>-6.25</v>
      </c>
      <c r="CD511" s="42">
        <v>54</v>
      </c>
      <c r="CE511" s="31">
        <f t="shared" si="26"/>
        <v>0</v>
      </c>
      <c r="CF511" s="39">
        <f t="shared" si="27"/>
        <v>12.882999999999999</v>
      </c>
      <c r="CG511">
        <f t="shared" si="31"/>
        <v>0</v>
      </c>
    </row>
    <row r="512" spans="1:85" ht="15" customHeight="1">
      <c r="A512" s="30">
        <v>20210708143976</v>
      </c>
      <c r="BQ512" s="42">
        <v>33</v>
      </c>
      <c r="BR512" s="42" t="s">
        <v>285</v>
      </c>
      <c r="BS512" s="42">
        <v>23.024715000000004</v>
      </c>
      <c r="BT512" s="42">
        <v>120.22276999999993</v>
      </c>
      <c r="BU512" s="43">
        <v>0.21176470588235294</v>
      </c>
      <c r="BV512" s="42">
        <v>1225</v>
      </c>
      <c r="BW512" s="42">
        <v>34</v>
      </c>
      <c r="BX512" s="44">
        <v>4.7699999999999996</v>
      </c>
      <c r="BY512" s="43">
        <v>3.9215686274509803E-2</v>
      </c>
      <c r="BZ512" s="45" t="e">
        <v>#DIV/0!</v>
      </c>
      <c r="CA512" s="43">
        <v>0</v>
      </c>
      <c r="CB512" s="42">
        <v>2081</v>
      </c>
      <c r="CC512" s="42">
        <v>-7.03125</v>
      </c>
      <c r="CD512" s="42">
        <v>54</v>
      </c>
      <c r="CE512" s="31">
        <f t="shared" ref="CE512:CE766" si="32">HEX2DEC(BH512)</f>
        <v>0</v>
      </c>
      <c r="CF512" s="39">
        <f t="shared" si="27"/>
        <v>13.058</v>
      </c>
      <c r="CG512">
        <f t="shared" si="31"/>
        <v>0</v>
      </c>
    </row>
    <row r="513" spans="1:85" ht="15" customHeight="1">
      <c r="A513" s="30">
        <v>20210708143978</v>
      </c>
      <c r="BQ513" s="42">
        <v>33</v>
      </c>
      <c r="BR513" s="42" t="s">
        <v>244</v>
      </c>
      <c r="BS513" s="42">
        <v>23.024735000000003</v>
      </c>
      <c r="BT513" s="42">
        <v>120.22275999999992</v>
      </c>
      <c r="BU513" s="43">
        <v>0.25490196078431371</v>
      </c>
      <c r="BV513" s="42">
        <v>1062.5</v>
      </c>
      <c r="BW513" s="42">
        <v>24</v>
      </c>
      <c r="BX513" s="44">
        <v>4.32</v>
      </c>
      <c r="BY513" s="43">
        <v>5.4901960784313725E-2</v>
      </c>
      <c r="BZ513" s="45">
        <v>1.024</v>
      </c>
      <c r="CA513" s="43">
        <v>0</v>
      </c>
      <c r="CB513" s="42">
        <v>2081</v>
      </c>
      <c r="CC513" s="42">
        <v>-7.03125</v>
      </c>
      <c r="CD513" s="42">
        <v>54</v>
      </c>
      <c r="CE513" s="31">
        <f t="shared" si="32"/>
        <v>0</v>
      </c>
      <c r="CF513" s="39">
        <f t="shared" ref="CF513:CF767" si="33">(HEX2DEC(BQ513)*256+HEX2DEC(BR513))/1000</f>
        <v>13.273999999999999</v>
      </c>
      <c r="CG513">
        <f t="shared" si="31"/>
        <v>-5</v>
      </c>
    </row>
    <row r="514" spans="1:85" ht="15" customHeight="1">
      <c r="A514" s="30">
        <v>20210708143980</v>
      </c>
      <c r="BQ514" s="42">
        <v>36</v>
      </c>
      <c r="BR514" s="42" t="s">
        <v>235</v>
      </c>
      <c r="BS514" s="42">
        <v>23.024685000000002</v>
      </c>
      <c r="BT514" s="42">
        <v>120.22275999999992</v>
      </c>
      <c r="BU514" s="43">
        <v>0.32156862745098042</v>
      </c>
      <c r="BV514" s="42">
        <v>950</v>
      </c>
      <c r="BW514" s="42">
        <v>18</v>
      </c>
      <c r="BX514" s="44">
        <v>3.77</v>
      </c>
      <c r="BY514" s="43">
        <v>4.7058823529411764E-2</v>
      </c>
      <c r="BZ514" s="45">
        <v>1.024</v>
      </c>
      <c r="CA514" s="43">
        <v>0</v>
      </c>
      <c r="CB514" s="42">
        <v>2081</v>
      </c>
      <c r="CC514" s="42">
        <v>-7.03125</v>
      </c>
      <c r="CD514" s="42">
        <v>54</v>
      </c>
      <c r="CE514" s="31">
        <f t="shared" si="32"/>
        <v>0</v>
      </c>
      <c r="CF514" s="39">
        <f t="shared" si="33"/>
        <v>14.042999999999999</v>
      </c>
      <c r="CG514">
        <f t="shared" si="31"/>
        <v>-3</v>
      </c>
    </row>
    <row r="515" spans="1:85" ht="15" customHeight="1">
      <c r="A515" s="30">
        <v>20210708143982</v>
      </c>
      <c r="BQ515" s="42">
        <v>34</v>
      </c>
      <c r="BR515" s="42" t="s">
        <v>243</v>
      </c>
      <c r="BS515" s="42">
        <v>23.024665000000002</v>
      </c>
      <c r="BT515" s="42">
        <v>120.22281999999993</v>
      </c>
      <c r="BU515" s="43">
        <v>0.30588235294117649</v>
      </c>
      <c r="BV515" s="42">
        <v>712.5</v>
      </c>
      <c r="BW515" s="42">
        <v>4</v>
      </c>
      <c r="BX515" s="44">
        <v>3.21</v>
      </c>
      <c r="BY515" s="43">
        <v>3.9215686274509803E-2</v>
      </c>
      <c r="BZ515" s="45">
        <v>1.024</v>
      </c>
      <c r="CA515" s="43">
        <v>0</v>
      </c>
      <c r="CB515" s="42">
        <v>2081</v>
      </c>
      <c r="CC515" s="42">
        <v>-7.03125</v>
      </c>
      <c r="CD515" s="42">
        <v>54</v>
      </c>
      <c r="CE515" s="31">
        <f t="shared" si="32"/>
        <v>0</v>
      </c>
      <c r="CF515" s="39">
        <f t="shared" si="33"/>
        <v>13.564</v>
      </c>
      <c r="CG515">
        <f t="shared" si="31"/>
        <v>-7</v>
      </c>
    </row>
    <row r="516" spans="1:85" ht="15" customHeight="1">
      <c r="A516" s="30">
        <v>20210708143984</v>
      </c>
      <c r="BQ516" s="42">
        <v>38</v>
      </c>
      <c r="BR516" s="42" t="s">
        <v>308</v>
      </c>
      <c r="BS516" s="42">
        <v>23.024705000000001</v>
      </c>
      <c r="BT516" s="42">
        <v>120.22281999999993</v>
      </c>
      <c r="BU516" s="43">
        <v>0.33333333333333331</v>
      </c>
      <c r="BV516" s="42">
        <v>712.5</v>
      </c>
      <c r="BW516" s="42">
        <v>2</v>
      </c>
      <c r="BX516" s="44">
        <v>7.9</v>
      </c>
      <c r="BY516" s="43">
        <v>4.3137254901960784E-2</v>
      </c>
      <c r="BZ516" s="45">
        <v>1.024</v>
      </c>
      <c r="CA516" s="43">
        <v>0.14901960784313725</v>
      </c>
      <c r="CB516" s="42">
        <v>2081</v>
      </c>
      <c r="CC516" s="42">
        <v>-6.25</v>
      </c>
      <c r="CD516" s="42">
        <v>54</v>
      </c>
      <c r="CE516" s="31">
        <f t="shared" si="32"/>
        <v>0</v>
      </c>
      <c r="CF516" s="39">
        <f t="shared" si="33"/>
        <v>14.372999999999999</v>
      </c>
      <c r="CG516">
        <f t="shared" ref="CG516:CG579" si="34">(BW516-BW515)/(A516-A515)</f>
        <v>-1</v>
      </c>
    </row>
    <row r="517" spans="1:85" ht="15" customHeight="1">
      <c r="A517" s="30">
        <v>20210708143986</v>
      </c>
      <c r="BQ517" s="42">
        <v>31</v>
      </c>
      <c r="BR517" s="42" t="s">
        <v>194</v>
      </c>
      <c r="BS517" s="42">
        <v>23.024735</v>
      </c>
      <c r="BT517" s="42">
        <v>120.22284999999992</v>
      </c>
      <c r="BU517" s="43">
        <v>0.4823529411764706</v>
      </c>
      <c r="BV517" s="42">
        <v>1762.5</v>
      </c>
      <c r="BW517" s="42">
        <v>8</v>
      </c>
      <c r="BX517" s="44">
        <v>16.66</v>
      </c>
      <c r="BY517" s="43">
        <v>0.16470588235294117</v>
      </c>
      <c r="BZ517" s="45">
        <v>1.024</v>
      </c>
      <c r="CA517" s="43">
        <v>0.29019607843137257</v>
      </c>
      <c r="CB517" s="42">
        <v>2081</v>
      </c>
      <c r="CC517" s="42">
        <v>-3.90625</v>
      </c>
      <c r="CD517" s="42">
        <v>54</v>
      </c>
      <c r="CE517" s="31">
        <f t="shared" si="32"/>
        <v>0</v>
      </c>
      <c r="CF517" s="39">
        <f t="shared" si="33"/>
        <v>12.728</v>
      </c>
      <c r="CG517">
        <f t="shared" si="34"/>
        <v>3</v>
      </c>
    </row>
    <row r="518" spans="1:85" ht="15" customHeight="1">
      <c r="A518" s="30">
        <v>20210708143988</v>
      </c>
      <c r="BQ518" s="42">
        <v>37</v>
      </c>
      <c r="BR518" s="42" t="s">
        <v>118</v>
      </c>
      <c r="BS518" s="42">
        <v>23.024795000000001</v>
      </c>
      <c r="BT518" s="42">
        <v>120.22279999999992</v>
      </c>
      <c r="BU518" s="43">
        <v>0.65490196078431373</v>
      </c>
      <c r="BV518" s="42">
        <v>2225</v>
      </c>
      <c r="BW518" s="42">
        <v>14</v>
      </c>
      <c r="BX518" s="44">
        <v>24.73</v>
      </c>
      <c r="BY518" s="43">
        <v>0.20784313725490197</v>
      </c>
      <c r="BZ518" s="45">
        <v>1</v>
      </c>
      <c r="CA518" s="43">
        <v>0.30196078431372547</v>
      </c>
      <c r="CB518" s="42">
        <v>2081</v>
      </c>
      <c r="CC518" s="42">
        <v>-2.34375</v>
      </c>
      <c r="CD518" s="42">
        <v>54</v>
      </c>
      <c r="CE518" s="31">
        <f t="shared" si="32"/>
        <v>0</v>
      </c>
      <c r="CF518" s="39">
        <f t="shared" si="33"/>
        <v>14.159000000000001</v>
      </c>
      <c r="CG518">
        <f t="shared" si="34"/>
        <v>3</v>
      </c>
    </row>
    <row r="519" spans="1:85" ht="15" customHeight="1">
      <c r="A519" s="30">
        <v>20210708143990</v>
      </c>
      <c r="BQ519" s="42">
        <v>36</v>
      </c>
      <c r="BR519" s="42" t="s">
        <v>216</v>
      </c>
      <c r="BS519" s="42">
        <v>23.024765000000002</v>
      </c>
      <c r="BT519" s="42">
        <v>120.22284999999992</v>
      </c>
      <c r="BU519" s="43">
        <v>0.73333333333333328</v>
      </c>
      <c r="BV519" s="42">
        <v>2412.5</v>
      </c>
      <c r="BW519" s="42">
        <v>26</v>
      </c>
      <c r="BX519" s="44">
        <v>25.71</v>
      </c>
      <c r="BY519" s="43">
        <v>0.24705882352941178</v>
      </c>
      <c r="BZ519" s="45">
        <v>1</v>
      </c>
      <c r="CA519" s="43">
        <v>0.27450980392156865</v>
      </c>
      <c r="CB519" s="42">
        <v>2081</v>
      </c>
      <c r="CC519" s="42">
        <v>-3.90625</v>
      </c>
      <c r="CD519" s="42">
        <v>55</v>
      </c>
      <c r="CE519" s="31">
        <f t="shared" si="32"/>
        <v>0</v>
      </c>
      <c r="CF519" s="39">
        <f t="shared" si="33"/>
        <v>13.984999999999999</v>
      </c>
      <c r="CG519">
        <f t="shared" si="34"/>
        <v>6</v>
      </c>
    </row>
    <row r="520" spans="1:85" ht="15" customHeight="1">
      <c r="A520" s="30">
        <v>20210708143992</v>
      </c>
      <c r="BQ520" s="42">
        <v>32</v>
      </c>
      <c r="BR520" s="42" t="s">
        <v>194</v>
      </c>
      <c r="BS520" s="42">
        <v>23.024745000000003</v>
      </c>
      <c r="BT520" s="42">
        <v>120.22284999999992</v>
      </c>
      <c r="BU520" s="43">
        <v>0.76470588235294112</v>
      </c>
      <c r="BV520" s="42">
        <v>1775</v>
      </c>
      <c r="BW520" s="42">
        <v>36</v>
      </c>
      <c r="BX520" s="44">
        <v>15.9</v>
      </c>
      <c r="BY520" s="43">
        <v>0.16862745098039217</v>
      </c>
      <c r="BZ520" s="45">
        <v>1</v>
      </c>
      <c r="CA520" s="43">
        <v>0.19215686274509805</v>
      </c>
      <c r="CB520" s="42">
        <v>2081</v>
      </c>
      <c r="CC520" s="42">
        <v>-3.90625</v>
      </c>
      <c r="CD520" s="42">
        <v>55</v>
      </c>
      <c r="CE520" s="31">
        <f t="shared" si="32"/>
        <v>0</v>
      </c>
      <c r="CF520" s="39">
        <f t="shared" si="33"/>
        <v>12.984</v>
      </c>
      <c r="CG520">
        <f t="shared" si="34"/>
        <v>5</v>
      </c>
    </row>
    <row r="521" spans="1:85" ht="15" customHeight="1">
      <c r="A521" s="30">
        <v>20210708143994</v>
      </c>
      <c r="BQ521" s="42">
        <v>34</v>
      </c>
      <c r="BR521" s="42" t="s">
        <v>295</v>
      </c>
      <c r="BS521" s="42">
        <v>23.024725000000004</v>
      </c>
      <c r="BT521" s="42">
        <v>120.22279999999992</v>
      </c>
      <c r="BU521" s="43">
        <v>0.63137254901960782</v>
      </c>
      <c r="BV521" s="42">
        <v>1462.5</v>
      </c>
      <c r="BW521" s="42">
        <v>38</v>
      </c>
      <c r="BX521" s="44">
        <v>4.5199999999999996</v>
      </c>
      <c r="BY521" s="43">
        <v>5.4901960784313725E-2</v>
      </c>
      <c r="BZ521" s="45">
        <v>1</v>
      </c>
      <c r="CA521" s="43">
        <v>0</v>
      </c>
      <c r="CB521" s="42">
        <v>2081</v>
      </c>
      <c r="CC521" s="42">
        <v>-7.03125</v>
      </c>
      <c r="CD521" s="42">
        <v>55</v>
      </c>
      <c r="CE521" s="31">
        <f t="shared" si="32"/>
        <v>0</v>
      </c>
      <c r="CF521" s="39">
        <f t="shared" si="33"/>
        <v>13.43</v>
      </c>
      <c r="CG521">
        <f t="shared" si="34"/>
        <v>1</v>
      </c>
    </row>
    <row r="522" spans="1:85" ht="15" customHeight="1">
      <c r="A522" s="30">
        <v>20210708143996</v>
      </c>
      <c r="BQ522" s="42">
        <v>33</v>
      </c>
      <c r="BR522" s="42" t="s">
        <v>206</v>
      </c>
      <c r="BS522" s="42">
        <v>23.024705000000004</v>
      </c>
      <c r="BT522" s="42">
        <v>120.22283999999992</v>
      </c>
      <c r="BU522" s="43">
        <v>0.27058823529411763</v>
      </c>
      <c r="BV522" s="42">
        <v>925</v>
      </c>
      <c r="BW522" s="42">
        <v>36</v>
      </c>
      <c r="BX522" s="44">
        <v>3.79</v>
      </c>
      <c r="BY522" s="43">
        <v>4.7058823529411764E-2</v>
      </c>
      <c r="BZ522" s="45">
        <v>0.99224806201550386</v>
      </c>
      <c r="CA522" s="43">
        <v>0</v>
      </c>
      <c r="CB522" s="42">
        <v>2081</v>
      </c>
      <c r="CC522" s="42">
        <v>-7.03125</v>
      </c>
      <c r="CD522" s="42">
        <v>55</v>
      </c>
      <c r="CE522" s="31">
        <f t="shared" si="32"/>
        <v>0</v>
      </c>
      <c r="CF522" s="39">
        <f t="shared" si="33"/>
        <v>13.234999999999999</v>
      </c>
      <c r="CG522">
        <f t="shared" si="34"/>
        <v>-1</v>
      </c>
    </row>
    <row r="523" spans="1:85" ht="15" customHeight="1">
      <c r="A523" s="30">
        <v>20210708143998</v>
      </c>
      <c r="BQ523" s="42">
        <v>33</v>
      </c>
      <c r="BR523" s="42" t="s">
        <v>240</v>
      </c>
      <c r="BS523" s="42">
        <v>23.024765000000006</v>
      </c>
      <c r="BT523" s="42">
        <v>120.22287999999992</v>
      </c>
      <c r="BU523" s="43">
        <v>0.25882352941176473</v>
      </c>
      <c r="BV523" s="42">
        <v>1025</v>
      </c>
      <c r="BW523" s="42">
        <v>34</v>
      </c>
      <c r="BX523" s="44">
        <v>3.38</v>
      </c>
      <c r="BY523" s="43">
        <v>4.3137254901960784E-2</v>
      </c>
      <c r="BZ523" s="45">
        <v>1</v>
      </c>
      <c r="CA523" s="43">
        <v>0</v>
      </c>
      <c r="CB523" s="42">
        <v>2081</v>
      </c>
      <c r="CC523" s="42">
        <v>-7.03125</v>
      </c>
      <c r="CD523" s="42">
        <v>55</v>
      </c>
      <c r="CE523" s="31">
        <f t="shared" si="32"/>
        <v>0</v>
      </c>
      <c r="CF523" s="39">
        <f t="shared" si="33"/>
        <v>13.239000000000001</v>
      </c>
      <c r="CG523">
        <f t="shared" si="34"/>
        <v>-1</v>
      </c>
    </row>
    <row r="524" spans="1:85" ht="15" customHeight="1">
      <c r="A524" s="30">
        <v>20210708144000</v>
      </c>
      <c r="BQ524" s="42">
        <v>37</v>
      </c>
      <c r="BR524" s="42" t="s">
        <v>265</v>
      </c>
      <c r="BS524" s="42">
        <v>23.024795000000005</v>
      </c>
      <c r="BT524" s="42">
        <v>120.22293999999992</v>
      </c>
      <c r="BU524" s="43">
        <v>0.25882352941176473</v>
      </c>
      <c r="BV524" s="42">
        <v>950</v>
      </c>
      <c r="BW524" s="42">
        <v>26</v>
      </c>
      <c r="BX524" s="44">
        <v>3.52</v>
      </c>
      <c r="BY524" s="43">
        <v>4.3137254901960784E-2</v>
      </c>
      <c r="BZ524" s="45">
        <v>1.0078740157480315</v>
      </c>
      <c r="CA524" s="43">
        <v>0</v>
      </c>
      <c r="CB524" s="42">
        <v>2081</v>
      </c>
      <c r="CC524" s="42">
        <v>-7.03125</v>
      </c>
      <c r="CD524" s="42">
        <v>55</v>
      </c>
      <c r="CE524" s="31">
        <f t="shared" si="32"/>
        <v>0</v>
      </c>
      <c r="CF524" s="39">
        <f t="shared" si="33"/>
        <v>14.12</v>
      </c>
      <c r="CG524">
        <f t="shared" si="34"/>
        <v>-4</v>
      </c>
    </row>
    <row r="525" spans="1:85" ht="15" customHeight="1">
      <c r="A525" s="30">
        <v>20210708144002</v>
      </c>
      <c r="BQ525" s="42">
        <v>35</v>
      </c>
      <c r="BR525" s="42" t="s">
        <v>223</v>
      </c>
      <c r="BS525" s="42">
        <v>23.024775000000005</v>
      </c>
      <c r="BT525" s="42">
        <v>120.22299999999993</v>
      </c>
      <c r="BU525" s="43">
        <v>0.25882352941176473</v>
      </c>
      <c r="BV525" s="42">
        <v>950</v>
      </c>
      <c r="BW525" s="42">
        <v>18</v>
      </c>
      <c r="BX525" s="44">
        <v>3.31</v>
      </c>
      <c r="BY525" s="43">
        <v>4.3137254901960784E-2</v>
      </c>
      <c r="BZ525" s="45">
        <v>1.0078740157480315</v>
      </c>
      <c r="CA525" s="43">
        <v>0</v>
      </c>
      <c r="CB525" s="42">
        <v>2081</v>
      </c>
      <c r="CC525" s="42">
        <v>-7.03125</v>
      </c>
      <c r="CD525" s="42">
        <v>55</v>
      </c>
      <c r="CE525" s="31">
        <f t="shared" si="32"/>
        <v>0</v>
      </c>
      <c r="CF525" s="39">
        <f t="shared" si="33"/>
        <v>13.753</v>
      </c>
      <c r="CG525">
        <f t="shared" si="34"/>
        <v>-4</v>
      </c>
    </row>
    <row r="526" spans="1:85" ht="15" customHeight="1">
      <c r="A526" s="30">
        <v>20210708144004</v>
      </c>
      <c r="BQ526" s="42">
        <v>33</v>
      </c>
      <c r="BR526" s="42" t="s">
        <v>209</v>
      </c>
      <c r="BS526" s="42">
        <v>23.024825000000007</v>
      </c>
      <c r="BT526" s="42">
        <v>120.22296999999993</v>
      </c>
      <c r="BU526" s="43">
        <v>0.27058823529411763</v>
      </c>
      <c r="BV526" s="42">
        <v>787.5</v>
      </c>
      <c r="BW526" s="42">
        <v>6</v>
      </c>
      <c r="BX526" s="44">
        <v>3.68</v>
      </c>
      <c r="BY526" s="43">
        <v>4.7058823529411764E-2</v>
      </c>
      <c r="BZ526" s="45">
        <v>0.99224806201550386</v>
      </c>
      <c r="CA526" s="43">
        <v>0</v>
      </c>
      <c r="CB526" s="42">
        <v>2081</v>
      </c>
      <c r="CC526" s="42">
        <v>-7.03125</v>
      </c>
      <c r="CD526" s="42">
        <v>55</v>
      </c>
      <c r="CE526" s="31">
        <f t="shared" si="32"/>
        <v>0</v>
      </c>
      <c r="CF526" s="39">
        <f t="shared" si="33"/>
        <v>13.115</v>
      </c>
      <c r="CG526">
        <f t="shared" si="34"/>
        <v>-6</v>
      </c>
    </row>
    <row r="527" spans="1:85" ht="15" customHeight="1">
      <c r="A527" s="30">
        <v>20210708144006</v>
      </c>
      <c r="BQ527" s="42">
        <v>32</v>
      </c>
      <c r="BR527" s="42" t="s">
        <v>318</v>
      </c>
      <c r="BS527" s="42">
        <v>23.024835000000007</v>
      </c>
      <c r="BT527" s="42">
        <v>120.22300999999993</v>
      </c>
      <c r="BU527" s="43">
        <v>0.36078431372549019</v>
      </c>
      <c r="BV527" s="42">
        <v>737.5</v>
      </c>
      <c r="BW527" s="42">
        <v>0</v>
      </c>
      <c r="BX527" s="44">
        <v>3.3</v>
      </c>
      <c r="BY527" s="43">
        <v>4.3137254901960784E-2</v>
      </c>
      <c r="BZ527" s="45">
        <v>1</v>
      </c>
      <c r="CA527" s="43">
        <v>0</v>
      </c>
      <c r="CB527" s="42">
        <v>2081</v>
      </c>
      <c r="CC527" s="42">
        <v>-7.03125</v>
      </c>
      <c r="CD527" s="42">
        <v>55</v>
      </c>
      <c r="CE527" s="31">
        <f t="shared" si="32"/>
        <v>0</v>
      </c>
      <c r="CF527" s="39">
        <f t="shared" si="33"/>
        <v>12.87</v>
      </c>
      <c r="CG527">
        <f t="shared" si="34"/>
        <v>-3</v>
      </c>
    </row>
    <row r="528" spans="1:85" ht="15" customHeight="1">
      <c r="A528" s="30">
        <v>20210708144008</v>
      </c>
      <c r="BQ528" s="42">
        <v>31</v>
      </c>
      <c r="BR528" s="42" t="s">
        <v>319</v>
      </c>
      <c r="BS528" s="42">
        <v>23.024885000000008</v>
      </c>
      <c r="BT528" s="42">
        <v>120.22297999999994</v>
      </c>
      <c r="BU528" s="43">
        <v>0.3411764705882353</v>
      </c>
      <c r="BV528" s="42">
        <v>725</v>
      </c>
      <c r="BW528" s="42">
        <v>0</v>
      </c>
      <c r="BX528" s="44">
        <v>3.17</v>
      </c>
      <c r="BY528" s="43">
        <v>4.3137254901960784E-2</v>
      </c>
      <c r="BZ528" s="45">
        <v>1</v>
      </c>
      <c r="CA528" s="43">
        <v>0</v>
      </c>
      <c r="CB528" s="42">
        <v>2081</v>
      </c>
      <c r="CC528" s="42">
        <v>-7.03125</v>
      </c>
      <c r="CD528" s="42">
        <v>55</v>
      </c>
      <c r="CE528" s="31">
        <f t="shared" si="32"/>
        <v>0</v>
      </c>
      <c r="CF528" s="39">
        <f t="shared" si="33"/>
        <v>12.55</v>
      </c>
      <c r="CG528">
        <f t="shared" si="34"/>
        <v>0</v>
      </c>
    </row>
    <row r="529" spans="1:85" ht="15" customHeight="1">
      <c r="A529" s="30">
        <v>20210708144010</v>
      </c>
      <c r="BQ529" s="42">
        <v>34</v>
      </c>
      <c r="BR529" s="42" t="s">
        <v>122</v>
      </c>
      <c r="BS529" s="42">
        <v>23.024905000000008</v>
      </c>
      <c r="BT529" s="42">
        <v>120.22302999999994</v>
      </c>
      <c r="BU529" s="43">
        <v>0.3411764705882353</v>
      </c>
      <c r="BV529" s="42">
        <v>712.5</v>
      </c>
      <c r="BW529" s="42">
        <v>0</v>
      </c>
      <c r="BX529" s="44">
        <v>3.34</v>
      </c>
      <c r="BY529" s="43">
        <v>4.3137254901960784E-2</v>
      </c>
      <c r="BZ529" s="45">
        <v>1.0078740157480315</v>
      </c>
      <c r="CA529" s="43">
        <v>0</v>
      </c>
      <c r="CB529" s="42">
        <v>2081</v>
      </c>
      <c r="CC529" s="42">
        <v>-7.03125</v>
      </c>
      <c r="CD529" s="42">
        <v>55</v>
      </c>
      <c r="CE529" s="31">
        <f t="shared" si="32"/>
        <v>0</v>
      </c>
      <c r="CF529" s="39">
        <f t="shared" si="33"/>
        <v>13.493</v>
      </c>
      <c r="CG529">
        <f t="shared" si="34"/>
        <v>0</v>
      </c>
    </row>
    <row r="530" spans="1:85" ht="15" customHeight="1">
      <c r="A530" s="30">
        <v>20210708144012</v>
      </c>
      <c r="BQ530" s="42">
        <v>38</v>
      </c>
      <c r="BR530" s="42" t="s">
        <v>298</v>
      </c>
      <c r="BS530" s="42">
        <v>23.024905000000008</v>
      </c>
      <c r="BT530" s="42">
        <v>120.22308999999994</v>
      </c>
      <c r="BU530" s="43">
        <v>0.3411764705882353</v>
      </c>
      <c r="BV530" s="42">
        <v>700</v>
      </c>
      <c r="BW530" s="42">
        <v>0</v>
      </c>
      <c r="BX530" s="44">
        <v>3.19</v>
      </c>
      <c r="BY530" s="43">
        <v>4.3137254901960784E-2</v>
      </c>
      <c r="BZ530" s="45">
        <v>1.0078740157480315</v>
      </c>
      <c r="CA530" s="43">
        <v>0</v>
      </c>
      <c r="CB530" s="42">
        <v>2081</v>
      </c>
      <c r="CC530" s="42">
        <v>-7.03125</v>
      </c>
      <c r="CD530" s="42">
        <v>55</v>
      </c>
      <c r="CE530" s="31">
        <f t="shared" si="32"/>
        <v>0</v>
      </c>
      <c r="CF530" s="39">
        <f t="shared" si="33"/>
        <v>14.449</v>
      </c>
      <c r="CG530">
        <f t="shared" si="34"/>
        <v>0</v>
      </c>
    </row>
    <row r="531" spans="1:85" ht="15" customHeight="1">
      <c r="A531" s="30">
        <v>20210708144014</v>
      </c>
      <c r="BQ531" s="42">
        <v>32</v>
      </c>
      <c r="BR531" s="42" t="s">
        <v>226</v>
      </c>
      <c r="BS531" s="42">
        <v>23.024955000000009</v>
      </c>
      <c r="BT531" s="42">
        <v>120.22307999999994</v>
      </c>
      <c r="BU531" s="43">
        <v>0.3411764705882353</v>
      </c>
      <c r="BV531" s="42">
        <v>712.5</v>
      </c>
      <c r="BW531" s="42">
        <v>0</v>
      </c>
      <c r="BX531" s="44">
        <v>3.13</v>
      </c>
      <c r="BY531" s="43">
        <v>4.3137254901960784E-2</v>
      </c>
      <c r="BZ531" s="45">
        <v>1.0078740157480315</v>
      </c>
      <c r="CA531" s="43">
        <v>0</v>
      </c>
      <c r="CB531" s="42">
        <v>2081</v>
      </c>
      <c r="CC531" s="42">
        <v>-7.03125</v>
      </c>
      <c r="CD531" s="42">
        <v>55</v>
      </c>
      <c r="CE531" s="31">
        <f t="shared" si="32"/>
        <v>0</v>
      </c>
      <c r="CF531" s="39">
        <f t="shared" si="33"/>
        <v>12.965999999999999</v>
      </c>
      <c r="CG531">
        <f t="shared" si="34"/>
        <v>0</v>
      </c>
    </row>
    <row r="532" spans="1:85" ht="15" customHeight="1">
      <c r="A532" s="30">
        <v>20210708144016</v>
      </c>
      <c r="BQ532" s="42">
        <v>37</v>
      </c>
      <c r="BR532" s="42" t="s">
        <v>274</v>
      </c>
      <c r="BS532" s="42">
        <v>23.024895000000008</v>
      </c>
      <c r="BT532" s="42">
        <v>120.22308999999994</v>
      </c>
      <c r="BU532" s="43">
        <v>0.3411764705882353</v>
      </c>
      <c r="BV532" s="42">
        <v>712.5</v>
      </c>
      <c r="BW532" s="42">
        <v>0</v>
      </c>
      <c r="BX532" s="44">
        <v>9.17</v>
      </c>
      <c r="BY532" s="43">
        <v>9.4117647058823528E-2</v>
      </c>
      <c r="BZ532" s="45">
        <v>1</v>
      </c>
      <c r="CA532" s="43">
        <v>0.20784313725490197</v>
      </c>
      <c r="CB532" s="42">
        <v>2081</v>
      </c>
      <c r="CC532" s="42">
        <v>-5.46875</v>
      </c>
      <c r="CD532" s="42">
        <v>55</v>
      </c>
      <c r="CE532" s="31">
        <f t="shared" si="32"/>
        <v>0</v>
      </c>
      <c r="CF532" s="39">
        <f t="shared" si="33"/>
        <v>14.101000000000001</v>
      </c>
      <c r="CG532">
        <f t="shared" si="34"/>
        <v>0</v>
      </c>
    </row>
    <row r="533" spans="1:85" ht="15" customHeight="1">
      <c r="A533" s="30">
        <v>20210708144018</v>
      </c>
      <c r="BQ533" s="42">
        <v>36</v>
      </c>
      <c r="BR533" s="42" t="s">
        <v>218</v>
      </c>
      <c r="BS533" s="42">
        <v>23.024905000000008</v>
      </c>
      <c r="BT533" s="42">
        <v>120.22309999999995</v>
      </c>
      <c r="BU533" s="43">
        <v>0.6</v>
      </c>
      <c r="BV533" s="42">
        <v>1350</v>
      </c>
      <c r="BW533" s="42">
        <v>4</v>
      </c>
      <c r="BX533" s="44">
        <v>14.23</v>
      </c>
      <c r="BY533" s="43">
        <v>0.13725490196078433</v>
      </c>
      <c r="BZ533" s="45">
        <v>1</v>
      </c>
      <c r="CA533" s="43">
        <v>0.28235294117647058</v>
      </c>
      <c r="CB533" s="42">
        <v>2081</v>
      </c>
      <c r="CC533" s="42">
        <v>-3.90625</v>
      </c>
      <c r="CD533" s="42">
        <v>55</v>
      </c>
      <c r="CE533" s="31">
        <f t="shared" si="32"/>
        <v>0</v>
      </c>
      <c r="CF533" s="39">
        <f t="shared" si="33"/>
        <v>14.058999999999999</v>
      </c>
      <c r="CG533">
        <f t="shared" si="34"/>
        <v>2</v>
      </c>
    </row>
    <row r="534" spans="1:85" ht="15" customHeight="1">
      <c r="A534" s="30">
        <v>20210708144020</v>
      </c>
      <c r="BQ534" s="42">
        <v>36</v>
      </c>
      <c r="BR534" s="42" t="s">
        <v>163</v>
      </c>
      <c r="BS534" s="42">
        <v>23.024965000000009</v>
      </c>
      <c r="BT534" s="42">
        <v>120.22310999999995</v>
      </c>
      <c r="BU534" s="43">
        <v>0.70588235294117652</v>
      </c>
      <c r="BV534" s="42">
        <v>1825</v>
      </c>
      <c r="BW534" s="42">
        <v>16</v>
      </c>
      <c r="BX534" s="44">
        <v>4.78</v>
      </c>
      <c r="BY534" s="43">
        <v>5.8823529411764705E-2</v>
      </c>
      <c r="BZ534" s="45">
        <v>0.99224806201550386</v>
      </c>
      <c r="CA534" s="43">
        <v>0</v>
      </c>
      <c r="CB534" s="42">
        <v>2081</v>
      </c>
      <c r="CC534" s="42">
        <v>-6.25</v>
      </c>
      <c r="CD534" s="42">
        <v>55</v>
      </c>
      <c r="CE534" s="31">
        <f t="shared" si="32"/>
        <v>0</v>
      </c>
      <c r="CF534" s="39">
        <f t="shared" si="33"/>
        <v>14</v>
      </c>
      <c r="CG534">
        <f t="shared" si="34"/>
        <v>6</v>
      </c>
    </row>
    <row r="535" spans="1:85" ht="15" customHeight="1">
      <c r="A535" s="30">
        <v>20210708144022</v>
      </c>
      <c r="BQ535" s="42">
        <v>37</v>
      </c>
      <c r="BR535" s="42" t="s">
        <v>213</v>
      </c>
      <c r="BS535" s="42">
        <v>23.024905000000008</v>
      </c>
      <c r="BT535" s="42">
        <v>120.22311999999995</v>
      </c>
      <c r="BU535" s="43">
        <v>0.21568627450980393</v>
      </c>
      <c r="BV535" s="42">
        <v>1100</v>
      </c>
      <c r="BW535" s="42">
        <v>16</v>
      </c>
      <c r="BX535" s="44">
        <v>4.4800000000000004</v>
      </c>
      <c r="BY535" s="43">
        <v>5.0980392156862744E-2</v>
      </c>
      <c r="BZ535" s="45">
        <v>0.99224806201550386</v>
      </c>
      <c r="CA535" s="43">
        <v>0</v>
      </c>
      <c r="CB535" s="42">
        <v>2081</v>
      </c>
      <c r="CC535" s="42">
        <v>-7.03125</v>
      </c>
      <c r="CD535" s="42">
        <v>56</v>
      </c>
      <c r="CE535" s="31">
        <f t="shared" si="32"/>
        <v>0</v>
      </c>
      <c r="CF535" s="39">
        <f t="shared" si="33"/>
        <v>14.247</v>
      </c>
      <c r="CG535">
        <f t="shared" si="34"/>
        <v>0</v>
      </c>
    </row>
    <row r="536" spans="1:85" ht="15" customHeight="1">
      <c r="A536" s="30">
        <v>20210708144024</v>
      </c>
      <c r="BQ536" s="42">
        <v>31</v>
      </c>
      <c r="BR536" s="42" t="s">
        <v>270</v>
      </c>
      <c r="BS536" s="42">
        <v>23.024875000000009</v>
      </c>
      <c r="BT536" s="42">
        <v>120.22313999999996</v>
      </c>
      <c r="BU536" s="43">
        <v>0.3843137254901961</v>
      </c>
      <c r="BV536" s="42">
        <v>1237.5</v>
      </c>
      <c r="BW536" s="42">
        <v>12</v>
      </c>
      <c r="BX536" s="44">
        <v>6.65</v>
      </c>
      <c r="BY536" s="43">
        <v>7.4509803921568626E-2</v>
      </c>
      <c r="BZ536" s="45">
        <v>1</v>
      </c>
      <c r="CA536" s="43">
        <v>9.0196078431372548E-2</v>
      </c>
      <c r="CB536" s="42">
        <v>2081</v>
      </c>
      <c r="CC536" s="42">
        <v>-6.25</v>
      </c>
      <c r="CD536" s="42">
        <v>56</v>
      </c>
      <c r="CE536" s="31">
        <f t="shared" si="32"/>
        <v>0</v>
      </c>
      <c r="CF536" s="39">
        <f t="shared" si="33"/>
        <v>12.611000000000001</v>
      </c>
      <c r="CG536">
        <f t="shared" si="34"/>
        <v>-2</v>
      </c>
    </row>
    <row r="537" spans="1:85" ht="15" customHeight="1">
      <c r="A537" s="30">
        <v>20210708144026</v>
      </c>
      <c r="BQ537" s="42">
        <v>33</v>
      </c>
      <c r="BR537" s="42" t="s">
        <v>320</v>
      </c>
      <c r="BS537" s="42">
        <v>23.024885000000008</v>
      </c>
      <c r="BT537" s="42">
        <v>120.22314999999996</v>
      </c>
      <c r="BU537" s="43">
        <v>0.396078431372549</v>
      </c>
      <c r="BV537" s="42">
        <v>1225</v>
      </c>
      <c r="BW537" s="42">
        <v>10</v>
      </c>
      <c r="BX537" s="44">
        <v>4.28</v>
      </c>
      <c r="BY537" s="43">
        <v>9.8039215686274508E-2</v>
      </c>
      <c r="BZ537" s="45">
        <v>0.99224806201550386</v>
      </c>
      <c r="CA537" s="43">
        <v>0</v>
      </c>
      <c r="CB537" s="42">
        <v>2081</v>
      </c>
      <c r="CC537" s="42">
        <v>-6.25</v>
      </c>
      <c r="CD537" s="42">
        <v>56</v>
      </c>
      <c r="CE537" s="31">
        <f t="shared" si="32"/>
        <v>0</v>
      </c>
      <c r="CF537" s="39">
        <f t="shared" si="33"/>
        <v>13.105</v>
      </c>
      <c r="CG537">
        <f t="shared" si="34"/>
        <v>-1</v>
      </c>
    </row>
    <row r="538" spans="1:85" ht="15" customHeight="1">
      <c r="A538" s="30">
        <v>20210708144028</v>
      </c>
      <c r="BQ538" s="42">
        <v>36</v>
      </c>
      <c r="BR538" s="42" t="s">
        <v>140</v>
      </c>
      <c r="BS538" s="42">
        <v>23.024875000000009</v>
      </c>
      <c r="BT538" s="42">
        <v>120.22312999999995</v>
      </c>
      <c r="BU538" s="43">
        <v>0.27843137254901962</v>
      </c>
      <c r="BV538" s="42">
        <v>1000</v>
      </c>
      <c r="BW538" s="42">
        <v>8</v>
      </c>
      <c r="BX538" s="44">
        <v>4.16</v>
      </c>
      <c r="BY538" s="43">
        <v>5.0980392156862744E-2</v>
      </c>
      <c r="BZ538" s="45">
        <v>0.99224806201550386</v>
      </c>
      <c r="CA538" s="43">
        <v>0</v>
      </c>
      <c r="CB538" s="42">
        <v>2081</v>
      </c>
      <c r="CC538" s="42">
        <v>-7.03125</v>
      </c>
      <c r="CD538" s="42">
        <v>56</v>
      </c>
      <c r="CE538" s="31">
        <f t="shared" si="32"/>
        <v>0</v>
      </c>
      <c r="CF538" s="39">
        <f t="shared" si="33"/>
        <v>13.882</v>
      </c>
      <c r="CG538">
        <f t="shared" si="34"/>
        <v>-1</v>
      </c>
    </row>
    <row r="539" spans="1:85" ht="15" customHeight="1">
      <c r="A539" s="30">
        <v>20210708144030</v>
      </c>
      <c r="BQ539" s="42">
        <v>32</v>
      </c>
      <c r="BR539" s="42" t="s">
        <v>194</v>
      </c>
      <c r="BS539" s="42">
        <v>23.024855000000009</v>
      </c>
      <c r="BT539" s="42">
        <v>120.22314999999996</v>
      </c>
      <c r="BU539" s="43">
        <v>0.34509803921568627</v>
      </c>
      <c r="BV539" s="42">
        <v>862.5</v>
      </c>
      <c r="BW539" s="42">
        <v>4</v>
      </c>
      <c r="BX539" s="44">
        <v>5.24</v>
      </c>
      <c r="BY539" s="43">
        <v>5.0980392156862744E-2</v>
      </c>
      <c r="BZ539" s="45">
        <v>1</v>
      </c>
      <c r="CA539" s="43">
        <v>9.4117647058823528E-2</v>
      </c>
      <c r="CB539" s="42">
        <v>2081</v>
      </c>
      <c r="CC539" s="42">
        <v>-7.03125</v>
      </c>
      <c r="CD539" s="42">
        <v>56</v>
      </c>
      <c r="CE539" s="31">
        <f t="shared" si="32"/>
        <v>0</v>
      </c>
      <c r="CF539" s="39">
        <f t="shared" si="33"/>
        <v>12.984</v>
      </c>
      <c r="CG539">
        <f t="shared" si="34"/>
        <v>-2</v>
      </c>
    </row>
    <row r="540" spans="1:85" ht="15" customHeight="1">
      <c r="A540" s="30">
        <v>20210708144032</v>
      </c>
      <c r="BQ540" s="42">
        <v>33</v>
      </c>
      <c r="BR540" s="42" t="s">
        <v>321</v>
      </c>
      <c r="BS540" s="42">
        <v>23.024915000000011</v>
      </c>
      <c r="BT540" s="42">
        <v>120.22316999999997</v>
      </c>
      <c r="BU540" s="43">
        <v>0.40392156862745099</v>
      </c>
      <c r="BV540" s="42">
        <v>1175</v>
      </c>
      <c r="BW540" s="42">
        <v>6</v>
      </c>
      <c r="BX540" s="44">
        <v>6.75</v>
      </c>
      <c r="BY540" s="43">
        <v>7.8431372549019607E-2</v>
      </c>
      <c r="BZ540" s="45">
        <v>1.0078740157480315</v>
      </c>
      <c r="CA540" s="43">
        <v>9.8039215686274508E-2</v>
      </c>
      <c r="CB540" s="42">
        <v>2081</v>
      </c>
      <c r="CC540" s="42">
        <v>-6.25</v>
      </c>
      <c r="CD540" s="42">
        <v>56</v>
      </c>
      <c r="CE540" s="31">
        <f t="shared" si="32"/>
        <v>0</v>
      </c>
      <c r="CF540" s="39">
        <f t="shared" si="33"/>
        <v>13.202</v>
      </c>
      <c r="CG540">
        <f t="shared" si="34"/>
        <v>1</v>
      </c>
    </row>
    <row r="541" spans="1:85" ht="15" customHeight="1">
      <c r="A541" s="30">
        <v>20210708144034</v>
      </c>
      <c r="BQ541" s="42">
        <v>33</v>
      </c>
      <c r="BR541" s="42" t="s">
        <v>129</v>
      </c>
      <c r="BS541" s="42">
        <v>23.024885000000012</v>
      </c>
      <c r="BT541" s="42">
        <v>120.22319999999996</v>
      </c>
      <c r="BU541" s="43">
        <v>0.39215686274509803</v>
      </c>
      <c r="BV541" s="42">
        <v>1325</v>
      </c>
      <c r="BW541" s="42">
        <v>8</v>
      </c>
      <c r="BX541" s="44">
        <v>7.36</v>
      </c>
      <c r="BY541" s="43">
        <v>8.2352941176470587E-2</v>
      </c>
      <c r="BZ541" s="45">
        <v>1.0158730158730158</v>
      </c>
      <c r="CA541" s="43">
        <v>0.10980392156862745</v>
      </c>
      <c r="CB541" s="42">
        <v>2081</v>
      </c>
      <c r="CC541" s="42">
        <v>-6.25</v>
      </c>
      <c r="CD541" s="42">
        <v>56</v>
      </c>
      <c r="CE541" s="31">
        <f t="shared" si="32"/>
        <v>0</v>
      </c>
      <c r="CF541" s="39">
        <f t="shared" si="33"/>
        <v>13.131</v>
      </c>
      <c r="CG541">
        <f t="shared" si="34"/>
        <v>1</v>
      </c>
    </row>
    <row r="542" spans="1:85" ht="15" customHeight="1">
      <c r="A542" s="30">
        <v>20210708144036</v>
      </c>
      <c r="BQ542" s="42">
        <v>37</v>
      </c>
      <c r="BR542" s="42" t="s">
        <v>270</v>
      </c>
      <c r="BS542" s="42">
        <v>23.024845000000013</v>
      </c>
      <c r="BT542" s="42">
        <v>120.22317999999996</v>
      </c>
      <c r="BU542" s="43">
        <v>0.38039215686274508</v>
      </c>
      <c r="BV542" s="42">
        <v>1475</v>
      </c>
      <c r="BW542" s="42">
        <v>12</v>
      </c>
      <c r="BX542" s="44">
        <v>10.18</v>
      </c>
      <c r="BY542" s="43">
        <v>0.10980392156862745</v>
      </c>
      <c r="BZ542" s="45">
        <v>1.0078740157480315</v>
      </c>
      <c r="CA542" s="43">
        <v>0.18823529411764706</v>
      </c>
      <c r="CB542" s="42">
        <v>2081</v>
      </c>
      <c r="CC542" s="42">
        <v>-5.46875</v>
      </c>
      <c r="CD542" s="42">
        <v>56</v>
      </c>
      <c r="CE542" s="31">
        <f t="shared" si="32"/>
        <v>0</v>
      </c>
      <c r="CF542" s="39">
        <f t="shared" si="33"/>
        <v>14.147</v>
      </c>
      <c r="CG542">
        <f t="shared" si="34"/>
        <v>2</v>
      </c>
    </row>
    <row r="543" spans="1:85" ht="15" customHeight="1">
      <c r="A543" s="30">
        <v>20210708144038</v>
      </c>
      <c r="BQ543" s="42">
        <v>33</v>
      </c>
      <c r="BR543" s="42" t="s">
        <v>295</v>
      </c>
      <c r="BS543" s="42">
        <v>23.024825000000014</v>
      </c>
      <c r="BT543" s="42">
        <v>120.22315999999995</v>
      </c>
      <c r="BU543" s="43">
        <v>0.58039215686274515</v>
      </c>
      <c r="BV543" s="42">
        <v>1562.5</v>
      </c>
      <c r="BW543" s="42">
        <v>14</v>
      </c>
      <c r="BX543" s="44">
        <v>14.62</v>
      </c>
      <c r="BY543" s="43">
        <v>0.13725490196078433</v>
      </c>
      <c r="BZ543" s="45">
        <v>1</v>
      </c>
      <c r="CA543" s="43">
        <v>0.21176470588235294</v>
      </c>
      <c r="CB543" s="42">
        <v>2081</v>
      </c>
      <c r="CC543" s="42">
        <v>-3.90625</v>
      </c>
      <c r="CD543" s="42">
        <v>56</v>
      </c>
      <c r="CE543" s="31">
        <f t="shared" si="32"/>
        <v>0</v>
      </c>
      <c r="CF543" s="39">
        <f t="shared" si="33"/>
        <v>13.173999999999999</v>
      </c>
      <c r="CG543">
        <f t="shared" si="34"/>
        <v>1</v>
      </c>
    </row>
    <row r="544" spans="1:85" ht="15" customHeight="1">
      <c r="A544" s="30">
        <v>20210708144040</v>
      </c>
      <c r="BQ544" s="42">
        <v>38</v>
      </c>
      <c r="BR544" s="42" t="s">
        <v>223</v>
      </c>
      <c r="BS544" s="42">
        <v>23.024815000000014</v>
      </c>
      <c r="BT544" s="42">
        <v>120.22314999999995</v>
      </c>
      <c r="BU544" s="43">
        <v>0.64313725490196083</v>
      </c>
      <c r="BV544" s="42">
        <v>1675</v>
      </c>
      <c r="BW544" s="42">
        <v>24</v>
      </c>
      <c r="BX544" s="44">
        <v>8.89</v>
      </c>
      <c r="BY544" s="43">
        <v>0.12156862745098039</v>
      </c>
      <c r="BZ544" s="45">
        <v>1</v>
      </c>
      <c r="CA544" s="43">
        <v>1.9607843137254902E-2</v>
      </c>
      <c r="CB544" s="42">
        <v>2081</v>
      </c>
      <c r="CC544" s="42">
        <v>-6.25</v>
      </c>
      <c r="CD544" s="42">
        <v>56</v>
      </c>
      <c r="CE544" s="31">
        <f t="shared" si="32"/>
        <v>0</v>
      </c>
      <c r="CF544" s="39">
        <f t="shared" si="33"/>
        <v>14.521000000000001</v>
      </c>
      <c r="CG544">
        <f t="shared" si="34"/>
        <v>5</v>
      </c>
    </row>
    <row r="545" spans="1:85" ht="15" customHeight="1">
      <c r="A545" s="30">
        <v>20210708144042</v>
      </c>
      <c r="BQ545" s="42">
        <v>36</v>
      </c>
      <c r="BR545" s="42" t="s">
        <v>254</v>
      </c>
      <c r="BS545" s="42">
        <v>23.024825000000014</v>
      </c>
      <c r="BT545" s="42">
        <v>120.22311999999995</v>
      </c>
      <c r="BU545" s="43">
        <v>0.15686274509803921</v>
      </c>
      <c r="BV545" s="42">
        <v>1175</v>
      </c>
      <c r="BW545" s="42">
        <v>22</v>
      </c>
      <c r="BX545" s="44">
        <v>2.85</v>
      </c>
      <c r="BY545" s="43">
        <v>3.5294117647058823E-2</v>
      </c>
      <c r="BZ545" s="45">
        <v>0.87074829931972786</v>
      </c>
      <c r="CA545" s="43">
        <v>0</v>
      </c>
      <c r="CB545" s="42">
        <v>2081</v>
      </c>
      <c r="CC545" s="42">
        <v>-7.03125</v>
      </c>
      <c r="CD545" s="42">
        <v>57</v>
      </c>
      <c r="CE545" s="31">
        <f t="shared" si="32"/>
        <v>0</v>
      </c>
      <c r="CF545" s="39">
        <f t="shared" si="33"/>
        <v>13.832000000000001</v>
      </c>
      <c r="CG545">
        <f t="shared" si="34"/>
        <v>-1</v>
      </c>
    </row>
    <row r="546" spans="1:85" ht="15" customHeight="1">
      <c r="A546" s="30">
        <v>20210708144044</v>
      </c>
      <c r="BQ546" s="42">
        <v>33</v>
      </c>
      <c r="BR546" s="42" t="s">
        <v>131</v>
      </c>
      <c r="BS546" s="42">
        <v>23.024765000000013</v>
      </c>
      <c r="BT546" s="42">
        <v>120.22315999999995</v>
      </c>
      <c r="BU546" s="43">
        <v>0.25098039215686274</v>
      </c>
      <c r="BV546" s="42">
        <v>1100</v>
      </c>
      <c r="BW546" s="42">
        <v>20</v>
      </c>
      <c r="BX546" s="44">
        <v>2.84</v>
      </c>
      <c r="BY546" s="43">
        <v>3.5294117647058823E-2</v>
      </c>
      <c r="BZ546" s="45">
        <v>1.024</v>
      </c>
      <c r="CA546" s="43">
        <v>9.4117647058823528E-2</v>
      </c>
      <c r="CB546" s="42">
        <v>2081</v>
      </c>
      <c r="CC546" s="42">
        <v>-6.25</v>
      </c>
      <c r="CD546" s="42">
        <v>57</v>
      </c>
      <c r="CE546" s="31">
        <f t="shared" si="32"/>
        <v>0</v>
      </c>
      <c r="CF546" s="39">
        <f t="shared" si="33"/>
        <v>13.250999999999999</v>
      </c>
      <c r="CG546">
        <f t="shared" si="34"/>
        <v>-1</v>
      </c>
    </row>
    <row r="547" spans="1:85" ht="15" customHeight="1">
      <c r="A547" s="30">
        <v>20210708144046</v>
      </c>
      <c r="BQ547" s="42">
        <v>33</v>
      </c>
      <c r="BR547" s="42" t="s">
        <v>161</v>
      </c>
      <c r="BS547" s="42">
        <v>23.024755000000013</v>
      </c>
      <c r="BT547" s="42">
        <v>120.22319999999995</v>
      </c>
      <c r="BU547" s="43">
        <v>0.2</v>
      </c>
      <c r="BV547" s="42">
        <v>1575</v>
      </c>
      <c r="BW547" s="42">
        <v>20</v>
      </c>
      <c r="BX547" s="44">
        <v>12.06</v>
      </c>
      <c r="BY547" s="43">
        <v>0.12549019607843137</v>
      </c>
      <c r="BZ547" s="45">
        <v>1.024</v>
      </c>
      <c r="CA547" s="43">
        <v>0.17254901960784313</v>
      </c>
      <c r="CB547" s="42">
        <v>2081</v>
      </c>
      <c r="CC547" s="42">
        <v>-3.90625</v>
      </c>
      <c r="CD547" s="42">
        <v>56</v>
      </c>
      <c r="CE547" s="31">
        <f t="shared" si="32"/>
        <v>0</v>
      </c>
      <c r="CF547" s="39">
        <f t="shared" si="33"/>
        <v>13.246</v>
      </c>
      <c r="CG547">
        <f t="shared" si="34"/>
        <v>0</v>
      </c>
    </row>
    <row r="548" spans="1:85" ht="15" customHeight="1">
      <c r="A548" s="30">
        <v>20210708144048</v>
      </c>
      <c r="BQ548" s="42">
        <v>36</v>
      </c>
      <c r="BR548" s="42" t="s">
        <v>280</v>
      </c>
      <c r="BS548" s="42">
        <v>23.024785000000012</v>
      </c>
      <c r="BT548" s="42">
        <v>120.22314999999995</v>
      </c>
      <c r="BU548" s="43">
        <v>0.55686274509803924</v>
      </c>
      <c r="BV548" s="42">
        <v>1512.5</v>
      </c>
      <c r="BW548" s="42">
        <v>22</v>
      </c>
      <c r="BX548" s="44">
        <v>12.22</v>
      </c>
      <c r="BY548" s="43">
        <v>0.12941176470588237</v>
      </c>
      <c r="BZ548" s="45">
        <v>1.024</v>
      </c>
      <c r="CA548" s="43">
        <v>0.17647058823529413</v>
      </c>
      <c r="CB548" s="42">
        <v>2081</v>
      </c>
      <c r="CC548" s="42">
        <v>-5.46875</v>
      </c>
      <c r="CD548" s="42">
        <v>55</v>
      </c>
      <c r="CE548" s="31">
        <f t="shared" si="32"/>
        <v>0</v>
      </c>
      <c r="CF548" s="39">
        <f t="shared" si="33"/>
        <v>13.862</v>
      </c>
      <c r="CG548">
        <f t="shared" si="34"/>
        <v>1</v>
      </c>
    </row>
    <row r="549" spans="1:85" ht="15" customHeight="1">
      <c r="A549" s="30">
        <v>20210708144050</v>
      </c>
      <c r="BQ549" s="42">
        <v>36</v>
      </c>
      <c r="BR549" s="42" t="s">
        <v>286</v>
      </c>
      <c r="BS549" s="42">
        <v>23.024785000000012</v>
      </c>
      <c r="BT549" s="42">
        <v>120.22314999999995</v>
      </c>
      <c r="BU549" s="43">
        <v>0.58431372549019611</v>
      </c>
      <c r="BV549" s="42">
        <v>1537.5</v>
      </c>
      <c r="BW549" s="42">
        <v>26</v>
      </c>
      <c r="BX549" s="44">
        <v>3.01</v>
      </c>
      <c r="BY549" s="43">
        <v>3.9215686274509803E-2</v>
      </c>
      <c r="BZ549" s="45">
        <v>1.024</v>
      </c>
      <c r="CA549" s="43">
        <v>0</v>
      </c>
      <c r="CB549" s="42">
        <v>2081</v>
      </c>
      <c r="CC549" s="42">
        <v>-6.25</v>
      </c>
      <c r="CD549" s="42">
        <v>55</v>
      </c>
      <c r="CE549" s="31">
        <f t="shared" si="32"/>
        <v>0</v>
      </c>
      <c r="CF549" s="39">
        <f t="shared" si="33"/>
        <v>13.913</v>
      </c>
      <c r="CG549">
        <f t="shared" si="34"/>
        <v>2</v>
      </c>
    </row>
    <row r="550" spans="1:85" ht="15" customHeight="1">
      <c r="A550" s="30">
        <v>20210708144052</v>
      </c>
      <c r="BQ550" s="42">
        <v>37</v>
      </c>
      <c r="BR550" s="42" t="s">
        <v>255</v>
      </c>
      <c r="BS550" s="42">
        <v>23.024765000000013</v>
      </c>
      <c r="BT550" s="42">
        <v>120.22315999999995</v>
      </c>
      <c r="BU550" s="43">
        <v>0.16078431372549021</v>
      </c>
      <c r="BV550" s="42">
        <v>1500</v>
      </c>
      <c r="BW550" s="42">
        <v>26</v>
      </c>
      <c r="BX550" s="44">
        <v>3.15</v>
      </c>
      <c r="BY550" s="43">
        <v>3.9215686274509803E-2</v>
      </c>
      <c r="BZ550" s="45" t="e">
        <v>#DIV/0!</v>
      </c>
      <c r="CA550" s="43">
        <v>0</v>
      </c>
      <c r="CB550" s="42">
        <v>2081</v>
      </c>
      <c r="CC550" s="42">
        <v>-6.25</v>
      </c>
      <c r="CD550" s="42">
        <v>55</v>
      </c>
      <c r="CE550" s="31">
        <f t="shared" si="32"/>
        <v>0</v>
      </c>
      <c r="CF550" s="39">
        <f t="shared" si="33"/>
        <v>14.153</v>
      </c>
      <c r="CG550">
        <f t="shared" si="34"/>
        <v>0</v>
      </c>
    </row>
    <row r="551" spans="1:85" ht="15" customHeight="1">
      <c r="A551" s="30">
        <v>20210708144054</v>
      </c>
      <c r="BQ551" s="42">
        <v>32</v>
      </c>
      <c r="BR551" s="42" t="s">
        <v>246</v>
      </c>
      <c r="BS551" s="42">
        <v>23.024765000000013</v>
      </c>
      <c r="BT551" s="42">
        <v>120.22319999999995</v>
      </c>
      <c r="BU551" s="43">
        <v>0.15686274509803921</v>
      </c>
      <c r="BV551" s="42">
        <v>1087.5</v>
      </c>
      <c r="BW551" s="42">
        <v>28</v>
      </c>
      <c r="BX551" s="44">
        <v>5.51</v>
      </c>
      <c r="BY551" s="43">
        <v>6.6666666666666666E-2</v>
      </c>
      <c r="BZ551" s="45">
        <v>1.1228070175438596</v>
      </c>
      <c r="CA551" s="43">
        <v>0</v>
      </c>
      <c r="CB551" s="42">
        <v>2081</v>
      </c>
      <c r="CC551" s="42">
        <v>-6.25</v>
      </c>
      <c r="CD551" s="42">
        <v>55</v>
      </c>
      <c r="CE551" s="31">
        <f t="shared" si="32"/>
        <v>0</v>
      </c>
      <c r="CF551" s="39">
        <f t="shared" si="33"/>
        <v>12.939</v>
      </c>
      <c r="CG551">
        <f t="shared" si="34"/>
        <v>1</v>
      </c>
    </row>
    <row r="552" spans="1:85" ht="15" customHeight="1">
      <c r="A552" s="30">
        <v>20210708144056</v>
      </c>
      <c r="BQ552" s="42">
        <v>31</v>
      </c>
      <c r="BR552" s="42" t="s">
        <v>272</v>
      </c>
      <c r="BS552" s="42">
        <v>23.024825000000014</v>
      </c>
      <c r="BT552" s="42">
        <v>120.22320999999995</v>
      </c>
      <c r="BU552" s="43">
        <v>0.29803921568627451</v>
      </c>
      <c r="BV552" s="42">
        <v>1050</v>
      </c>
      <c r="BW552" s="42">
        <v>22</v>
      </c>
      <c r="BX552" s="44">
        <v>4.25</v>
      </c>
      <c r="BY552" s="43">
        <v>5.4901960784313725E-2</v>
      </c>
      <c r="BZ552" s="45">
        <v>1.1228070175438596</v>
      </c>
      <c r="CA552" s="43">
        <v>0</v>
      </c>
      <c r="CB552" s="42">
        <v>2081</v>
      </c>
      <c r="CC552" s="42">
        <v>-6.25</v>
      </c>
      <c r="CD552" s="42">
        <v>55</v>
      </c>
      <c r="CE552" s="31">
        <f t="shared" si="32"/>
        <v>0</v>
      </c>
      <c r="CF552" s="39">
        <f t="shared" si="33"/>
        <v>12.695</v>
      </c>
      <c r="CG552">
        <f t="shared" si="34"/>
        <v>-3</v>
      </c>
    </row>
    <row r="553" spans="1:85" ht="15" customHeight="1">
      <c r="A553" s="30">
        <v>20210708144058</v>
      </c>
      <c r="BQ553" s="42">
        <v>37</v>
      </c>
      <c r="BR553" s="42" t="s">
        <v>295</v>
      </c>
      <c r="BS553" s="42">
        <v>23.024855000000013</v>
      </c>
      <c r="BT553" s="42">
        <v>120.22314999999995</v>
      </c>
      <c r="BU553" s="43">
        <v>0.30588235294117649</v>
      </c>
      <c r="BV553" s="42">
        <v>962.5</v>
      </c>
      <c r="BW553" s="42">
        <v>12</v>
      </c>
      <c r="BX553" s="44">
        <v>5.36</v>
      </c>
      <c r="BY553" s="43">
        <v>6.2745098039215685E-2</v>
      </c>
      <c r="BZ553" s="45">
        <v>1.1228070175438596</v>
      </c>
      <c r="CA553" s="43">
        <v>0.14509803921568629</v>
      </c>
      <c r="CB553" s="42">
        <v>2081</v>
      </c>
      <c r="CC553" s="42">
        <v>-6.25</v>
      </c>
      <c r="CD553" s="42">
        <v>55</v>
      </c>
      <c r="CE553" s="31">
        <f t="shared" si="32"/>
        <v>0</v>
      </c>
      <c r="CF553" s="39">
        <f t="shared" si="33"/>
        <v>14.198</v>
      </c>
      <c r="CG553">
        <f t="shared" si="34"/>
        <v>-5</v>
      </c>
    </row>
    <row r="554" spans="1:85" ht="15" customHeight="1">
      <c r="A554" s="30">
        <v>20210708144060</v>
      </c>
      <c r="BQ554" s="42">
        <v>36</v>
      </c>
      <c r="BR554" s="42" t="s">
        <v>201</v>
      </c>
      <c r="BS554" s="42">
        <v>23.024805000000011</v>
      </c>
      <c r="BT554" s="42">
        <v>120.22319999999995</v>
      </c>
      <c r="BU554" s="43">
        <v>0.52156862745098043</v>
      </c>
      <c r="BV554" s="42">
        <v>1837.5</v>
      </c>
      <c r="BW554" s="42">
        <v>12</v>
      </c>
      <c r="BX554" s="44">
        <v>15.91</v>
      </c>
      <c r="BY554" s="43">
        <v>0.13725490196078433</v>
      </c>
      <c r="BZ554" s="45">
        <v>0.99224806201550386</v>
      </c>
      <c r="CA554" s="43">
        <v>0.23137254901960785</v>
      </c>
      <c r="CB554" s="42">
        <v>2081</v>
      </c>
      <c r="CC554" s="42">
        <v>-3.90625</v>
      </c>
      <c r="CD554" s="42">
        <v>54</v>
      </c>
      <c r="CE554" s="31">
        <f t="shared" si="32"/>
        <v>0</v>
      </c>
      <c r="CF554" s="39">
        <f t="shared" si="33"/>
        <v>14.01</v>
      </c>
      <c r="CG554">
        <f t="shared" si="34"/>
        <v>0</v>
      </c>
    </row>
    <row r="555" spans="1:85" ht="15" customHeight="1">
      <c r="A555" s="30">
        <v>20210708144062</v>
      </c>
      <c r="BQ555" s="42">
        <v>35</v>
      </c>
      <c r="BR555" s="42" t="s">
        <v>261</v>
      </c>
      <c r="BS555" s="42">
        <v>23.02483500000001</v>
      </c>
      <c r="BT555" s="42">
        <v>120.22324999999995</v>
      </c>
      <c r="BU555" s="43">
        <v>0.58823529411764708</v>
      </c>
      <c r="BV555" s="42">
        <v>2137.5</v>
      </c>
      <c r="BW555" s="42">
        <v>22</v>
      </c>
      <c r="BX555" s="44">
        <v>18.420000000000002</v>
      </c>
      <c r="BY555" s="43">
        <v>0.16862745098039217</v>
      </c>
      <c r="BZ555" s="45">
        <v>0.99224806201550386</v>
      </c>
      <c r="CA555" s="43">
        <v>0.20784313725490197</v>
      </c>
      <c r="CB555" s="42">
        <v>2081</v>
      </c>
      <c r="CC555" s="42">
        <v>-3.90625</v>
      </c>
      <c r="CD555" s="42">
        <v>54</v>
      </c>
      <c r="CE555" s="31">
        <f t="shared" si="32"/>
        <v>0</v>
      </c>
      <c r="CF555" s="39">
        <f t="shared" si="33"/>
        <v>13.584</v>
      </c>
      <c r="CG555">
        <f t="shared" si="34"/>
        <v>5</v>
      </c>
    </row>
    <row r="556" spans="1:85" ht="15" customHeight="1">
      <c r="A556" s="30">
        <v>20210708144064</v>
      </c>
      <c r="BQ556" s="42">
        <v>34</v>
      </c>
      <c r="BR556" s="42" t="s">
        <v>166</v>
      </c>
      <c r="BS556" s="42">
        <v>23.024825000000011</v>
      </c>
      <c r="BT556" s="42">
        <v>120.22329999999995</v>
      </c>
      <c r="BU556" s="43">
        <v>0.5490196078431373</v>
      </c>
      <c r="BV556" s="42">
        <v>1825</v>
      </c>
      <c r="BW556" s="42">
        <v>26</v>
      </c>
      <c r="BX556" s="44">
        <v>5.43</v>
      </c>
      <c r="BY556" s="43">
        <v>0.13333333333333333</v>
      </c>
      <c r="BZ556" s="45">
        <v>0.99224806201550386</v>
      </c>
      <c r="CA556" s="43">
        <v>1.5686274509803921E-2</v>
      </c>
      <c r="CB556" s="42">
        <v>2081</v>
      </c>
      <c r="CC556" s="42">
        <v>-6.25</v>
      </c>
      <c r="CD556" s="42">
        <v>54</v>
      </c>
      <c r="CE556" s="31">
        <f t="shared" si="32"/>
        <v>0</v>
      </c>
      <c r="CF556" s="39">
        <f t="shared" si="33"/>
        <v>13.554</v>
      </c>
      <c r="CG556">
        <f t="shared" si="34"/>
        <v>2</v>
      </c>
    </row>
    <row r="557" spans="1:85" ht="15" customHeight="1">
      <c r="A557" s="30">
        <v>20210708144066</v>
      </c>
      <c r="BQ557" s="42">
        <v>37</v>
      </c>
      <c r="BR557" s="42" t="s">
        <v>303</v>
      </c>
      <c r="BS557" s="42">
        <v>23.024775000000009</v>
      </c>
      <c r="BT557" s="42">
        <v>120.22331999999996</v>
      </c>
      <c r="BU557" s="43">
        <v>0.30980392156862746</v>
      </c>
      <c r="BV557" s="42">
        <v>1262.5</v>
      </c>
      <c r="BW557" s="42">
        <v>26</v>
      </c>
      <c r="BX557" s="44">
        <v>5.58</v>
      </c>
      <c r="BY557" s="43">
        <v>6.2745098039215685E-2</v>
      </c>
      <c r="BZ557" s="45">
        <v>0.99224806201550386</v>
      </c>
      <c r="CA557" s="43">
        <v>7.4509803921568626E-2</v>
      </c>
      <c r="CB557" s="42">
        <v>2081</v>
      </c>
      <c r="CC557" s="42">
        <v>-6.25</v>
      </c>
      <c r="CD557" s="42">
        <v>55</v>
      </c>
      <c r="CE557" s="31">
        <f t="shared" si="32"/>
        <v>0</v>
      </c>
      <c r="CF557" s="39">
        <f t="shared" si="33"/>
        <v>14.212</v>
      </c>
      <c r="CG557">
        <f t="shared" si="34"/>
        <v>0</v>
      </c>
    </row>
    <row r="558" spans="1:85" ht="15" customHeight="1">
      <c r="A558" s="30">
        <v>20210708144068</v>
      </c>
      <c r="BQ558" s="42">
        <v>34</v>
      </c>
      <c r="BR558" s="42" t="s">
        <v>316</v>
      </c>
      <c r="BS558" s="42">
        <v>23.02483500000001</v>
      </c>
      <c r="BT558" s="42">
        <v>120.22337999999996</v>
      </c>
      <c r="BU558" s="43">
        <v>0.37254901960784315</v>
      </c>
      <c r="BV558" s="42">
        <v>1437.5</v>
      </c>
      <c r="BW558" s="42">
        <v>26</v>
      </c>
      <c r="BX558" s="44">
        <v>4.1900000000000004</v>
      </c>
      <c r="BY558" s="43">
        <v>8.6274509803921567E-2</v>
      </c>
      <c r="BZ558" s="45">
        <v>0.99224806201550386</v>
      </c>
      <c r="CA558" s="43">
        <v>0</v>
      </c>
      <c r="CB558" s="42">
        <v>2081</v>
      </c>
      <c r="CC558" s="42">
        <v>-6.25</v>
      </c>
      <c r="CD558" s="42">
        <v>55</v>
      </c>
      <c r="CE558" s="31">
        <f t="shared" si="32"/>
        <v>0</v>
      </c>
      <c r="CF558" s="39">
        <f t="shared" si="33"/>
        <v>13.368</v>
      </c>
      <c r="CG558">
        <f t="shared" si="34"/>
        <v>0</v>
      </c>
    </row>
    <row r="559" spans="1:85" ht="15" customHeight="1">
      <c r="A559" s="30">
        <v>20210708144070</v>
      </c>
      <c r="BQ559" s="42">
        <v>37</v>
      </c>
      <c r="BR559" s="42" t="s">
        <v>115</v>
      </c>
      <c r="BS559" s="42">
        <v>23.024795000000012</v>
      </c>
      <c r="BT559" s="42">
        <v>120.22335999999996</v>
      </c>
      <c r="BU559" s="43">
        <v>0.29411764705882354</v>
      </c>
      <c r="BV559" s="42">
        <v>900</v>
      </c>
      <c r="BW559" s="42">
        <v>26</v>
      </c>
      <c r="BX559" s="44">
        <v>3.55</v>
      </c>
      <c r="BY559" s="43">
        <v>4.7058823529411764E-2</v>
      </c>
      <c r="BZ559" s="45">
        <v>0.99224806201550386</v>
      </c>
      <c r="CA559" s="43">
        <v>0</v>
      </c>
      <c r="CB559" s="42">
        <v>2081</v>
      </c>
      <c r="CC559" s="42">
        <v>-6.25</v>
      </c>
      <c r="CD559" s="42">
        <v>55</v>
      </c>
      <c r="CE559" s="31">
        <f t="shared" si="32"/>
        <v>0</v>
      </c>
      <c r="CF559" s="39">
        <f t="shared" si="33"/>
        <v>14.243</v>
      </c>
      <c r="CG559">
        <f t="shared" si="34"/>
        <v>0</v>
      </c>
    </row>
    <row r="560" spans="1:85" ht="15" customHeight="1">
      <c r="A560" s="30">
        <v>20210708144072</v>
      </c>
      <c r="BQ560" s="42">
        <v>38</v>
      </c>
      <c r="BR560" s="42" t="s">
        <v>278</v>
      </c>
      <c r="BS560" s="42">
        <v>23.024815000000011</v>
      </c>
      <c r="BT560" s="42">
        <v>120.22340999999996</v>
      </c>
      <c r="BU560" s="43">
        <v>0.25882352941176473</v>
      </c>
      <c r="BV560" s="42">
        <v>987.5</v>
      </c>
      <c r="BW560" s="42">
        <v>18</v>
      </c>
      <c r="BX560" s="44">
        <v>3.59</v>
      </c>
      <c r="BY560" s="43">
        <v>4.3137254901960784E-2</v>
      </c>
      <c r="BZ560" s="45">
        <v>1</v>
      </c>
      <c r="CA560" s="43">
        <v>0</v>
      </c>
      <c r="CB560" s="42">
        <v>2081</v>
      </c>
      <c r="CC560" s="42">
        <v>-6.25</v>
      </c>
      <c r="CD560" s="42">
        <v>55</v>
      </c>
      <c r="CE560" s="31">
        <f t="shared" si="32"/>
        <v>0</v>
      </c>
      <c r="CF560" s="39">
        <f t="shared" si="33"/>
        <v>14.472</v>
      </c>
      <c r="CG560">
        <f t="shared" si="34"/>
        <v>-4</v>
      </c>
    </row>
    <row r="561" spans="1:85" ht="15" customHeight="1">
      <c r="A561" s="30">
        <v>20210708144074</v>
      </c>
      <c r="BQ561" s="42">
        <v>37</v>
      </c>
      <c r="BR561" s="42" t="s">
        <v>300</v>
      </c>
      <c r="BS561" s="42">
        <v>23.024815000000011</v>
      </c>
      <c r="BT561" s="42">
        <v>120.22340999999996</v>
      </c>
      <c r="BU561" s="43">
        <v>0.25490196078431371</v>
      </c>
      <c r="BV561" s="42">
        <v>962.5</v>
      </c>
      <c r="BW561" s="42">
        <v>12</v>
      </c>
      <c r="BX561" s="44">
        <v>3.41</v>
      </c>
      <c r="BY561" s="43">
        <v>4.3137254901960784E-2</v>
      </c>
      <c r="BZ561" s="45">
        <v>1.0078740157480315</v>
      </c>
      <c r="CA561" s="43">
        <v>0</v>
      </c>
      <c r="CB561" s="42">
        <v>2081</v>
      </c>
      <c r="CC561" s="42">
        <v>-7.03125</v>
      </c>
      <c r="CD561" s="42">
        <v>55</v>
      </c>
      <c r="CE561" s="31">
        <f t="shared" si="32"/>
        <v>0</v>
      </c>
      <c r="CF561" s="39">
        <f t="shared" si="33"/>
        <v>14.084</v>
      </c>
      <c r="CG561">
        <f t="shared" si="34"/>
        <v>-3</v>
      </c>
    </row>
    <row r="562" spans="1:85" ht="15" customHeight="1">
      <c r="A562" s="30">
        <v>20210708144076</v>
      </c>
      <c r="BQ562" s="42">
        <v>33</v>
      </c>
      <c r="BR562" s="42" t="s">
        <v>316</v>
      </c>
      <c r="BS562" s="42">
        <v>23.024765000000009</v>
      </c>
      <c r="BT562" s="42">
        <v>120.22340999999996</v>
      </c>
      <c r="BU562" s="43">
        <v>0.26666666666666666</v>
      </c>
      <c r="BV562" s="42">
        <v>1725</v>
      </c>
      <c r="BW562" s="42">
        <v>12</v>
      </c>
      <c r="BX562" s="44">
        <v>12.23</v>
      </c>
      <c r="BY562" s="43">
        <v>0.11764705882352941</v>
      </c>
      <c r="BZ562" s="45">
        <v>0.99224806201550386</v>
      </c>
      <c r="CA562" s="43">
        <v>0.16470588235294117</v>
      </c>
      <c r="CB562" s="42">
        <v>2081</v>
      </c>
      <c r="CC562" s="42">
        <v>-3.90625</v>
      </c>
      <c r="CD562" s="42">
        <v>55</v>
      </c>
      <c r="CE562" s="31">
        <f t="shared" si="32"/>
        <v>0</v>
      </c>
      <c r="CF562" s="39">
        <f t="shared" si="33"/>
        <v>13.112</v>
      </c>
      <c r="CG562">
        <f t="shared" si="34"/>
        <v>0</v>
      </c>
    </row>
    <row r="563" spans="1:85" ht="15" customHeight="1">
      <c r="A563" s="30">
        <v>20210708144078</v>
      </c>
      <c r="BQ563" s="42">
        <v>38</v>
      </c>
      <c r="BR563" s="42" t="s">
        <v>307</v>
      </c>
      <c r="BS563" s="42">
        <v>23.024805000000008</v>
      </c>
      <c r="BT563" s="42">
        <v>120.22343999999995</v>
      </c>
      <c r="BU563" s="43">
        <v>0.25882352941176473</v>
      </c>
      <c r="BV563" s="42">
        <v>1412.5</v>
      </c>
      <c r="BW563" s="42">
        <v>14</v>
      </c>
      <c r="BX563" s="44">
        <v>3.48</v>
      </c>
      <c r="BY563" s="43">
        <v>4.3137254901960784E-2</v>
      </c>
      <c r="BZ563" s="45">
        <v>0.99224806201550386</v>
      </c>
      <c r="CA563" s="43">
        <v>0</v>
      </c>
      <c r="CB563" s="42">
        <v>2081</v>
      </c>
      <c r="CC563" s="42">
        <v>-7.03125</v>
      </c>
      <c r="CD563" s="42">
        <v>55</v>
      </c>
      <c r="CE563" s="31">
        <f t="shared" si="32"/>
        <v>0</v>
      </c>
      <c r="CF563" s="39">
        <f t="shared" si="33"/>
        <v>14.483000000000001</v>
      </c>
      <c r="CG563">
        <f t="shared" si="34"/>
        <v>1</v>
      </c>
    </row>
    <row r="564" spans="1:85" ht="15" customHeight="1">
      <c r="A564" s="30">
        <v>20210708144080</v>
      </c>
      <c r="BQ564" s="42">
        <v>37</v>
      </c>
      <c r="BR564" s="42" t="s">
        <v>259</v>
      </c>
      <c r="BS564" s="42">
        <v>23.024815000000007</v>
      </c>
      <c r="BT564" s="42">
        <v>120.22342999999995</v>
      </c>
      <c r="BU564" s="43">
        <v>0.25490196078431371</v>
      </c>
      <c r="BV564" s="42">
        <v>925</v>
      </c>
      <c r="BW564" s="42">
        <v>14</v>
      </c>
      <c r="BX564" s="44">
        <v>7.75</v>
      </c>
      <c r="BY564" s="43">
        <v>8.6274509803921567E-2</v>
      </c>
      <c r="BZ564" s="45">
        <v>1.0078740157480315</v>
      </c>
      <c r="CA564" s="43">
        <v>0.14509803921568629</v>
      </c>
      <c r="CB564" s="42">
        <v>2081</v>
      </c>
      <c r="CC564" s="42">
        <v>-6.25</v>
      </c>
      <c r="CD564" s="42">
        <v>55</v>
      </c>
      <c r="CE564" s="31">
        <f t="shared" si="32"/>
        <v>0</v>
      </c>
      <c r="CF564" s="39">
        <f t="shared" si="33"/>
        <v>14.161</v>
      </c>
      <c r="CG564">
        <f t="shared" si="34"/>
        <v>0</v>
      </c>
    </row>
    <row r="565" spans="1:85" ht="15" customHeight="1">
      <c r="A565" s="30">
        <v>20210708144082</v>
      </c>
      <c r="BQ565" s="42">
        <v>35</v>
      </c>
      <c r="BR565" s="42" t="s">
        <v>180</v>
      </c>
      <c r="BS565" s="42">
        <v>23.024855000000006</v>
      </c>
      <c r="BT565" s="42">
        <v>120.22341999999995</v>
      </c>
      <c r="BU565" s="43">
        <v>0.46274509803921571</v>
      </c>
      <c r="BV565" s="42">
        <v>1512.5</v>
      </c>
      <c r="BW565" s="42">
        <v>14</v>
      </c>
      <c r="BX565" s="44">
        <v>10.17</v>
      </c>
      <c r="BY565" s="43">
        <v>0.10196078431372549</v>
      </c>
      <c r="BZ565" s="45">
        <v>1.0078740157480315</v>
      </c>
      <c r="CA565" s="43">
        <v>0.14901960784313725</v>
      </c>
      <c r="CB565" s="42">
        <v>2081</v>
      </c>
      <c r="CC565" s="42">
        <v>-5.46875</v>
      </c>
      <c r="CD565" s="42">
        <v>55</v>
      </c>
      <c r="CE565" s="31">
        <f t="shared" si="32"/>
        <v>0</v>
      </c>
      <c r="CF565" s="39">
        <f t="shared" si="33"/>
        <v>13.631</v>
      </c>
      <c r="CG565">
        <f t="shared" si="34"/>
        <v>0</v>
      </c>
    </row>
    <row r="566" spans="1:85" ht="15" customHeight="1">
      <c r="A566" s="30">
        <v>20210708144084</v>
      </c>
      <c r="BQ566" s="42">
        <v>33</v>
      </c>
      <c r="BR566" s="42" t="s">
        <v>168</v>
      </c>
      <c r="BS566" s="42">
        <v>23.024895000000004</v>
      </c>
      <c r="BT566" s="42">
        <v>120.22345999999995</v>
      </c>
      <c r="BU566" s="43">
        <v>0.52941176470588236</v>
      </c>
      <c r="BV566" s="42">
        <v>1450</v>
      </c>
      <c r="BW566" s="42">
        <v>18</v>
      </c>
      <c r="BX566" s="44">
        <v>10.53</v>
      </c>
      <c r="BY566" s="43">
        <v>0.10980392156862745</v>
      </c>
      <c r="BZ566" s="45">
        <v>1</v>
      </c>
      <c r="CA566" s="43">
        <v>0.15294117647058825</v>
      </c>
      <c r="CB566" s="42">
        <v>2081</v>
      </c>
      <c r="CC566" s="42">
        <v>-5.46875</v>
      </c>
      <c r="CD566" s="42">
        <v>55</v>
      </c>
      <c r="CE566" s="31">
        <f t="shared" si="32"/>
        <v>0</v>
      </c>
      <c r="CF566" s="39">
        <f t="shared" si="33"/>
        <v>13.167</v>
      </c>
      <c r="CG566">
        <f t="shared" si="34"/>
        <v>2</v>
      </c>
    </row>
    <row r="567" spans="1:85" ht="15" customHeight="1">
      <c r="A567" s="30">
        <v>20210708144086</v>
      </c>
      <c r="BQ567" s="42">
        <v>38</v>
      </c>
      <c r="BR567" s="42" t="s">
        <v>321</v>
      </c>
      <c r="BS567" s="42">
        <v>23.024895000000004</v>
      </c>
      <c r="BT567" s="42">
        <v>120.22348999999994</v>
      </c>
      <c r="BU567" s="43">
        <v>0.58823529411764708</v>
      </c>
      <c r="BV567" s="42">
        <v>1337.5</v>
      </c>
      <c r="BW567" s="42">
        <v>26</v>
      </c>
      <c r="BX567" s="44">
        <v>10.8</v>
      </c>
      <c r="BY567" s="43">
        <v>0.11764705882352941</v>
      </c>
      <c r="BZ567" s="45">
        <v>1.0078740157480315</v>
      </c>
      <c r="CA567" s="43">
        <v>0.15686274509803921</v>
      </c>
      <c r="CB567" s="42">
        <v>2081</v>
      </c>
      <c r="CC567" s="42">
        <v>-5.46875</v>
      </c>
      <c r="CD567" s="42">
        <v>55</v>
      </c>
      <c r="CE567" s="31">
        <f t="shared" si="32"/>
        <v>0</v>
      </c>
      <c r="CF567" s="39">
        <f t="shared" si="33"/>
        <v>14.481999999999999</v>
      </c>
      <c r="CG567">
        <f t="shared" si="34"/>
        <v>4</v>
      </c>
    </row>
    <row r="568" spans="1:85" ht="15" customHeight="1">
      <c r="A568" s="30">
        <v>20210708144088</v>
      </c>
      <c r="BQ568" s="42">
        <v>38</v>
      </c>
      <c r="BR568" s="42" t="s">
        <v>168</v>
      </c>
      <c r="BS568" s="42">
        <v>23.024915000000004</v>
      </c>
      <c r="BT568" s="42">
        <v>120.22348999999994</v>
      </c>
      <c r="BU568" s="43">
        <v>0.63137254901960782</v>
      </c>
      <c r="BV568" s="42">
        <v>1362.5</v>
      </c>
      <c r="BW568" s="42">
        <v>28</v>
      </c>
      <c r="BX568" s="44">
        <v>11.74</v>
      </c>
      <c r="BY568" s="43">
        <v>0.13333333333333333</v>
      </c>
      <c r="BZ568" s="45">
        <v>1.0078740157480315</v>
      </c>
      <c r="CA568" s="43">
        <v>0.14117647058823529</v>
      </c>
      <c r="CB568" s="42">
        <v>2081</v>
      </c>
      <c r="CC568" s="42">
        <v>-5.46875</v>
      </c>
      <c r="CD568" s="42">
        <v>55</v>
      </c>
      <c r="CE568" s="31">
        <f t="shared" si="32"/>
        <v>0</v>
      </c>
      <c r="CF568" s="39">
        <f t="shared" si="33"/>
        <v>14.446999999999999</v>
      </c>
      <c r="CG568">
        <f t="shared" si="34"/>
        <v>1</v>
      </c>
    </row>
    <row r="569" spans="1:85" ht="15" customHeight="1">
      <c r="A569" s="30">
        <v>20210708144090</v>
      </c>
      <c r="BQ569" s="42">
        <v>36</v>
      </c>
      <c r="BR569" s="42" t="s">
        <v>235</v>
      </c>
      <c r="BS569" s="42">
        <v>23.024895000000004</v>
      </c>
      <c r="BT569" s="42">
        <v>120.22351999999994</v>
      </c>
      <c r="BU569" s="43">
        <v>0.29019607843137257</v>
      </c>
      <c r="BV569" s="42">
        <v>1250</v>
      </c>
      <c r="BW569" s="42">
        <v>30</v>
      </c>
      <c r="BX569" s="44">
        <v>3.99</v>
      </c>
      <c r="BY569" s="43">
        <v>4.7058823529411764E-2</v>
      </c>
      <c r="BZ569" s="45">
        <v>0.99224806201550386</v>
      </c>
      <c r="CA569" s="43">
        <v>0</v>
      </c>
      <c r="CB569" s="42">
        <v>2081</v>
      </c>
      <c r="CC569" s="42">
        <v>-6.25</v>
      </c>
      <c r="CD569" s="42">
        <v>55</v>
      </c>
      <c r="CE569" s="31">
        <f t="shared" si="32"/>
        <v>0</v>
      </c>
      <c r="CF569" s="39">
        <f t="shared" si="33"/>
        <v>14.042999999999999</v>
      </c>
      <c r="CG569">
        <f t="shared" si="34"/>
        <v>1</v>
      </c>
    </row>
    <row r="570" spans="1:85" ht="15" customHeight="1">
      <c r="A570" s="30">
        <v>20210708144092</v>
      </c>
      <c r="BQ570" s="42">
        <v>37</v>
      </c>
      <c r="BR570" s="42" t="s">
        <v>146</v>
      </c>
      <c r="BS570" s="42">
        <v>23.024925000000003</v>
      </c>
      <c r="BT570" s="42">
        <v>120.22348999999994</v>
      </c>
      <c r="BU570" s="43">
        <v>0.27058823529411763</v>
      </c>
      <c r="BV570" s="42">
        <v>1012.5</v>
      </c>
      <c r="BW570" s="42">
        <v>30</v>
      </c>
      <c r="BX570" s="44">
        <v>3.61</v>
      </c>
      <c r="BY570" s="43">
        <v>4.7058823529411764E-2</v>
      </c>
      <c r="BZ570" s="45">
        <v>0.99224806201550386</v>
      </c>
      <c r="CA570" s="43">
        <v>0</v>
      </c>
      <c r="CB570" s="42">
        <v>2081</v>
      </c>
      <c r="CC570" s="42">
        <v>-6.25</v>
      </c>
      <c r="CD570" s="42">
        <v>55</v>
      </c>
      <c r="CE570" s="31">
        <f t="shared" si="32"/>
        <v>0</v>
      </c>
      <c r="CF570" s="39">
        <f t="shared" si="33"/>
        <v>14.202</v>
      </c>
      <c r="CG570">
        <f t="shared" si="34"/>
        <v>0</v>
      </c>
    </row>
    <row r="571" spans="1:85" ht="15" customHeight="1">
      <c r="A571" s="30">
        <v>20210708144094</v>
      </c>
      <c r="BQ571" s="42">
        <v>37</v>
      </c>
      <c r="BR571" s="42" t="s">
        <v>228</v>
      </c>
      <c r="BS571" s="42">
        <v>23.024865000000002</v>
      </c>
      <c r="BT571" s="42">
        <v>120.22346999999993</v>
      </c>
      <c r="BU571" s="43">
        <v>0.25882352941176473</v>
      </c>
      <c r="BV571" s="42">
        <v>1187.5</v>
      </c>
      <c r="BW571" s="42">
        <v>28</v>
      </c>
      <c r="BX571" s="44">
        <v>10.75</v>
      </c>
      <c r="BY571" s="43">
        <v>8.6274509803921567E-2</v>
      </c>
      <c r="BZ571" s="45">
        <v>1.0158730158730158</v>
      </c>
      <c r="CA571" s="43">
        <v>0.13725490196078433</v>
      </c>
      <c r="CB571" s="42">
        <v>2081</v>
      </c>
      <c r="CC571" s="42">
        <v>-5.46875</v>
      </c>
      <c r="CD571" s="42">
        <v>54</v>
      </c>
      <c r="CE571" s="31">
        <f t="shared" si="32"/>
        <v>0</v>
      </c>
      <c r="CF571" s="39">
        <f t="shared" si="33"/>
        <v>14.262</v>
      </c>
      <c r="CG571">
        <f t="shared" si="34"/>
        <v>-1</v>
      </c>
    </row>
    <row r="572" spans="1:85" ht="15" customHeight="1">
      <c r="A572" s="30">
        <v>20210708144096</v>
      </c>
      <c r="BQ572" s="42">
        <v>35</v>
      </c>
      <c r="BR572" s="42" t="s">
        <v>97</v>
      </c>
      <c r="BS572" s="42">
        <v>23.024905</v>
      </c>
      <c r="BT572" s="42">
        <v>120.22343999999994</v>
      </c>
      <c r="BU572" s="43">
        <v>0.52549019607843139</v>
      </c>
      <c r="BV572" s="42">
        <v>1300</v>
      </c>
      <c r="BW572" s="42">
        <v>30</v>
      </c>
      <c r="BX572" s="44">
        <v>10.27</v>
      </c>
      <c r="BY572" s="43">
        <v>0.11372549019607843</v>
      </c>
      <c r="BZ572" s="45">
        <v>1</v>
      </c>
      <c r="CA572" s="43">
        <v>0.15294117647058825</v>
      </c>
      <c r="CB572" s="42">
        <v>2082</v>
      </c>
      <c r="CC572" s="42">
        <v>-5.46875</v>
      </c>
      <c r="CD572" s="42">
        <v>54</v>
      </c>
      <c r="CE572" s="31">
        <f t="shared" si="32"/>
        <v>0</v>
      </c>
      <c r="CF572" s="39">
        <f t="shared" si="33"/>
        <v>13.599</v>
      </c>
      <c r="CG572">
        <f t="shared" si="34"/>
        <v>1</v>
      </c>
    </row>
    <row r="573" spans="1:85" ht="15" customHeight="1">
      <c r="A573" s="30">
        <v>20210708144098</v>
      </c>
      <c r="BQ573" s="42">
        <v>38</v>
      </c>
      <c r="BR573" s="42" t="s">
        <v>322</v>
      </c>
      <c r="BS573" s="42">
        <v>23.024875000000002</v>
      </c>
      <c r="BT573" s="42">
        <v>120.22347999999994</v>
      </c>
      <c r="BU573" s="43">
        <v>0.61960784313725492</v>
      </c>
      <c r="BV573" s="42">
        <v>1325</v>
      </c>
      <c r="BW573" s="42">
        <v>30</v>
      </c>
      <c r="BX573" s="44">
        <v>3.15</v>
      </c>
      <c r="BY573" s="43">
        <v>3.9215686274509803E-2</v>
      </c>
      <c r="BZ573" s="45" t="e">
        <v>#DIV/0!</v>
      </c>
      <c r="CA573" s="43">
        <v>0</v>
      </c>
      <c r="CB573" s="42">
        <v>2082</v>
      </c>
      <c r="CC573" s="42">
        <v>-6.25</v>
      </c>
      <c r="CD573" s="42">
        <v>54</v>
      </c>
      <c r="CE573" s="31">
        <f t="shared" si="32"/>
        <v>0</v>
      </c>
      <c r="CF573" s="39">
        <f t="shared" si="33"/>
        <v>14.471</v>
      </c>
      <c r="CG573">
        <f t="shared" si="34"/>
        <v>0</v>
      </c>
    </row>
    <row r="574" spans="1:85" ht="15" customHeight="1">
      <c r="A574" s="30">
        <v>20210708144100</v>
      </c>
      <c r="BQ574" s="42">
        <v>35</v>
      </c>
      <c r="BR574" s="42" t="s">
        <v>162</v>
      </c>
      <c r="BS574" s="42">
        <v>23.024825</v>
      </c>
      <c r="BT574" s="42">
        <v>120.22353999999994</v>
      </c>
      <c r="BU574" s="43">
        <v>0.1803921568627451</v>
      </c>
      <c r="BV574" s="42">
        <v>1225</v>
      </c>
      <c r="BW574" s="42">
        <v>30</v>
      </c>
      <c r="BX574" s="44">
        <v>4.17</v>
      </c>
      <c r="BY574" s="43">
        <v>5.4901960784313725E-2</v>
      </c>
      <c r="BZ574" s="45" t="e">
        <v>#DIV/0!</v>
      </c>
      <c r="CA574" s="43">
        <v>0</v>
      </c>
      <c r="CB574" s="42">
        <v>2082</v>
      </c>
      <c r="CC574" s="42">
        <v>-7.03125</v>
      </c>
      <c r="CD574" s="42">
        <v>54</v>
      </c>
      <c r="CE574" s="31">
        <f t="shared" si="32"/>
        <v>0</v>
      </c>
      <c r="CF574" s="39">
        <f t="shared" si="33"/>
        <v>13.723000000000001</v>
      </c>
      <c r="CG574">
        <f t="shared" si="34"/>
        <v>0</v>
      </c>
    </row>
    <row r="575" spans="1:85" ht="15" customHeight="1">
      <c r="A575" s="30">
        <v>20210708144102</v>
      </c>
      <c r="BQ575" s="42">
        <v>37</v>
      </c>
      <c r="BR575" s="42" t="s">
        <v>191</v>
      </c>
      <c r="BS575" s="42">
        <v>23.024864999999998</v>
      </c>
      <c r="BT575" s="42">
        <v>120.22348999999994</v>
      </c>
      <c r="BU575" s="43">
        <v>0.35294117647058826</v>
      </c>
      <c r="BV575" s="42">
        <v>1262.5</v>
      </c>
      <c r="BW575" s="42">
        <v>26</v>
      </c>
      <c r="BX575" s="44">
        <v>4.42</v>
      </c>
      <c r="BY575" s="43">
        <v>5.4901960784313725E-2</v>
      </c>
      <c r="BZ575" s="45">
        <v>1.1228070175438596</v>
      </c>
      <c r="CA575" s="43">
        <v>0</v>
      </c>
      <c r="CB575" s="42">
        <v>2082</v>
      </c>
      <c r="CC575" s="42">
        <v>-6.25</v>
      </c>
      <c r="CD575" s="42">
        <v>54</v>
      </c>
      <c r="CE575" s="31">
        <f t="shared" si="32"/>
        <v>0</v>
      </c>
      <c r="CF575" s="39">
        <f t="shared" si="33"/>
        <v>14.334</v>
      </c>
      <c r="CG575">
        <f t="shared" si="34"/>
        <v>-2</v>
      </c>
    </row>
    <row r="576" spans="1:85" ht="15" customHeight="1">
      <c r="A576" s="30">
        <v>20210708144104</v>
      </c>
      <c r="BQ576" s="42">
        <v>37</v>
      </c>
      <c r="BR576" s="42" t="s">
        <v>261</v>
      </c>
      <c r="BS576" s="42">
        <v>23.024854999999999</v>
      </c>
      <c r="BT576" s="42">
        <v>120.22344999999994</v>
      </c>
      <c r="BU576" s="43">
        <v>0.30980392156862746</v>
      </c>
      <c r="BV576" s="42">
        <v>1037.5</v>
      </c>
      <c r="BW576" s="42">
        <v>24</v>
      </c>
      <c r="BX576" s="44">
        <v>3.99</v>
      </c>
      <c r="BY576" s="43">
        <v>5.0980392156862744E-2</v>
      </c>
      <c r="BZ576" s="45">
        <v>1.1228070175438596</v>
      </c>
      <c r="CA576" s="43">
        <v>0</v>
      </c>
      <c r="CB576" s="42">
        <v>2082</v>
      </c>
      <c r="CC576" s="42">
        <v>-6.25</v>
      </c>
      <c r="CD576" s="42">
        <v>54</v>
      </c>
      <c r="CE576" s="31">
        <f t="shared" si="32"/>
        <v>0</v>
      </c>
      <c r="CF576" s="39">
        <f t="shared" si="33"/>
        <v>14.096</v>
      </c>
      <c r="CG576">
        <f t="shared" si="34"/>
        <v>-1</v>
      </c>
    </row>
    <row r="577" spans="1:85" ht="15" customHeight="1">
      <c r="A577" s="30">
        <v>20210708144106</v>
      </c>
      <c r="BQ577" s="42">
        <v>32</v>
      </c>
      <c r="BR577" s="42" t="s">
        <v>233</v>
      </c>
      <c r="BS577" s="42">
        <v>23.024815</v>
      </c>
      <c r="BT577" s="42">
        <v>120.22347999999994</v>
      </c>
      <c r="BU577" s="43">
        <v>0.27843137254901962</v>
      </c>
      <c r="BV577" s="42">
        <v>1037.5</v>
      </c>
      <c r="BW577" s="42">
        <v>20</v>
      </c>
      <c r="BX577" s="44">
        <v>3.34</v>
      </c>
      <c r="BY577" s="43">
        <v>4.7058823529411764E-2</v>
      </c>
      <c r="BZ577" s="45">
        <v>1.1228070175438596</v>
      </c>
      <c r="CA577" s="43">
        <v>0</v>
      </c>
      <c r="CB577" s="42">
        <v>2082</v>
      </c>
      <c r="CC577" s="42">
        <v>-6.25</v>
      </c>
      <c r="CD577" s="42">
        <v>54</v>
      </c>
      <c r="CE577" s="31">
        <f t="shared" si="32"/>
        <v>0</v>
      </c>
      <c r="CF577" s="39">
        <f t="shared" si="33"/>
        <v>13.031000000000001</v>
      </c>
      <c r="CG577">
        <f t="shared" si="34"/>
        <v>-2</v>
      </c>
    </row>
    <row r="578" spans="1:85" ht="15" customHeight="1">
      <c r="A578" s="30">
        <v>20210708144108</v>
      </c>
      <c r="BQ578" s="42">
        <v>37</v>
      </c>
      <c r="BR578" s="42" t="s">
        <v>297</v>
      </c>
      <c r="BS578" s="42">
        <v>23.024785000000001</v>
      </c>
      <c r="BT578" s="42">
        <v>120.22344999999994</v>
      </c>
      <c r="BU578" s="43">
        <v>0.32549019607843138</v>
      </c>
      <c r="BV578" s="42">
        <v>662.5</v>
      </c>
      <c r="BW578" s="42">
        <v>0</v>
      </c>
      <c r="BX578" s="44">
        <v>3.1</v>
      </c>
      <c r="BY578" s="43">
        <v>3.9215686274509803E-2</v>
      </c>
      <c r="BZ578" s="45">
        <v>1.024</v>
      </c>
      <c r="CA578" s="43">
        <v>0</v>
      </c>
      <c r="CB578" s="42">
        <v>2079</v>
      </c>
      <c r="CC578" s="42">
        <v>-7.03125</v>
      </c>
      <c r="CD578" s="42">
        <v>51</v>
      </c>
      <c r="CE578" s="31">
        <f t="shared" si="32"/>
        <v>0</v>
      </c>
      <c r="CF578" s="39">
        <f t="shared" si="33"/>
        <v>14.116</v>
      </c>
      <c r="CG578">
        <f t="shared" si="34"/>
        <v>-10</v>
      </c>
    </row>
    <row r="579" spans="1:85" ht="15" customHeight="1">
      <c r="A579" s="30">
        <v>20210708144110</v>
      </c>
      <c r="BQ579" s="42">
        <v>33</v>
      </c>
      <c r="BR579" s="42" t="s">
        <v>225</v>
      </c>
      <c r="BS579" s="42">
        <v>23.024735</v>
      </c>
      <c r="BT579" s="42">
        <v>120.22338999999994</v>
      </c>
      <c r="BU579" s="43">
        <v>0.32549019607843138</v>
      </c>
      <c r="BV579" s="42">
        <v>650</v>
      </c>
      <c r="BW579" s="42">
        <v>0</v>
      </c>
      <c r="BX579" s="44">
        <v>2.78</v>
      </c>
      <c r="BY579" s="43">
        <v>3.9215686274509803E-2</v>
      </c>
      <c r="BZ579" s="45">
        <v>1.024</v>
      </c>
      <c r="CA579" s="43">
        <v>0</v>
      </c>
      <c r="CB579" s="42">
        <v>2079</v>
      </c>
      <c r="CC579" s="42">
        <v>-7.03125</v>
      </c>
      <c r="CD579" s="42">
        <v>51</v>
      </c>
      <c r="CE579" s="31">
        <f t="shared" si="32"/>
        <v>0</v>
      </c>
      <c r="CF579" s="39">
        <f t="shared" si="33"/>
        <v>13.279</v>
      </c>
      <c r="CG579">
        <f t="shared" si="34"/>
        <v>0</v>
      </c>
    </row>
    <row r="580" spans="1:85" ht="15" customHeight="1">
      <c r="A580" s="30">
        <v>20210708144112</v>
      </c>
      <c r="BQ580" s="42">
        <v>32</v>
      </c>
      <c r="BR580" s="42" t="s">
        <v>201</v>
      </c>
      <c r="BS580" s="42">
        <v>23.024785000000001</v>
      </c>
      <c r="BT580" s="42">
        <v>120.22332999999993</v>
      </c>
      <c r="BU580" s="43">
        <v>0.32549019607843138</v>
      </c>
      <c r="BV580" s="42">
        <v>662.5</v>
      </c>
      <c r="BW580" s="42">
        <v>0</v>
      </c>
      <c r="BX580" s="44">
        <v>2.87</v>
      </c>
      <c r="BY580" s="43">
        <v>3.9215686274509803E-2</v>
      </c>
      <c r="BZ580" s="45">
        <v>1.024</v>
      </c>
      <c r="CA580" s="43">
        <v>0</v>
      </c>
      <c r="CB580" s="42">
        <v>2079</v>
      </c>
      <c r="CC580" s="42">
        <v>-7.03125</v>
      </c>
      <c r="CD580" s="42">
        <v>51</v>
      </c>
      <c r="CE580" s="31">
        <f t="shared" si="32"/>
        <v>0</v>
      </c>
      <c r="CF580" s="39">
        <f t="shared" si="33"/>
        <v>12.986000000000001</v>
      </c>
      <c r="CG580">
        <f t="shared" ref="CG580:CG643" si="35">(BW580-BW579)/(A580-A579)</f>
        <v>0</v>
      </c>
    </row>
    <row r="581" spans="1:85" ht="15" customHeight="1">
      <c r="A581" s="30">
        <v>20210708144114</v>
      </c>
      <c r="BQ581" s="42">
        <v>35</v>
      </c>
      <c r="BR581" s="42" t="s">
        <v>280</v>
      </c>
      <c r="BS581" s="42">
        <v>23.024825</v>
      </c>
      <c r="BT581" s="42">
        <v>120.22333999999994</v>
      </c>
      <c r="BU581" s="43">
        <v>0.32549019607843138</v>
      </c>
      <c r="BV581" s="42">
        <v>662.5</v>
      </c>
      <c r="BW581" s="42">
        <v>0</v>
      </c>
      <c r="BX581" s="44">
        <v>3.06</v>
      </c>
      <c r="BY581" s="43">
        <v>3.9215686274509803E-2</v>
      </c>
      <c r="BZ581" s="45">
        <v>1.024</v>
      </c>
      <c r="CA581" s="43">
        <v>0</v>
      </c>
      <c r="CB581" s="42">
        <v>2079</v>
      </c>
      <c r="CC581" s="42">
        <v>-7.03125</v>
      </c>
      <c r="CD581" s="42">
        <v>51</v>
      </c>
      <c r="CE581" s="31">
        <f t="shared" si="32"/>
        <v>0</v>
      </c>
      <c r="CF581" s="39">
        <f t="shared" si="33"/>
        <v>13.606</v>
      </c>
      <c r="CG581">
        <f t="shared" si="35"/>
        <v>0</v>
      </c>
    </row>
    <row r="582" spans="1:85" ht="15" customHeight="1">
      <c r="A582" s="30">
        <v>20210708144116</v>
      </c>
      <c r="BQ582" s="42">
        <v>38</v>
      </c>
      <c r="BR582" s="42" t="s">
        <v>216</v>
      </c>
      <c r="BS582" s="42">
        <v>23.024854999999999</v>
      </c>
      <c r="BT582" s="42">
        <v>120.22327999999993</v>
      </c>
      <c r="BU582" s="43">
        <v>0.32156862745098042</v>
      </c>
      <c r="BV582" s="42">
        <v>650</v>
      </c>
      <c r="BW582" s="42">
        <v>0</v>
      </c>
      <c r="BX582" s="44">
        <v>2.92</v>
      </c>
      <c r="BY582" s="43">
        <v>3.9215686274509803E-2</v>
      </c>
      <c r="BZ582" s="45">
        <v>1.0158730158730158</v>
      </c>
      <c r="CA582" s="43">
        <v>0</v>
      </c>
      <c r="CB582" s="42">
        <v>2079</v>
      </c>
      <c r="CC582" s="42">
        <v>-7.03125</v>
      </c>
      <c r="CD582" s="42">
        <v>51</v>
      </c>
      <c r="CE582" s="31">
        <f t="shared" si="32"/>
        <v>0</v>
      </c>
      <c r="CF582" s="39">
        <f t="shared" si="33"/>
        <v>14.497</v>
      </c>
      <c r="CG582">
        <f t="shared" si="35"/>
        <v>0</v>
      </c>
    </row>
    <row r="583" spans="1:85" ht="15" customHeight="1">
      <c r="A583" s="30">
        <v>20210708144118</v>
      </c>
      <c r="BQ583" s="42">
        <v>36</v>
      </c>
      <c r="BR583" s="42" t="s">
        <v>323</v>
      </c>
      <c r="BS583" s="42">
        <v>23.024825</v>
      </c>
      <c r="BT583" s="42">
        <v>120.22333999999994</v>
      </c>
      <c r="BU583" s="43">
        <v>0.32549019607843138</v>
      </c>
      <c r="BV583" s="42">
        <v>662.5</v>
      </c>
      <c r="BW583" s="42">
        <v>0</v>
      </c>
      <c r="BX583" s="44">
        <v>7.55</v>
      </c>
      <c r="BY583" s="43">
        <v>3.9215686274509803E-2</v>
      </c>
      <c r="BZ583" s="45">
        <v>0.99224806201550386</v>
      </c>
      <c r="CA583" s="43">
        <v>0.18431372549019609</v>
      </c>
      <c r="CB583" s="42">
        <v>2079</v>
      </c>
      <c r="CC583" s="42">
        <v>-5.46875</v>
      </c>
      <c r="CD583" s="42">
        <v>51</v>
      </c>
      <c r="CE583" s="31">
        <f t="shared" si="32"/>
        <v>0</v>
      </c>
      <c r="CF583" s="39">
        <f t="shared" si="33"/>
        <v>13.833</v>
      </c>
      <c r="CG583">
        <f t="shared" si="35"/>
        <v>0</v>
      </c>
    </row>
    <row r="584" spans="1:85" ht="15" customHeight="1">
      <c r="A584" s="30">
        <v>20210708144120</v>
      </c>
      <c r="BQ584" s="42">
        <v>31</v>
      </c>
      <c r="BR584" s="42" t="s">
        <v>145</v>
      </c>
      <c r="BS584" s="42">
        <v>23.024834999999999</v>
      </c>
      <c r="BT584" s="42">
        <v>120.22336999999993</v>
      </c>
      <c r="BU584" s="43">
        <v>0.63921568627450975</v>
      </c>
      <c r="BV584" s="42">
        <v>1387.5</v>
      </c>
      <c r="BW584" s="42">
        <v>0</v>
      </c>
      <c r="BX584" s="44">
        <v>13.59</v>
      </c>
      <c r="BY584" s="43">
        <v>0.11372549019607843</v>
      </c>
      <c r="BZ584" s="45">
        <v>1</v>
      </c>
      <c r="CA584" s="43">
        <v>0.28627450980392155</v>
      </c>
      <c r="CB584" s="42">
        <v>2079</v>
      </c>
      <c r="CC584" s="42">
        <v>-5.46875</v>
      </c>
      <c r="CD584" s="42">
        <v>51</v>
      </c>
      <c r="CE584" s="31">
        <f t="shared" si="32"/>
        <v>0</v>
      </c>
      <c r="CF584" s="39">
        <f t="shared" si="33"/>
        <v>12.571999999999999</v>
      </c>
      <c r="CG584">
        <f t="shared" si="35"/>
        <v>0</v>
      </c>
    </row>
    <row r="585" spans="1:85" ht="15" customHeight="1">
      <c r="A585" s="30">
        <v>20210708144122</v>
      </c>
      <c r="BQ585" s="42">
        <v>35</v>
      </c>
      <c r="BR585" s="42" t="s">
        <v>244</v>
      </c>
      <c r="BS585" s="42">
        <v>23.024895000000001</v>
      </c>
      <c r="BT585" s="42">
        <v>120.22333999999994</v>
      </c>
      <c r="BU585" s="43">
        <v>0.78431372549019607</v>
      </c>
      <c r="BV585" s="42">
        <v>1875</v>
      </c>
      <c r="BW585" s="42">
        <v>14</v>
      </c>
      <c r="BX585" s="44">
        <v>21.1</v>
      </c>
      <c r="BY585" s="43">
        <v>0.22352941176470589</v>
      </c>
      <c r="BZ585" s="45">
        <v>1.0078740157480315</v>
      </c>
      <c r="CA585" s="43">
        <v>0.29411764705882354</v>
      </c>
      <c r="CB585" s="42">
        <v>2079</v>
      </c>
      <c r="CC585" s="42">
        <v>-3.90625</v>
      </c>
      <c r="CD585" s="42">
        <v>51</v>
      </c>
      <c r="CE585" s="31">
        <f t="shared" si="32"/>
        <v>0</v>
      </c>
      <c r="CF585" s="39">
        <f t="shared" si="33"/>
        <v>13.786</v>
      </c>
      <c r="CG585">
        <f t="shared" si="35"/>
        <v>7</v>
      </c>
    </row>
    <row r="586" spans="1:85" ht="15" customHeight="1">
      <c r="A586" s="30">
        <v>20210708144124</v>
      </c>
      <c r="BQ586" s="42">
        <v>31</v>
      </c>
      <c r="BR586" s="42" t="s">
        <v>144</v>
      </c>
      <c r="BS586" s="42">
        <v>23.024934999999999</v>
      </c>
      <c r="BT586" s="42">
        <v>120.22329999999994</v>
      </c>
      <c r="BU586" s="43">
        <v>0.74901960784313726</v>
      </c>
      <c r="BV586" s="42">
        <v>2100</v>
      </c>
      <c r="BW586" s="42">
        <v>22</v>
      </c>
      <c r="BX586" s="44">
        <v>21.9</v>
      </c>
      <c r="BY586" s="43">
        <v>0.2196078431372549</v>
      </c>
      <c r="BZ586" s="45">
        <v>1.0078740157480315</v>
      </c>
      <c r="CA586" s="43">
        <v>0.27843137254901962</v>
      </c>
      <c r="CB586" s="42">
        <v>2079</v>
      </c>
      <c r="CC586" s="42">
        <v>-3.90625</v>
      </c>
      <c r="CD586" s="42">
        <v>51</v>
      </c>
      <c r="CE586" s="31">
        <f t="shared" si="32"/>
        <v>0</v>
      </c>
      <c r="CF586" s="39">
        <f t="shared" si="33"/>
        <v>12.635999999999999</v>
      </c>
      <c r="CG586">
        <f t="shared" si="35"/>
        <v>4</v>
      </c>
    </row>
    <row r="587" spans="1:85" ht="15" customHeight="1">
      <c r="A587" s="30">
        <v>20210708144126</v>
      </c>
      <c r="BQ587" s="42">
        <v>32</v>
      </c>
      <c r="BR587" s="42" t="s">
        <v>179</v>
      </c>
      <c r="BS587" s="42">
        <v>23.024944999999999</v>
      </c>
      <c r="BT587" s="42">
        <v>120.22330999999994</v>
      </c>
      <c r="BU587" s="43">
        <v>0.80784313725490198</v>
      </c>
      <c r="BV587" s="42">
        <v>2075</v>
      </c>
      <c r="BW587" s="42">
        <v>34</v>
      </c>
      <c r="BX587" s="44">
        <v>3.14</v>
      </c>
      <c r="BY587" s="43">
        <v>4.3137254901960784E-2</v>
      </c>
      <c r="BZ587" s="45">
        <v>1</v>
      </c>
      <c r="CA587" s="43">
        <v>0</v>
      </c>
      <c r="CB587" s="42">
        <v>2079</v>
      </c>
      <c r="CC587" s="42">
        <v>-6.25</v>
      </c>
      <c r="CD587" s="42">
        <v>51</v>
      </c>
      <c r="CE587" s="31">
        <f t="shared" si="32"/>
        <v>0</v>
      </c>
      <c r="CF587" s="39">
        <f t="shared" si="33"/>
        <v>13.034000000000001</v>
      </c>
      <c r="CG587">
        <f t="shared" si="35"/>
        <v>6</v>
      </c>
    </row>
    <row r="588" spans="1:85" ht="15" customHeight="1">
      <c r="A588" s="30">
        <v>20210708144128</v>
      </c>
      <c r="BQ588" s="42">
        <v>32</v>
      </c>
      <c r="BR588" s="42" t="s">
        <v>267</v>
      </c>
      <c r="BS588" s="42">
        <v>23.024984999999997</v>
      </c>
      <c r="BT588" s="42">
        <v>120.22325999999994</v>
      </c>
      <c r="BU588" s="43">
        <v>0.13333333333333333</v>
      </c>
      <c r="BV588" s="42">
        <v>1150</v>
      </c>
      <c r="BW588" s="42">
        <v>32</v>
      </c>
      <c r="BX588" s="44">
        <v>2.44</v>
      </c>
      <c r="BY588" s="43">
        <v>2.7450980392156862E-2</v>
      </c>
      <c r="BZ588" s="45">
        <v>0.98461538461538467</v>
      </c>
      <c r="CA588" s="43">
        <v>0</v>
      </c>
      <c r="CB588" s="42">
        <v>2079</v>
      </c>
      <c r="CC588" s="42">
        <v>-7.03125</v>
      </c>
      <c r="CD588" s="42">
        <v>52</v>
      </c>
      <c r="CE588" s="31">
        <f t="shared" si="32"/>
        <v>0</v>
      </c>
      <c r="CF588" s="39">
        <f t="shared" si="33"/>
        <v>12.896000000000001</v>
      </c>
      <c r="CG588">
        <f t="shared" si="35"/>
        <v>-1</v>
      </c>
    </row>
    <row r="589" spans="1:85" ht="15" customHeight="1">
      <c r="A589" s="30">
        <v>20210708144130</v>
      </c>
      <c r="BQ589" s="42">
        <v>33</v>
      </c>
      <c r="BR589" s="42" t="s">
        <v>222</v>
      </c>
      <c r="BS589" s="42">
        <v>23.024934999999996</v>
      </c>
      <c r="BT589" s="42">
        <v>120.22321999999994</v>
      </c>
      <c r="BU589" s="43">
        <v>0.19607843137254902</v>
      </c>
      <c r="BV589" s="42">
        <v>887.5</v>
      </c>
      <c r="BW589" s="42">
        <v>26</v>
      </c>
      <c r="BX589" s="44">
        <v>2.36</v>
      </c>
      <c r="BY589" s="43">
        <v>3.1372549019607843E-2</v>
      </c>
      <c r="BZ589" s="45">
        <v>0.99224806201550386</v>
      </c>
      <c r="CA589" s="43">
        <v>0</v>
      </c>
      <c r="CB589" s="42">
        <v>2079</v>
      </c>
      <c r="CC589" s="42">
        <v>-7.03125</v>
      </c>
      <c r="CD589" s="42">
        <v>52</v>
      </c>
      <c r="CE589" s="31">
        <f t="shared" si="32"/>
        <v>0</v>
      </c>
      <c r="CF589" s="39">
        <f t="shared" si="33"/>
        <v>13.218</v>
      </c>
      <c r="CG589">
        <f t="shared" si="35"/>
        <v>-3</v>
      </c>
    </row>
    <row r="590" spans="1:85" ht="15" customHeight="1">
      <c r="A590" s="30">
        <v>20210708144132</v>
      </c>
      <c r="BQ590" s="42">
        <v>32</v>
      </c>
      <c r="BR590" s="42" t="s">
        <v>236</v>
      </c>
      <c r="BS590" s="42">
        <v>23.024994999999997</v>
      </c>
      <c r="BT590" s="42">
        <v>120.22316999999994</v>
      </c>
      <c r="BU590" s="43">
        <v>0.20392156862745098</v>
      </c>
      <c r="BV590" s="42">
        <v>850</v>
      </c>
      <c r="BW590" s="42">
        <v>20</v>
      </c>
      <c r="BX590" s="44">
        <v>2.4</v>
      </c>
      <c r="BY590" s="43">
        <v>2.7450980392156862E-2</v>
      </c>
      <c r="BZ590" s="45">
        <v>1</v>
      </c>
      <c r="CA590" s="43">
        <v>0</v>
      </c>
      <c r="CB590" s="42">
        <v>2079</v>
      </c>
      <c r="CC590" s="42">
        <v>-7.03125</v>
      </c>
      <c r="CD590" s="42">
        <v>52</v>
      </c>
      <c r="CE590" s="31">
        <f t="shared" si="32"/>
        <v>0</v>
      </c>
      <c r="CF590" s="39">
        <f t="shared" si="33"/>
        <v>13.003</v>
      </c>
      <c r="CG590">
        <f t="shared" si="35"/>
        <v>-3</v>
      </c>
    </row>
    <row r="591" spans="1:85" ht="15" customHeight="1">
      <c r="A591" s="30">
        <v>20210708144134</v>
      </c>
      <c r="BQ591" s="42">
        <v>37</v>
      </c>
      <c r="BR591" s="42" t="s">
        <v>158</v>
      </c>
      <c r="BS591" s="42">
        <v>23.025034999999995</v>
      </c>
      <c r="BT591" s="42">
        <v>120.22321999999994</v>
      </c>
      <c r="BU591" s="43">
        <v>0.2</v>
      </c>
      <c r="BV591" s="42">
        <v>825</v>
      </c>
      <c r="BW591" s="42">
        <v>10</v>
      </c>
      <c r="BX591" s="44">
        <v>2.75</v>
      </c>
      <c r="BY591" s="43">
        <v>3.1372549019607843E-2</v>
      </c>
      <c r="BZ591" s="45">
        <v>1.0078740157480315</v>
      </c>
      <c r="CA591" s="43">
        <v>0</v>
      </c>
      <c r="CB591" s="42">
        <v>2079</v>
      </c>
      <c r="CC591" s="42">
        <v>-7.03125</v>
      </c>
      <c r="CD591" s="42">
        <v>52</v>
      </c>
      <c r="CE591" s="31">
        <f t="shared" si="32"/>
        <v>0</v>
      </c>
      <c r="CF591" s="39">
        <f t="shared" si="33"/>
        <v>14.173</v>
      </c>
      <c r="CG591">
        <f t="shared" si="35"/>
        <v>-5</v>
      </c>
    </row>
    <row r="592" spans="1:85" ht="15" customHeight="1">
      <c r="A592" s="30">
        <v>20210708144136</v>
      </c>
      <c r="BQ592" s="42">
        <v>31</v>
      </c>
      <c r="BR592" s="42" t="s">
        <v>131</v>
      </c>
      <c r="BS592" s="42">
        <v>23.025024999999996</v>
      </c>
      <c r="BT592" s="42">
        <v>120.22319999999993</v>
      </c>
      <c r="BU592" s="43">
        <v>0.29803921568627451</v>
      </c>
      <c r="BV592" s="42">
        <v>700</v>
      </c>
      <c r="BW592" s="42">
        <v>4</v>
      </c>
      <c r="BX592" s="44">
        <v>3.73</v>
      </c>
      <c r="BY592" s="43">
        <v>5.0980392156862744E-2</v>
      </c>
      <c r="BZ592" s="45">
        <v>0.99224806201550386</v>
      </c>
      <c r="CA592" s="43">
        <v>0</v>
      </c>
      <c r="CB592" s="42">
        <v>2079</v>
      </c>
      <c r="CC592" s="42">
        <v>-7.03125</v>
      </c>
      <c r="CD592" s="42">
        <v>52</v>
      </c>
      <c r="CE592" s="31">
        <f t="shared" si="32"/>
        <v>0</v>
      </c>
      <c r="CF592" s="39">
        <f t="shared" si="33"/>
        <v>12.739000000000001</v>
      </c>
      <c r="CG592">
        <f t="shared" si="35"/>
        <v>-3</v>
      </c>
    </row>
    <row r="593" spans="1:85" ht="15" customHeight="1">
      <c r="A593" s="30">
        <v>20210708144138</v>
      </c>
      <c r="BQ593" s="42">
        <v>34</v>
      </c>
      <c r="BR593" s="42" t="s">
        <v>306</v>
      </c>
      <c r="BS593" s="42">
        <v>23.025004999999997</v>
      </c>
      <c r="BT593" s="42">
        <v>120.22320999999994</v>
      </c>
      <c r="BU593" s="43">
        <v>0.37254901960784315</v>
      </c>
      <c r="BV593" s="42">
        <v>675</v>
      </c>
      <c r="BW593" s="42">
        <v>0</v>
      </c>
      <c r="BX593" s="44">
        <v>3.07</v>
      </c>
      <c r="BY593" s="43">
        <v>4.3137254901960784E-2</v>
      </c>
      <c r="BZ593" s="45">
        <v>1</v>
      </c>
      <c r="CA593" s="43">
        <v>0</v>
      </c>
      <c r="CB593" s="42">
        <v>2079</v>
      </c>
      <c r="CC593" s="42">
        <v>-7.03125</v>
      </c>
      <c r="CD593" s="42">
        <v>52</v>
      </c>
      <c r="CE593" s="31">
        <f t="shared" si="32"/>
        <v>0</v>
      </c>
      <c r="CF593" s="39">
        <f t="shared" si="33"/>
        <v>13.462</v>
      </c>
      <c r="CG593">
        <f t="shared" si="35"/>
        <v>-2</v>
      </c>
    </row>
    <row r="594" spans="1:85" ht="15" customHeight="1">
      <c r="A594" s="30">
        <v>20210708144140</v>
      </c>
      <c r="BQ594" s="42">
        <v>36</v>
      </c>
      <c r="BR594" s="42" t="s">
        <v>165</v>
      </c>
      <c r="BS594" s="42">
        <v>23.025024999999996</v>
      </c>
      <c r="BT594" s="42">
        <v>120.22320999999994</v>
      </c>
      <c r="BU594" s="43">
        <v>0.36078431372549019</v>
      </c>
      <c r="BV594" s="42">
        <v>650</v>
      </c>
      <c r="BW594" s="42">
        <v>0</v>
      </c>
      <c r="BX594" s="44">
        <v>3.07</v>
      </c>
      <c r="BY594" s="43">
        <v>4.3137254901960784E-2</v>
      </c>
      <c r="BZ594" s="45">
        <v>1</v>
      </c>
      <c r="CA594" s="43">
        <v>0</v>
      </c>
      <c r="CB594" s="42">
        <v>2079</v>
      </c>
      <c r="CC594" s="42">
        <v>-7.03125</v>
      </c>
      <c r="CD594" s="42">
        <v>52</v>
      </c>
      <c r="CE594" s="31">
        <f t="shared" si="32"/>
        <v>0</v>
      </c>
      <c r="CF594" s="39">
        <f t="shared" si="33"/>
        <v>13.933</v>
      </c>
      <c r="CG594">
        <f t="shared" si="35"/>
        <v>0</v>
      </c>
    </row>
    <row r="595" spans="1:85" ht="15" customHeight="1">
      <c r="A595" s="30">
        <v>20210708144142</v>
      </c>
      <c r="BQ595" s="42">
        <v>35</v>
      </c>
      <c r="BR595" s="42" t="s">
        <v>236</v>
      </c>
      <c r="BS595" s="42">
        <v>23.024994999999997</v>
      </c>
      <c r="BT595" s="42">
        <v>120.22322999999994</v>
      </c>
      <c r="BU595" s="43">
        <v>0.36470588235294116</v>
      </c>
      <c r="BV595" s="42">
        <v>625</v>
      </c>
      <c r="BW595" s="42">
        <v>0</v>
      </c>
      <c r="BX595" s="44">
        <v>3.41</v>
      </c>
      <c r="BY595" s="43">
        <v>4.3137254901960784E-2</v>
      </c>
      <c r="BZ595" s="45">
        <v>1</v>
      </c>
      <c r="CA595" s="43">
        <v>0</v>
      </c>
      <c r="CB595" s="42">
        <v>2079</v>
      </c>
      <c r="CC595" s="42">
        <v>-7.03125</v>
      </c>
      <c r="CD595" s="42">
        <v>52</v>
      </c>
      <c r="CE595" s="31">
        <f t="shared" si="32"/>
        <v>0</v>
      </c>
      <c r="CF595" s="39">
        <f t="shared" si="33"/>
        <v>13.771000000000001</v>
      </c>
      <c r="CG595">
        <f t="shared" si="35"/>
        <v>0</v>
      </c>
    </row>
    <row r="596" spans="1:85" ht="15" customHeight="1">
      <c r="A596" s="30">
        <v>20210708144144</v>
      </c>
      <c r="BQ596" s="42">
        <v>32</v>
      </c>
      <c r="BR596" s="42" t="s">
        <v>285</v>
      </c>
      <c r="BS596" s="42">
        <v>23.024954999999999</v>
      </c>
      <c r="BT596" s="42">
        <v>120.22320999999994</v>
      </c>
      <c r="BU596" s="43">
        <v>0.38823529411764707</v>
      </c>
      <c r="BV596" s="42">
        <v>650</v>
      </c>
      <c r="BW596" s="42">
        <v>0</v>
      </c>
      <c r="BX596" s="44">
        <v>3.54</v>
      </c>
      <c r="BY596" s="43">
        <v>4.7058823529411764E-2</v>
      </c>
      <c r="BZ596" s="45">
        <v>1</v>
      </c>
      <c r="CA596" s="43">
        <v>0</v>
      </c>
      <c r="CB596" s="42">
        <v>2079</v>
      </c>
      <c r="CC596" s="42">
        <v>-7.03125</v>
      </c>
      <c r="CD596" s="42">
        <v>52</v>
      </c>
      <c r="CE596" s="31">
        <f t="shared" si="32"/>
        <v>0</v>
      </c>
      <c r="CF596" s="39">
        <f t="shared" si="33"/>
        <v>12.802</v>
      </c>
      <c r="CG596">
        <f t="shared" si="35"/>
        <v>0</v>
      </c>
    </row>
    <row r="597" spans="1:85" ht="15" customHeight="1">
      <c r="A597" s="30">
        <v>20210708144146</v>
      </c>
      <c r="BQ597" s="42">
        <v>35</v>
      </c>
      <c r="BR597" s="42" t="s">
        <v>324</v>
      </c>
      <c r="BS597" s="42">
        <v>23.024974999999998</v>
      </c>
      <c r="BT597" s="42">
        <v>120.22317999999994</v>
      </c>
      <c r="BU597" s="43">
        <v>0.41176470588235292</v>
      </c>
      <c r="BV597" s="42">
        <v>687.5</v>
      </c>
      <c r="BW597" s="42">
        <v>0</v>
      </c>
      <c r="BX597" s="44">
        <v>4.1100000000000003</v>
      </c>
      <c r="BY597" s="43">
        <v>5.0980392156862744E-2</v>
      </c>
      <c r="BZ597" s="45">
        <v>1</v>
      </c>
      <c r="CA597" s="43">
        <v>0</v>
      </c>
      <c r="CB597" s="42">
        <v>2079</v>
      </c>
      <c r="CC597" s="42">
        <v>-7.03125</v>
      </c>
      <c r="CD597" s="42">
        <v>52</v>
      </c>
      <c r="CE597" s="31">
        <f t="shared" si="32"/>
        <v>0</v>
      </c>
      <c r="CF597" s="39">
        <f t="shared" si="33"/>
        <v>13.637</v>
      </c>
      <c r="CG597">
        <f t="shared" si="35"/>
        <v>0</v>
      </c>
    </row>
    <row r="598" spans="1:85" ht="15" customHeight="1">
      <c r="A598" s="30">
        <v>20210708144148</v>
      </c>
      <c r="BQ598" s="42">
        <v>31</v>
      </c>
      <c r="BR598" s="42" t="s">
        <v>154</v>
      </c>
      <c r="BS598" s="42">
        <v>23.024974999999998</v>
      </c>
      <c r="BT598" s="42">
        <v>120.22319999999995</v>
      </c>
      <c r="BU598" s="43">
        <v>0.42745098039215684</v>
      </c>
      <c r="BV598" s="42">
        <v>712.5</v>
      </c>
      <c r="BW598" s="42">
        <v>0</v>
      </c>
      <c r="BX598" s="44">
        <v>3.81</v>
      </c>
      <c r="BY598" s="43">
        <v>5.0980392156862744E-2</v>
      </c>
      <c r="BZ598" s="45">
        <v>1.0078740157480315</v>
      </c>
      <c r="CA598" s="43">
        <v>0</v>
      </c>
      <c r="CB598" s="42">
        <v>2079</v>
      </c>
      <c r="CC598" s="42">
        <v>-7.03125</v>
      </c>
      <c r="CD598" s="42">
        <v>52</v>
      </c>
      <c r="CE598" s="31">
        <f t="shared" si="32"/>
        <v>0</v>
      </c>
      <c r="CF598" s="39">
        <f t="shared" si="33"/>
        <v>12.638999999999999</v>
      </c>
      <c r="CG598">
        <f t="shared" si="35"/>
        <v>0</v>
      </c>
    </row>
    <row r="599" spans="1:85" ht="15" customHeight="1">
      <c r="A599" s="30">
        <v>20210708144150</v>
      </c>
      <c r="BQ599" s="42">
        <v>32</v>
      </c>
      <c r="BR599" s="42" t="s">
        <v>216</v>
      </c>
      <c r="BS599" s="42">
        <v>23.025034999999999</v>
      </c>
      <c r="BT599" s="42">
        <v>120.22322999999994</v>
      </c>
      <c r="BU599" s="43">
        <v>0.43137254901960786</v>
      </c>
      <c r="BV599" s="42">
        <v>687.5</v>
      </c>
      <c r="BW599" s="42">
        <v>0</v>
      </c>
      <c r="BX599" s="44">
        <v>4.3099999999999996</v>
      </c>
      <c r="BY599" s="43">
        <v>5.0980392156862744E-2</v>
      </c>
      <c r="BZ599" s="45">
        <v>1.0078740157480315</v>
      </c>
      <c r="CA599" s="43">
        <v>0</v>
      </c>
      <c r="CB599" s="42">
        <v>2079</v>
      </c>
      <c r="CC599" s="42">
        <v>-7.03125</v>
      </c>
      <c r="CD599" s="42">
        <v>52</v>
      </c>
      <c r="CE599" s="31">
        <f t="shared" si="32"/>
        <v>0</v>
      </c>
      <c r="CF599" s="39">
        <f t="shared" si="33"/>
        <v>12.961</v>
      </c>
      <c r="CG599">
        <f t="shared" si="35"/>
        <v>0</v>
      </c>
    </row>
    <row r="600" spans="1:85" ht="15" customHeight="1">
      <c r="A600" s="30">
        <v>20210708144152</v>
      </c>
      <c r="BQ600" s="42">
        <v>34</v>
      </c>
      <c r="BR600" s="42" t="s">
        <v>325</v>
      </c>
      <c r="BS600" s="42">
        <v>23.024984999999997</v>
      </c>
      <c r="BT600" s="42">
        <v>120.22320999999994</v>
      </c>
      <c r="BU600" s="43">
        <v>0.43529411764705883</v>
      </c>
      <c r="BV600" s="42">
        <v>725</v>
      </c>
      <c r="BW600" s="42">
        <v>0</v>
      </c>
      <c r="BX600" s="44">
        <v>3.89</v>
      </c>
      <c r="BY600" s="43">
        <v>5.0980392156862744E-2</v>
      </c>
      <c r="BZ600" s="45">
        <v>1.0078740157480315</v>
      </c>
      <c r="CA600" s="43">
        <v>0</v>
      </c>
      <c r="CB600" s="42">
        <v>2079</v>
      </c>
      <c r="CC600" s="42">
        <v>-7.03125</v>
      </c>
      <c r="CD600" s="42">
        <v>52</v>
      </c>
      <c r="CE600" s="31">
        <f t="shared" si="32"/>
        <v>0</v>
      </c>
      <c r="CF600" s="39">
        <f t="shared" si="33"/>
        <v>13.426</v>
      </c>
      <c r="CG600">
        <f t="shared" si="35"/>
        <v>0</v>
      </c>
    </row>
    <row r="601" spans="1:85" ht="15" customHeight="1">
      <c r="A601" s="30">
        <v>20210708144154</v>
      </c>
      <c r="BQ601" s="42">
        <v>33</v>
      </c>
      <c r="BR601" s="42" t="s">
        <v>126</v>
      </c>
      <c r="BS601" s="42">
        <v>23.025004999999997</v>
      </c>
      <c r="BT601" s="42">
        <v>120.22314999999993</v>
      </c>
      <c r="BU601" s="43">
        <v>0.42352941176470588</v>
      </c>
      <c r="BV601" s="42">
        <v>712.5</v>
      </c>
      <c r="BW601" s="42">
        <v>0</v>
      </c>
      <c r="BX601" s="44">
        <v>3.7</v>
      </c>
      <c r="BY601" s="43">
        <v>5.0980392156862744E-2</v>
      </c>
      <c r="BZ601" s="45">
        <v>1</v>
      </c>
      <c r="CA601" s="43">
        <v>0</v>
      </c>
      <c r="CB601" s="42">
        <v>2079</v>
      </c>
      <c r="CC601" s="42">
        <v>-7.03125</v>
      </c>
      <c r="CD601" s="42">
        <v>52</v>
      </c>
      <c r="CE601" s="31">
        <f t="shared" si="32"/>
        <v>0</v>
      </c>
      <c r="CF601" s="39">
        <f t="shared" si="33"/>
        <v>13.118</v>
      </c>
      <c r="CG601">
        <f t="shared" si="35"/>
        <v>0</v>
      </c>
    </row>
    <row r="602" spans="1:85" ht="15" customHeight="1">
      <c r="A602" s="30">
        <v>20210708144156</v>
      </c>
      <c r="BQ602" s="42">
        <v>38</v>
      </c>
      <c r="BR602" s="42" t="s">
        <v>326</v>
      </c>
      <c r="BS602" s="42">
        <v>23.025004999999997</v>
      </c>
      <c r="BT602" s="42">
        <v>120.22308999999993</v>
      </c>
      <c r="BU602" s="43">
        <v>0.41568627450980394</v>
      </c>
      <c r="BV602" s="42">
        <v>712.5</v>
      </c>
      <c r="BW602" s="42">
        <v>0</v>
      </c>
      <c r="BX602" s="44">
        <v>4.07</v>
      </c>
      <c r="BY602" s="43">
        <v>5.0980392156862744E-2</v>
      </c>
      <c r="BZ602" s="45">
        <v>0.99224806201550386</v>
      </c>
      <c r="CA602" s="43">
        <v>0</v>
      </c>
      <c r="CB602" s="42">
        <v>2079</v>
      </c>
      <c r="CC602" s="42">
        <v>-7.03125</v>
      </c>
      <c r="CD602" s="42">
        <v>52</v>
      </c>
      <c r="CE602" s="31">
        <f t="shared" si="32"/>
        <v>0</v>
      </c>
      <c r="CF602" s="39">
        <f t="shared" si="33"/>
        <v>14.401999999999999</v>
      </c>
      <c r="CG602">
        <f t="shared" si="35"/>
        <v>0</v>
      </c>
    </row>
    <row r="603" spans="1:85" ht="15" customHeight="1">
      <c r="A603" s="30">
        <v>20210708144158</v>
      </c>
      <c r="BQ603" s="42">
        <v>37</v>
      </c>
      <c r="BR603" s="42" t="s">
        <v>327</v>
      </c>
      <c r="BS603" s="42">
        <v>23.025044999999995</v>
      </c>
      <c r="BT603" s="42">
        <v>120.22312999999993</v>
      </c>
      <c r="BU603" s="43">
        <v>0.41568627450980394</v>
      </c>
      <c r="BV603" s="42">
        <v>712.5</v>
      </c>
      <c r="BW603" s="42">
        <v>0</v>
      </c>
      <c r="BX603" s="44">
        <v>4.03</v>
      </c>
      <c r="BY603" s="43">
        <v>5.0980392156862744E-2</v>
      </c>
      <c r="BZ603" s="45">
        <v>0.99224806201550386</v>
      </c>
      <c r="CA603" s="43">
        <v>0</v>
      </c>
      <c r="CB603" s="42">
        <v>2079</v>
      </c>
      <c r="CC603" s="42">
        <v>-7.03125</v>
      </c>
      <c r="CD603" s="42">
        <v>52</v>
      </c>
      <c r="CE603" s="31">
        <f t="shared" si="32"/>
        <v>0</v>
      </c>
      <c r="CF603" s="39">
        <f t="shared" si="33"/>
        <v>14.178000000000001</v>
      </c>
      <c r="CG603">
        <f t="shared" si="35"/>
        <v>0</v>
      </c>
    </row>
    <row r="604" spans="1:85" ht="15" customHeight="1">
      <c r="A604" s="30">
        <v>20210708144160</v>
      </c>
      <c r="BQ604" s="42">
        <v>37</v>
      </c>
      <c r="BR604" s="42" t="s">
        <v>328</v>
      </c>
      <c r="BS604" s="42">
        <v>23.025094999999997</v>
      </c>
      <c r="BT604" s="42">
        <v>120.22317999999993</v>
      </c>
      <c r="BU604" s="43">
        <v>0.41568627450980394</v>
      </c>
      <c r="BV604" s="42">
        <v>712.5</v>
      </c>
      <c r="BW604" s="42">
        <v>0</v>
      </c>
      <c r="BX604" s="44">
        <v>3.83</v>
      </c>
      <c r="BY604" s="43">
        <v>5.0980392156862744E-2</v>
      </c>
      <c r="BZ604" s="45">
        <v>1</v>
      </c>
      <c r="CA604" s="43">
        <v>0</v>
      </c>
      <c r="CB604" s="42">
        <v>2079</v>
      </c>
      <c r="CC604" s="42">
        <v>-7.03125</v>
      </c>
      <c r="CD604" s="42">
        <v>52</v>
      </c>
      <c r="CE604" s="31">
        <f t="shared" si="32"/>
        <v>0</v>
      </c>
      <c r="CF604" s="39">
        <f t="shared" si="33"/>
        <v>14.2</v>
      </c>
      <c r="CG604">
        <f t="shared" si="35"/>
        <v>0</v>
      </c>
    </row>
    <row r="605" spans="1:85" ht="15" customHeight="1">
      <c r="A605" s="30">
        <v>20210708144162</v>
      </c>
      <c r="BQ605" s="42">
        <v>34</v>
      </c>
      <c r="BR605" s="42" t="s">
        <v>203</v>
      </c>
      <c r="BS605" s="42">
        <v>23.025124999999996</v>
      </c>
      <c r="BT605" s="42">
        <v>120.22317999999993</v>
      </c>
      <c r="BU605" s="43">
        <v>0.41176470588235292</v>
      </c>
      <c r="BV605" s="42">
        <v>712.5</v>
      </c>
      <c r="BW605" s="42">
        <v>0</v>
      </c>
      <c r="BX605" s="44">
        <v>3.75</v>
      </c>
      <c r="BY605" s="43">
        <v>5.0980392156862744E-2</v>
      </c>
      <c r="BZ605" s="45">
        <v>1</v>
      </c>
      <c r="CA605" s="43">
        <v>0</v>
      </c>
      <c r="CB605" s="42">
        <v>2079</v>
      </c>
      <c r="CC605" s="42">
        <v>-7.03125</v>
      </c>
      <c r="CD605" s="42">
        <v>53</v>
      </c>
      <c r="CE605" s="31">
        <f t="shared" si="32"/>
        <v>0</v>
      </c>
      <c r="CF605" s="39">
        <f t="shared" si="33"/>
        <v>13.528</v>
      </c>
      <c r="CG605">
        <f t="shared" si="35"/>
        <v>0</v>
      </c>
    </row>
    <row r="606" spans="1:85" ht="15" customHeight="1">
      <c r="A606" s="30">
        <v>20210708144164</v>
      </c>
      <c r="BQ606" s="42">
        <v>38</v>
      </c>
      <c r="BR606" s="42" t="s">
        <v>96</v>
      </c>
      <c r="BS606" s="42">
        <v>23.025144999999995</v>
      </c>
      <c r="BT606" s="42">
        <v>120.22317999999993</v>
      </c>
      <c r="BU606" s="43">
        <v>0.41176470588235292</v>
      </c>
      <c r="BV606" s="42">
        <v>712.5</v>
      </c>
      <c r="BW606" s="42">
        <v>0</v>
      </c>
      <c r="BX606" s="44">
        <v>3.81</v>
      </c>
      <c r="BY606" s="43">
        <v>5.0980392156862744E-2</v>
      </c>
      <c r="BZ606" s="45">
        <v>1</v>
      </c>
      <c r="CA606" s="43">
        <v>0</v>
      </c>
      <c r="CB606" s="42">
        <v>2079</v>
      </c>
      <c r="CC606" s="42">
        <v>-7.03125</v>
      </c>
      <c r="CD606" s="42">
        <v>53</v>
      </c>
      <c r="CE606" s="31">
        <f t="shared" si="32"/>
        <v>0</v>
      </c>
      <c r="CF606" s="39">
        <f t="shared" si="33"/>
        <v>14.461</v>
      </c>
      <c r="CG606">
        <f t="shared" si="35"/>
        <v>0</v>
      </c>
    </row>
    <row r="607" spans="1:85" ht="15" customHeight="1">
      <c r="A607" s="30">
        <v>20210708144166</v>
      </c>
      <c r="BQ607" s="42">
        <v>37</v>
      </c>
      <c r="BR607" s="42" t="s">
        <v>258</v>
      </c>
      <c r="BS607" s="42">
        <v>23.025094999999993</v>
      </c>
      <c r="BT607" s="42">
        <v>120.22312999999993</v>
      </c>
      <c r="BU607" s="43">
        <v>0.41176470588235292</v>
      </c>
      <c r="BV607" s="42">
        <v>712.5</v>
      </c>
      <c r="BW607" s="42">
        <v>0</v>
      </c>
      <c r="BX607" s="44">
        <v>3.64</v>
      </c>
      <c r="BY607" s="43">
        <v>5.0980392156862744E-2</v>
      </c>
      <c r="BZ607" s="45">
        <v>1</v>
      </c>
      <c r="CA607" s="43">
        <v>0</v>
      </c>
      <c r="CB607" s="42">
        <v>2079</v>
      </c>
      <c r="CC607" s="42">
        <v>-7.03125</v>
      </c>
      <c r="CD607" s="42">
        <v>53</v>
      </c>
      <c r="CE607" s="31">
        <f t="shared" si="32"/>
        <v>0</v>
      </c>
      <c r="CF607" s="39">
        <f t="shared" si="33"/>
        <v>14.103</v>
      </c>
      <c r="CG607">
        <f t="shared" si="35"/>
        <v>0</v>
      </c>
    </row>
    <row r="608" spans="1:85" ht="15" customHeight="1">
      <c r="A608" s="30">
        <v>20210708144168</v>
      </c>
      <c r="BQ608" s="42">
        <v>31</v>
      </c>
      <c r="BR608" s="42" t="s">
        <v>191</v>
      </c>
      <c r="BS608" s="42">
        <v>23.025094999999993</v>
      </c>
      <c r="BT608" s="42">
        <v>120.22312999999993</v>
      </c>
      <c r="BU608" s="43">
        <v>0.41176470588235292</v>
      </c>
      <c r="BV608" s="42">
        <v>700</v>
      </c>
      <c r="BW608" s="42">
        <v>0</v>
      </c>
      <c r="BX608" s="44">
        <v>3.98</v>
      </c>
      <c r="BY608" s="43">
        <v>5.0980392156862744E-2</v>
      </c>
      <c r="BZ608" s="45">
        <v>1.0078740157480315</v>
      </c>
      <c r="CA608" s="43">
        <v>0</v>
      </c>
      <c r="CB608" s="42">
        <v>2079</v>
      </c>
      <c r="CC608" s="42">
        <v>-7.03125</v>
      </c>
      <c r="CD608" s="42">
        <v>53</v>
      </c>
      <c r="CE608" s="31">
        <f t="shared" si="32"/>
        <v>0</v>
      </c>
      <c r="CF608" s="39">
        <f t="shared" si="33"/>
        <v>12.798</v>
      </c>
      <c r="CG608">
        <f t="shared" si="35"/>
        <v>0</v>
      </c>
    </row>
    <row r="609" spans="1:85" ht="15" customHeight="1">
      <c r="A609" s="30">
        <v>20210708144170</v>
      </c>
      <c r="BQ609" s="42">
        <v>37</v>
      </c>
      <c r="BR609" s="42" t="s">
        <v>275</v>
      </c>
      <c r="BS609" s="42">
        <v>23.025094999999993</v>
      </c>
      <c r="BT609" s="42">
        <v>120.22308999999993</v>
      </c>
      <c r="BU609" s="43">
        <v>0.41176470588235292</v>
      </c>
      <c r="BV609" s="42">
        <v>712.5</v>
      </c>
      <c r="BW609" s="42">
        <v>0</v>
      </c>
      <c r="BX609" s="44">
        <v>4.03</v>
      </c>
      <c r="BY609" s="43">
        <v>5.0980392156862744E-2</v>
      </c>
      <c r="BZ609" s="45">
        <v>1.0078740157480315</v>
      </c>
      <c r="CA609" s="43">
        <v>0</v>
      </c>
      <c r="CB609" s="42">
        <v>2079</v>
      </c>
      <c r="CC609" s="42">
        <v>-7.03125</v>
      </c>
      <c r="CD609" s="42">
        <v>53</v>
      </c>
      <c r="CE609" s="31">
        <f t="shared" si="32"/>
        <v>0</v>
      </c>
      <c r="CF609" s="39">
        <f t="shared" si="33"/>
        <v>14.201000000000001</v>
      </c>
      <c r="CG609">
        <f t="shared" si="35"/>
        <v>0</v>
      </c>
    </row>
    <row r="610" spans="1:85" ht="15" customHeight="1">
      <c r="A610" s="30">
        <v>20210708144172</v>
      </c>
      <c r="BQ610" s="42">
        <v>36</v>
      </c>
      <c r="BR610" s="42" t="s">
        <v>97</v>
      </c>
      <c r="BS610" s="42">
        <v>23.025084999999994</v>
      </c>
      <c r="BT610" s="42">
        <v>120.22304999999993</v>
      </c>
      <c r="BU610" s="43">
        <v>0.3843137254901961</v>
      </c>
      <c r="BV610" s="42">
        <v>762.5</v>
      </c>
      <c r="BW610" s="42">
        <v>0</v>
      </c>
      <c r="BX610" s="44">
        <v>3.19</v>
      </c>
      <c r="BY610" s="43">
        <v>4.3137254901960784E-2</v>
      </c>
      <c r="BZ610" s="45">
        <v>1</v>
      </c>
      <c r="CA610" s="43">
        <v>0</v>
      </c>
      <c r="CB610" s="42">
        <v>2079</v>
      </c>
      <c r="CC610" s="42">
        <v>-7.03125</v>
      </c>
      <c r="CD610" s="42">
        <v>53</v>
      </c>
      <c r="CE610" s="31">
        <f t="shared" si="32"/>
        <v>0</v>
      </c>
      <c r="CF610" s="39">
        <f t="shared" si="33"/>
        <v>13.855</v>
      </c>
      <c r="CG610">
        <f t="shared" si="35"/>
        <v>0</v>
      </c>
    </row>
    <row r="611" spans="1:85" ht="15" customHeight="1">
      <c r="A611" s="30">
        <v>20210708144174</v>
      </c>
      <c r="BQ611" s="42">
        <v>34</v>
      </c>
      <c r="BR611" s="42" t="s">
        <v>137</v>
      </c>
      <c r="BS611" s="42">
        <v>23.025034999999992</v>
      </c>
      <c r="BT611" s="42">
        <v>120.22301999999993</v>
      </c>
      <c r="BU611" s="43">
        <v>0.3411764705882353</v>
      </c>
      <c r="BV611" s="42">
        <v>737.5</v>
      </c>
      <c r="BW611" s="42">
        <v>0</v>
      </c>
      <c r="BX611" s="44">
        <v>3.36</v>
      </c>
      <c r="BY611" s="43">
        <v>4.3137254901960784E-2</v>
      </c>
      <c r="BZ611" s="45">
        <v>1.0078740157480315</v>
      </c>
      <c r="CA611" s="43">
        <v>0</v>
      </c>
      <c r="CB611" s="42">
        <v>2079</v>
      </c>
      <c r="CC611" s="42">
        <v>-7.03125</v>
      </c>
      <c r="CD611" s="42">
        <v>53</v>
      </c>
      <c r="CE611" s="31">
        <f t="shared" si="32"/>
        <v>0</v>
      </c>
      <c r="CF611" s="39">
        <f t="shared" si="33"/>
        <v>13.518000000000001</v>
      </c>
      <c r="CG611">
        <f t="shared" si="35"/>
        <v>0</v>
      </c>
    </row>
    <row r="612" spans="1:85" ht="15" customHeight="1">
      <c r="A612" s="30">
        <v>20210708144176</v>
      </c>
      <c r="BQ612" s="42">
        <v>35</v>
      </c>
      <c r="BR612" s="42" t="s">
        <v>279</v>
      </c>
      <c r="BS612" s="42">
        <v>23.024974999999991</v>
      </c>
      <c r="BT612" s="42">
        <v>120.22303999999994</v>
      </c>
      <c r="BU612" s="43">
        <v>0.32941176470588235</v>
      </c>
      <c r="BV612" s="42">
        <v>725</v>
      </c>
      <c r="BW612" s="42">
        <v>0</v>
      </c>
      <c r="BX612" s="44">
        <v>3.1</v>
      </c>
      <c r="BY612" s="43">
        <v>4.3137254901960784E-2</v>
      </c>
      <c r="BZ612" s="45">
        <v>1.0078740157480315</v>
      </c>
      <c r="CA612" s="43">
        <v>0</v>
      </c>
      <c r="CB612" s="42">
        <v>2079</v>
      </c>
      <c r="CC612" s="42">
        <v>-7.03125</v>
      </c>
      <c r="CD612" s="42">
        <v>54</v>
      </c>
      <c r="CE612" s="31">
        <f t="shared" si="32"/>
        <v>0</v>
      </c>
      <c r="CF612" s="39">
        <f t="shared" si="33"/>
        <v>13.698</v>
      </c>
      <c r="CG612">
        <f t="shared" si="35"/>
        <v>0</v>
      </c>
    </row>
    <row r="613" spans="1:85" ht="15" customHeight="1">
      <c r="A613" s="30">
        <v>20210708144178</v>
      </c>
      <c r="BQ613" s="42">
        <v>34</v>
      </c>
      <c r="BR613" s="42" t="s">
        <v>329</v>
      </c>
      <c r="BS613" s="42">
        <v>23.024944999999992</v>
      </c>
      <c r="BT613" s="42">
        <v>120.22309999999995</v>
      </c>
      <c r="BU613" s="43">
        <v>0.32549019607843138</v>
      </c>
      <c r="BV613" s="42">
        <v>712.5</v>
      </c>
      <c r="BW613" s="42">
        <v>0</v>
      </c>
      <c r="BX613" s="44">
        <v>3.09</v>
      </c>
      <c r="BY613" s="43">
        <v>4.3137254901960784E-2</v>
      </c>
      <c r="BZ613" s="45">
        <v>1.0078740157480315</v>
      </c>
      <c r="CA613" s="43">
        <v>0</v>
      </c>
      <c r="CB613" s="42">
        <v>2079</v>
      </c>
      <c r="CC613" s="42">
        <v>-7.03125</v>
      </c>
      <c r="CD613" s="42">
        <v>54</v>
      </c>
      <c r="CE613" s="31">
        <f t="shared" si="32"/>
        <v>0</v>
      </c>
      <c r="CF613" s="39">
        <f t="shared" si="33"/>
        <v>13.398999999999999</v>
      </c>
      <c r="CG613">
        <f t="shared" si="35"/>
        <v>0</v>
      </c>
    </row>
    <row r="614" spans="1:85" ht="15" customHeight="1">
      <c r="A614" s="30">
        <v>20210708144180</v>
      </c>
      <c r="BQ614" s="42">
        <v>34</v>
      </c>
      <c r="BR614" s="42" t="s">
        <v>293</v>
      </c>
      <c r="BS614" s="42">
        <v>23.024954999999991</v>
      </c>
      <c r="BT614" s="42">
        <v>120.22304999999994</v>
      </c>
      <c r="BU614" s="43">
        <v>0.32941176470588235</v>
      </c>
      <c r="BV614" s="42">
        <v>700</v>
      </c>
      <c r="BW614" s="42">
        <v>0</v>
      </c>
      <c r="BX614" s="44">
        <v>3.09</v>
      </c>
      <c r="BY614" s="43">
        <v>4.3137254901960784E-2</v>
      </c>
      <c r="BZ614" s="45">
        <v>1.0078740157480315</v>
      </c>
      <c r="CA614" s="43">
        <v>0</v>
      </c>
      <c r="CB614" s="42">
        <v>2079</v>
      </c>
      <c r="CC614" s="42">
        <v>-7.03125</v>
      </c>
      <c r="CD614" s="42">
        <v>54</v>
      </c>
      <c r="CE614" s="31">
        <f t="shared" si="32"/>
        <v>0</v>
      </c>
      <c r="CF614" s="39">
        <f t="shared" si="33"/>
        <v>13.449</v>
      </c>
      <c r="CG614">
        <f t="shared" si="35"/>
        <v>0</v>
      </c>
    </row>
    <row r="615" spans="1:85" ht="15" customHeight="1">
      <c r="A615" s="30">
        <v>20210708144182</v>
      </c>
      <c r="BQ615" s="42">
        <v>32</v>
      </c>
      <c r="BR615" s="42" t="s">
        <v>217</v>
      </c>
      <c r="BS615" s="42">
        <v>23.024974999999991</v>
      </c>
      <c r="BT615" s="42">
        <v>120.22310999999995</v>
      </c>
      <c r="BU615" s="43">
        <v>0.32941176470588235</v>
      </c>
      <c r="BV615" s="42">
        <v>700</v>
      </c>
      <c r="BW615" s="42">
        <v>0</v>
      </c>
      <c r="BX615" s="44">
        <v>3.06</v>
      </c>
      <c r="BY615" s="43">
        <v>4.3137254901960784E-2</v>
      </c>
      <c r="BZ615" s="45">
        <v>1.0078740157480315</v>
      </c>
      <c r="CA615" s="43">
        <v>0</v>
      </c>
      <c r="CB615" s="42">
        <v>2079</v>
      </c>
      <c r="CC615" s="42">
        <v>-7.03125</v>
      </c>
      <c r="CD615" s="42">
        <v>54</v>
      </c>
      <c r="CE615" s="31">
        <f t="shared" si="32"/>
        <v>0</v>
      </c>
      <c r="CF615" s="39">
        <f t="shared" si="33"/>
        <v>12.957000000000001</v>
      </c>
      <c r="CG615">
        <f t="shared" si="35"/>
        <v>0</v>
      </c>
    </row>
    <row r="616" spans="1:85" ht="15" customHeight="1">
      <c r="A616" s="30">
        <v>20210708144184</v>
      </c>
      <c r="BQ616" s="42">
        <v>36</v>
      </c>
      <c r="BR616" s="42" t="s">
        <v>286</v>
      </c>
      <c r="BS616" s="42">
        <v>23.025034999999992</v>
      </c>
      <c r="BT616" s="42">
        <v>120.22307999999995</v>
      </c>
      <c r="BU616" s="43">
        <v>0.33333333333333331</v>
      </c>
      <c r="BV616" s="42">
        <v>700</v>
      </c>
      <c r="BW616" s="42">
        <v>0</v>
      </c>
      <c r="BX616" s="44">
        <v>3.29</v>
      </c>
      <c r="BY616" s="43">
        <v>4.3137254901960784E-2</v>
      </c>
      <c r="BZ616" s="45">
        <v>1.0078740157480315</v>
      </c>
      <c r="CA616" s="43">
        <v>0</v>
      </c>
      <c r="CB616" s="42">
        <v>2079</v>
      </c>
      <c r="CC616" s="42">
        <v>-7.03125</v>
      </c>
      <c r="CD616" s="42">
        <v>54</v>
      </c>
      <c r="CE616" s="31">
        <f t="shared" si="32"/>
        <v>0</v>
      </c>
      <c r="CF616" s="39">
        <f t="shared" si="33"/>
        <v>13.913</v>
      </c>
      <c r="CG616">
        <f t="shared" si="35"/>
        <v>0</v>
      </c>
    </row>
    <row r="617" spans="1:85" ht="15" customHeight="1">
      <c r="A617" s="30">
        <v>20210708144186</v>
      </c>
      <c r="BQ617" s="42">
        <v>35</v>
      </c>
      <c r="BR617" s="42" t="s">
        <v>229</v>
      </c>
      <c r="BS617" s="42">
        <v>23.025054999999991</v>
      </c>
      <c r="BT617" s="42">
        <v>120.22311999999995</v>
      </c>
      <c r="BU617" s="43">
        <v>0.33725490196078434</v>
      </c>
      <c r="BV617" s="42">
        <v>700</v>
      </c>
      <c r="BW617" s="42">
        <v>0</v>
      </c>
      <c r="BX617" s="44">
        <v>3.25</v>
      </c>
      <c r="BY617" s="43">
        <v>4.3137254901960784E-2</v>
      </c>
      <c r="BZ617" s="45">
        <v>1.0078740157480315</v>
      </c>
      <c r="CA617" s="43">
        <v>0</v>
      </c>
      <c r="CB617" s="42">
        <v>2079</v>
      </c>
      <c r="CC617" s="42">
        <v>-7.03125</v>
      </c>
      <c r="CD617" s="42">
        <v>54</v>
      </c>
      <c r="CE617" s="31">
        <f t="shared" si="32"/>
        <v>0</v>
      </c>
      <c r="CF617" s="39">
        <f t="shared" si="33"/>
        <v>13.739000000000001</v>
      </c>
      <c r="CG617">
        <f t="shared" si="35"/>
        <v>0</v>
      </c>
    </row>
    <row r="618" spans="1:85" ht="15" customHeight="1">
      <c r="A618" s="30">
        <v>20210708144188</v>
      </c>
      <c r="BQ618" s="42">
        <v>34</v>
      </c>
      <c r="BR618" s="42" t="s">
        <v>330</v>
      </c>
      <c r="BS618" s="42">
        <v>23.025104999999993</v>
      </c>
      <c r="BT618" s="42">
        <v>120.22306999999995</v>
      </c>
      <c r="BU618" s="43">
        <v>0.33725490196078434</v>
      </c>
      <c r="BV618" s="42">
        <v>700</v>
      </c>
      <c r="BW618" s="42">
        <v>0</v>
      </c>
      <c r="BX618" s="44">
        <v>3.16</v>
      </c>
      <c r="BY618" s="43">
        <v>4.3137254901960784E-2</v>
      </c>
      <c r="BZ618" s="45">
        <v>1.0078740157480315</v>
      </c>
      <c r="CA618" s="43">
        <v>0</v>
      </c>
      <c r="CB618" s="42">
        <v>2079</v>
      </c>
      <c r="CC618" s="42">
        <v>-7.03125</v>
      </c>
      <c r="CD618" s="42">
        <v>54</v>
      </c>
      <c r="CE618" s="31">
        <f t="shared" si="32"/>
        <v>0</v>
      </c>
      <c r="CF618" s="39">
        <f t="shared" si="33"/>
        <v>13.416</v>
      </c>
      <c r="CG618">
        <f t="shared" si="35"/>
        <v>0</v>
      </c>
    </row>
    <row r="619" spans="1:85" ht="15" customHeight="1">
      <c r="A619" s="30">
        <v>20210708144190</v>
      </c>
      <c r="BQ619" s="42">
        <v>37</v>
      </c>
      <c r="BR619" s="42" t="s">
        <v>134</v>
      </c>
      <c r="BS619" s="42">
        <v>23.025064999999994</v>
      </c>
      <c r="BT619" s="42">
        <v>120.22311999999995</v>
      </c>
      <c r="BU619" s="43">
        <v>0.33725490196078434</v>
      </c>
      <c r="BV619" s="42">
        <v>700</v>
      </c>
      <c r="BW619" s="42">
        <v>0</v>
      </c>
      <c r="BX619" s="44">
        <v>3.56</v>
      </c>
      <c r="BY619" s="43">
        <v>4.3137254901960784E-2</v>
      </c>
      <c r="BZ619" s="45">
        <v>1.0078740157480315</v>
      </c>
      <c r="CA619" s="43">
        <v>0</v>
      </c>
      <c r="CB619" s="42">
        <v>2079</v>
      </c>
      <c r="CC619" s="42">
        <v>-7.03125</v>
      </c>
      <c r="CD619" s="42">
        <v>54</v>
      </c>
      <c r="CE619" s="31">
        <f t="shared" si="32"/>
        <v>0</v>
      </c>
      <c r="CF619" s="39">
        <f t="shared" si="33"/>
        <v>14.106</v>
      </c>
      <c r="CG619">
        <f t="shared" si="35"/>
        <v>0</v>
      </c>
    </row>
    <row r="620" spans="1:85" ht="15" customHeight="1">
      <c r="A620" s="30">
        <v>20210708144192</v>
      </c>
      <c r="BQ620" s="42">
        <v>35</v>
      </c>
      <c r="BR620" s="42" t="s">
        <v>312</v>
      </c>
      <c r="BS620" s="42">
        <v>23.025004999999993</v>
      </c>
      <c r="BT620" s="42">
        <v>120.22310999999995</v>
      </c>
      <c r="BU620" s="43">
        <v>0.35294117647058826</v>
      </c>
      <c r="BV620" s="42">
        <v>700</v>
      </c>
      <c r="BW620" s="42">
        <v>0</v>
      </c>
      <c r="BX620" s="44">
        <v>3.66</v>
      </c>
      <c r="BY620" s="43">
        <v>4.7058823529411764E-2</v>
      </c>
      <c r="BZ620" s="45">
        <v>1</v>
      </c>
      <c r="CA620" s="43">
        <v>0</v>
      </c>
      <c r="CB620" s="42">
        <v>2079</v>
      </c>
      <c r="CC620" s="42">
        <v>-7.03125</v>
      </c>
      <c r="CD620" s="42">
        <v>54</v>
      </c>
      <c r="CE620" s="31">
        <f t="shared" si="32"/>
        <v>0</v>
      </c>
      <c r="CF620" s="39">
        <f t="shared" si="33"/>
        <v>13.670999999999999</v>
      </c>
      <c r="CG620">
        <f t="shared" si="35"/>
        <v>0</v>
      </c>
    </row>
    <row r="621" spans="1:85" ht="15" customHeight="1">
      <c r="A621" s="30">
        <v>20210708144194</v>
      </c>
      <c r="BQ621" s="42">
        <v>34</v>
      </c>
      <c r="BR621" s="42" t="s">
        <v>165</v>
      </c>
      <c r="BS621" s="42">
        <v>23.024964999999995</v>
      </c>
      <c r="BT621" s="42">
        <v>120.22316999999995</v>
      </c>
      <c r="BU621" s="43">
        <v>0.37647058823529411</v>
      </c>
      <c r="BV621" s="42">
        <v>712.5</v>
      </c>
      <c r="BW621" s="42">
        <v>0</v>
      </c>
      <c r="BX621" s="44">
        <v>3.54</v>
      </c>
      <c r="BY621" s="43">
        <v>4.7058823529411764E-2</v>
      </c>
      <c r="BZ621" s="45">
        <v>1</v>
      </c>
      <c r="CA621" s="43">
        <v>0</v>
      </c>
      <c r="CB621" s="42">
        <v>2079</v>
      </c>
      <c r="CC621" s="42">
        <v>-7.03125</v>
      </c>
      <c r="CD621" s="42">
        <v>54</v>
      </c>
      <c r="CE621" s="31">
        <f t="shared" si="32"/>
        <v>0</v>
      </c>
      <c r="CF621" s="39">
        <f t="shared" si="33"/>
        <v>13.420999999999999</v>
      </c>
      <c r="CG621">
        <f t="shared" si="35"/>
        <v>0</v>
      </c>
    </row>
    <row r="622" spans="1:85" ht="15" customHeight="1">
      <c r="A622" s="30">
        <v>20210708144196</v>
      </c>
      <c r="BQ622" s="42">
        <v>35</v>
      </c>
      <c r="BR622" s="42" t="s">
        <v>96</v>
      </c>
      <c r="BS622" s="42">
        <v>23.024944999999995</v>
      </c>
      <c r="BT622" s="42">
        <v>120.22322999999996</v>
      </c>
      <c r="BU622" s="43">
        <v>0.38039215686274508</v>
      </c>
      <c r="BV622" s="42">
        <v>700</v>
      </c>
      <c r="BW622" s="42">
        <v>0</v>
      </c>
      <c r="BX622" s="44">
        <v>3.66</v>
      </c>
      <c r="BY622" s="43">
        <v>5.0980392156862744E-2</v>
      </c>
      <c r="BZ622" s="45">
        <v>1</v>
      </c>
      <c r="CA622" s="43">
        <v>0</v>
      </c>
      <c r="CB622" s="42">
        <v>2079</v>
      </c>
      <c r="CC622" s="42">
        <v>-7.03125</v>
      </c>
      <c r="CD622" s="42">
        <v>55</v>
      </c>
      <c r="CE622" s="31">
        <f t="shared" si="32"/>
        <v>0</v>
      </c>
      <c r="CF622" s="39">
        <f t="shared" si="33"/>
        <v>13.693</v>
      </c>
      <c r="CG622">
        <f t="shared" si="35"/>
        <v>0</v>
      </c>
    </row>
    <row r="623" spans="1:85" ht="15" customHeight="1">
      <c r="A623" s="30">
        <v>20210708144198</v>
      </c>
      <c r="BQ623" s="42">
        <v>37</v>
      </c>
      <c r="BR623" s="42" t="s">
        <v>254</v>
      </c>
      <c r="BS623" s="42">
        <v>23.024964999999995</v>
      </c>
      <c r="BT623" s="42">
        <v>120.22323999999996</v>
      </c>
      <c r="BU623" s="43">
        <v>0.4</v>
      </c>
      <c r="BV623" s="42">
        <v>712.5</v>
      </c>
      <c r="BW623" s="42">
        <v>0</v>
      </c>
      <c r="BX623" s="44">
        <v>3.69</v>
      </c>
      <c r="BY623" s="43">
        <v>5.0980392156862744E-2</v>
      </c>
      <c r="BZ623" s="45">
        <v>1</v>
      </c>
      <c r="CA623" s="43">
        <v>0</v>
      </c>
      <c r="CB623" s="42">
        <v>2079</v>
      </c>
      <c r="CC623" s="42">
        <v>-7.03125</v>
      </c>
      <c r="CD623" s="42">
        <v>55</v>
      </c>
      <c r="CE623" s="31">
        <f t="shared" si="32"/>
        <v>0</v>
      </c>
      <c r="CF623" s="39">
        <f t="shared" si="33"/>
        <v>14.087999999999999</v>
      </c>
      <c r="CG623">
        <f t="shared" si="35"/>
        <v>0</v>
      </c>
    </row>
    <row r="624" spans="1:85" ht="15" customHeight="1">
      <c r="A624" s="30">
        <v>20210708144200</v>
      </c>
      <c r="BQ624" s="42">
        <v>33</v>
      </c>
      <c r="BR624" s="42" t="s">
        <v>145</v>
      </c>
      <c r="BS624" s="42">
        <v>23.024984999999994</v>
      </c>
      <c r="BT624" s="42">
        <v>120.22321999999996</v>
      </c>
      <c r="BU624" s="43">
        <v>0.41568627450980394</v>
      </c>
      <c r="BV624" s="42">
        <v>700</v>
      </c>
      <c r="BW624" s="42">
        <v>0</v>
      </c>
      <c r="BX624" s="44">
        <v>4.05</v>
      </c>
      <c r="BY624" s="43">
        <v>5.0980392156862744E-2</v>
      </c>
      <c r="BZ624" s="45">
        <v>1.0158730158730158</v>
      </c>
      <c r="CA624" s="43">
        <v>0</v>
      </c>
      <c r="CB624" s="42">
        <v>2079</v>
      </c>
      <c r="CC624" s="42">
        <v>-7.03125</v>
      </c>
      <c r="CD624" s="42">
        <v>55</v>
      </c>
      <c r="CE624" s="31">
        <f t="shared" si="32"/>
        <v>0</v>
      </c>
      <c r="CF624" s="39">
        <f t="shared" si="33"/>
        <v>13.084</v>
      </c>
      <c r="CG624">
        <f t="shared" si="35"/>
        <v>0</v>
      </c>
    </row>
    <row r="625" spans="1:85" ht="15" customHeight="1">
      <c r="A625" s="30">
        <v>20210708144202</v>
      </c>
      <c r="BQ625" s="42">
        <v>31</v>
      </c>
      <c r="BR625" s="42" t="s">
        <v>273</v>
      </c>
      <c r="BS625" s="42">
        <v>23.024994999999993</v>
      </c>
      <c r="BT625" s="42">
        <v>120.22325999999995</v>
      </c>
      <c r="BU625" s="43">
        <v>0.41960784313725491</v>
      </c>
      <c r="BV625" s="42">
        <v>712.5</v>
      </c>
      <c r="BW625" s="42">
        <v>0</v>
      </c>
      <c r="BX625" s="44">
        <v>4.0999999999999996</v>
      </c>
      <c r="BY625" s="43">
        <v>5.0980392156862744E-2</v>
      </c>
      <c r="BZ625" s="45">
        <v>1.0078740157480315</v>
      </c>
      <c r="CA625" s="43">
        <v>0</v>
      </c>
      <c r="CB625" s="42">
        <v>2079</v>
      </c>
      <c r="CC625" s="42">
        <v>-7.03125</v>
      </c>
      <c r="CD625" s="42">
        <v>55</v>
      </c>
      <c r="CE625" s="31">
        <f t="shared" si="32"/>
        <v>0</v>
      </c>
      <c r="CF625" s="39">
        <f t="shared" si="33"/>
        <v>12.558</v>
      </c>
      <c r="CG625">
        <f t="shared" si="35"/>
        <v>0</v>
      </c>
    </row>
    <row r="626" spans="1:85" ht="15" customHeight="1">
      <c r="A626" s="30">
        <v>20210708144204</v>
      </c>
      <c r="BQ626" s="42">
        <v>32</v>
      </c>
      <c r="BR626" s="42" t="s">
        <v>226</v>
      </c>
      <c r="BS626" s="42">
        <v>23.025024999999992</v>
      </c>
      <c r="BT626" s="42">
        <v>120.22327999999996</v>
      </c>
      <c r="BU626" s="43">
        <v>0.43137254901960786</v>
      </c>
      <c r="BV626" s="42">
        <v>700</v>
      </c>
      <c r="BW626" s="42">
        <v>0</v>
      </c>
      <c r="BX626" s="44">
        <v>4.0999999999999996</v>
      </c>
      <c r="BY626" s="43">
        <v>5.0980392156862744E-2</v>
      </c>
      <c r="BZ626" s="45">
        <v>1.0078740157480315</v>
      </c>
      <c r="CA626" s="43">
        <v>0</v>
      </c>
      <c r="CB626" s="42">
        <v>2079</v>
      </c>
      <c r="CC626" s="42">
        <v>-7.03125</v>
      </c>
      <c r="CD626" s="42">
        <v>55</v>
      </c>
      <c r="CE626" s="31">
        <f t="shared" si="32"/>
        <v>0</v>
      </c>
      <c r="CF626" s="39">
        <f t="shared" si="33"/>
        <v>12.965999999999999</v>
      </c>
      <c r="CG626">
        <f t="shared" si="35"/>
        <v>0</v>
      </c>
    </row>
    <row r="627" spans="1:85" ht="15" customHeight="1">
      <c r="A627" s="30">
        <v>20210708144206</v>
      </c>
      <c r="BQ627" s="42">
        <v>36</v>
      </c>
      <c r="BR627" s="42" t="s">
        <v>331</v>
      </c>
      <c r="BS627" s="42">
        <v>23.025084999999994</v>
      </c>
      <c r="BT627" s="42">
        <v>120.22324999999996</v>
      </c>
      <c r="BU627" s="43">
        <v>0.43529411764705883</v>
      </c>
      <c r="BV627" s="42">
        <v>712.5</v>
      </c>
      <c r="BW627" s="42">
        <v>0</v>
      </c>
      <c r="BX627" s="44">
        <v>4.1399999999999997</v>
      </c>
      <c r="BY627" s="43">
        <v>5.4901960784313725E-2</v>
      </c>
      <c r="BZ627" s="45">
        <v>1.0078740157480315</v>
      </c>
      <c r="CA627" s="43">
        <v>0</v>
      </c>
      <c r="CB627" s="42">
        <v>2079</v>
      </c>
      <c r="CC627" s="42">
        <v>-7.03125</v>
      </c>
      <c r="CD627" s="42">
        <v>55</v>
      </c>
      <c r="CE627" s="31">
        <f t="shared" si="32"/>
        <v>0</v>
      </c>
      <c r="CF627" s="39">
        <f t="shared" si="33"/>
        <v>13.856999999999999</v>
      </c>
      <c r="CG627">
        <f t="shared" si="35"/>
        <v>0</v>
      </c>
    </row>
    <row r="628" spans="1:85" ht="15" customHeight="1">
      <c r="A628" s="30">
        <v>20210708144208</v>
      </c>
      <c r="BQ628" s="42">
        <v>37</v>
      </c>
      <c r="BR628" s="42" t="s">
        <v>312</v>
      </c>
      <c r="BS628" s="42">
        <v>23.025114999999992</v>
      </c>
      <c r="BT628" s="42">
        <v>120.22325999999997</v>
      </c>
      <c r="BU628" s="43">
        <v>0.42745098039215684</v>
      </c>
      <c r="BV628" s="42">
        <v>712.5</v>
      </c>
      <c r="BW628" s="42">
        <v>0</v>
      </c>
      <c r="BX628" s="44">
        <v>3.69</v>
      </c>
      <c r="BY628" s="43">
        <v>5.0980392156862744E-2</v>
      </c>
      <c r="BZ628" s="45">
        <v>1.0078740157480315</v>
      </c>
      <c r="CA628" s="43">
        <v>0</v>
      </c>
      <c r="CB628" s="42">
        <v>2079</v>
      </c>
      <c r="CC628" s="42">
        <v>-7.03125</v>
      </c>
      <c r="CD628" s="42">
        <v>55</v>
      </c>
      <c r="CE628" s="31">
        <f t="shared" si="32"/>
        <v>0</v>
      </c>
      <c r="CF628" s="39">
        <f t="shared" si="33"/>
        <v>14.183</v>
      </c>
      <c r="CG628">
        <f t="shared" si="35"/>
        <v>0</v>
      </c>
    </row>
    <row r="629" spans="1:85" ht="15" customHeight="1">
      <c r="A629" s="30">
        <v>20210708144210</v>
      </c>
      <c r="BQ629" s="42">
        <v>31</v>
      </c>
      <c r="BR629" s="42" t="s">
        <v>146</v>
      </c>
      <c r="BS629" s="42">
        <v>23.025124999999992</v>
      </c>
      <c r="BT629" s="42">
        <v>120.22326999999997</v>
      </c>
      <c r="BU629" s="43">
        <v>0.41960784313725491</v>
      </c>
      <c r="BV629" s="42">
        <v>712.5</v>
      </c>
      <c r="BW629" s="42">
        <v>0</v>
      </c>
      <c r="BX629" s="44">
        <v>3.74</v>
      </c>
      <c r="BY629" s="43">
        <v>5.0980392156862744E-2</v>
      </c>
      <c r="BZ629" s="45">
        <v>1.0078740157480315</v>
      </c>
      <c r="CA629" s="43">
        <v>0</v>
      </c>
      <c r="CB629" s="42">
        <v>2079</v>
      </c>
      <c r="CC629" s="42">
        <v>-7.03125</v>
      </c>
      <c r="CD629" s="42">
        <v>55</v>
      </c>
      <c r="CE629" s="31">
        <f t="shared" si="32"/>
        <v>0</v>
      </c>
      <c r="CF629" s="39">
        <f t="shared" si="33"/>
        <v>12.666</v>
      </c>
      <c r="CG629">
        <f t="shared" si="35"/>
        <v>0</v>
      </c>
    </row>
    <row r="630" spans="1:85" ht="15" customHeight="1">
      <c r="A630" s="30">
        <v>20210708144212</v>
      </c>
      <c r="BQ630" s="42">
        <v>32</v>
      </c>
      <c r="BR630" s="42" t="s">
        <v>332</v>
      </c>
      <c r="BS630" s="42">
        <v>23.025144999999991</v>
      </c>
      <c r="BT630" s="42">
        <v>120.22327999999997</v>
      </c>
      <c r="BU630" s="43">
        <v>0.41960784313725491</v>
      </c>
      <c r="BV630" s="42">
        <v>712.5</v>
      </c>
      <c r="BW630" s="42">
        <v>0</v>
      </c>
      <c r="BX630" s="44">
        <v>3.98</v>
      </c>
      <c r="BY630" s="43">
        <v>5.0980392156862744E-2</v>
      </c>
      <c r="BZ630" s="45">
        <v>1.0078740157480315</v>
      </c>
      <c r="CA630" s="43">
        <v>0</v>
      </c>
      <c r="CB630" s="42">
        <v>2079</v>
      </c>
      <c r="CC630" s="42">
        <v>-7.03125</v>
      </c>
      <c r="CD630" s="42">
        <v>55</v>
      </c>
      <c r="CE630" s="31">
        <f t="shared" si="32"/>
        <v>0</v>
      </c>
      <c r="CF630" s="39">
        <f t="shared" si="33"/>
        <v>12.840999999999999</v>
      </c>
      <c r="CG630">
        <f t="shared" si="35"/>
        <v>0</v>
      </c>
    </row>
    <row r="631" spans="1:85" ht="15" customHeight="1">
      <c r="A631" s="30">
        <v>20210708144214</v>
      </c>
      <c r="BQ631" s="42">
        <v>36</v>
      </c>
      <c r="BR631" s="42" t="s">
        <v>105</v>
      </c>
      <c r="BS631" s="42">
        <v>23.02517499999999</v>
      </c>
      <c r="BT631" s="42">
        <v>120.22324999999998</v>
      </c>
      <c r="BU631" s="43">
        <v>0.41568627450980394</v>
      </c>
      <c r="BV631" s="42">
        <v>700</v>
      </c>
      <c r="BW631" s="42">
        <v>0</v>
      </c>
      <c r="BX631" s="44">
        <v>3.81</v>
      </c>
      <c r="BY631" s="43">
        <v>5.0980392156862744E-2</v>
      </c>
      <c r="BZ631" s="45">
        <v>1.0078740157480315</v>
      </c>
      <c r="CA631" s="43">
        <v>0</v>
      </c>
      <c r="CB631" s="42">
        <v>2079</v>
      </c>
      <c r="CC631" s="42">
        <v>-7.03125</v>
      </c>
      <c r="CD631" s="42">
        <v>55</v>
      </c>
      <c r="CE631" s="31">
        <f t="shared" si="32"/>
        <v>0</v>
      </c>
      <c r="CF631" s="39">
        <f t="shared" si="33"/>
        <v>13.871</v>
      </c>
      <c r="CG631">
        <f t="shared" si="35"/>
        <v>0</v>
      </c>
    </row>
    <row r="632" spans="1:85" ht="15" customHeight="1">
      <c r="A632" s="30">
        <v>20210708144216</v>
      </c>
      <c r="BQ632" s="42">
        <v>34</v>
      </c>
      <c r="BR632" s="42" t="s">
        <v>333</v>
      </c>
      <c r="BS632" s="42">
        <v>23.025164999999991</v>
      </c>
      <c r="BT632" s="42">
        <v>120.22322999999997</v>
      </c>
      <c r="BU632" s="43">
        <v>0.41568627450980394</v>
      </c>
      <c r="BV632" s="42">
        <v>712.5</v>
      </c>
      <c r="BW632" s="42">
        <v>0</v>
      </c>
      <c r="BX632" s="44">
        <v>3.72</v>
      </c>
      <c r="BY632" s="43">
        <v>5.0980392156862744E-2</v>
      </c>
      <c r="BZ632" s="45">
        <v>1.0078740157480315</v>
      </c>
      <c r="CA632" s="43">
        <v>0</v>
      </c>
      <c r="CB632" s="42">
        <v>2079</v>
      </c>
      <c r="CC632" s="42">
        <v>-7.03125</v>
      </c>
      <c r="CD632" s="42">
        <v>56</v>
      </c>
      <c r="CE632" s="31">
        <f t="shared" si="32"/>
        <v>0</v>
      </c>
      <c r="CF632" s="39">
        <f t="shared" si="33"/>
        <v>13.443</v>
      </c>
      <c r="CG632">
        <f t="shared" si="35"/>
        <v>0</v>
      </c>
    </row>
    <row r="633" spans="1:85" ht="15" customHeight="1">
      <c r="A633" s="30">
        <v>20210708144218</v>
      </c>
      <c r="BQ633" s="42">
        <v>32</v>
      </c>
      <c r="BR633" s="42" t="s">
        <v>161</v>
      </c>
      <c r="BS633" s="42">
        <v>23.025154999999991</v>
      </c>
      <c r="BT633" s="42">
        <v>120.22316999999997</v>
      </c>
      <c r="BU633" s="43">
        <v>0.41176470588235292</v>
      </c>
      <c r="BV633" s="42">
        <v>712.5</v>
      </c>
      <c r="BW633" s="42">
        <v>0</v>
      </c>
      <c r="BX633" s="44">
        <v>4.01</v>
      </c>
      <c r="BY633" s="43">
        <v>5.0980392156862744E-2</v>
      </c>
      <c r="BZ633" s="45">
        <v>1.0078740157480315</v>
      </c>
      <c r="CA633" s="43">
        <v>0</v>
      </c>
      <c r="CB633" s="42">
        <v>2079</v>
      </c>
      <c r="CC633" s="42">
        <v>-7.03125</v>
      </c>
      <c r="CD633" s="42">
        <v>56</v>
      </c>
      <c r="CE633" s="31">
        <f t="shared" si="32"/>
        <v>0</v>
      </c>
      <c r="CF633" s="39">
        <f t="shared" si="33"/>
        <v>12.99</v>
      </c>
      <c r="CG633">
        <f t="shared" si="35"/>
        <v>0</v>
      </c>
    </row>
    <row r="634" spans="1:85" ht="15" customHeight="1">
      <c r="A634" s="30">
        <v>20210708144220</v>
      </c>
      <c r="BQ634" s="42">
        <v>37</v>
      </c>
      <c r="BR634" s="42" t="s">
        <v>118</v>
      </c>
      <c r="BS634" s="42">
        <v>23.02509499999999</v>
      </c>
      <c r="BT634" s="42">
        <v>120.22319999999996</v>
      </c>
      <c r="BU634" s="43">
        <v>0.41176470588235292</v>
      </c>
      <c r="BV634" s="42">
        <v>712.5</v>
      </c>
      <c r="BW634" s="42">
        <v>0</v>
      </c>
      <c r="BX634" s="44">
        <v>3.73</v>
      </c>
      <c r="BY634" s="43">
        <v>5.0980392156862744E-2</v>
      </c>
      <c r="BZ634" s="45">
        <v>1.0078740157480315</v>
      </c>
      <c r="CA634" s="43">
        <v>0</v>
      </c>
      <c r="CB634" s="42">
        <v>2079</v>
      </c>
      <c r="CC634" s="42">
        <v>-7.03125</v>
      </c>
      <c r="CD634" s="42">
        <v>56</v>
      </c>
      <c r="CE634" s="31">
        <f t="shared" si="32"/>
        <v>0</v>
      </c>
      <c r="CF634" s="39">
        <f t="shared" si="33"/>
        <v>14.159000000000001</v>
      </c>
      <c r="CG634">
        <f t="shared" si="35"/>
        <v>0</v>
      </c>
    </row>
    <row r="635" spans="1:85" ht="15" customHeight="1">
      <c r="A635" s="30">
        <v>20210708144222</v>
      </c>
      <c r="BQ635" s="42">
        <v>34</v>
      </c>
      <c r="BR635" s="42" t="s">
        <v>334</v>
      </c>
      <c r="BS635" s="42">
        <v>23.025044999999988</v>
      </c>
      <c r="BT635" s="42">
        <v>120.22322999999996</v>
      </c>
      <c r="BU635" s="43">
        <v>0.41176470588235292</v>
      </c>
      <c r="BV635" s="42">
        <v>725</v>
      </c>
      <c r="BW635" s="42">
        <v>0</v>
      </c>
      <c r="BX635" s="44">
        <v>3.61</v>
      </c>
      <c r="BY635" s="43">
        <v>5.0980392156862744E-2</v>
      </c>
      <c r="BZ635" s="45">
        <v>1.0078740157480315</v>
      </c>
      <c r="CA635" s="43">
        <v>0</v>
      </c>
      <c r="CB635" s="42">
        <v>2079</v>
      </c>
      <c r="CC635" s="42">
        <v>-7.03125</v>
      </c>
      <c r="CD635" s="42">
        <v>56</v>
      </c>
      <c r="CE635" s="31">
        <f t="shared" si="32"/>
        <v>0</v>
      </c>
      <c r="CF635" s="39">
        <f t="shared" si="33"/>
        <v>13.46</v>
      </c>
      <c r="CG635">
        <f t="shared" si="35"/>
        <v>0</v>
      </c>
    </row>
    <row r="636" spans="1:85" ht="15" customHeight="1">
      <c r="A636" s="30">
        <v>20210708144224</v>
      </c>
      <c r="BQ636" s="42">
        <v>33</v>
      </c>
      <c r="BR636" s="42" t="s">
        <v>173</v>
      </c>
      <c r="BS636" s="42">
        <v>23.025104999999989</v>
      </c>
      <c r="BT636" s="42">
        <v>120.22320999999995</v>
      </c>
      <c r="BU636" s="43">
        <v>0.41176470588235292</v>
      </c>
      <c r="BV636" s="42">
        <v>700</v>
      </c>
      <c r="BW636" s="42">
        <v>0</v>
      </c>
      <c r="BX636" s="44">
        <v>3.58</v>
      </c>
      <c r="BY636" s="43">
        <v>5.0980392156862744E-2</v>
      </c>
      <c r="BZ636" s="45">
        <v>1.0078740157480315</v>
      </c>
      <c r="CA636" s="43">
        <v>0</v>
      </c>
      <c r="CB636" s="42">
        <v>2079</v>
      </c>
      <c r="CC636" s="42">
        <v>-7.03125</v>
      </c>
      <c r="CD636" s="42">
        <v>56</v>
      </c>
      <c r="CE636" s="31">
        <f t="shared" si="32"/>
        <v>0</v>
      </c>
      <c r="CF636" s="39">
        <f t="shared" si="33"/>
        <v>13.083</v>
      </c>
      <c r="CG636">
        <f t="shared" si="35"/>
        <v>0</v>
      </c>
    </row>
    <row r="637" spans="1:85" ht="15" customHeight="1">
      <c r="A637" s="30">
        <v>20210708144226</v>
      </c>
      <c r="BQ637" s="42">
        <v>32</v>
      </c>
      <c r="BR637" s="42" t="s">
        <v>128</v>
      </c>
      <c r="BS637" s="42">
        <v>23.025104999999989</v>
      </c>
      <c r="BT637" s="42">
        <v>120.22321999999996</v>
      </c>
      <c r="BU637" s="43">
        <v>0.40784313725490196</v>
      </c>
      <c r="BV637" s="42">
        <v>700</v>
      </c>
      <c r="BW637" s="42">
        <v>0</v>
      </c>
      <c r="BX637" s="44">
        <v>3.65</v>
      </c>
      <c r="BY637" s="43">
        <v>5.0980392156862744E-2</v>
      </c>
      <c r="BZ637" s="45">
        <v>1.0078740157480315</v>
      </c>
      <c r="CA637" s="43">
        <v>2.7450980392156862E-2</v>
      </c>
      <c r="CB637" s="42">
        <v>2079</v>
      </c>
      <c r="CC637" s="42">
        <v>-7.03125</v>
      </c>
      <c r="CD637" s="42">
        <v>56</v>
      </c>
      <c r="CE637" s="31">
        <f t="shared" si="32"/>
        <v>0</v>
      </c>
      <c r="CF637" s="39">
        <f t="shared" si="33"/>
        <v>13.038</v>
      </c>
      <c r="CG637">
        <f t="shared" si="35"/>
        <v>0</v>
      </c>
    </row>
    <row r="638" spans="1:85" ht="15" customHeight="1">
      <c r="A638" s="30">
        <v>20210708144228</v>
      </c>
      <c r="BQ638" s="42">
        <v>38</v>
      </c>
      <c r="BR638" s="42" t="s">
        <v>224</v>
      </c>
      <c r="BS638" s="42">
        <v>23.025104999999989</v>
      </c>
      <c r="BT638" s="42">
        <v>120.22320999999995</v>
      </c>
      <c r="BU638" s="43">
        <v>0.35294117647058826</v>
      </c>
      <c r="BV638" s="42">
        <v>750</v>
      </c>
      <c r="BW638" s="42">
        <v>2</v>
      </c>
      <c r="BX638" s="44">
        <v>3.24</v>
      </c>
      <c r="BY638" s="43">
        <v>4.3137254901960784E-2</v>
      </c>
      <c r="BZ638" s="45">
        <v>1.0158730158730158</v>
      </c>
      <c r="CA638" s="43">
        <v>3.9215686274509803E-2</v>
      </c>
      <c r="CB638" s="42">
        <v>2079</v>
      </c>
      <c r="CC638" s="42">
        <v>-7.03125</v>
      </c>
      <c r="CD638" s="42">
        <v>56</v>
      </c>
      <c r="CE638" s="31">
        <f t="shared" si="32"/>
        <v>0</v>
      </c>
      <c r="CF638" s="39">
        <f t="shared" si="33"/>
        <v>14.5</v>
      </c>
      <c r="CG638">
        <f t="shared" si="35"/>
        <v>1</v>
      </c>
    </row>
    <row r="639" spans="1:85" ht="15" customHeight="1">
      <c r="A639" s="30">
        <v>20210708144230</v>
      </c>
      <c r="BQ639" s="42">
        <v>36</v>
      </c>
      <c r="BR639" s="42" t="s">
        <v>234</v>
      </c>
      <c r="BS639" s="42">
        <v>23.025064999999991</v>
      </c>
      <c r="BT639" s="42">
        <v>120.22325999999995</v>
      </c>
      <c r="BU639" s="43">
        <v>0.33725490196078434</v>
      </c>
      <c r="BV639" s="42">
        <v>1112.5</v>
      </c>
      <c r="BW639" s="42">
        <v>4</v>
      </c>
      <c r="BX639" s="44">
        <v>6.16</v>
      </c>
      <c r="BY639" s="43">
        <v>7.0588235294117646E-2</v>
      </c>
      <c r="BZ639" s="45">
        <v>1.0158730158730158</v>
      </c>
      <c r="CA639" s="43">
        <v>0.11372549019607843</v>
      </c>
      <c r="CB639" s="42">
        <v>2079</v>
      </c>
      <c r="CC639" s="42">
        <v>-6.25</v>
      </c>
      <c r="CD639" s="42">
        <v>56</v>
      </c>
      <c r="CE639" s="31">
        <f t="shared" si="32"/>
        <v>0</v>
      </c>
      <c r="CF639" s="39">
        <f t="shared" si="33"/>
        <v>13.967000000000001</v>
      </c>
      <c r="CG639">
        <f t="shared" si="35"/>
        <v>1</v>
      </c>
    </row>
    <row r="640" spans="1:85" ht="15" customHeight="1">
      <c r="A640" s="30">
        <v>20210708144232</v>
      </c>
      <c r="BQ640" s="42">
        <v>33</v>
      </c>
      <c r="BR640" s="42" t="s">
        <v>328</v>
      </c>
      <c r="BS640" s="42">
        <v>23.025024999999992</v>
      </c>
      <c r="BT640" s="42">
        <v>120.22324999999995</v>
      </c>
      <c r="BU640" s="43">
        <v>0.40392156862745099</v>
      </c>
      <c r="BV640" s="42">
        <v>1300</v>
      </c>
      <c r="BW640" s="42">
        <v>6</v>
      </c>
      <c r="BX640" s="44">
        <v>9.2200000000000006</v>
      </c>
      <c r="BY640" s="43">
        <v>9.4117647058823528E-2</v>
      </c>
      <c r="BZ640" s="45">
        <v>1.0078740157480315</v>
      </c>
      <c r="CA640" s="43">
        <v>0.14901960784313725</v>
      </c>
      <c r="CB640" s="42">
        <v>2079</v>
      </c>
      <c r="CC640" s="42">
        <v>-6.25</v>
      </c>
      <c r="CD640" s="42">
        <v>56</v>
      </c>
      <c r="CE640" s="31">
        <f t="shared" si="32"/>
        <v>0</v>
      </c>
      <c r="CF640" s="39">
        <f t="shared" si="33"/>
        <v>13.176</v>
      </c>
      <c r="CG640">
        <f t="shared" si="35"/>
        <v>1</v>
      </c>
    </row>
    <row r="641" spans="1:85" ht="15" customHeight="1">
      <c r="A641" s="30">
        <v>20210708144234</v>
      </c>
      <c r="BQ641" s="42">
        <v>34</v>
      </c>
      <c r="BR641" s="42" t="s">
        <v>183</v>
      </c>
      <c r="BS641" s="42">
        <v>23.024994999999993</v>
      </c>
      <c r="BT641" s="42">
        <v>120.22321999999996</v>
      </c>
      <c r="BU641" s="43">
        <v>0.50588235294117645</v>
      </c>
      <c r="BV641" s="42">
        <v>1437.5</v>
      </c>
      <c r="BW641" s="42">
        <v>12</v>
      </c>
      <c r="BX641" s="44">
        <v>10.37</v>
      </c>
      <c r="BY641" s="43">
        <v>0.10980392156862745</v>
      </c>
      <c r="BZ641" s="45">
        <v>1</v>
      </c>
      <c r="CA641" s="43">
        <v>0.15686274509803921</v>
      </c>
      <c r="CB641" s="42">
        <v>2079</v>
      </c>
      <c r="CC641" s="42">
        <v>-5.46875</v>
      </c>
      <c r="CD641" s="42">
        <v>56</v>
      </c>
      <c r="CE641" s="31">
        <f t="shared" si="32"/>
        <v>0</v>
      </c>
      <c r="CF641" s="39">
        <f t="shared" si="33"/>
        <v>13.355</v>
      </c>
      <c r="CG641">
        <f t="shared" si="35"/>
        <v>3</v>
      </c>
    </row>
    <row r="642" spans="1:85" ht="15" customHeight="1">
      <c r="A642" s="30">
        <v>20210708144236</v>
      </c>
      <c r="BQ642" s="42">
        <v>35</v>
      </c>
      <c r="BR642" s="42" t="s">
        <v>117</v>
      </c>
      <c r="BS642" s="42">
        <v>23.024994999999993</v>
      </c>
      <c r="BT642" s="42">
        <v>120.22319999999995</v>
      </c>
      <c r="BU642" s="43">
        <v>0.55686274509803924</v>
      </c>
      <c r="BV642" s="42">
        <v>1425</v>
      </c>
      <c r="BW642" s="42">
        <v>16</v>
      </c>
      <c r="BX642" s="44">
        <v>10.82</v>
      </c>
      <c r="BY642" s="43">
        <v>0.11764705882352941</v>
      </c>
      <c r="BZ642" s="45">
        <v>1</v>
      </c>
      <c r="CA642" s="43">
        <v>0.16078431372549021</v>
      </c>
      <c r="CB642" s="42">
        <v>2079</v>
      </c>
      <c r="CC642" s="42">
        <v>-5.46875</v>
      </c>
      <c r="CD642" s="42">
        <v>56</v>
      </c>
      <c r="CE642" s="31">
        <f t="shared" si="32"/>
        <v>0</v>
      </c>
      <c r="CF642" s="39">
        <f t="shared" si="33"/>
        <v>13.742000000000001</v>
      </c>
      <c r="CG642">
        <f t="shared" si="35"/>
        <v>2</v>
      </c>
    </row>
    <row r="643" spans="1:85" ht="15" customHeight="1">
      <c r="A643" s="30">
        <v>20210708144238</v>
      </c>
      <c r="BQ643" s="42">
        <v>37</v>
      </c>
      <c r="BR643" s="42" t="s">
        <v>150</v>
      </c>
      <c r="BS643" s="42">
        <v>23.024984999999994</v>
      </c>
      <c r="BT643" s="42">
        <v>120.22315999999995</v>
      </c>
      <c r="BU643" s="43">
        <v>0.58039215686274515</v>
      </c>
      <c r="BV643" s="42">
        <v>1387.5</v>
      </c>
      <c r="BW643" s="42">
        <v>20</v>
      </c>
      <c r="BX643" s="44">
        <v>11.02</v>
      </c>
      <c r="BY643" s="43">
        <v>0.12156862745098039</v>
      </c>
      <c r="BZ643" s="45">
        <v>1</v>
      </c>
      <c r="CA643" s="43">
        <v>0.16078431372549021</v>
      </c>
      <c r="CB643" s="42">
        <v>2079</v>
      </c>
      <c r="CC643" s="42">
        <v>-5.46875</v>
      </c>
      <c r="CD643" s="42">
        <v>57</v>
      </c>
      <c r="CE643" s="31">
        <f t="shared" si="32"/>
        <v>0</v>
      </c>
      <c r="CF643" s="39">
        <f t="shared" si="33"/>
        <v>14.252000000000001</v>
      </c>
      <c r="CG643">
        <f t="shared" si="35"/>
        <v>2</v>
      </c>
    </row>
    <row r="644" spans="1:85" ht="15" customHeight="1">
      <c r="A644" s="30">
        <v>20210708144240</v>
      </c>
      <c r="BQ644" s="42">
        <v>33</v>
      </c>
      <c r="BR644" s="42" t="s">
        <v>283</v>
      </c>
      <c r="BS644" s="42">
        <v>23.024954999999995</v>
      </c>
      <c r="BT644" s="42">
        <v>120.22319999999995</v>
      </c>
      <c r="BU644" s="43">
        <v>0.62352941176470589</v>
      </c>
      <c r="BV644" s="42">
        <v>1375</v>
      </c>
      <c r="BW644" s="42">
        <v>22</v>
      </c>
      <c r="BX644" s="44">
        <v>4.07</v>
      </c>
      <c r="BY644" s="43">
        <v>5.8823529411764705E-2</v>
      </c>
      <c r="BZ644" s="45">
        <v>0.99224806201550386</v>
      </c>
      <c r="CA644" s="43">
        <v>0</v>
      </c>
      <c r="CB644" s="42">
        <v>2079</v>
      </c>
      <c r="CC644" s="42">
        <v>-6.25</v>
      </c>
      <c r="CD644" s="42">
        <v>57</v>
      </c>
      <c r="CE644" s="31">
        <f t="shared" si="32"/>
        <v>0</v>
      </c>
      <c r="CF644" s="39">
        <f t="shared" si="33"/>
        <v>13.068</v>
      </c>
      <c r="CG644">
        <f t="shared" ref="CG644:CG707" si="36">(BW644-BW643)/(A644-A643)</f>
        <v>1</v>
      </c>
    </row>
    <row r="645" spans="1:85" ht="15" customHeight="1">
      <c r="A645" s="30">
        <v>20210708144242</v>
      </c>
      <c r="BQ645" s="42">
        <v>37</v>
      </c>
      <c r="BR645" s="42" t="s">
        <v>335</v>
      </c>
      <c r="BS645" s="42">
        <v>23.024984999999994</v>
      </c>
      <c r="BT645" s="42">
        <v>120.22321999999996</v>
      </c>
      <c r="BU645" s="43">
        <v>0.24313725490196078</v>
      </c>
      <c r="BV645" s="42">
        <v>1150</v>
      </c>
      <c r="BW645" s="42">
        <v>22</v>
      </c>
      <c r="BX645" s="44">
        <v>3.64</v>
      </c>
      <c r="BY645" s="43">
        <v>4.7058823529411764E-2</v>
      </c>
      <c r="BZ645" s="45">
        <v>0.99224806201550386</v>
      </c>
      <c r="CA645" s="43">
        <v>0</v>
      </c>
      <c r="CB645" s="42">
        <v>2079</v>
      </c>
      <c r="CC645" s="42">
        <v>-7.03125</v>
      </c>
      <c r="CD645" s="42">
        <v>57</v>
      </c>
      <c r="CE645" s="31">
        <f t="shared" si="32"/>
        <v>0</v>
      </c>
      <c r="CF645" s="39">
        <f t="shared" si="33"/>
        <v>14.179</v>
      </c>
      <c r="CG645">
        <f t="shared" si="36"/>
        <v>0</v>
      </c>
    </row>
    <row r="646" spans="1:85" ht="15" customHeight="1">
      <c r="A646" s="30">
        <v>20210708144244</v>
      </c>
      <c r="BQ646" s="42">
        <v>32</v>
      </c>
      <c r="BR646" s="42" t="s">
        <v>158</v>
      </c>
      <c r="BS646" s="42">
        <v>23.024934999999992</v>
      </c>
      <c r="BT646" s="42">
        <v>120.22326999999996</v>
      </c>
      <c r="BU646" s="43">
        <v>0.26666666666666666</v>
      </c>
      <c r="BV646" s="42">
        <v>912.5</v>
      </c>
      <c r="BW646" s="42">
        <v>18</v>
      </c>
      <c r="BX646" s="44">
        <v>3.57</v>
      </c>
      <c r="BY646" s="43">
        <v>4.3137254901960784E-2</v>
      </c>
      <c r="BZ646" s="45">
        <v>1.0078740157480315</v>
      </c>
      <c r="CA646" s="43">
        <v>0</v>
      </c>
      <c r="CB646" s="42">
        <v>2079</v>
      </c>
      <c r="CC646" s="42">
        <v>-7.03125</v>
      </c>
      <c r="CD646" s="42">
        <v>57</v>
      </c>
      <c r="CE646" s="31">
        <f t="shared" si="32"/>
        <v>0</v>
      </c>
      <c r="CF646" s="39">
        <f t="shared" si="33"/>
        <v>12.893000000000001</v>
      </c>
      <c r="CG646">
        <f t="shared" si="36"/>
        <v>-2</v>
      </c>
    </row>
    <row r="647" spans="1:85" ht="15" customHeight="1">
      <c r="A647" s="30">
        <v>20210708144246</v>
      </c>
      <c r="BQ647" s="42">
        <v>36</v>
      </c>
      <c r="BR647" s="42" t="s">
        <v>294</v>
      </c>
      <c r="BS647" s="42">
        <v>23.02488499999999</v>
      </c>
      <c r="BT647" s="42">
        <v>120.22330999999996</v>
      </c>
      <c r="BU647" s="43">
        <v>0.2627450980392157</v>
      </c>
      <c r="BV647" s="42">
        <v>962.5</v>
      </c>
      <c r="BW647" s="42">
        <v>8</v>
      </c>
      <c r="BX647" s="44">
        <v>3.44</v>
      </c>
      <c r="BY647" s="43">
        <v>4.3137254901960784E-2</v>
      </c>
      <c r="BZ647" s="45">
        <v>1.0078740157480315</v>
      </c>
      <c r="CA647" s="43">
        <v>0</v>
      </c>
      <c r="CB647" s="42">
        <v>2079</v>
      </c>
      <c r="CC647" s="42">
        <v>-7.03125</v>
      </c>
      <c r="CD647" s="42">
        <v>57</v>
      </c>
      <c r="CE647" s="31">
        <f t="shared" si="32"/>
        <v>0</v>
      </c>
      <c r="CF647" s="39">
        <f t="shared" si="33"/>
        <v>13.91</v>
      </c>
      <c r="CG647">
        <f t="shared" si="36"/>
        <v>-5</v>
      </c>
    </row>
    <row r="648" spans="1:85" ht="15" customHeight="1">
      <c r="A648" s="30">
        <v>20210708144248</v>
      </c>
      <c r="BQ648" s="42">
        <v>38</v>
      </c>
      <c r="BR648" s="42" t="s">
        <v>267</v>
      </c>
      <c r="BS648" s="42">
        <v>23.024844999999992</v>
      </c>
      <c r="BT648" s="42">
        <v>120.22332999999996</v>
      </c>
      <c r="BU648" s="43">
        <v>0.28235294117647058</v>
      </c>
      <c r="BV648" s="42">
        <v>737.5</v>
      </c>
      <c r="BW648" s="42">
        <v>2</v>
      </c>
      <c r="BX648" s="44">
        <v>3.55</v>
      </c>
      <c r="BY648" s="43">
        <v>4.3137254901960784E-2</v>
      </c>
      <c r="BZ648" s="45">
        <v>1</v>
      </c>
      <c r="CA648" s="43">
        <v>0</v>
      </c>
      <c r="CB648" s="42">
        <v>2079</v>
      </c>
      <c r="CC648" s="42">
        <v>-7.03125</v>
      </c>
      <c r="CD648" s="42">
        <v>57</v>
      </c>
      <c r="CE648" s="31">
        <f t="shared" si="32"/>
        <v>0</v>
      </c>
      <c r="CF648" s="39">
        <f t="shared" si="33"/>
        <v>14.432</v>
      </c>
      <c r="CG648">
        <f t="shared" si="36"/>
        <v>-3</v>
      </c>
    </row>
    <row r="649" spans="1:85" ht="15" customHeight="1">
      <c r="A649" s="30">
        <v>20210708144250</v>
      </c>
      <c r="BQ649" s="42">
        <v>36</v>
      </c>
      <c r="BR649" s="42" t="s">
        <v>128</v>
      </c>
      <c r="BS649" s="42">
        <v>23.024894999999994</v>
      </c>
      <c r="BT649" s="42">
        <v>120.22338999999997</v>
      </c>
      <c r="BU649" s="43">
        <v>0.34509803921568627</v>
      </c>
      <c r="BV649" s="42">
        <v>725</v>
      </c>
      <c r="BW649" s="42">
        <v>0</v>
      </c>
      <c r="BX649" s="44">
        <v>3.36</v>
      </c>
      <c r="BY649" s="43">
        <v>4.3137254901960784E-2</v>
      </c>
      <c r="BZ649" s="45">
        <v>1</v>
      </c>
      <c r="CA649" s="43">
        <v>0</v>
      </c>
      <c r="CB649" s="42">
        <v>2079</v>
      </c>
      <c r="CC649" s="42">
        <v>-7.03125</v>
      </c>
      <c r="CD649" s="42">
        <v>57</v>
      </c>
      <c r="CE649" s="31">
        <f t="shared" si="32"/>
        <v>0</v>
      </c>
      <c r="CF649" s="39">
        <f t="shared" si="33"/>
        <v>14.061999999999999</v>
      </c>
      <c r="CG649">
        <f t="shared" si="36"/>
        <v>-1</v>
      </c>
    </row>
    <row r="650" spans="1:85" ht="15" customHeight="1">
      <c r="A650" s="30">
        <v>20210708144252</v>
      </c>
      <c r="BQ650" s="42">
        <v>37</v>
      </c>
      <c r="BR650" s="42" t="s">
        <v>336</v>
      </c>
      <c r="BS650" s="42">
        <v>23.024864999999995</v>
      </c>
      <c r="BT650" s="42">
        <v>120.22339999999997</v>
      </c>
      <c r="BU650" s="43">
        <v>0.33333333333333331</v>
      </c>
      <c r="BV650" s="42">
        <v>712.5</v>
      </c>
      <c r="BW650" s="42">
        <v>0</v>
      </c>
      <c r="BX650" s="44">
        <v>3.25</v>
      </c>
      <c r="BY650" s="43">
        <v>4.3137254901960784E-2</v>
      </c>
      <c r="BZ650" s="45">
        <v>1</v>
      </c>
      <c r="CA650" s="43">
        <v>0</v>
      </c>
      <c r="CB650" s="42">
        <v>2079</v>
      </c>
      <c r="CC650" s="42">
        <v>-7.03125</v>
      </c>
      <c r="CD650" s="42">
        <v>57</v>
      </c>
      <c r="CE650" s="31">
        <f t="shared" si="32"/>
        <v>0</v>
      </c>
      <c r="CF650" s="39">
        <f t="shared" si="33"/>
        <v>14.105</v>
      </c>
      <c r="CG650">
        <f t="shared" si="36"/>
        <v>0</v>
      </c>
    </row>
    <row r="651" spans="1:85" ht="15" customHeight="1">
      <c r="A651" s="30">
        <v>20210708144254</v>
      </c>
      <c r="BQ651" s="42">
        <v>35</v>
      </c>
      <c r="BR651" s="42" t="s">
        <v>171</v>
      </c>
      <c r="BS651" s="42">
        <v>23.024834999999996</v>
      </c>
      <c r="BT651" s="42">
        <v>120.22345999999997</v>
      </c>
      <c r="BU651" s="43">
        <v>0.33725490196078434</v>
      </c>
      <c r="BV651" s="42">
        <v>712.5</v>
      </c>
      <c r="BW651" s="42">
        <v>0</v>
      </c>
      <c r="BX651" s="44">
        <v>3.36</v>
      </c>
      <c r="BY651" s="43">
        <v>4.3137254901960784E-2</v>
      </c>
      <c r="BZ651" s="45">
        <v>1</v>
      </c>
      <c r="CA651" s="43">
        <v>0</v>
      </c>
      <c r="CB651" s="42">
        <v>2079</v>
      </c>
      <c r="CC651" s="42">
        <v>-7.03125</v>
      </c>
      <c r="CD651" s="42">
        <v>57</v>
      </c>
      <c r="CE651" s="31">
        <f t="shared" si="32"/>
        <v>0</v>
      </c>
      <c r="CF651" s="39">
        <f t="shared" si="33"/>
        <v>13.797000000000001</v>
      </c>
      <c r="CG651">
        <f t="shared" si="36"/>
        <v>0</v>
      </c>
    </row>
    <row r="652" spans="1:85" ht="15" customHeight="1">
      <c r="A652" s="30">
        <v>20210708144256</v>
      </c>
      <c r="BQ652" s="42">
        <v>34</v>
      </c>
      <c r="BR652" s="42" t="s">
        <v>131</v>
      </c>
      <c r="BS652" s="42">
        <v>23.024794999999997</v>
      </c>
      <c r="BT652" s="42">
        <v>120.22339999999997</v>
      </c>
      <c r="BU652" s="43">
        <v>0.3411764705882353</v>
      </c>
      <c r="BV652" s="42">
        <v>700</v>
      </c>
      <c r="BW652" s="42">
        <v>0</v>
      </c>
      <c r="BX652" s="44">
        <v>3.07</v>
      </c>
      <c r="BY652" s="43">
        <v>4.3137254901960784E-2</v>
      </c>
      <c r="BZ652" s="45">
        <v>1.0078740157480315</v>
      </c>
      <c r="CA652" s="43">
        <v>0</v>
      </c>
      <c r="CB652" s="42">
        <v>2079</v>
      </c>
      <c r="CC652" s="42">
        <v>-7.03125</v>
      </c>
      <c r="CD652" s="42">
        <v>57</v>
      </c>
      <c r="CE652" s="31">
        <f t="shared" si="32"/>
        <v>0</v>
      </c>
      <c r="CF652" s="39">
        <f t="shared" si="33"/>
        <v>13.507</v>
      </c>
      <c r="CG652">
        <f t="shared" si="36"/>
        <v>0</v>
      </c>
    </row>
    <row r="653" spans="1:85" ht="15" customHeight="1">
      <c r="A653" s="30">
        <v>20210708144258</v>
      </c>
      <c r="BQ653" s="42">
        <v>38</v>
      </c>
      <c r="BR653" s="42" t="s">
        <v>329</v>
      </c>
      <c r="BS653" s="42">
        <v>23.024764999999999</v>
      </c>
      <c r="BT653" s="42">
        <v>120.22345999999997</v>
      </c>
      <c r="BU653" s="43">
        <v>0.3411764705882353</v>
      </c>
      <c r="BV653" s="42">
        <v>700</v>
      </c>
      <c r="BW653" s="42">
        <v>0</v>
      </c>
      <c r="BX653" s="44">
        <v>3.14</v>
      </c>
      <c r="BY653" s="43">
        <v>4.3137254901960784E-2</v>
      </c>
      <c r="BZ653" s="45">
        <v>1.0078740157480315</v>
      </c>
      <c r="CA653" s="43">
        <v>0</v>
      </c>
      <c r="CB653" s="42">
        <v>2079</v>
      </c>
      <c r="CC653" s="42">
        <v>-7.03125</v>
      </c>
      <c r="CD653" s="42">
        <v>57</v>
      </c>
      <c r="CE653" s="31">
        <f t="shared" si="32"/>
        <v>0</v>
      </c>
      <c r="CF653" s="39">
        <f t="shared" si="33"/>
        <v>14.423</v>
      </c>
      <c r="CG653">
        <f t="shared" si="36"/>
        <v>0</v>
      </c>
    </row>
    <row r="654" spans="1:85" ht="15" customHeight="1">
      <c r="A654" s="30">
        <v>20210708144260</v>
      </c>
      <c r="BQ654" s="42">
        <v>36</v>
      </c>
      <c r="BR654" s="42" t="s">
        <v>177</v>
      </c>
      <c r="BS654" s="42">
        <v>23.024735</v>
      </c>
      <c r="BT654" s="42">
        <v>120.22348999999997</v>
      </c>
      <c r="BU654" s="43">
        <v>0.33725490196078434</v>
      </c>
      <c r="BV654" s="42">
        <v>700</v>
      </c>
      <c r="BW654" s="42">
        <v>0</v>
      </c>
      <c r="BX654" s="44">
        <v>3.46</v>
      </c>
      <c r="BY654" s="43">
        <v>4.3137254901960784E-2</v>
      </c>
      <c r="BZ654" s="45">
        <v>1.0078740157480315</v>
      </c>
      <c r="CA654" s="43">
        <v>0</v>
      </c>
      <c r="CB654" s="42">
        <v>2079</v>
      </c>
      <c r="CC654" s="42">
        <v>-7.03125</v>
      </c>
      <c r="CD654" s="42">
        <v>57</v>
      </c>
      <c r="CE654" s="31">
        <f t="shared" si="32"/>
        <v>0</v>
      </c>
      <c r="CF654" s="39">
        <f t="shared" si="33"/>
        <v>14.074999999999999</v>
      </c>
      <c r="CG654">
        <f t="shared" si="36"/>
        <v>0</v>
      </c>
    </row>
    <row r="655" spans="1:85" ht="15" customHeight="1">
      <c r="A655" s="30">
        <v>20210708144262</v>
      </c>
      <c r="BQ655" s="42">
        <v>36</v>
      </c>
      <c r="BR655" s="42" t="s">
        <v>314</v>
      </c>
      <c r="BS655" s="42">
        <v>23.024705000000001</v>
      </c>
      <c r="BT655" s="42">
        <v>120.22349999999997</v>
      </c>
      <c r="BU655" s="43">
        <v>0.34509803921568627</v>
      </c>
      <c r="BV655" s="42">
        <v>712.5</v>
      </c>
      <c r="BW655" s="42">
        <v>0</v>
      </c>
      <c r="BX655" s="44">
        <v>3.29</v>
      </c>
      <c r="BY655" s="43">
        <v>4.3137254901960784E-2</v>
      </c>
      <c r="BZ655" s="45">
        <v>1.0078740157480315</v>
      </c>
      <c r="CA655" s="43">
        <v>0</v>
      </c>
      <c r="CB655" s="42">
        <v>2079</v>
      </c>
      <c r="CC655" s="42">
        <v>-7.03125</v>
      </c>
      <c r="CD655" s="42">
        <v>57</v>
      </c>
      <c r="CE655" s="31">
        <f t="shared" si="32"/>
        <v>0</v>
      </c>
      <c r="CF655" s="39">
        <f t="shared" si="33"/>
        <v>13.831</v>
      </c>
      <c r="CG655">
        <f t="shared" si="36"/>
        <v>0</v>
      </c>
    </row>
    <row r="656" spans="1:85" ht="15" customHeight="1">
      <c r="A656" s="30">
        <v>20210708144264</v>
      </c>
      <c r="BQ656" s="42">
        <v>36</v>
      </c>
      <c r="BR656" s="42" t="s">
        <v>105</v>
      </c>
      <c r="BS656" s="42">
        <v>23.024725</v>
      </c>
      <c r="BT656" s="42">
        <v>120.22348999999997</v>
      </c>
      <c r="BU656" s="43">
        <v>0.35294117647058826</v>
      </c>
      <c r="BV656" s="42">
        <v>700</v>
      </c>
      <c r="BW656" s="42">
        <v>0</v>
      </c>
      <c r="BX656" s="44">
        <v>3.5</v>
      </c>
      <c r="BY656" s="43">
        <v>4.7058823529411764E-2</v>
      </c>
      <c r="BZ656" s="45">
        <v>1</v>
      </c>
      <c r="CA656" s="43">
        <v>0</v>
      </c>
      <c r="CB656" s="42">
        <v>2079</v>
      </c>
      <c r="CC656" s="42">
        <v>-7.03125</v>
      </c>
      <c r="CD656" s="42">
        <v>57</v>
      </c>
      <c r="CE656" s="31">
        <f t="shared" si="32"/>
        <v>0</v>
      </c>
      <c r="CF656" s="39">
        <f t="shared" si="33"/>
        <v>13.871</v>
      </c>
      <c r="CG656">
        <f t="shared" si="36"/>
        <v>0</v>
      </c>
    </row>
    <row r="657" spans="1:85" ht="15" customHeight="1">
      <c r="A657" s="30">
        <v>20210708144266</v>
      </c>
      <c r="BQ657" s="42">
        <v>31</v>
      </c>
      <c r="BR657" s="42" t="s">
        <v>173</v>
      </c>
      <c r="BS657" s="42">
        <v>23.024674999999998</v>
      </c>
      <c r="BT657" s="42">
        <v>120.22345999999997</v>
      </c>
      <c r="BU657" s="43">
        <v>0.37254901960784315</v>
      </c>
      <c r="BV657" s="42">
        <v>687.5</v>
      </c>
      <c r="BW657" s="42">
        <v>0</v>
      </c>
      <c r="BX657" s="44">
        <v>3.76</v>
      </c>
      <c r="BY657" s="43">
        <v>4.7058823529411764E-2</v>
      </c>
      <c r="BZ657" s="45">
        <v>1</v>
      </c>
      <c r="CA657" s="43">
        <v>0</v>
      </c>
      <c r="CB657" s="42">
        <v>2079</v>
      </c>
      <c r="CC657" s="42">
        <v>-7.03125</v>
      </c>
      <c r="CD657" s="42">
        <v>57</v>
      </c>
      <c r="CE657" s="31">
        <f t="shared" si="32"/>
        <v>0</v>
      </c>
      <c r="CF657" s="39">
        <f t="shared" si="33"/>
        <v>12.571</v>
      </c>
      <c r="CG657">
        <f t="shared" si="36"/>
        <v>0</v>
      </c>
    </row>
    <row r="658" spans="1:85" ht="15" customHeight="1">
      <c r="A658" s="30">
        <v>20210708144268</v>
      </c>
      <c r="BQ658" s="42">
        <v>36</v>
      </c>
      <c r="BR658" s="42" t="s">
        <v>177</v>
      </c>
      <c r="BS658" s="42">
        <v>23.024725</v>
      </c>
      <c r="BT658" s="42">
        <v>120.22340999999997</v>
      </c>
      <c r="BU658" s="43">
        <v>0.38039215686274508</v>
      </c>
      <c r="BV658" s="42">
        <v>687.5</v>
      </c>
      <c r="BW658" s="42">
        <v>0</v>
      </c>
      <c r="BX658" s="44">
        <v>3.59</v>
      </c>
      <c r="BY658" s="43">
        <v>4.7058823529411764E-2</v>
      </c>
      <c r="BZ658" s="45">
        <v>1</v>
      </c>
      <c r="CA658" s="43">
        <v>0</v>
      </c>
      <c r="CB658" s="42">
        <v>2079</v>
      </c>
      <c r="CC658" s="42">
        <v>-7.03125</v>
      </c>
      <c r="CD658" s="42">
        <v>57</v>
      </c>
      <c r="CE658" s="31">
        <f t="shared" si="32"/>
        <v>0</v>
      </c>
      <c r="CF658" s="39">
        <f t="shared" si="33"/>
        <v>14.074999999999999</v>
      </c>
      <c r="CG658">
        <f t="shared" si="36"/>
        <v>0</v>
      </c>
    </row>
    <row r="659" spans="1:85" ht="15" customHeight="1">
      <c r="A659" s="30">
        <v>20210708144270</v>
      </c>
      <c r="BQ659" s="42">
        <v>31</v>
      </c>
      <c r="BR659" s="42" t="s">
        <v>202</v>
      </c>
      <c r="BS659" s="42">
        <v>23.024744999999999</v>
      </c>
      <c r="BT659" s="42">
        <v>120.22335999999997</v>
      </c>
      <c r="BU659" s="43">
        <v>0.4</v>
      </c>
      <c r="BV659" s="42">
        <v>712.5</v>
      </c>
      <c r="BW659" s="42">
        <v>0</v>
      </c>
      <c r="BX659" s="44">
        <v>3.71</v>
      </c>
      <c r="BY659" s="43">
        <v>5.0980392156862744E-2</v>
      </c>
      <c r="BZ659" s="45">
        <v>1.0078740157480315</v>
      </c>
      <c r="CA659" s="43">
        <v>0</v>
      </c>
      <c r="CB659" s="42">
        <v>2079</v>
      </c>
      <c r="CC659" s="42">
        <v>-7.03125</v>
      </c>
      <c r="CD659" s="42">
        <v>57</v>
      </c>
      <c r="CE659" s="31">
        <f t="shared" si="32"/>
        <v>0</v>
      </c>
      <c r="CF659" s="39">
        <f t="shared" si="33"/>
        <v>12.667999999999999</v>
      </c>
      <c r="CG659">
        <f t="shared" si="36"/>
        <v>0</v>
      </c>
    </row>
    <row r="660" spans="1:85" ht="15" customHeight="1">
      <c r="A660" s="30">
        <v>20210708144272</v>
      </c>
      <c r="BQ660" s="42">
        <v>38</v>
      </c>
      <c r="BR660" s="42" t="s">
        <v>276</v>
      </c>
      <c r="BS660" s="42">
        <v>23.024764999999999</v>
      </c>
      <c r="BT660" s="42">
        <v>120.22330999999997</v>
      </c>
      <c r="BU660" s="43">
        <v>0.4</v>
      </c>
      <c r="BV660" s="42">
        <v>700</v>
      </c>
      <c r="BW660" s="42">
        <v>0</v>
      </c>
      <c r="BX660" s="44">
        <v>3.92</v>
      </c>
      <c r="BY660" s="43">
        <v>5.0980392156862744E-2</v>
      </c>
      <c r="BZ660" s="45">
        <v>0.99224806201550386</v>
      </c>
      <c r="CA660" s="43">
        <v>0</v>
      </c>
      <c r="CB660" s="42">
        <v>2079</v>
      </c>
      <c r="CC660" s="42">
        <v>-7.03125</v>
      </c>
      <c r="CD660" s="42">
        <v>57</v>
      </c>
      <c r="CE660" s="31">
        <f t="shared" si="32"/>
        <v>0</v>
      </c>
      <c r="CF660" s="39">
        <f t="shared" si="33"/>
        <v>14.441000000000001</v>
      </c>
      <c r="CG660">
        <f t="shared" si="36"/>
        <v>0</v>
      </c>
    </row>
    <row r="661" spans="1:85" ht="15" customHeight="1">
      <c r="A661" s="30">
        <v>20210708144274</v>
      </c>
      <c r="BQ661" s="42">
        <v>32</v>
      </c>
      <c r="BR661" s="42" t="s">
        <v>314</v>
      </c>
      <c r="BS661" s="42">
        <v>23.024804999999997</v>
      </c>
      <c r="BT661" s="42">
        <v>120.22336999999997</v>
      </c>
      <c r="BU661" s="43">
        <v>0.41568627450980394</v>
      </c>
      <c r="BV661" s="42">
        <v>700</v>
      </c>
      <c r="BW661" s="42">
        <v>0</v>
      </c>
      <c r="BX661" s="44">
        <v>3.66</v>
      </c>
      <c r="BY661" s="43">
        <v>5.0980392156862744E-2</v>
      </c>
      <c r="BZ661" s="45">
        <v>1</v>
      </c>
      <c r="CA661" s="43">
        <v>0</v>
      </c>
      <c r="CB661" s="42">
        <v>2079</v>
      </c>
      <c r="CC661" s="42">
        <v>-7.03125</v>
      </c>
      <c r="CD661" s="42">
        <v>57</v>
      </c>
      <c r="CE661" s="31">
        <f t="shared" si="32"/>
        <v>0</v>
      </c>
      <c r="CF661" s="39">
        <f t="shared" si="33"/>
        <v>12.807</v>
      </c>
      <c r="CG661">
        <f t="shared" si="36"/>
        <v>0</v>
      </c>
    </row>
    <row r="662" spans="1:85" ht="15" customHeight="1">
      <c r="A662" s="30">
        <v>20210708144276</v>
      </c>
      <c r="BQ662" s="42">
        <v>32</v>
      </c>
      <c r="BR662" s="42" t="s">
        <v>230</v>
      </c>
      <c r="BS662" s="42">
        <v>23.024834999999996</v>
      </c>
      <c r="BT662" s="42">
        <v>120.22334999999997</v>
      </c>
      <c r="BU662" s="43">
        <v>0.41960784313725491</v>
      </c>
      <c r="BV662" s="42">
        <v>700</v>
      </c>
      <c r="BW662" s="42">
        <v>0</v>
      </c>
      <c r="BX662" s="44">
        <v>4.09</v>
      </c>
      <c r="BY662" s="43">
        <v>5.0980392156862744E-2</v>
      </c>
      <c r="BZ662" s="45">
        <v>1</v>
      </c>
      <c r="CA662" s="43">
        <v>0</v>
      </c>
      <c r="CB662" s="42">
        <v>2079</v>
      </c>
      <c r="CC662" s="42">
        <v>-7.03125</v>
      </c>
      <c r="CD662" s="42">
        <v>57</v>
      </c>
      <c r="CE662" s="31">
        <f t="shared" si="32"/>
        <v>0</v>
      </c>
      <c r="CF662" s="39">
        <f t="shared" si="33"/>
        <v>13.015000000000001</v>
      </c>
      <c r="CG662">
        <f t="shared" si="36"/>
        <v>0</v>
      </c>
    </row>
    <row r="663" spans="1:85" ht="15" customHeight="1">
      <c r="A663" s="30">
        <v>20210708144278</v>
      </c>
      <c r="BQ663" s="42">
        <v>34</v>
      </c>
      <c r="BR663" s="42" t="s">
        <v>259</v>
      </c>
      <c r="BS663" s="42">
        <v>23.024894999999997</v>
      </c>
      <c r="BT663" s="42">
        <v>120.22340999999997</v>
      </c>
      <c r="BU663" s="43">
        <v>0.42745098039215684</v>
      </c>
      <c r="BV663" s="42">
        <v>712.5</v>
      </c>
      <c r="BW663" s="42">
        <v>0</v>
      </c>
      <c r="BX663" s="44">
        <v>4.1500000000000004</v>
      </c>
      <c r="BY663" s="43">
        <v>5.0980392156862744E-2</v>
      </c>
      <c r="BZ663" s="45">
        <v>1</v>
      </c>
      <c r="CA663" s="43">
        <v>0</v>
      </c>
      <c r="CB663" s="42">
        <v>2079</v>
      </c>
      <c r="CC663" s="42">
        <v>-7.03125</v>
      </c>
      <c r="CD663" s="42">
        <v>57</v>
      </c>
      <c r="CE663" s="31">
        <f t="shared" si="32"/>
        <v>0</v>
      </c>
      <c r="CF663" s="39">
        <f t="shared" si="33"/>
        <v>13.393000000000001</v>
      </c>
      <c r="CG663">
        <f t="shared" si="36"/>
        <v>0</v>
      </c>
    </row>
    <row r="664" spans="1:85" ht="15" customHeight="1">
      <c r="A664" s="30">
        <v>20210708144280</v>
      </c>
      <c r="BQ664" s="42">
        <v>38</v>
      </c>
      <c r="BR664" s="42" t="s">
        <v>337</v>
      </c>
      <c r="BS664" s="42">
        <v>23.024884999999998</v>
      </c>
      <c r="BT664" s="42">
        <v>120.22337999999998</v>
      </c>
      <c r="BU664" s="43">
        <v>0.41568627450980394</v>
      </c>
      <c r="BV664" s="42">
        <v>700</v>
      </c>
      <c r="BW664" s="42">
        <v>0</v>
      </c>
      <c r="BX664" s="44">
        <v>3.66</v>
      </c>
      <c r="BY664" s="43">
        <v>5.0980392156862744E-2</v>
      </c>
      <c r="BZ664" s="45">
        <v>1</v>
      </c>
      <c r="CA664" s="43">
        <v>0</v>
      </c>
      <c r="CB664" s="42">
        <v>2079</v>
      </c>
      <c r="CC664" s="42">
        <v>-7.03125</v>
      </c>
      <c r="CD664" s="42">
        <v>57</v>
      </c>
      <c r="CE664" s="31">
        <f t="shared" si="32"/>
        <v>0</v>
      </c>
      <c r="CF664" s="39">
        <f t="shared" si="33"/>
        <v>14.385999999999999</v>
      </c>
      <c r="CG664">
        <f t="shared" si="36"/>
        <v>0</v>
      </c>
    </row>
    <row r="665" spans="1:85" ht="15" customHeight="1">
      <c r="A665" s="30">
        <v>20210708144282</v>
      </c>
      <c r="BQ665" s="42">
        <v>35</v>
      </c>
      <c r="BR665" s="42" t="s">
        <v>109</v>
      </c>
      <c r="BS665" s="42">
        <v>23.024824999999996</v>
      </c>
      <c r="BT665" s="42">
        <v>120.22343999999998</v>
      </c>
      <c r="BU665" s="43">
        <v>0.41960784313725491</v>
      </c>
      <c r="BV665" s="42">
        <v>700</v>
      </c>
      <c r="BW665" s="42">
        <v>0</v>
      </c>
      <c r="BX665" s="44">
        <v>3.68</v>
      </c>
      <c r="BY665" s="43">
        <v>5.0980392156862744E-2</v>
      </c>
      <c r="BZ665" s="45">
        <v>1</v>
      </c>
      <c r="CA665" s="43">
        <v>0</v>
      </c>
      <c r="CB665" s="42">
        <v>2079</v>
      </c>
      <c r="CC665" s="42">
        <v>-7.03125</v>
      </c>
      <c r="CD665" s="42">
        <v>58</v>
      </c>
      <c r="CE665" s="31">
        <f t="shared" si="32"/>
        <v>0</v>
      </c>
      <c r="CF665" s="39">
        <f t="shared" si="33"/>
        <v>13.794</v>
      </c>
      <c r="CG665">
        <f t="shared" si="36"/>
        <v>0</v>
      </c>
    </row>
    <row r="666" spans="1:85" ht="15" customHeight="1">
      <c r="A666" s="30">
        <v>20210708144284</v>
      </c>
      <c r="BQ666" s="42">
        <v>33</v>
      </c>
      <c r="BR666" s="42" t="s">
        <v>260</v>
      </c>
      <c r="BS666" s="42">
        <v>23.024864999999995</v>
      </c>
      <c r="BT666" s="42">
        <v>120.22337999999998</v>
      </c>
      <c r="BU666" s="43">
        <v>0.41568627450980394</v>
      </c>
      <c r="BV666" s="42">
        <v>712.5</v>
      </c>
      <c r="BW666" s="42">
        <v>0</v>
      </c>
      <c r="BX666" s="44">
        <v>5.22</v>
      </c>
      <c r="BY666" s="43">
        <v>5.8823529411764705E-2</v>
      </c>
      <c r="BZ666" s="45">
        <v>1.0078740157480315</v>
      </c>
      <c r="CA666" s="43">
        <v>7.8431372549019607E-2</v>
      </c>
      <c r="CB666" s="42">
        <v>2079</v>
      </c>
      <c r="CC666" s="42">
        <v>-7.03125</v>
      </c>
      <c r="CD666" s="42">
        <v>58</v>
      </c>
      <c r="CE666" s="31">
        <f t="shared" si="32"/>
        <v>0</v>
      </c>
      <c r="CF666" s="39">
        <f t="shared" si="33"/>
        <v>13.128</v>
      </c>
      <c r="CG666">
        <f t="shared" si="36"/>
        <v>0</v>
      </c>
    </row>
    <row r="667" spans="1:85" ht="15" customHeight="1">
      <c r="A667" s="30">
        <v>20210708144286</v>
      </c>
      <c r="BQ667" s="42">
        <v>33</v>
      </c>
      <c r="BR667" s="42" t="s">
        <v>163</v>
      </c>
      <c r="BS667" s="42">
        <v>23.024894999999994</v>
      </c>
      <c r="BT667" s="42">
        <v>120.22343999999998</v>
      </c>
      <c r="BU667" s="43">
        <v>0.45490196078431372</v>
      </c>
      <c r="BV667" s="42">
        <v>1037.5</v>
      </c>
      <c r="BW667" s="42">
        <v>2</v>
      </c>
      <c r="BX667" s="44">
        <v>6.85</v>
      </c>
      <c r="BY667" s="43">
        <v>7.8431372549019607E-2</v>
      </c>
      <c r="BZ667" s="45">
        <v>1.0078740157480315</v>
      </c>
      <c r="CA667" s="43">
        <v>0.10980392156862745</v>
      </c>
      <c r="CB667" s="42">
        <v>2079</v>
      </c>
      <c r="CC667" s="42">
        <v>-6.25</v>
      </c>
      <c r="CD667" s="42">
        <v>58</v>
      </c>
      <c r="CE667" s="31">
        <f t="shared" si="32"/>
        <v>0</v>
      </c>
      <c r="CF667" s="39">
        <f t="shared" si="33"/>
        <v>13.231999999999999</v>
      </c>
      <c r="CG667">
        <f t="shared" si="36"/>
        <v>1</v>
      </c>
    </row>
    <row r="668" spans="1:85" ht="15" customHeight="1">
      <c r="A668" s="30">
        <v>20210708144288</v>
      </c>
      <c r="BQ668" s="42">
        <v>38</v>
      </c>
      <c r="BR668" s="42" t="s">
        <v>271</v>
      </c>
      <c r="BS668" s="42">
        <v>23.024914999999993</v>
      </c>
      <c r="BT668" s="42">
        <v>120.22337999999998</v>
      </c>
      <c r="BU668" s="43">
        <v>0.44313725490196076</v>
      </c>
      <c r="BV668" s="42">
        <v>1212.5</v>
      </c>
      <c r="BW668" s="42">
        <v>8</v>
      </c>
      <c r="BX668" s="44">
        <v>12.49</v>
      </c>
      <c r="BY668" s="43">
        <v>0.14509803921568629</v>
      </c>
      <c r="BZ668" s="45">
        <v>1.0078740157480315</v>
      </c>
      <c r="CA668" s="43">
        <v>0.27450980392156865</v>
      </c>
      <c r="CB668" s="42">
        <v>2079</v>
      </c>
      <c r="CC668" s="42">
        <v>-3.90625</v>
      </c>
      <c r="CD668" s="42">
        <v>58</v>
      </c>
      <c r="CE668" s="31">
        <f t="shared" si="32"/>
        <v>0</v>
      </c>
      <c r="CF668" s="39">
        <f t="shared" si="33"/>
        <v>14.451000000000001</v>
      </c>
      <c r="CG668">
        <f t="shared" si="36"/>
        <v>3</v>
      </c>
    </row>
    <row r="669" spans="1:85" ht="15" customHeight="1">
      <c r="A669" s="30">
        <v>20210708144290</v>
      </c>
      <c r="BQ669" s="42">
        <v>31</v>
      </c>
      <c r="BR669" s="42" t="s">
        <v>274</v>
      </c>
      <c r="BS669" s="42">
        <v>23.024864999999991</v>
      </c>
      <c r="BT669" s="42">
        <v>120.22338999999998</v>
      </c>
      <c r="BU669" s="43">
        <v>0.66274509803921566</v>
      </c>
      <c r="BV669" s="42">
        <v>1787.5</v>
      </c>
      <c r="BW669" s="42">
        <v>14</v>
      </c>
      <c r="BX669" s="44">
        <v>17.649999999999999</v>
      </c>
      <c r="BY669" s="43">
        <v>0.16470588235294117</v>
      </c>
      <c r="BZ669" s="45">
        <v>1</v>
      </c>
      <c r="CA669" s="43">
        <v>0.25098039215686274</v>
      </c>
      <c r="CB669" s="42">
        <v>2079</v>
      </c>
      <c r="CC669" s="42">
        <v>-3.90625</v>
      </c>
      <c r="CD669" s="42">
        <v>58</v>
      </c>
      <c r="CE669" s="31">
        <f t="shared" si="32"/>
        <v>0</v>
      </c>
      <c r="CF669" s="39">
        <f t="shared" si="33"/>
        <v>12.565</v>
      </c>
      <c r="CG669">
        <f t="shared" si="36"/>
        <v>3</v>
      </c>
    </row>
    <row r="670" spans="1:85" ht="15" customHeight="1">
      <c r="A670" s="30">
        <v>20210708144292</v>
      </c>
      <c r="BQ670" s="42">
        <v>36</v>
      </c>
      <c r="BR670" s="42" t="s">
        <v>239</v>
      </c>
      <c r="BS670" s="42">
        <v>23.024844999999992</v>
      </c>
      <c r="BT670" s="42">
        <v>120.22332999999998</v>
      </c>
      <c r="BU670" s="43">
        <v>0.66666666666666663</v>
      </c>
      <c r="BV670" s="42">
        <v>2037.5</v>
      </c>
      <c r="BW670" s="42">
        <v>24</v>
      </c>
      <c r="BX670" s="44">
        <v>20.46</v>
      </c>
      <c r="BY670" s="43">
        <v>0.19607843137254902</v>
      </c>
      <c r="BZ670" s="45">
        <v>1</v>
      </c>
      <c r="CA670" s="43">
        <v>0.26666666666666666</v>
      </c>
      <c r="CB670" s="42">
        <v>2080</v>
      </c>
      <c r="CC670" s="42">
        <v>-3.90625</v>
      </c>
      <c r="CD670" s="42">
        <v>58</v>
      </c>
      <c r="CE670" s="31">
        <f t="shared" si="32"/>
        <v>0</v>
      </c>
      <c r="CF670" s="39">
        <f t="shared" si="33"/>
        <v>13.992000000000001</v>
      </c>
      <c r="CG670">
        <f t="shared" si="36"/>
        <v>5</v>
      </c>
    </row>
    <row r="671" spans="1:85" ht="15" customHeight="1">
      <c r="A671" s="30">
        <v>20210708144294</v>
      </c>
      <c r="BQ671" s="42">
        <v>37</v>
      </c>
      <c r="BR671" s="42" t="s">
        <v>123</v>
      </c>
      <c r="BS671" s="42">
        <v>23.024864999999991</v>
      </c>
      <c r="BT671" s="42">
        <v>120.22326999999997</v>
      </c>
      <c r="BU671" s="43">
        <v>0.792156862745098</v>
      </c>
      <c r="BV671" s="42">
        <v>2062.5</v>
      </c>
      <c r="BW671" s="42">
        <v>28</v>
      </c>
      <c r="BX671" s="44">
        <v>24.65</v>
      </c>
      <c r="BY671" s="43">
        <v>0.29411764705882354</v>
      </c>
      <c r="BZ671" s="45">
        <v>1.0078740157480315</v>
      </c>
      <c r="CA671" s="43">
        <v>0.29411764705882354</v>
      </c>
      <c r="CB671" s="42">
        <v>2080</v>
      </c>
      <c r="CC671" s="42">
        <v>-2.34375</v>
      </c>
      <c r="CD671" s="42">
        <v>58</v>
      </c>
      <c r="CE671" s="31">
        <f t="shared" si="32"/>
        <v>0</v>
      </c>
      <c r="CF671" s="39">
        <f t="shared" si="33"/>
        <v>14.28</v>
      </c>
      <c r="CG671">
        <f t="shared" si="36"/>
        <v>2</v>
      </c>
    </row>
    <row r="672" spans="1:85" ht="15" customHeight="1">
      <c r="A672" s="30">
        <v>20210708144296</v>
      </c>
      <c r="BQ672" s="42">
        <v>32</v>
      </c>
      <c r="BR672" s="42" t="s">
        <v>168</v>
      </c>
      <c r="BS672" s="42">
        <v>23.024824999999993</v>
      </c>
      <c r="BT672" s="42">
        <v>120.22328999999998</v>
      </c>
      <c r="BU672" s="43">
        <v>0.83921568627450982</v>
      </c>
      <c r="BV672" s="42">
        <v>2150</v>
      </c>
      <c r="BW672" s="42">
        <v>38</v>
      </c>
      <c r="BX672" s="44">
        <v>21.15</v>
      </c>
      <c r="BY672" s="43">
        <v>0.21568627450980393</v>
      </c>
      <c r="BZ672" s="45">
        <v>1</v>
      </c>
      <c r="CA672" s="43">
        <v>0.18431372549019609</v>
      </c>
      <c r="CB672" s="42">
        <v>2080</v>
      </c>
      <c r="CC672" s="42">
        <v>-3.90625</v>
      </c>
      <c r="CD672" s="42">
        <v>57</v>
      </c>
      <c r="CE672" s="31">
        <f t="shared" si="32"/>
        <v>0</v>
      </c>
      <c r="CF672" s="39">
        <f t="shared" si="33"/>
        <v>12.911</v>
      </c>
      <c r="CG672">
        <f t="shared" si="36"/>
        <v>5</v>
      </c>
    </row>
    <row r="673" spans="1:86" ht="15" customHeight="1">
      <c r="A673" s="30">
        <v>20210708144298</v>
      </c>
      <c r="BQ673" s="42">
        <v>33</v>
      </c>
      <c r="BR673" s="42" t="s">
        <v>263</v>
      </c>
      <c r="BS673" s="42">
        <v>23.024834999999992</v>
      </c>
      <c r="BT673" s="42">
        <v>120.22328999999998</v>
      </c>
      <c r="BU673" s="43">
        <v>0.61568627450980395</v>
      </c>
      <c r="BV673" s="42">
        <v>1862.5</v>
      </c>
      <c r="BW673" s="42">
        <v>40</v>
      </c>
      <c r="BX673" s="44">
        <v>8.5299999999999994</v>
      </c>
      <c r="BY673" s="43">
        <v>0.10588235294117647</v>
      </c>
      <c r="BZ673" s="45">
        <v>0.99224806201550386</v>
      </c>
      <c r="CA673" s="43">
        <v>0.12156862745098039</v>
      </c>
      <c r="CB673" s="42">
        <v>2080</v>
      </c>
      <c r="CC673" s="42">
        <v>-5.46875</v>
      </c>
      <c r="CD673" s="42">
        <v>57</v>
      </c>
      <c r="CE673" s="31">
        <f t="shared" si="32"/>
        <v>0</v>
      </c>
      <c r="CF673" s="39">
        <f t="shared" si="33"/>
        <v>13.209</v>
      </c>
      <c r="CG673">
        <f t="shared" si="36"/>
        <v>1</v>
      </c>
    </row>
    <row r="674" spans="1:86" ht="15" customHeight="1">
      <c r="A674" s="30">
        <v>20210708144300</v>
      </c>
      <c r="BQ674" s="42">
        <v>33</v>
      </c>
      <c r="BR674" s="42" t="s">
        <v>202</v>
      </c>
      <c r="BS674" s="42">
        <v>23.024874999999991</v>
      </c>
      <c r="BT674" s="42">
        <v>120.22328999999998</v>
      </c>
      <c r="BU674" s="43">
        <v>0.45882352941176469</v>
      </c>
      <c r="BV674" s="42">
        <v>1425</v>
      </c>
      <c r="BW674" s="42">
        <v>42</v>
      </c>
      <c r="BX674" s="44">
        <v>15.78</v>
      </c>
      <c r="BY674" s="43">
        <v>0.16470588235294117</v>
      </c>
      <c r="BZ674" s="45">
        <v>1.0158730158730158</v>
      </c>
      <c r="CA674" s="43">
        <v>0.18823529411764706</v>
      </c>
      <c r="CB674" s="42">
        <v>2080</v>
      </c>
      <c r="CC674" s="42">
        <v>-3.90625</v>
      </c>
      <c r="CD674" s="42">
        <v>56</v>
      </c>
      <c r="CE674" s="31">
        <f t="shared" si="32"/>
        <v>0</v>
      </c>
      <c r="CF674" s="39">
        <f t="shared" si="33"/>
        <v>13.18</v>
      </c>
      <c r="CG674">
        <f t="shared" si="36"/>
        <v>1</v>
      </c>
    </row>
    <row r="675" spans="1:86" ht="15" customHeight="1">
      <c r="A675" s="30">
        <v>20210708144302</v>
      </c>
      <c r="BQ675" s="42">
        <v>35</v>
      </c>
      <c r="BR675" s="42" t="s">
        <v>293</v>
      </c>
      <c r="BS675" s="42">
        <v>23.024854999999992</v>
      </c>
      <c r="BT675" s="42">
        <v>120.22322999999997</v>
      </c>
      <c r="BU675" s="43">
        <v>0.73333333333333328</v>
      </c>
      <c r="BV675" s="42">
        <v>1537.5</v>
      </c>
      <c r="BW675" s="42">
        <v>46</v>
      </c>
      <c r="BX675" s="44">
        <v>15.56</v>
      </c>
      <c r="BY675" s="43">
        <v>0.17647058823529413</v>
      </c>
      <c r="BZ675" s="45">
        <v>1.0078740157480315</v>
      </c>
      <c r="CA675" s="43">
        <v>0.18823529411764706</v>
      </c>
      <c r="CB675" s="42">
        <v>2080</v>
      </c>
      <c r="CC675" s="42">
        <v>-5.46875</v>
      </c>
      <c r="CD675" s="42">
        <v>55</v>
      </c>
      <c r="CE675" s="31">
        <f t="shared" si="32"/>
        <v>0</v>
      </c>
      <c r="CF675" s="39">
        <f t="shared" si="33"/>
        <v>13.705</v>
      </c>
      <c r="CG675">
        <f t="shared" si="36"/>
        <v>2</v>
      </c>
    </row>
    <row r="676" spans="1:86" ht="15" customHeight="1">
      <c r="A676" s="30">
        <v>20210708144304</v>
      </c>
      <c r="BQ676" s="42">
        <v>37</v>
      </c>
      <c r="BR676" s="42" t="s">
        <v>218</v>
      </c>
      <c r="BS676" s="42">
        <v>23.024854999999992</v>
      </c>
      <c r="BT676" s="42">
        <v>120.22323999999998</v>
      </c>
      <c r="BU676" s="43">
        <v>0.74509803921568629</v>
      </c>
      <c r="BV676" s="42">
        <v>1512.5</v>
      </c>
      <c r="BW676" s="42">
        <v>48</v>
      </c>
      <c r="BX676" s="44">
        <v>14</v>
      </c>
      <c r="BY676" s="43">
        <v>0.15686274509803921</v>
      </c>
      <c r="BZ676" s="45">
        <v>1.0078740157480315</v>
      </c>
      <c r="CA676" s="43">
        <v>0.16470588235294117</v>
      </c>
      <c r="CB676" s="42">
        <v>2080</v>
      </c>
      <c r="CC676" s="42">
        <v>-5.46875</v>
      </c>
      <c r="CD676" s="42">
        <v>54</v>
      </c>
      <c r="CE676" s="31">
        <f t="shared" si="32"/>
        <v>0</v>
      </c>
      <c r="CF676" s="39">
        <f t="shared" si="33"/>
        <v>14.315</v>
      </c>
      <c r="CG676">
        <f t="shared" si="36"/>
        <v>1</v>
      </c>
    </row>
    <row r="677" spans="1:86" ht="15" customHeight="1">
      <c r="A677" s="30">
        <v>20210708144306</v>
      </c>
      <c r="BQ677" s="42">
        <v>32</v>
      </c>
      <c r="BR677" s="42" t="s">
        <v>338</v>
      </c>
      <c r="BS677" s="42">
        <v>23.024874999999991</v>
      </c>
      <c r="BT677" s="42">
        <v>120.22317999999997</v>
      </c>
      <c r="BU677" s="43">
        <v>0.72549019607843135</v>
      </c>
      <c r="BV677" s="42">
        <v>1400</v>
      </c>
      <c r="BW677" s="42">
        <v>48</v>
      </c>
      <c r="BX677" s="44">
        <v>12.31</v>
      </c>
      <c r="BY677" s="43">
        <v>0.15686274509803921</v>
      </c>
      <c r="BZ677" s="45">
        <v>1.0078740157480315</v>
      </c>
      <c r="CA677" s="43">
        <v>5.4901960784313725E-2</v>
      </c>
      <c r="CB677" s="42">
        <v>2080</v>
      </c>
      <c r="CC677" s="42">
        <v>-5.46875</v>
      </c>
      <c r="CD677" s="42">
        <v>54</v>
      </c>
      <c r="CE677" s="31">
        <f t="shared" si="32"/>
        <v>0</v>
      </c>
      <c r="CF677" s="39">
        <f t="shared" si="33"/>
        <v>12.885</v>
      </c>
      <c r="CG677">
        <f t="shared" si="36"/>
        <v>0</v>
      </c>
    </row>
    <row r="678" spans="1:86" ht="15" customHeight="1">
      <c r="A678" s="30">
        <v>20210708144308</v>
      </c>
      <c r="BQ678" s="42">
        <v>38</v>
      </c>
      <c r="BR678" s="42" t="s">
        <v>177</v>
      </c>
      <c r="BS678" s="42">
        <v>23.024924999999993</v>
      </c>
      <c r="BT678" s="42">
        <v>120.22314999999998</v>
      </c>
      <c r="BU678" s="43">
        <v>0.69411764705882351</v>
      </c>
      <c r="BV678" s="42">
        <v>1200</v>
      </c>
      <c r="BW678" s="51">
        <v>50</v>
      </c>
      <c r="BX678" s="44">
        <v>4.3099999999999996</v>
      </c>
      <c r="BY678" s="43">
        <v>5.0980392156862744E-2</v>
      </c>
      <c r="BZ678" s="45" t="e">
        <v>#DIV/0!</v>
      </c>
      <c r="CA678" s="43">
        <v>0</v>
      </c>
      <c r="CB678" s="42">
        <v>2080</v>
      </c>
      <c r="CC678" s="42">
        <v>-6.25</v>
      </c>
      <c r="CD678" s="42">
        <v>54</v>
      </c>
      <c r="CE678" s="31">
        <f t="shared" si="32"/>
        <v>0</v>
      </c>
      <c r="CF678" s="39">
        <f t="shared" si="33"/>
        <v>14.587</v>
      </c>
      <c r="CG678">
        <f t="shared" si="36"/>
        <v>1</v>
      </c>
      <c r="CH678" t="s">
        <v>356</v>
      </c>
    </row>
    <row r="679" spans="1:86" ht="15" customHeight="1">
      <c r="A679" s="30">
        <v>20210708144310</v>
      </c>
      <c r="BQ679" s="42">
        <v>31</v>
      </c>
      <c r="BR679" s="42" t="s">
        <v>236</v>
      </c>
      <c r="BS679" s="42">
        <v>23.024934999999992</v>
      </c>
      <c r="BT679" s="42">
        <v>120.22312999999997</v>
      </c>
      <c r="BU679" s="43">
        <v>0.24705882352941178</v>
      </c>
      <c r="BV679" s="42">
        <v>1200</v>
      </c>
      <c r="BW679" s="42">
        <v>48</v>
      </c>
      <c r="BX679" s="44">
        <v>4.0599999999999996</v>
      </c>
      <c r="BY679" s="43">
        <v>5.0980392156862744E-2</v>
      </c>
      <c r="BZ679" s="45" t="e">
        <v>#DIV/0!</v>
      </c>
      <c r="CA679" s="43">
        <v>0</v>
      </c>
      <c r="CB679" s="42">
        <v>2080</v>
      </c>
      <c r="CC679" s="42">
        <v>-6.25</v>
      </c>
      <c r="CD679" s="42">
        <v>54</v>
      </c>
      <c r="CE679" s="31">
        <f t="shared" si="32"/>
        <v>0</v>
      </c>
      <c r="CF679" s="39">
        <f t="shared" si="33"/>
        <v>12.747</v>
      </c>
      <c r="CG679">
        <f t="shared" si="36"/>
        <v>-1</v>
      </c>
    </row>
    <row r="680" spans="1:86" ht="15" customHeight="1">
      <c r="A680" s="30">
        <v>20210708144312</v>
      </c>
      <c r="BQ680" s="42">
        <v>32</v>
      </c>
      <c r="BR680" s="42" t="s">
        <v>236</v>
      </c>
      <c r="BS680" s="42">
        <v>23.024874999999991</v>
      </c>
      <c r="BT680" s="42">
        <v>120.22311999999997</v>
      </c>
      <c r="BU680" s="43">
        <v>0.23921568627450981</v>
      </c>
      <c r="BV680" s="42">
        <v>1237.5</v>
      </c>
      <c r="BW680" s="42">
        <v>44</v>
      </c>
      <c r="BX680" s="44">
        <v>4.0599999999999996</v>
      </c>
      <c r="BY680" s="43">
        <v>5.0980392156862744E-2</v>
      </c>
      <c r="BZ680" s="45" t="e">
        <v>#DIV/0!</v>
      </c>
      <c r="CA680" s="43">
        <v>0</v>
      </c>
      <c r="CB680" s="42">
        <v>2080</v>
      </c>
      <c r="CC680" s="42">
        <v>-6.25</v>
      </c>
      <c r="CD680" s="42">
        <v>54</v>
      </c>
      <c r="CE680" s="31">
        <f t="shared" si="32"/>
        <v>0</v>
      </c>
      <c r="CF680" s="39">
        <f t="shared" si="33"/>
        <v>13.003</v>
      </c>
      <c r="CG680">
        <f t="shared" si="36"/>
        <v>-2</v>
      </c>
    </row>
    <row r="681" spans="1:86" ht="15" customHeight="1">
      <c r="A681" s="30">
        <v>20210708144314</v>
      </c>
      <c r="BQ681" s="42">
        <v>37</v>
      </c>
      <c r="BR681" s="42" t="s">
        <v>99</v>
      </c>
      <c r="BS681" s="42">
        <v>23.02490499999999</v>
      </c>
      <c r="BT681" s="42">
        <v>120.22316999999997</v>
      </c>
      <c r="BU681" s="43">
        <v>0.23137254901960785</v>
      </c>
      <c r="BV681" s="42">
        <v>1237.5</v>
      </c>
      <c r="BW681" s="42">
        <v>44</v>
      </c>
      <c r="BX681" s="44">
        <v>4.17</v>
      </c>
      <c r="BY681" s="43">
        <v>5.0980392156862744E-2</v>
      </c>
      <c r="BZ681" s="45" t="e">
        <v>#DIV/0!</v>
      </c>
      <c r="CA681" s="43">
        <v>0</v>
      </c>
      <c r="CB681" s="42">
        <v>2080</v>
      </c>
      <c r="CC681" s="42">
        <v>-6.25</v>
      </c>
      <c r="CD681" s="42">
        <v>54</v>
      </c>
      <c r="CE681" s="31">
        <f t="shared" si="32"/>
        <v>0</v>
      </c>
      <c r="CF681" s="39">
        <f t="shared" si="33"/>
        <v>14.170999999999999</v>
      </c>
      <c r="CG681">
        <f t="shared" si="36"/>
        <v>0</v>
      </c>
    </row>
    <row r="682" spans="1:86" ht="15" customHeight="1">
      <c r="A682" s="30">
        <v>20210708144316</v>
      </c>
      <c r="BQ682" s="42">
        <v>31</v>
      </c>
      <c r="BR682" s="42" t="s">
        <v>202</v>
      </c>
      <c r="BS682" s="42">
        <v>23.024944999999988</v>
      </c>
      <c r="BT682" s="42">
        <v>120.22320999999997</v>
      </c>
      <c r="BU682" s="43">
        <v>0.22745098039215686</v>
      </c>
      <c r="BV682" s="42">
        <v>1250</v>
      </c>
      <c r="BW682" s="42">
        <v>40</v>
      </c>
      <c r="BX682" s="44">
        <v>4.05</v>
      </c>
      <c r="BY682" s="43">
        <v>5.0980392156862744E-2</v>
      </c>
      <c r="BZ682" s="45" t="e">
        <v>#DIV/0!</v>
      </c>
      <c r="CA682" s="43">
        <v>0</v>
      </c>
      <c r="CB682" s="42">
        <v>2080</v>
      </c>
      <c r="CC682" s="42">
        <v>-6.25</v>
      </c>
      <c r="CD682" s="42">
        <v>54</v>
      </c>
      <c r="CE682" s="31">
        <f t="shared" si="32"/>
        <v>0</v>
      </c>
      <c r="CF682" s="39">
        <f t="shared" si="33"/>
        <v>12.667999999999999</v>
      </c>
      <c r="CG682">
        <f t="shared" si="36"/>
        <v>-2</v>
      </c>
    </row>
    <row r="683" spans="1:86" ht="15" customHeight="1">
      <c r="A683" s="30">
        <v>20210708144318</v>
      </c>
      <c r="BQ683" s="42">
        <v>35</v>
      </c>
      <c r="BR683" s="42" t="s">
        <v>197</v>
      </c>
      <c r="BS683" s="42">
        <v>23.024894999999987</v>
      </c>
      <c r="BT683" s="42">
        <v>120.22321999999997</v>
      </c>
      <c r="BU683" s="43">
        <v>0.22745098039215686</v>
      </c>
      <c r="BV683" s="42">
        <v>1250</v>
      </c>
      <c r="BW683" s="42">
        <v>38</v>
      </c>
      <c r="BX683" s="44">
        <v>4.16</v>
      </c>
      <c r="BY683" s="43">
        <v>5.0980392156862744E-2</v>
      </c>
      <c r="BZ683" s="45" t="e">
        <v>#DIV/0!</v>
      </c>
      <c r="CA683" s="43">
        <v>0</v>
      </c>
      <c r="CB683" s="42">
        <v>2080</v>
      </c>
      <c r="CC683" s="42">
        <v>-6.25</v>
      </c>
      <c r="CD683" s="42">
        <v>54</v>
      </c>
      <c r="CE683" s="31">
        <f t="shared" si="32"/>
        <v>0</v>
      </c>
      <c r="CF683" s="39">
        <f t="shared" si="33"/>
        <v>13.772</v>
      </c>
      <c r="CG683">
        <f t="shared" si="36"/>
        <v>-1</v>
      </c>
    </row>
    <row r="684" spans="1:86" ht="15" customHeight="1">
      <c r="A684" s="30">
        <v>20210708144320</v>
      </c>
      <c r="BQ684" s="42">
        <v>32</v>
      </c>
      <c r="BR684" s="42" t="s">
        <v>339</v>
      </c>
      <c r="BS684" s="42">
        <v>23.024904999999986</v>
      </c>
      <c r="BT684" s="42">
        <v>120.22319999999996</v>
      </c>
      <c r="BU684" s="43">
        <v>0.23137254901960785</v>
      </c>
      <c r="BV684" s="42">
        <v>1250</v>
      </c>
      <c r="BW684" s="42">
        <v>32</v>
      </c>
      <c r="BX684" s="44">
        <v>4.08</v>
      </c>
      <c r="BY684" s="43">
        <v>5.0980392156862744E-2</v>
      </c>
      <c r="BZ684" s="45">
        <v>0.87074829931972786</v>
      </c>
      <c r="CA684" s="43">
        <v>0</v>
      </c>
      <c r="CB684" s="42">
        <v>2080</v>
      </c>
      <c r="CC684" s="42">
        <v>-6.25</v>
      </c>
      <c r="CD684" s="42">
        <v>54</v>
      </c>
      <c r="CE684" s="31">
        <f t="shared" si="32"/>
        <v>0</v>
      </c>
      <c r="CF684" s="39">
        <f t="shared" si="33"/>
        <v>12.945</v>
      </c>
      <c r="CG684">
        <f t="shared" si="36"/>
        <v>-3</v>
      </c>
    </row>
    <row r="685" spans="1:86" ht="15" customHeight="1">
      <c r="A685" s="30">
        <v>20210708144322</v>
      </c>
      <c r="BQ685" s="42">
        <v>37</v>
      </c>
      <c r="BR685" s="42" t="s">
        <v>109</v>
      </c>
      <c r="BS685" s="42">
        <v>23.024884999999987</v>
      </c>
      <c r="BT685" s="42">
        <v>120.22318999999996</v>
      </c>
      <c r="BU685" s="43">
        <v>0.27450980392156865</v>
      </c>
      <c r="BV685" s="42">
        <v>912.5</v>
      </c>
      <c r="BW685" s="42">
        <v>32</v>
      </c>
      <c r="BX685" s="44">
        <v>3.81</v>
      </c>
      <c r="BY685" s="43">
        <v>5.0980392156862744E-2</v>
      </c>
      <c r="BZ685" s="45">
        <v>1.1228070175438596</v>
      </c>
      <c r="CA685" s="43">
        <v>0</v>
      </c>
      <c r="CB685" s="42">
        <v>2080</v>
      </c>
      <c r="CC685" s="42">
        <v>-7.03125</v>
      </c>
      <c r="CD685" s="42">
        <v>54</v>
      </c>
      <c r="CE685" s="31">
        <f t="shared" si="32"/>
        <v>0</v>
      </c>
      <c r="CF685" s="39">
        <f t="shared" si="33"/>
        <v>14.305999999999999</v>
      </c>
      <c r="CG685">
        <f t="shared" si="36"/>
        <v>0</v>
      </c>
    </row>
    <row r="686" spans="1:86" ht="15" customHeight="1">
      <c r="A686" s="30">
        <v>20210708144324</v>
      </c>
      <c r="BQ686" s="42">
        <v>37</v>
      </c>
      <c r="BR686" s="42" t="s">
        <v>306</v>
      </c>
      <c r="BS686" s="42">
        <v>23.024924999999985</v>
      </c>
      <c r="BT686" s="42">
        <v>120.22315999999996</v>
      </c>
      <c r="BU686" s="43">
        <v>0.30588235294117649</v>
      </c>
      <c r="BV686" s="42">
        <v>1025</v>
      </c>
      <c r="BW686" s="42">
        <v>32</v>
      </c>
      <c r="BX686" s="44">
        <v>3.42</v>
      </c>
      <c r="BY686" s="43">
        <v>4.3137254901960784E-2</v>
      </c>
      <c r="BZ686" s="45">
        <v>1.1228070175438596</v>
      </c>
      <c r="CA686" s="43">
        <v>0</v>
      </c>
      <c r="CB686" s="42">
        <v>2080</v>
      </c>
      <c r="CC686" s="42">
        <v>-6.25</v>
      </c>
      <c r="CD686" s="42">
        <v>54</v>
      </c>
      <c r="CE686" s="31">
        <f t="shared" si="32"/>
        <v>0</v>
      </c>
      <c r="CF686" s="39">
        <f t="shared" si="33"/>
        <v>14.23</v>
      </c>
      <c r="CG686">
        <f t="shared" si="36"/>
        <v>0</v>
      </c>
    </row>
    <row r="687" spans="1:86" ht="15" customHeight="1">
      <c r="A687" s="30">
        <v>20210708144326</v>
      </c>
      <c r="BQ687" s="42">
        <v>33</v>
      </c>
      <c r="BR687" s="42" t="s">
        <v>225</v>
      </c>
      <c r="BS687" s="42">
        <v>23.024944999999985</v>
      </c>
      <c r="BT687" s="42">
        <v>120.22321999999997</v>
      </c>
      <c r="BU687" s="43">
        <v>0.22745098039215686</v>
      </c>
      <c r="BV687" s="42">
        <v>1112.5</v>
      </c>
      <c r="BW687" s="42">
        <v>30</v>
      </c>
      <c r="BX687" s="44">
        <v>7.35</v>
      </c>
      <c r="BY687" s="43">
        <v>6.2745098039215685E-2</v>
      </c>
      <c r="BZ687" s="45">
        <v>1.1228070175438596</v>
      </c>
      <c r="CA687" s="43">
        <v>9.0196078431372548E-2</v>
      </c>
      <c r="CB687" s="42">
        <v>2080</v>
      </c>
      <c r="CC687" s="42">
        <v>-6.25</v>
      </c>
      <c r="CD687" s="42">
        <v>54</v>
      </c>
      <c r="CE687" s="31">
        <f t="shared" si="32"/>
        <v>0</v>
      </c>
      <c r="CF687" s="39">
        <f t="shared" si="33"/>
        <v>13.279</v>
      </c>
      <c r="CG687">
        <f t="shared" si="36"/>
        <v>-1</v>
      </c>
    </row>
    <row r="688" spans="1:86" ht="15" customHeight="1">
      <c r="A688" s="30">
        <v>20210708144328</v>
      </c>
      <c r="BQ688" s="42">
        <v>31</v>
      </c>
      <c r="BR688" s="42" t="s">
        <v>284</v>
      </c>
      <c r="BS688" s="42">
        <v>23.024934999999985</v>
      </c>
      <c r="BT688" s="42">
        <v>120.22326999999997</v>
      </c>
      <c r="BU688" s="43">
        <v>0.27843137254901962</v>
      </c>
      <c r="BV688" s="42">
        <v>1062.5</v>
      </c>
      <c r="BW688" s="42">
        <v>30</v>
      </c>
      <c r="BX688" s="44">
        <v>3.66</v>
      </c>
      <c r="BY688" s="43">
        <v>4.7058823529411764E-2</v>
      </c>
      <c r="BZ688" s="45">
        <v>0.99224806201550386</v>
      </c>
      <c r="CA688" s="43">
        <v>0</v>
      </c>
      <c r="CB688" s="42">
        <v>2080</v>
      </c>
      <c r="CC688" s="42">
        <v>-7.03125</v>
      </c>
      <c r="CD688" s="42">
        <v>54</v>
      </c>
      <c r="CE688" s="31">
        <f t="shared" si="32"/>
        <v>0</v>
      </c>
      <c r="CF688" s="39">
        <f t="shared" si="33"/>
        <v>12.548999999999999</v>
      </c>
      <c r="CG688">
        <f t="shared" si="36"/>
        <v>0</v>
      </c>
    </row>
    <row r="689" spans="1:85" ht="15" customHeight="1">
      <c r="A689" s="30">
        <v>20210708144330</v>
      </c>
      <c r="BQ689" s="42">
        <v>37</v>
      </c>
      <c r="BR689" s="42" t="s">
        <v>129</v>
      </c>
      <c r="BS689" s="42">
        <v>23.024884999999983</v>
      </c>
      <c r="BT689" s="42">
        <v>120.22326999999997</v>
      </c>
      <c r="BU689" s="43">
        <v>0.29411764705882354</v>
      </c>
      <c r="BV689" s="42">
        <v>950</v>
      </c>
      <c r="BW689" s="42">
        <v>30</v>
      </c>
      <c r="BX689" s="44">
        <v>3.14</v>
      </c>
      <c r="BY689" s="43">
        <v>4.3137254901960784E-2</v>
      </c>
      <c r="BZ689" s="45">
        <v>0.99224806201550386</v>
      </c>
      <c r="CA689" s="43">
        <v>0</v>
      </c>
      <c r="CB689" s="42">
        <v>2080</v>
      </c>
      <c r="CC689" s="42">
        <v>-7.03125</v>
      </c>
      <c r="CD689" s="42">
        <v>54</v>
      </c>
      <c r="CE689" s="31">
        <f t="shared" si="32"/>
        <v>0</v>
      </c>
      <c r="CF689" s="39">
        <f t="shared" si="33"/>
        <v>14.154999999999999</v>
      </c>
      <c r="CG689">
        <f t="shared" si="36"/>
        <v>0</v>
      </c>
    </row>
    <row r="690" spans="1:85" ht="15" customHeight="1">
      <c r="A690" s="30">
        <v>20210708144332</v>
      </c>
      <c r="BQ690" s="42">
        <v>35</v>
      </c>
      <c r="BR690" s="42" t="s">
        <v>228</v>
      </c>
      <c r="BS690" s="42">
        <v>23.024824999999982</v>
      </c>
      <c r="BT690" s="42">
        <v>120.22331999999997</v>
      </c>
      <c r="BU690" s="43">
        <v>0.25490196078431371</v>
      </c>
      <c r="BV690" s="42">
        <v>950</v>
      </c>
      <c r="BW690" s="42">
        <v>26</v>
      </c>
      <c r="BX690" s="44">
        <v>3.38</v>
      </c>
      <c r="BY690" s="43">
        <v>4.3137254901960784E-2</v>
      </c>
      <c r="BZ690" s="45">
        <v>1</v>
      </c>
      <c r="CA690" s="43">
        <v>0</v>
      </c>
      <c r="CB690" s="42">
        <v>2080</v>
      </c>
      <c r="CC690" s="42">
        <v>-7.03125</v>
      </c>
      <c r="CD690" s="42">
        <v>54</v>
      </c>
      <c r="CE690" s="31">
        <f t="shared" si="32"/>
        <v>0</v>
      </c>
      <c r="CF690" s="39">
        <f t="shared" si="33"/>
        <v>13.75</v>
      </c>
      <c r="CG690">
        <f t="shared" si="36"/>
        <v>-2</v>
      </c>
    </row>
    <row r="691" spans="1:85" ht="15" customHeight="1">
      <c r="A691" s="30">
        <v>20210708144334</v>
      </c>
      <c r="BQ691" s="42">
        <v>36</v>
      </c>
      <c r="BR691" s="42" t="s">
        <v>180</v>
      </c>
      <c r="BS691" s="42">
        <v>23.024804999999983</v>
      </c>
      <c r="BT691" s="42">
        <v>120.22330999999997</v>
      </c>
      <c r="BU691" s="43">
        <v>0.25098039215686274</v>
      </c>
      <c r="BV691" s="42">
        <v>950</v>
      </c>
      <c r="BW691" s="42">
        <v>24</v>
      </c>
      <c r="BX691" s="44">
        <v>3.15</v>
      </c>
      <c r="BY691" s="43">
        <v>4.3137254901960784E-2</v>
      </c>
      <c r="BZ691" s="45">
        <v>1.0078740157480315</v>
      </c>
      <c r="CA691" s="43">
        <v>0</v>
      </c>
      <c r="CB691" s="42">
        <v>2080</v>
      </c>
      <c r="CC691" s="42">
        <v>-7.03125</v>
      </c>
      <c r="CD691" s="42">
        <v>54</v>
      </c>
      <c r="CE691" s="31">
        <f t="shared" si="32"/>
        <v>0</v>
      </c>
      <c r="CF691" s="39">
        <f t="shared" si="33"/>
        <v>13.887</v>
      </c>
      <c r="CG691">
        <f t="shared" si="36"/>
        <v>-1</v>
      </c>
    </row>
    <row r="692" spans="1:85" ht="15" customHeight="1">
      <c r="A692" s="30">
        <v>20210708144336</v>
      </c>
      <c r="BQ692" s="42">
        <v>37</v>
      </c>
      <c r="BR692" s="42" t="s">
        <v>331</v>
      </c>
      <c r="BS692" s="42">
        <v>23.024824999999982</v>
      </c>
      <c r="BT692" s="42">
        <v>120.22327999999997</v>
      </c>
      <c r="BU692" s="43">
        <v>0.25490196078431371</v>
      </c>
      <c r="BV692" s="42">
        <v>925</v>
      </c>
      <c r="BW692" s="42">
        <v>18</v>
      </c>
      <c r="BX692" s="44">
        <v>8.8699999999999992</v>
      </c>
      <c r="BY692" s="43">
        <v>4.3137254901960784E-2</v>
      </c>
      <c r="BZ692" s="45">
        <v>1.0078740157480315</v>
      </c>
      <c r="CA692" s="43">
        <v>0.15686274509803921</v>
      </c>
      <c r="CB692" s="42">
        <v>2080</v>
      </c>
      <c r="CC692" s="42">
        <v>-6.25</v>
      </c>
      <c r="CD692" s="42">
        <v>54</v>
      </c>
      <c r="CE692" s="31">
        <f t="shared" si="32"/>
        <v>0</v>
      </c>
      <c r="CF692" s="39">
        <f t="shared" si="33"/>
        <v>14.113</v>
      </c>
      <c r="CG692">
        <f t="shared" si="36"/>
        <v>-3</v>
      </c>
    </row>
    <row r="693" spans="1:85" ht="15" customHeight="1">
      <c r="A693" s="30">
        <v>20210708144338</v>
      </c>
      <c r="BQ693" s="42">
        <v>36</v>
      </c>
      <c r="BR693" s="42" t="s">
        <v>156</v>
      </c>
      <c r="BS693" s="42">
        <v>23.024794999999983</v>
      </c>
      <c r="BT693" s="42">
        <v>120.22327999999997</v>
      </c>
      <c r="BU693" s="43">
        <v>0.45882352941176469</v>
      </c>
      <c r="BV693" s="42">
        <v>1525</v>
      </c>
      <c r="BW693" s="42">
        <v>20</v>
      </c>
      <c r="BX693" s="44">
        <v>4.5</v>
      </c>
      <c r="BY693" s="43">
        <v>0.12156862745098039</v>
      </c>
      <c r="BZ693" s="45">
        <v>0.99224806201550386</v>
      </c>
      <c r="CA693" s="43">
        <v>0</v>
      </c>
      <c r="CB693" s="42">
        <v>2080</v>
      </c>
      <c r="CC693" s="42">
        <v>-6.25</v>
      </c>
      <c r="CD693" s="42">
        <v>54</v>
      </c>
      <c r="CE693" s="31">
        <f t="shared" si="32"/>
        <v>0</v>
      </c>
      <c r="CF693" s="39">
        <f t="shared" si="33"/>
        <v>13.964</v>
      </c>
      <c r="CG693">
        <f t="shared" si="36"/>
        <v>1</v>
      </c>
    </row>
    <row r="694" spans="1:85" ht="15" customHeight="1">
      <c r="A694" s="30">
        <v>20210708144340</v>
      </c>
      <c r="BQ694" s="42">
        <v>36</v>
      </c>
      <c r="BR694" s="42" t="s">
        <v>340</v>
      </c>
      <c r="BS694" s="42">
        <v>23.024754999999985</v>
      </c>
      <c r="BT694" s="42">
        <v>120.22330999999997</v>
      </c>
      <c r="BU694" s="43">
        <v>0.29411764705882354</v>
      </c>
      <c r="BV694" s="42">
        <v>875</v>
      </c>
      <c r="BW694" s="42">
        <v>20</v>
      </c>
      <c r="BX694" s="44">
        <v>3.77</v>
      </c>
      <c r="BY694" s="43">
        <v>5.0980392156862744E-2</v>
      </c>
      <c r="BZ694" s="45">
        <v>0.99224806201550386</v>
      </c>
      <c r="CA694" s="43">
        <v>0</v>
      </c>
      <c r="CB694" s="42">
        <v>2080</v>
      </c>
      <c r="CC694" s="42">
        <v>-6.25</v>
      </c>
      <c r="CD694" s="42">
        <v>54</v>
      </c>
      <c r="CE694" s="31">
        <f t="shared" si="32"/>
        <v>0</v>
      </c>
      <c r="CF694" s="39">
        <f t="shared" si="33"/>
        <v>13.907999999999999</v>
      </c>
      <c r="CG694">
        <f t="shared" si="36"/>
        <v>0</v>
      </c>
    </row>
    <row r="695" spans="1:85" ht="15" customHeight="1">
      <c r="A695" s="30">
        <v>20210708144342</v>
      </c>
      <c r="BQ695" s="42">
        <v>35</v>
      </c>
      <c r="BR695" s="42" t="s">
        <v>116</v>
      </c>
      <c r="BS695" s="42">
        <v>23.024694999999983</v>
      </c>
      <c r="BT695" s="42">
        <v>120.22331999999997</v>
      </c>
      <c r="BU695" s="43">
        <v>0.27450980392156865</v>
      </c>
      <c r="BV695" s="42">
        <v>1000</v>
      </c>
      <c r="BW695" s="42">
        <v>16</v>
      </c>
      <c r="BX695" s="44">
        <v>3.56</v>
      </c>
      <c r="BY695" s="43">
        <v>4.3137254901960784E-2</v>
      </c>
      <c r="BZ695" s="45">
        <v>1</v>
      </c>
      <c r="CA695" s="43">
        <v>0</v>
      </c>
      <c r="CB695" s="42">
        <v>2080</v>
      </c>
      <c r="CC695" s="42">
        <v>-7.03125</v>
      </c>
      <c r="CD695" s="42">
        <v>55</v>
      </c>
      <c r="CE695" s="31">
        <f t="shared" si="32"/>
        <v>0</v>
      </c>
      <c r="CF695" s="39">
        <f t="shared" si="33"/>
        <v>13.78</v>
      </c>
      <c r="CG695">
        <f t="shared" si="36"/>
        <v>-2</v>
      </c>
    </row>
    <row r="696" spans="1:85" ht="15" customHeight="1">
      <c r="A696" s="30">
        <v>20210708144344</v>
      </c>
      <c r="BQ696" s="42">
        <v>37</v>
      </c>
      <c r="BR696" s="42" t="s">
        <v>308</v>
      </c>
      <c r="BS696" s="42">
        <v>23.024734999999982</v>
      </c>
      <c r="BT696" s="42">
        <v>120.22330999999997</v>
      </c>
      <c r="BU696" s="43">
        <v>0.2627450980392157</v>
      </c>
      <c r="BV696" s="42">
        <v>1225</v>
      </c>
      <c r="BW696" s="42">
        <v>16</v>
      </c>
      <c r="BX696" s="44">
        <v>6.96</v>
      </c>
      <c r="BY696" s="43">
        <v>7.0588235294117646E-2</v>
      </c>
      <c r="BZ696" s="45">
        <v>1.0078740157480315</v>
      </c>
      <c r="CA696" s="43">
        <v>0.13725490196078433</v>
      </c>
      <c r="CB696" s="42">
        <v>2080</v>
      </c>
      <c r="CC696" s="42">
        <v>-6.25</v>
      </c>
      <c r="CD696" s="42">
        <v>55</v>
      </c>
      <c r="CE696" s="31">
        <f t="shared" si="32"/>
        <v>0</v>
      </c>
      <c r="CF696" s="39">
        <f t="shared" si="33"/>
        <v>14.117000000000001</v>
      </c>
      <c r="CG696">
        <f t="shared" si="36"/>
        <v>0</v>
      </c>
    </row>
    <row r="697" spans="1:85" ht="15" customHeight="1">
      <c r="A697" s="30">
        <v>20210708144346</v>
      </c>
      <c r="BQ697" s="42">
        <v>34</v>
      </c>
      <c r="BR697" s="42" t="s">
        <v>236</v>
      </c>
      <c r="BS697" s="42">
        <v>23.024784999999984</v>
      </c>
      <c r="BT697" s="42">
        <v>120.22327999999997</v>
      </c>
      <c r="BU697" s="43">
        <v>0.48627450980392156</v>
      </c>
      <c r="BV697" s="42">
        <v>1687.5</v>
      </c>
      <c r="BW697" s="42">
        <v>16</v>
      </c>
      <c r="BX697" s="44">
        <v>11.84</v>
      </c>
      <c r="BY697" s="43">
        <v>0.12549019607843137</v>
      </c>
      <c r="BZ697" s="45">
        <v>0.99224806201550386</v>
      </c>
      <c r="CA697" s="43">
        <v>0.17647058823529413</v>
      </c>
      <c r="CB697" s="42">
        <v>2080</v>
      </c>
      <c r="CC697" s="42">
        <v>-3.90625</v>
      </c>
      <c r="CD697" s="42">
        <v>54</v>
      </c>
      <c r="CE697" s="31">
        <f t="shared" si="32"/>
        <v>0</v>
      </c>
      <c r="CF697" s="39">
        <f t="shared" si="33"/>
        <v>13.515000000000001</v>
      </c>
      <c r="CG697">
        <f t="shared" si="36"/>
        <v>0</v>
      </c>
    </row>
    <row r="698" spans="1:85" ht="15" customHeight="1">
      <c r="A698" s="30">
        <v>20210708144348</v>
      </c>
      <c r="BQ698" s="42">
        <v>37</v>
      </c>
      <c r="BR698" s="42" t="s">
        <v>194</v>
      </c>
      <c r="BS698" s="42">
        <v>23.024774999999984</v>
      </c>
      <c r="BT698" s="42">
        <v>120.22324999999998</v>
      </c>
      <c r="BU698" s="43">
        <v>0.46666666666666667</v>
      </c>
      <c r="BV698" s="42">
        <v>1612.5</v>
      </c>
      <c r="BW698" s="42">
        <v>24</v>
      </c>
      <c r="BX698" s="44">
        <v>3.47</v>
      </c>
      <c r="BY698" s="43">
        <v>0.10588235294117647</v>
      </c>
      <c r="BZ698" s="45">
        <v>1</v>
      </c>
      <c r="CA698" s="43">
        <v>4.7058823529411764E-2</v>
      </c>
      <c r="CB698" s="42">
        <v>2080</v>
      </c>
      <c r="CC698" s="42">
        <v>-6.25</v>
      </c>
      <c r="CD698" s="42">
        <v>55</v>
      </c>
      <c r="CE698" s="31">
        <f t="shared" si="32"/>
        <v>0</v>
      </c>
      <c r="CF698" s="39">
        <f t="shared" si="33"/>
        <v>14.263999999999999</v>
      </c>
      <c r="CG698">
        <f t="shared" si="36"/>
        <v>4</v>
      </c>
    </row>
    <row r="699" spans="1:85" ht="15" customHeight="1">
      <c r="A699" s="30">
        <v>20210708144350</v>
      </c>
      <c r="BQ699" s="42">
        <v>37</v>
      </c>
      <c r="BR699" s="42" t="s">
        <v>236</v>
      </c>
      <c r="BS699" s="42">
        <v>23.024724999999982</v>
      </c>
      <c r="BT699" s="42">
        <v>120.22327999999997</v>
      </c>
      <c r="BU699" s="43">
        <v>0.21568627450980393</v>
      </c>
      <c r="BV699" s="42">
        <v>1200</v>
      </c>
      <c r="BW699" s="42">
        <v>24</v>
      </c>
      <c r="BX699" s="44">
        <v>3.28</v>
      </c>
      <c r="BY699" s="43">
        <v>3.9215686274509803E-2</v>
      </c>
      <c r="BZ699" s="45" t="e">
        <v>#DIV/0!</v>
      </c>
      <c r="CA699" s="43">
        <v>0</v>
      </c>
      <c r="CB699" s="42">
        <v>2080</v>
      </c>
      <c r="CC699" s="42">
        <v>-6.25</v>
      </c>
      <c r="CD699" s="42">
        <v>55</v>
      </c>
      <c r="CE699" s="31">
        <f t="shared" si="32"/>
        <v>0</v>
      </c>
      <c r="CF699" s="39">
        <f t="shared" si="33"/>
        <v>14.282999999999999</v>
      </c>
      <c r="CG699">
        <f t="shared" si="36"/>
        <v>0</v>
      </c>
    </row>
    <row r="700" spans="1:85" ht="15" customHeight="1">
      <c r="A700" s="30">
        <v>20210708144352</v>
      </c>
      <c r="BQ700" s="42">
        <v>35</v>
      </c>
      <c r="BR700" s="42" t="s">
        <v>177</v>
      </c>
      <c r="BS700" s="42">
        <v>23.024714999999983</v>
      </c>
      <c r="BT700" s="42">
        <v>120.22332999999998</v>
      </c>
      <c r="BU700" s="43">
        <v>0.21568627450980393</v>
      </c>
      <c r="BV700" s="42">
        <v>1100</v>
      </c>
      <c r="BW700" s="42">
        <v>20</v>
      </c>
      <c r="BX700" s="44">
        <v>4.2300000000000004</v>
      </c>
      <c r="BY700" s="43">
        <v>5.4901960784313725E-2</v>
      </c>
      <c r="BZ700" s="45">
        <v>1.0158730158730158</v>
      </c>
      <c r="CA700" s="43">
        <v>0</v>
      </c>
      <c r="CB700" s="42">
        <v>2080</v>
      </c>
      <c r="CC700" s="42">
        <v>-6.25</v>
      </c>
      <c r="CD700" s="42">
        <v>55</v>
      </c>
      <c r="CE700" s="31">
        <f t="shared" si="32"/>
        <v>0</v>
      </c>
      <c r="CF700" s="39">
        <f t="shared" si="33"/>
        <v>13.819000000000001</v>
      </c>
      <c r="CG700">
        <f t="shared" si="36"/>
        <v>-2</v>
      </c>
    </row>
    <row r="701" spans="1:85" ht="15" customHeight="1">
      <c r="A701" s="30">
        <v>20210708144354</v>
      </c>
      <c r="BQ701" s="42">
        <v>34</v>
      </c>
      <c r="BR701" s="42" t="s">
        <v>341</v>
      </c>
      <c r="BS701" s="42">
        <v>23.024664999999981</v>
      </c>
      <c r="BT701" s="42">
        <v>120.22326999999997</v>
      </c>
      <c r="BU701" s="43">
        <v>0.27058823529411763</v>
      </c>
      <c r="BV701" s="42">
        <v>1037.5</v>
      </c>
      <c r="BW701" s="42">
        <v>16</v>
      </c>
      <c r="BX701" s="44">
        <v>3.64</v>
      </c>
      <c r="BY701" s="43">
        <v>5.0980392156862744E-2</v>
      </c>
      <c r="BZ701" s="45">
        <v>1.0158730158730158</v>
      </c>
      <c r="CA701" s="43">
        <v>0</v>
      </c>
      <c r="CB701" s="42">
        <v>2080</v>
      </c>
      <c r="CC701" s="42">
        <v>-7.03125</v>
      </c>
      <c r="CD701" s="42">
        <v>55</v>
      </c>
      <c r="CE701" s="31">
        <f t="shared" si="32"/>
        <v>0</v>
      </c>
      <c r="CF701" s="39">
        <f t="shared" si="33"/>
        <v>13.382999999999999</v>
      </c>
      <c r="CG701">
        <f t="shared" si="36"/>
        <v>-2</v>
      </c>
    </row>
    <row r="702" spans="1:85" ht="15" customHeight="1">
      <c r="A702" s="30">
        <v>20210708144356</v>
      </c>
      <c r="BQ702" s="42">
        <v>34</v>
      </c>
      <c r="BR702" s="42" t="s">
        <v>122</v>
      </c>
      <c r="BS702" s="42">
        <v>23.024724999999982</v>
      </c>
      <c r="BT702" s="42">
        <v>120.22321999999997</v>
      </c>
      <c r="BU702" s="43">
        <v>0.31372549019607843</v>
      </c>
      <c r="BV702" s="42">
        <v>775</v>
      </c>
      <c r="BW702" s="42">
        <v>6</v>
      </c>
      <c r="BX702" s="44">
        <v>3.56</v>
      </c>
      <c r="BY702" s="43">
        <v>4.7058823529411764E-2</v>
      </c>
      <c r="BZ702" s="45">
        <v>1</v>
      </c>
      <c r="CA702" s="43">
        <v>0</v>
      </c>
      <c r="CB702" s="42">
        <v>2080</v>
      </c>
      <c r="CC702" s="42">
        <v>-7.03125</v>
      </c>
      <c r="CD702" s="42">
        <v>56</v>
      </c>
      <c r="CE702" s="31">
        <f t="shared" si="32"/>
        <v>0</v>
      </c>
      <c r="CF702" s="39">
        <f t="shared" si="33"/>
        <v>13.493</v>
      </c>
      <c r="CG702">
        <f t="shared" si="36"/>
        <v>-5</v>
      </c>
    </row>
    <row r="703" spans="1:85" ht="15" customHeight="1">
      <c r="A703" s="30">
        <v>20210708144358</v>
      </c>
      <c r="BQ703" s="42">
        <v>32</v>
      </c>
      <c r="BR703" s="42" t="s">
        <v>254</v>
      </c>
      <c r="BS703" s="42">
        <v>23.024704999999983</v>
      </c>
      <c r="BT703" s="42">
        <v>120.22322999999997</v>
      </c>
      <c r="BU703" s="43">
        <v>0.36470588235294116</v>
      </c>
      <c r="BV703" s="42">
        <v>737.5</v>
      </c>
      <c r="BW703" s="42">
        <v>4</v>
      </c>
      <c r="BX703" s="44">
        <v>3.39</v>
      </c>
      <c r="BY703" s="43">
        <v>4.7058823529411764E-2</v>
      </c>
      <c r="BZ703" s="45">
        <v>1.0078740157480315</v>
      </c>
      <c r="CA703" s="43">
        <v>0</v>
      </c>
      <c r="CB703" s="42">
        <v>2080</v>
      </c>
      <c r="CC703" s="42">
        <v>-7.03125</v>
      </c>
      <c r="CD703" s="42">
        <v>56</v>
      </c>
      <c r="CE703" s="31">
        <f t="shared" si="32"/>
        <v>0</v>
      </c>
      <c r="CF703" s="39">
        <f t="shared" si="33"/>
        <v>12.808</v>
      </c>
      <c r="CG703">
        <f t="shared" si="36"/>
        <v>-1</v>
      </c>
    </row>
    <row r="704" spans="1:85" ht="15" customHeight="1">
      <c r="A704" s="30">
        <v>20210708144360</v>
      </c>
      <c r="BQ704" s="42">
        <v>36</v>
      </c>
      <c r="BR704" s="42" t="s">
        <v>167</v>
      </c>
      <c r="BS704" s="42">
        <v>23.024764999999984</v>
      </c>
      <c r="BT704" s="42">
        <v>120.22321999999997</v>
      </c>
      <c r="BU704" s="43">
        <v>0.34901960784313724</v>
      </c>
      <c r="BV704" s="42">
        <v>725</v>
      </c>
      <c r="BW704" s="42">
        <v>0</v>
      </c>
      <c r="BX704" s="44">
        <v>3.48</v>
      </c>
      <c r="BY704" s="43">
        <v>4.3137254901960784E-2</v>
      </c>
      <c r="BZ704" s="45">
        <v>1.0078740157480315</v>
      </c>
      <c r="CA704" s="43">
        <v>0</v>
      </c>
      <c r="CB704" s="42">
        <v>2080</v>
      </c>
      <c r="CC704" s="42">
        <v>-7.03125</v>
      </c>
      <c r="CD704" s="42">
        <v>56</v>
      </c>
      <c r="CE704" s="31">
        <f t="shared" si="32"/>
        <v>0</v>
      </c>
      <c r="CF704" s="39">
        <f t="shared" si="33"/>
        <v>13.984</v>
      </c>
      <c r="CG704">
        <f t="shared" si="36"/>
        <v>-2</v>
      </c>
    </row>
    <row r="705" spans="1:85" ht="15" customHeight="1">
      <c r="A705" s="30">
        <v>20210708144362</v>
      </c>
      <c r="BQ705" s="42">
        <v>33</v>
      </c>
      <c r="BR705" s="42" t="s">
        <v>243</v>
      </c>
      <c r="BS705" s="42">
        <v>23.024814999999986</v>
      </c>
      <c r="BT705" s="42">
        <v>120.22324999999996</v>
      </c>
      <c r="BU705" s="43">
        <v>0.3411764705882353</v>
      </c>
      <c r="BV705" s="42">
        <v>712.5</v>
      </c>
      <c r="BW705" s="42">
        <v>0</v>
      </c>
      <c r="BX705" s="44">
        <v>3.3</v>
      </c>
      <c r="BY705" s="43">
        <v>4.3137254901960784E-2</v>
      </c>
      <c r="BZ705" s="45">
        <v>1.0078740157480315</v>
      </c>
      <c r="CA705" s="43">
        <v>0</v>
      </c>
      <c r="CB705" s="42">
        <v>2080</v>
      </c>
      <c r="CC705" s="42">
        <v>-7.03125</v>
      </c>
      <c r="CD705" s="42">
        <v>56</v>
      </c>
      <c r="CE705" s="31">
        <f t="shared" si="32"/>
        <v>0</v>
      </c>
      <c r="CF705" s="39">
        <f t="shared" si="33"/>
        <v>13.308</v>
      </c>
      <c r="CG705">
        <f t="shared" si="36"/>
        <v>0</v>
      </c>
    </row>
    <row r="706" spans="1:85" ht="15" customHeight="1">
      <c r="A706" s="30">
        <v>20210708144364</v>
      </c>
      <c r="BQ706" s="42">
        <v>31</v>
      </c>
      <c r="BR706" s="42" t="s">
        <v>266</v>
      </c>
      <c r="BS706" s="42">
        <v>23.024814999999986</v>
      </c>
      <c r="BT706" s="42">
        <v>120.22330999999997</v>
      </c>
      <c r="BU706" s="43">
        <v>0.33333333333333331</v>
      </c>
      <c r="BV706" s="42">
        <v>700</v>
      </c>
      <c r="BW706" s="42">
        <v>0</v>
      </c>
      <c r="BX706" s="44">
        <v>3.25</v>
      </c>
      <c r="BY706" s="43">
        <v>4.3137254901960784E-2</v>
      </c>
      <c r="BZ706" s="45">
        <v>1.0078740157480315</v>
      </c>
      <c r="CA706" s="43">
        <v>0</v>
      </c>
      <c r="CB706" s="42">
        <v>2080</v>
      </c>
      <c r="CC706" s="42">
        <v>-7.03125</v>
      </c>
      <c r="CD706" s="42">
        <v>56</v>
      </c>
      <c r="CE706" s="31">
        <f t="shared" si="32"/>
        <v>0</v>
      </c>
      <c r="CF706" s="39">
        <f t="shared" si="33"/>
        <v>12.624000000000001</v>
      </c>
      <c r="CG706">
        <f t="shared" si="36"/>
        <v>0</v>
      </c>
    </row>
    <row r="707" spans="1:85" ht="15" customHeight="1">
      <c r="A707" s="30">
        <v>20210708144366</v>
      </c>
      <c r="BQ707" s="42">
        <v>33</v>
      </c>
      <c r="BR707" s="42" t="s">
        <v>270</v>
      </c>
      <c r="BS707" s="42">
        <v>23.024754999999985</v>
      </c>
      <c r="BT707" s="42">
        <v>120.22330999999997</v>
      </c>
      <c r="BU707" s="43">
        <v>0.33333333333333331</v>
      </c>
      <c r="BV707" s="42">
        <v>712.5</v>
      </c>
      <c r="BW707" s="42">
        <v>0</v>
      </c>
      <c r="BX707" s="44">
        <v>3.18</v>
      </c>
      <c r="BY707" s="43">
        <v>4.3137254901960784E-2</v>
      </c>
      <c r="BZ707" s="45">
        <v>1.024</v>
      </c>
      <c r="CA707" s="43">
        <v>0</v>
      </c>
      <c r="CB707" s="42">
        <v>2080</v>
      </c>
      <c r="CC707" s="42">
        <v>-7.03125</v>
      </c>
      <c r="CD707" s="42">
        <v>56</v>
      </c>
      <c r="CE707" s="31">
        <f t="shared" si="32"/>
        <v>0</v>
      </c>
      <c r="CF707" s="39">
        <f t="shared" si="33"/>
        <v>13.122999999999999</v>
      </c>
      <c r="CG707">
        <f t="shared" si="36"/>
        <v>0</v>
      </c>
    </row>
    <row r="708" spans="1:85" ht="15" customHeight="1">
      <c r="A708" s="30">
        <v>20210708144368</v>
      </c>
      <c r="BQ708" s="42">
        <v>36</v>
      </c>
      <c r="BR708" s="42" t="s">
        <v>156</v>
      </c>
      <c r="BS708" s="42">
        <v>23.024734999999986</v>
      </c>
      <c r="BT708" s="42">
        <v>120.22325999999997</v>
      </c>
      <c r="BU708" s="43">
        <v>0.33333333333333331</v>
      </c>
      <c r="BV708" s="42">
        <v>700</v>
      </c>
      <c r="BW708" s="42">
        <v>0</v>
      </c>
      <c r="BX708" s="44">
        <v>3.13</v>
      </c>
      <c r="BY708" s="43">
        <v>4.3137254901960784E-2</v>
      </c>
      <c r="BZ708" s="45">
        <v>1.024</v>
      </c>
      <c r="CA708" s="43">
        <v>0</v>
      </c>
      <c r="CB708" s="42">
        <v>2080</v>
      </c>
      <c r="CC708" s="42">
        <v>-7.03125</v>
      </c>
      <c r="CD708" s="42">
        <v>56</v>
      </c>
      <c r="CE708" s="31">
        <f t="shared" si="32"/>
        <v>0</v>
      </c>
      <c r="CF708" s="39">
        <f t="shared" si="33"/>
        <v>13.964</v>
      </c>
      <c r="CG708">
        <f t="shared" ref="CG708:CG771" si="37">(BW708-BW707)/(A708-A707)</f>
        <v>0</v>
      </c>
    </row>
    <row r="709" spans="1:85" ht="15" customHeight="1">
      <c r="A709" s="30">
        <v>20210708144370</v>
      </c>
      <c r="BQ709" s="42">
        <v>38</v>
      </c>
      <c r="BR709" s="42" t="s">
        <v>107</v>
      </c>
      <c r="BS709" s="42">
        <v>23.024754999999985</v>
      </c>
      <c r="BT709" s="42">
        <v>120.22331999999997</v>
      </c>
      <c r="BU709" s="43">
        <v>0.33333333333333331</v>
      </c>
      <c r="BV709" s="42">
        <v>700</v>
      </c>
      <c r="BW709" s="42">
        <v>0</v>
      </c>
      <c r="BX709" s="44">
        <v>3.15</v>
      </c>
      <c r="BY709" s="43">
        <v>4.3137254901960784E-2</v>
      </c>
      <c r="BZ709" s="45">
        <v>1.024</v>
      </c>
      <c r="CA709" s="43">
        <v>0</v>
      </c>
      <c r="CB709" s="42">
        <v>2080</v>
      </c>
      <c r="CC709" s="42">
        <v>-7.03125</v>
      </c>
      <c r="CD709" s="42">
        <v>56</v>
      </c>
      <c r="CE709" s="31">
        <f t="shared" si="32"/>
        <v>0</v>
      </c>
      <c r="CF709" s="39">
        <f t="shared" si="33"/>
        <v>14.548999999999999</v>
      </c>
      <c r="CG709">
        <f t="shared" si="37"/>
        <v>0</v>
      </c>
    </row>
    <row r="710" spans="1:85" ht="15" customHeight="1">
      <c r="A710" s="30">
        <v>20210708144372</v>
      </c>
      <c r="BQ710" s="42">
        <v>37</v>
      </c>
      <c r="BR710" s="42" t="s">
        <v>149</v>
      </c>
      <c r="BS710" s="42">
        <v>23.024764999999984</v>
      </c>
      <c r="BT710" s="42">
        <v>120.22337999999998</v>
      </c>
      <c r="BU710" s="43">
        <v>0.33725490196078434</v>
      </c>
      <c r="BV710" s="42">
        <v>700</v>
      </c>
      <c r="BW710" s="42">
        <v>0</v>
      </c>
      <c r="BX710" s="44">
        <v>3.02</v>
      </c>
      <c r="BY710" s="43">
        <v>4.3137254901960784E-2</v>
      </c>
      <c r="BZ710" s="45">
        <v>1.024</v>
      </c>
      <c r="CA710" s="43">
        <v>0</v>
      </c>
      <c r="CB710" s="42">
        <v>2080</v>
      </c>
      <c r="CC710" s="42">
        <v>-7.03125</v>
      </c>
      <c r="CD710" s="42">
        <v>56</v>
      </c>
      <c r="CE710" s="31">
        <f t="shared" si="32"/>
        <v>0</v>
      </c>
      <c r="CF710" s="39">
        <f t="shared" si="33"/>
        <v>14.26</v>
      </c>
      <c r="CG710">
        <f t="shared" si="37"/>
        <v>0</v>
      </c>
    </row>
    <row r="711" spans="1:85" ht="15" customHeight="1">
      <c r="A711" s="30">
        <v>20210708144374</v>
      </c>
      <c r="BQ711" s="42">
        <v>37</v>
      </c>
      <c r="BR711" s="42" t="s">
        <v>194</v>
      </c>
      <c r="BS711" s="42">
        <v>23.024744999999985</v>
      </c>
      <c r="BT711" s="42">
        <v>120.22338999999998</v>
      </c>
      <c r="BU711" s="43">
        <v>0.33725490196078434</v>
      </c>
      <c r="BV711" s="42">
        <v>700</v>
      </c>
      <c r="BW711" s="42">
        <v>0</v>
      </c>
      <c r="BX711" s="44">
        <v>3.12</v>
      </c>
      <c r="BY711" s="43">
        <v>4.3137254901960784E-2</v>
      </c>
      <c r="BZ711" s="45">
        <v>1.024</v>
      </c>
      <c r="CA711" s="43">
        <v>0</v>
      </c>
      <c r="CB711" s="42">
        <v>2080</v>
      </c>
      <c r="CC711" s="42">
        <v>-7.03125</v>
      </c>
      <c r="CD711" s="42">
        <v>56</v>
      </c>
      <c r="CE711" s="31">
        <f t="shared" si="32"/>
        <v>0</v>
      </c>
      <c r="CF711" s="39">
        <f t="shared" si="33"/>
        <v>14.263999999999999</v>
      </c>
      <c r="CG711">
        <f t="shared" si="37"/>
        <v>0</v>
      </c>
    </row>
    <row r="712" spans="1:85" ht="15" customHeight="1">
      <c r="A712" s="30">
        <v>20210708144376</v>
      </c>
      <c r="BQ712" s="42">
        <v>38</v>
      </c>
      <c r="BR712" s="42" t="s">
        <v>220</v>
      </c>
      <c r="BS712" s="42">
        <v>23.024714999999986</v>
      </c>
      <c r="BT712" s="42">
        <v>120.22338999999998</v>
      </c>
      <c r="BU712" s="43">
        <v>0.33725490196078434</v>
      </c>
      <c r="BV712" s="42">
        <v>700</v>
      </c>
      <c r="BW712" s="42">
        <v>0</v>
      </c>
      <c r="BX712" s="44">
        <v>3.14</v>
      </c>
      <c r="BY712" s="43">
        <v>4.3137254901960784E-2</v>
      </c>
      <c r="BZ712" s="45">
        <v>1.024</v>
      </c>
      <c r="CA712" s="43">
        <v>0</v>
      </c>
      <c r="CB712" s="42">
        <v>2080</v>
      </c>
      <c r="CC712" s="42">
        <v>-7.03125</v>
      </c>
      <c r="CD712" s="42">
        <v>56</v>
      </c>
      <c r="CE712" s="31">
        <f t="shared" si="32"/>
        <v>0</v>
      </c>
      <c r="CF712" s="39">
        <f t="shared" si="33"/>
        <v>14.381</v>
      </c>
      <c r="CG712">
        <f t="shared" si="37"/>
        <v>0</v>
      </c>
    </row>
    <row r="713" spans="1:85" ht="15" customHeight="1">
      <c r="A713" s="30">
        <v>20210708144378</v>
      </c>
      <c r="BQ713" s="42">
        <v>32</v>
      </c>
      <c r="BR713" s="42" t="s">
        <v>194</v>
      </c>
      <c r="BS713" s="42">
        <v>23.024704999999987</v>
      </c>
      <c r="BT713" s="42">
        <v>120.22342999999998</v>
      </c>
      <c r="BU713" s="43">
        <v>0.3411764705882353</v>
      </c>
      <c r="BV713" s="42">
        <v>712.5</v>
      </c>
      <c r="BW713" s="42">
        <v>0</v>
      </c>
      <c r="BX713" s="44">
        <v>3.32</v>
      </c>
      <c r="BY713" s="43">
        <v>4.3137254901960784E-2</v>
      </c>
      <c r="BZ713" s="45">
        <v>1.024</v>
      </c>
      <c r="CA713" s="43">
        <v>0</v>
      </c>
      <c r="CB713" s="42">
        <v>2080</v>
      </c>
      <c r="CC713" s="42">
        <v>-7.03125</v>
      </c>
      <c r="CD713" s="42">
        <v>56</v>
      </c>
      <c r="CE713" s="31">
        <f t="shared" si="32"/>
        <v>0</v>
      </c>
      <c r="CF713" s="39">
        <f t="shared" si="33"/>
        <v>12.984</v>
      </c>
      <c r="CG713">
        <f t="shared" si="37"/>
        <v>0</v>
      </c>
    </row>
    <row r="714" spans="1:85" ht="15" customHeight="1">
      <c r="A714" s="30">
        <v>20210708144380</v>
      </c>
      <c r="BQ714" s="42">
        <v>34</v>
      </c>
      <c r="BR714" s="42" t="s">
        <v>191</v>
      </c>
      <c r="BS714" s="42">
        <v>23.024764999999988</v>
      </c>
      <c r="BT714" s="42">
        <v>120.22342999999998</v>
      </c>
      <c r="BU714" s="43">
        <v>0.3411764705882353</v>
      </c>
      <c r="BV714" s="42">
        <v>700</v>
      </c>
      <c r="BW714" s="42">
        <v>0</v>
      </c>
      <c r="BX714" s="44">
        <v>3.09</v>
      </c>
      <c r="BY714" s="43">
        <v>4.3137254901960784E-2</v>
      </c>
      <c r="BZ714" s="45">
        <v>1.024</v>
      </c>
      <c r="CA714" s="43">
        <v>0</v>
      </c>
      <c r="CB714" s="42">
        <v>2080</v>
      </c>
      <c r="CC714" s="42">
        <v>-7.03125</v>
      </c>
      <c r="CD714" s="42">
        <v>56</v>
      </c>
      <c r="CE714" s="31">
        <f t="shared" si="32"/>
        <v>0</v>
      </c>
      <c r="CF714" s="39">
        <f t="shared" si="33"/>
        <v>13.566000000000001</v>
      </c>
      <c r="CG714">
        <f t="shared" si="37"/>
        <v>0</v>
      </c>
    </row>
    <row r="715" spans="1:85" ht="15" customHeight="1">
      <c r="A715" s="30">
        <v>20210708144382</v>
      </c>
      <c r="BQ715" s="42">
        <v>38</v>
      </c>
      <c r="BR715" s="42" t="s">
        <v>275</v>
      </c>
      <c r="BS715" s="42">
        <v>23.024794999999987</v>
      </c>
      <c r="BT715" s="42">
        <v>120.22345999999997</v>
      </c>
      <c r="BU715" s="43">
        <v>0.3411764705882353</v>
      </c>
      <c r="BV715" s="42">
        <v>712.5</v>
      </c>
      <c r="BW715" s="42">
        <v>0</v>
      </c>
      <c r="BX715" s="44">
        <v>3.28</v>
      </c>
      <c r="BY715" s="43">
        <v>4.3137254901960784E-2</v>
      </c>
      <c r="BZ715" s="45">
        <v>1.024</v>
      </c>
      <c r="CA715" s="43">
        <v>0</v>
      </c>
      <c r="CB715" s="42">
        <v>2080</v>
      </c>
      <c r="CC715" s="42">
        <v>-7.03125</v>
      </c>
      <c r="CD715" s="42">
        <v>57</v>
      </c>
      <c r="CE715" s="31">
        <f t="shared" si="32"/>
        <v>0</v>
      </c>
      <c r="CF715" s="39">
        <f t="shared" si="33"/>
        <v>14.457000000000001</v>
      </c>
      <c r="CG715">
        <f t="shared" si="37"/>
        <v>0</v>
      </c>
    </row>
    <row r="716" spans="1:85" ht="15" customHeight="1">
      <c r="A716" s="30">
        <v>20210708144384</v>
      </c>
      <c r="BQ716" s="42">
        <v>33</v>
      </c>
      <c r="BR716" s="42" t="s">
        <v>242</v>
      </c>
      <c r="BS716" s="42">
        <v>23.024734999999986</v>
      </c>
      <c r="BT716" s="42">
        <v>120.22351999999998</v>
      </c>
      <c r="BU716" s="43">
        <v>0.35294117647058826</v>
      </c>
      <c r="BV716" s="42">
        <v>687.5</v>
      </c>
      <c r="BW716" s="42">
        <v>0</v>
      </c>
      <c r="BX716" s="44">
        <v>8.1999999999999993</v>
      </c>
      <c r="BY716" s="43">
        <v>4.7058823529411764E-2</v>
      </c>
      <c r="BZ716" s="45">
        <v>1.024</v>
      </c>
      <c r="CA716" s="43">
        <v>0.17254901960784313</v>
      </c>
      <c r="CB716" s="42">
        <v>2080</v>
      </c>
      <c r="CC716" s="42">
        <v>-5.46875</v>
      </c>
      <c r="CD716" s="42">
        <v>56</v>
      </c>
      <c r="CE716" s="31">
        <f t="shared" si="32"/>
        <v>0</v>
      </c>
      <c r="CF716" s="39">
        <f t="shared" si="33"/>
        <v>13.305999999999999</v>
      </c>
      <c r="CG716">
        <f t="shared" si="37"/>
        <v>0</v>
      </c>
    </row>
    <row r="717" spans="1:85" ht="15" customHeight="1">
      <c r="A717" s="30">
        <v>20210708144386</v>
      </c>
      <c r="BQ717" s="42">
        <v>36</v>
      </c>
      <c r="BR717" s="42" t="s">
        <v>122</v>
      </c>
      <c r="BS717" s="42">
        <v>23.024734999999986</v>
      </c>
      <c r="BT717" s="42">
        <v>120.22350999999998</v>
      </c>
      <c r="BU717" s="43">
        <v>0.65490196078431373</v>
      </c>
      <c r="BV717" s="42">
        <v>1587.5</v>
      </c>
      <c r="BW717" s="42">
        <v>8</v>
      </c>
      <c r="BX717" s="44">
        <v>12.41</v>
      </c>
      <c r="BY717" s="43">
        <v>0.12941176470588237</v>
      </c>
      <c r="BZ717" s="45">
        <v>0.99224806201550386</v>
      </c>
      <c r="CA717" s="43">
        <v>0.2196078431372549</v>
      </c>
      <c r="CB717" s="42">
        <v>2080</v>
      </c>
      <c r="CC717" s="42">
        <v>-3.90625</v>
      </c>
      <c r="CD717" s="42">
        <v>57</v>
      </c>
      <c r="CE717" s="31">
        <f t="shared" si="32"/>
        <v>0</v>
      </c>
      <c r="CF717" s="39">
        <f t="shared" si="33"/>
        <v>14.005000000000001</v>
      </c>
      <c r="CG717">
        <f t="shared" si="37"/>
        <v>4</v>
      </c>
    </row>
    <row r="718" spans="1:85" ht="15" customHeight="1">
      <c r="A718" s="30">
        <v>20210708144388</v>
      </c>
      <c r="BQ718" s="42">
        <v>35</v>
      </c>
      <c r="BR718" s="42" t="s">
        <v>124</v>
      </c>
      <c r="BS718" s="42">
        <v>23.024794999999987</v>
      </c>
      <c r="BT718" s="42">
        <v>120.22344999999997</v>
      </c>
      <c r="BU718" s="43">
        <v>0.61176470588235299</v>
      </c>
      <c r="BV718" s="42">
        <v>1600</v>
      </c>
      <c r="BW718" s="42">
        <v>12</v>
      </c>
      <c r="BX718" s="44">
        <v>14.51</v>
      </c>
      <c r="BY718" s="43">
        <v>0.14117647058823529</v>
      </c>
      <c r="BZ718" s="45">
        <v>1</v>
      </c>
      <c r="CA718" s="43">
        <v>0.2196078431372549</v>
      </c>
      <c r="CB718" s="42">
        <v>2080</v>
      </c>
      <c r="CC718" s="42">
        <v>-3.90625</v>
      </c>
      <c r="CD718" s="42">
        <v>57</v>
      </c>
      <c r="CE718" s="31">
        <f t="shared" si="32"/>
        <v>0</v>
      </c>
      <c r="CF718" s="39">
        <f t="shared" si="33"/>
        <v>13.644</v>
      </c>
      <c r="CG718">
        <f t="shared" si="37"/>
        <v>2</v>
      </c>
    </row>
    <row r="719" spans="1:85" ht="15" customHeight="1">
      <c r="A719" s="30">
        <v>20210708144390</v>
      </c>
      <c r="BQ719" s="42">
        <v>35</v>
      </c>
      <c r="BR719" s="42" t="s">
        <v>342</v>
      </c>
      <c r="BS719" s="42">
        <v>23.024784999999987</v>
      </c>
      <c r="BT719" s="42">
        <v>120.22346999999998</v>
      </c>
      <c r="BU719" s="43">
        <v>0.65098039215686276</v>
      </c>
      <c r="BV719" s="42">
        <v>1612.5</v>
      </c>
      <c r="BW719" s="42">
        <v>22</v>
      </c>
      <c r="BX719" s="44">
        <v>16.52</v>
      </c>
      <c r="BY719" s="43">
        <v>0.17647058823529413</v>
      </c>
      <c r="BZ719" s="45">
        <v>1</v>
      </c>
      <c r="CA719" s="43">
        <v>0.23921568627450981</v>
      </c>
      <c r="CB719" s="42">
        <v>2080</v>
      </c>
      <c r="CC719" s="42">
        <v>-3.90625</v>
      </c>
      <c r="CD719" s="42">
        <v>57</v>
      </c>
      <c r="CE719" s="31">
        <f t="shared" si="32"/>
        <v>0</v>
      </c>
      <c r="CF719" s="39">
        <f t="shared" si="33"/>
        <v>13.696999999999999</v>
      </c>
      <c r="CG719">
        <f t="shared" si="37"/>
        <v>5</v>
      </c>
    </row>
    <row r="720" spans="1:85" ht="15" customHeight="1">
      <c r="A720" s="30">
        <v>20210708144392</v>
      </c>
      <c r="BQ720" s="42">
        <v>31</v>
      </c>
      <c r="BR720" s="42" t="s">
        <v>236</v>
      </c>
      <c r="BS720" s="42">
        <v>23.024764999999988</v>
      </c>
      <c r="BT720" s="42">
        <v>120.22345999999997</v>
      </c>
      <c r="BU720" s="43">
        <v>0.7803921568627451</v>
      </c>
      <c r="BV720" s="42">
        <v>1675</v>
      </c>
      <c r="BW720" s="42">
        <v>26</v>
      </c>
      <c r="BX720" s="44">
        <v>18.079999999999998</v>
      </c>
      <c r="BY720" s="43">
        <v>0.2</v>
      </c>
      <c r="BZ720" s="45">
        <v>1</v>
      </c>
      <c r="CA720" s="43">
        <v>7.8431372549019607E-3</v>
      </c>
      <c r="CB720" s="42">
        <v>2080</v>
      </c>
      <c r="CC720" s="42">
        <v>-6.25</v>
      </c>
      <c r="CD720" s="42">
        <v>57</v>
      </c>
      <c r="CE720" s="31">
        <f t="shared" si="32"/>
        <v>0</v>
      </c>
      <c r="CF720" s="39">
        <f t="shared" si="33"/>
        <v>12.747</v>
      </c>
      <c r="CG720">
        <f t="shared" si="37"/>
        <v>2</v>
      </c>
    </row>
    <row r="721" spans="1:85" ht="15" customHeight="1">
      <c r="A721" s="30">
        <v>20210708144394</v>
      </c>
      <c r="BQ721" s="42">
        <v>35</v>
      </c>
      <c r="BR721" s="42" t="s">
        <v>244</v>
      </c>
      <c r="BS721" s="42">
        <v>23.024724999999989</v>
      </c>
      <c r="BT721" s="42">
        <v>120.22349999999997</v>
      </c>
      <c r="BU721" s="43">
        <v>0.80392156862745101</v>
      </c>
      <c r="BV721" s="42">
        <v>1150</v>
      </c>
      <c r="BW721" s="42">
        <v>30</v>
      </c>
      <c r="BX721" s="44">
        <v>4.09</v>
      </c>
      <c r="BY721" s="43">
        <v>5.0980392156862744E-2</v>
      </c>
      <c r="BZ721" s="45">
        <v>0.99224806201550386</v>
      </c>
      <c r="CA721" s="43">
        <v>0</v>
      </c>
      <c r="CB721" s="42">
        <v>2080</v>
      </c>
      <c r="CC721" s="42">
        <v>-7.03125</v>
      </c>
      <c r="CD721" s="42">
        <v>58</v>
      </c>
      <c r="CE721" s="31">
        <f t="shared" si="32"/>
        <v>0</v>
      </c>
      <c r="CF721" s="39">
        <f t="shared" si="33"/>
        <v>13.786</v>
      </c>
      <c r="CG721">
        <f t="shared" si="37"/>
        <v>2</v>
      </c>
    </row>
    <row r="722" spans="1:85" ht="15" customHeight="1">
      <c r="A722" s="30">
        <v>20210708144396</v>
      </c>
      <c r="BQ722" s="42">
        <v>31</v>
      </c>
      <c r="BR722" s="42" t="s">
        <v>239</v>
      </c>
      <c r="BS722" s="42">
        <v>23.02470499999999</v>
      </c>
      <c r="BT722" s="42">
        <v>120.22343999999997</v>
      </c>
      <c r="BU722" s="43">
        <v>0.3411764705882353</v>
      </c>
      <c r="BV722" s="42">
        <v>850</v>
      </c>
      <c r="BW722" s="42">
        <v>30</v>
      </c>
      <c r="BX722" s="44">
        <v>3.99</v>
      </c>
      <c r="BY722" s="43">
        <v>5.0980392156862744E-2</v>
      </c>
      <c r="BZ722" s="45">
        <v>0.99224806201550386</v>
      </c>
      <c r="CA722" s="43">
        <v>0</v>
      </c>
      <c r="CB722" s="42">
        <v>2080</v>
      </c>
      <c r="CC722" s="42">
        <v>-7.03125</v>
      </c>
      <c r="CD722" s="42">
        <v>58</v>
      </c>
      <c r="CE722" s="31">
        <f t="shared" si="32"/>
        <v>0</v>
      </c>
      <c r="CF722" s="39">
        <f t="shared" si="33"/>
        <v>12.712</v>
      </c>
      <c r="CG722">
        <f t="shared" si="37"/>
        <v>0</v>
      </c>
    </row>
    <row r="723" spans="1:85" ht="15" customHeight="1">
      <c r="A723" s="30">
        <v>20210708144398</v>
      </c>
      <c r="BQ723" s="42">
        <v>33</v>
      </c>
      <c r="BR723" s="42" t="s">
        <v>153</v>
      </c>
      <c r="BS723" s="42">
        <v>23.02470499999999</v>
      </c>
      <c r="BT723" s="42">
        <v>120.22347999999997</v>
      </c>
      <c r="BU723" s="43">
        <v>0.32156862745098042</v>
      </c>
      <c r="BV723" s="42">
        <v>925</v>
      </c>
      <c r="BW723" s="42">
        <v>26</v>
      </c>
      <c r="BX723" s="44">
        <v>3.92</v>
      </c>
      <c r="BY723" s="43">
        <v>5.0980392156862744E-2</v>
      </c>
      <c r="BZ723" s="45">
        <v>1</v>
      </c>
      <c r="CA723" s="43">
        <v>0</v>
      </c>
      <c r="CB723" s="42">
        <v>2080</v>
      </c>
      <c r="CC723" s="42">
        <v>-7.03125</v>
      </c>
      <c r="CD723" s="42">
        <v>58</v>
      </c>
      <c r="CE723" s="31">
        <f t="shared" si="32"/>
        <v>0</v>
      </c>
      <c r="CF723" s="39">
        <f t="shared" si="33"/>
        <v>13.257999999999999</v>
      </c>
      <c r="CG723">
        <f t="shared" si="37"/>
        <v>-2</v>
      </c>
    </row>
    <row r="724" spans="1:85" ht="15" customHeight="1">
      <c r="A724" s="30">
        <v>20210708144400</v>
      </c>
      <c r="BQ724" s="42">
        <v>36</v>
      </c>
      <c r="BR724" s="42" t="s">
        <v>226</v>
      </c>
      <c r="BS724" s="42">
        <v>23.024734999999989</v>
      </c>
      <c r="BT724" s="42">
        <v>120.22350999999996</v>
      </c>
      <c r="BU724" s="43">
        <v>0.32549019607843138</v>
      </c>
      <c r="BV724" s="42">
        <v>937.5</v>
      </c>
      <c r="BW724" s="42">
        <v>24</v>
      </c>
      <c r="BX724" s="44">
        <v>3.92</v>
      </c>
      <c r="BY724" s="43">
        <v>5.0980392156862744E-2</v>
      </c>
      <c r="BZ724" s="45">
        <v>1</v>
      </c>
      <c r="CA724" s="43">
        <v>0</v>
      </c>
      <c r="CB724" s="42">
        <v>2080</v>
      </c>
      <c r="CC724" s="42">
        <v>-7.03125</v>
      </c>
      <c r="CD724" s="42">
        <v>58</v>
      </c>
      <c r="CE724" s="31">
        <f t="shared" si="32"/>
        <v>0</v>
      </c>
      <c r="CF724" s="39">
        <f t="shared" si="33"/>
        <v>13.99</v>
      </c>
      <c r="CG724">
        <f t="shared" si="37"/>
        <v>-1</v>
      </c>
    </row>
    <row r="725" spans="1:85" ht="15" customHeight="1">
      <c r="A725" s="30">
        <v>20210708144402</v>
      </c>
      <c r="BQ725" s="42">
        <v>37</v>
      </c>
      <c r="BR725" s="42" t="s">
        <v>300</v>
      </c>
      <c r="BS725" s="42">
        <v>23.024684999999987</v>
      </c>
      <c r="BT725" s="42">
        <v>120.22354999999996</v>
      </c>
      <c r="BU725" s="43">
        <v>0.32156862745098042</v>
      </c>
      <c r="BV725" s="42">
        <v>887.5</v>
      </c>
      <c r="BW725" s="42">
        <v>16</v>
      </c>
      <c r="BX725" s="44">
        <v>3.79</v>
      </c>
      <c r="BY725" s="43">
        <v>5.0980392156862744E-2</v>
      </c>
      <c r="BZ725" s="45">
        <v>1.0078740157480315</v>
      </c>
      <c r="CA725" s="43">
        <v>0</v>
      </c>
      <c r="CB725" s="42">
        <v>2080</v>
      </c>
      <c r="CC725" s="42">
        <v>-7.03125</v>
      </c>
      <c r="CD725" s="42">
        <v>58</v>
      </c>
      <c r="CE725" s="31">
        <f t="shared" si="32"/>
        <v>0</v>
      </c>
      <c r="CF725" s="39">
        <f t="shared" si="33"/>
        <v>14.084</v>
      </c>
      <c r="CG725">
        <f t="shared" si="37"/>
        <v>-4</v>
      </c>
    </row>
    <row r="726" spans="1:85" ht="15" customHeight="1">
      <c r="A726" s="30">
        <v>20210708144404</v>
      </c>
      <c r="BQ726" s="42">
        <v>38</v>
      </c>
      <c r="BR726" s="42" t="s">
        <v>213</v>
      </c>
      <c r="BS726" s="42">
        <v>23.024624999999986</v>
      </c>
      <c r="BT726" s="42">
        <v>120.22358999999996</v>
      </c>
      <c r="BU726" s="43">
        <v>0.32156862745098042</v>
      </c>
      <c r="BV726" s="42">
        <v>900</v>
      </c>
      <c r="BW726" s="42">
        <v>12</v>
      </c>
      <c r="BX726" s="44">
        <v>4.1100000000000003</v>
      </c>
      <c r="BY726" s="43">
        <v>5.0980392156862744E-2</v>
      </c>
      <c r="BZ726" s="45">
        <v>1.0078740157480315</v>
      </c>
      <c r="CA726" s="43">
        <v>0</v>
      </c>
      <c r="CB726" s="42">
        <v>2080</v>
      </c>
      <c r="CC726" s="42">
        <v>-7.03125</v>
      </c>
      <c r="CD726" s="42">
        <v>58</v>
      </c>
      <c r="CE726" s="31">
        <f t="shared" si="32"/>
        <v>0</v>
      </c>
      <c r="CF726" s="39">
        <f t="shared" si="33"/>
        <v>14.503</v>
      </c>
      <c r="CG726">
        <f t="shared" si="37"/>
        <v>-2</v>
      </c>
    </row>
    <row r="727" spans="1:85" ht="15" customHeight="1">
      <c r="A727" s="30">
        <v>20210708144406</v>
      </c>
      <c r="BQ727" s="42">
        <v>36</v>
      </c>
      <c r="BR727" s="42" t="s">
        <v>187</v>
      </c>
      <c r="BS727" s="42">
        <v>23.024604999999987</v>
      </c>
      <c r="BT727" s="42">
        <v>120.22358999999996</v>
      </c>
      <c r="BU727" s="43">
        <v>0.35294117647058826</v>
      </c>
      <c r="BV727" s="42">
        <v>825</v>
      </c>
      <c r="BW727" s="42">
        <v>4</v>
      </c>
      <c r="BX727" s="44">
        <v>4.09</v>
      </c>
      <c r="BY727" s="43">
        <v>5.4901960784313725E-2</v>
      </c>
      <c r="BZ727" s="45">
        <v>1</v>
      </c>
      <c r="CA727" s="43">
        <v>0</v>
      </c>
      <c r="CB727" s="42">
        <v>2080</v>
      </c>
      <c r="CC727" s="42">
        <v>-7.03125</v>
      </c>
      <c r="CD727" s="42">
        <v>58</v>
      </c>
      <c r="CE727" s="31">
        <f t="shared" si="32"/>
        <v>0</v>
      </c>
      <c r="CF727" s="39">
        <f t="shared" si="33"/>
        <v>13.965</v>
      </c>
      <c r="CG727">
        <f t="shared" si="37"/>
        <v>-4</v>
      </c>
    </row>
    <row r="728" spans="1:85" ht="15" customHeight="1">
      <c r="A728" s="30">
        <v>20210708144408</v>
      </c>
      <c r="BQ728" s="42">
        <v>35</v>
      </c>
      <c r="BR728" s="42" t="s">
        <v>150</v>
      </c>
      <c r="BS728" s="42">
        <v>23.024584999999988</v>
      </c>
      <c r="BT728" s="42">
        <v>120.22357999999996</v>
      </c>
      <c r="BU728" s="43">
        <v>0.44313725490196076</v>
      </c>
      <c r="BV728" s="42">
        <v>725</v>
      </c>
      <c r="BW728" s="42">
        <v>2</v>
      </c>
      <c r="BX728" s="44">
        <v>3.72</v>
      </c>
      <c r="BY728" s="43">
        <v>5.4901960784313725E-2</v>
      </c>
      <c r="BZ728" s="45">
        <v>1.0078740157480315</v>
      </c>
      <c r="CA728" s="43">
        <v>0</v>
      </c>
      <c r="CB728" s="42">
        <v>2080</v>
      </c>
      <c r="CC728" s="42">
        <v>-7.03125</v>
      </c>
      <c r="CD728" s="42">
        <v>58</v>
      </c>
      <c r="CE728" s="31">
        <f t="shared" si="32"/>
        <v>0</v>
      </c>
      <c r="CF728" s="39">
        <f t="shared" si="33"/>
        <v>13.74</v>
      </c>
      <c r="CG728">
        <f t="shared" si="37"/>
        <v>-1</v>
      </c>
    </row>
    <row r="729" spans="1:85" ht="15" customHeight="1">
      <c r="A729" s="30">
        <v>20210708144410</v>
      </c>
      <c r="BQ729" s="42">
        <v>35</v>
      </c>
      <c r="BR729" s="42" t="s">
        <v>277</v>
      </c>
      <c r="BS729" s="42">
        <v>23.024604999999987</v>
      </c>
      <c r="BT729" s="42">
        <v>120.22359999999996</v>
      </c>
      <c r="BU729" s="43">
        <v>0.36078431372549019</v>
      </c>
      <c r="BV729" s="42">
        <v>750</v>
      </c>
      <c r="BW729" s="42">
        <v>0</v>
      </c>
      <c r="BX729" s="44">
        <v>3.43</v>
      </c>
      <c r="BY729" s="43">
        <v>4.7058823529411764E-2</v>
      </c>
      <c r="BZ729" s="45">
        <v>1.0078740157480315</v>
      </c>
      <c r="CA729" s="43">
        <v>0</v>
      </c>
      <c r="CB729" s="42">
        <v>2080</v>
      </c>
      <c r="CC729" s="42">
        <v>-7.03125</v>
      </c>
      <c r="CD729" s="42">
        <v>58</v>
      </c>
      <c r="CE729" s="31">
        <f t="shared" si="32"/>
        <v>0</v>
      </c>
      <c r="CF729" s="39">
        <f t="shared" si="33"/>
        <v>13.587999999999999</v>
      </c>
      <c r="CG729">
        <f t="shared" si="37"/>
        <v>-1</v>
      </c>
    </row>
    <row r="730" spans="1:85" ht="15" customHeight="1">
      <c r="A730" s="30">
        <v>20210708144412</v>
      </c>
      <c r="BQ730" s="42">
        <v>33</v>
      </c>
      <c r="BR730" s="42" t="s">
        <v>138</v>
      </c>
      <c r="BS730" s="42">
        <v>23.024594999999987</v>
      </c>
      <c r="BT730" s="42">
        <v>120.22355999999996</v>
      </c>
      <c r="BU730" s="43">
        <v>0.34901960784313724</v>
      </c>
      <c r="BV730" s="42">
        <v>750</v>
      </c>
      <c r="BW730" s="42">
        <v>0</v>
      </c>
      <c r="BX730" s="44">
        <v>3.33</v>
      </c>
      <c r="BY730" s="43">
        <v>4.3137254901960784E-2</v>
      </c>
      <c r="BZ730" s="45">
        <v>1.0078740157480315</v>
      </c>
      <c r="CA730" s="43">
        <v>0</v>
      </c>
      <c r="CB730" s="42">
        <v>2080</v>
      </c>
      <c r="CC730" s="42">
        <v>-7.03125</v>
      </c>
      <c r="CD730" s="42">
        <v>58</v>
      </c>
      <c r="CE730" s="31">
        <f t="shared" si="32"/>
        <v>0</v>
      </c>
      <c r="CF730" s="39">
        <f t="shared" si="33"/>
        <v>13.3</v>
      </c>
      <c r="CG730">
        <f t="shared" si="37"/>
        <v>0</v>
      </c>
    </row>
    <row r="731" spans="1:85" ht="15" customHeight="1">
      <c r="A731" s="30">
        <v>20210708144414</v>
      </c>
      <c r="BQ731" s="42">
        <v>33</v>
      </c>
      <c r="BR731" s="42" t="s">
        <v>195</v>
      </c>
      <c r="BS731" s="42">
        <v>23.024574999999988</v>
      </c>
      <c r="BT731" s="42">
        <v>120.22360999999997</v>
      </c>
      <c r="BU731" s="43">
        <v>0.34509803921568627</v>
      </c>
      <c r="BV731" s="42">
        <v>725</v>
      </c>
      <c r="BW731" s="42">
        <v>0</v>
      </c>
      <c r="BX731" s="44">
        <v>3.33</v>
      </c>
      <c r="BY731" s="43">
        <v>4.3137254901960784E-2</v>
      </c>
      <c r="BZ731" s="45">
        <v>1.0078740157480315</v>
      </c>
      <c r="CA731" s="43">
        <v>0</v>
      </c>
      <c r="CB731" s="42">
        <v>2080</v>
      </c>
      <c r="CC731" s="42">
        <v>-7.03125</v>
      </c>
      <c r="CD731" s="42">
        <v>58</v>
      </c>
      <c r="CE731" s="31">
        <f t="shared" si="32"/>
        <v>0</v>
      </c>
      <c r="CF731" s="39">
        <f t="shared" si="33"/>
        <v>13.249000000000001</v>
      </c>
      <c r="CG731">
        <f t="shared" si="37"/>
        <v>0</v>
      </c>
    </row>
    <row r="732" spans="1:85" ht="15" customHeight="1">
      <c r="A732" s="30">
        <v>20210708144416</v>
      </c>
      <c r="BQ732" s="42">
        <v>34</v>
      </c>
      <c r="BR732" s="42" t="s">
        <v>341</v>
      </c>
      <c r="BS732" s="42">
        <v>23.024584999999988</v>
      </c>
      <c r="BT732" s="42">
        <v>120.22356999999997</v>
      </c>
      <c r="BU732" s="43">
        <v>0.3411764705882353</v>
      </c>
      <c r="BV732" s="42">
        <v>700</v>
      </c>
      <c r="BW732" s="42">
        <v>0</v>
      </c>
      <c r="BX732" s="44">
        <v>3.2</v>
      </c>
      <c r="BY732" s="43">
        <v>4.3137254901960784E-2</v>
      </c>
      <c r="BZ732" s="45">
        <v>1.0078740157480315</v>
      </c>
      <c r="CA732" s="43">
        <v>0</v>
      </c>
      <c r="CB732" s="42">
        <v>2080</v>
      </c>
      <c r="CC732" s="42">
        <v>-7.03125</v>
      </c>
      <c r="CD732" s="42">
        <v>58</v>
      </c>
      <c r="CE732" s="31">
        <f t="shared" si="32"/>
        <v>0</v>
      </c>
      <c r="CF732" s="39">
        <f t="shared" si="33"/>
        <v>13.382999999999999</v>
      </c>
      <c r="CG732">
        <f t="shared" si="37"/>
        <v>0</v>
      </c>
    </row>
    <row r="733" spans="1:85" ht="15" customHeight="1">
      <c r="A733" s="30">
        <v>20210708144418</v>
      </c>
      <c r="BQ733" s="42">
        <v>32</v>
      </c>
      <c r="BR733" s="42" t="s">
        <v>254</v>
      </c>
      <c r="BS733" s="42">
        <v>23.024574999999988</v>
      </c>
      <c r="BT733" s="42">
        <v>120.22360999999997</v>
      </c>
      <c r="BU733" s="43">
        <v>0.33725490196078434</v>
      </c>
      <c r="BV733" s="42">
        <v>700</v>
      </c>
      <c r="BW733" s="42">
        <v>0</v>
      </c>
      <c r="BX733" s="44">
        <v>3.24</v>
      </c>
      <c r="BY733" s="43">
        <v>4.3137254901960784E-2</v>
      </c>
      <c r="BZ733" s="45">
        <v>1.0078740157480315</v>
      </c>
      <c r="CA733" s="43">
        <v>0</v>
      </c>
      <c r="CB733" s="42">
        <v>2080</v>
      </c>
      <c r="CC733" s="42">
        <v>-7.03125</v>
      </c>
      <c r="CD733" s="42">
        <v>58</v>
      </c>
      <c r="CE733" s="31">
        <f t="shared" si="32"/>
        <v>0</v>
      </c>
      <c r="CF733" s="39">
        <f t="shared" si="33"/>
        <v>12.808</v>
      </c>
      <c r="CG733">
        <f t="shared" si="37"/>
        <v>0</v>
      </c>
    </row>
    <row r="734" spans="1:85" ht="15" customHeight="1">
      <c r="A734" s="30">
        <v>20210708144420</v>
      </c>
      <c r="BQ734" s="42">
        <v>34</v>
      </c>
      <c r="BR734" s="42" t="s">
        <v>343</v>
      </c>
      <c r="BS734" s="42">
        <v>23.024574999999988</v>
      </c>
      <c r="BT734" s="42">
        <v>120.22362999999997</v>
      </c>
      <c r="BU734" s="43">
        <v>0.3411764705882353</v>
      </c>
      <c r="BV734" s="42">
        <v>700</v>
      </c>
      <c r="BW734" s="42">
        <v>0</v>
      </c>
      <c r="BX734" s="44">
        <v>3.43</v>
      </c>
      <c r="BY734" s="43">
        <v>4.3137254901960784E-2</v>
      </c>
      <c r="BZ734" s="45">
        <v>1.0078740157480315</v>
      </c>
      <c r="CA734" s="43">
        <v>0</v>
      </c>
      <c r="CB734" s="42">
        <v>2080</v>
      </c>
      <c r="CC734" s="42">
        <v>-7.03125</v>
      </c>
      <c r="CD734" s="42">
        <v>58</v>
      </c>
      <c r="CE734" s="31">
        <f t="shared" si="32"/>
        <v>0</v>
      </c>
      <c r="CF734" s="39">
        <f t="shared" si="33"/>
        <v>13.412000000000001</v>
      </c>
      <c r="CG734">
        <f t="shared" si="37"/>
        <v>0</v>
      </c>
    </row>
    <row r="735" spans="1:85" ht="15" customHeight="1">
      <c r="A735" s="30">
        <v>20210708144422</v>
      </c>
      <c r="BQ735" s="42">
        <v>35</v>
      </c>
      <c r="BR735" s="42" t="s">
        <v>150</v>
      </c>
      <c r="BS735" s="42">
        <v>23.024514999999987</v>
      </c>
      <c r="BT735" s="42">
        <v>120.22363999999997</v>
      </c>
      <c r="BU735" s="43">
        <v>0.34509803921568627</v>
      </c>
      <c r="BV735" s="42">
        <v>700</v>
      </c>
      <c r="BW735" s="42">
        <v>0</v>
      </c>
      <c r="BX735" s="44">
        <v>3.31</v>
      </c>
      <c r="BY735" s="43">
        <v>4.3137254901960784E-2</v>
      </c>
      <c r="BZ735" s="45">
        <v>1.0078740157480315</v>
      </c>
      <c r="CA735" s="43">
        <v>0</v>
      </c>
      <c r="CB735" s="42">
        <v>2080</v>
      </c>
      <c r="CC735" s="42">
        <v>-7.03125</v>
      </c>
      <c r="CD735" s="42">
        <v>58</v>
      </c>
      <c r="CE735" s="31">
        <f t="shared" si="32"/>
        <v>0</v>
      </c>
      <c r="CF735" s="39">
        <f t="shared" si="33"/>
        <v>13.74</v>
      </c>
      <c r="CG735">
        <f t="shared" si="37"/>
        <v>0</v>
      </c>
    </row>
    <row r="736" spans="1:85" ht="15" customHeight="1">
      <c r="A736" s="30">
        <v>20210708144424</v>
      </c>
      <c r="BQ736" s="42">
        <v>38</v>
      </c>
      <c r="BR736" s="42" t="s">
        <v>146</v>
      </c>
      <c r="BS736" s="42">
        <v>23.024474999999988</v>
      </c>
      <c r="BT736" s="42">
        <v>120.22362999999997</v>
      </c>
      <c r="BU736" s="43">
        <v>0.34901960784313724</v>
      </c>
      <c r="BV736" s="42">
        <v>700</v>
      </c>
      <c r="BW736" s="42">
        <v>0</v>
      </c>
      <c r="BX736" s="44">
        <v>3.1</v>
      </c>
      <c r="BY736" s="43">
        <v>4.3137254901960784E-2</v>
      </c>
      <c r="BZ736" s="45">
        <v>0.99224806201550386</v>
      </c>
      <c r="CA736" s="43">
        <v>0</v>
      </c>
      <c r="CB736" s="42">
        <v>2080</v>
      </c>
      <c r="CC736" s="42">
        <v>-7.03125</v>
      </c>
      <c r="CD736" s="42">
        <v>58</v>
      </c>
      <c r="CE736" s="31">
        <f t="shared" si="32"/>
        <v>0</v>
      </c>
      <c r="CF736" s="39">
        <f t="shared" si="33"/>
        <v>14.458</v>
      </c>
      <c r="CG736">
        <f t="shared" si="37"/>
        <v>0</v>
      </c>
    </row>
    <row r="737" spans="1:85" ht="15" customHeight="1">
      <c r="A737" s="30">
        <v>20210708144426</v>
      </c>
      <c r="BQ737" s="42">
        <v>32</v>
      </c>
      <c r="BR737" s="42" t="s">
        <v>165</v>
      </c>
      <c r="BS737" s="42">
        <v>23.02453499999999</v>
      </c>
      <c r="BT737" s="42">
        <v>120.22361999999997</v>
      </c>
      <c r="BU737" s="43">
        <v>0.34901960784313724</v>
      </c>
      <c r="BV737" s="42">
        <v>712.5</v>
      </c>
      <c r="BW737" s="42">
        <v>0</v>
      </c>
      <c r="BX737" s="44">
        <v>3.31</v>
      </c>
      <c r="BY737" s="43">
        <v>4.3137254901960784E-2</v>
      </c>
      <c r="BZ737" s="45">
        <v>0.99224806201550386</v>
      </c>
      <c r="CA737" s="43">
        <v>0</v>
      </c>
      <c r="CB737" s="42">
        <v>2080</v>
      </c>
      <c r="CC737" s="42">
        <v>-7.03125</v>
      </c>
      <c r="CD737" s="42">
        <v>58</v>
      </c>
      <c r="CE737" s="31">
        <f t="shared" si="32"/>
        <v>0</v>
      </c>
      <c r="CF737" s="39">
        <f t="shared" si="33"/>
        <v>12.909000000000001</v>
      </c>
      <c r="CG737">
        <f t="shared" si="37"/>
        <v>0</v>
      </c>
    </row>
    <row r="738" spans="1:85" ht="15" customHeight="1">
      <c r="A738" s="30">
        <v>20210708144428</v>
      </c>
      <c r="BQ738" s="42">
        <v>35</v>
      </c>
      <c r="BR738" s="42" t="s">
        <v>329</v>
      </c>
      <c r="BS738" s="42">
        <v>23.024474999999988</v>
      </c>
      <c r="BT738" s="42">
        <v>120.22364999999996</v>
      </c>
      <c r="BU738" s="43">
        <v>0.36078431372549019</v>
      </c>
      <c r="BV738" s="42">
        <v>712.5</v>
      </c>
      <c r="BW738" s="42">
        <v>0</v>
      </c>
      <c r="BX738" s="44">
        <v>3.39</v>
      </c>
      <c r="BY738" s="43">
        <v>4.7058823529411764E-2</v>
      </c>
      <c r="BZ738" s="45">
        <v>1</v>
      </c>
      <c r="CA738" s="43">
        <v>0</v>
      </c>
      <c r="CB738" s="42">
        <v>2080</v>
      </c>
      <c r="CC738" s="42">
        <v>-7.03125</v>
      </c>
      <c r="CD738" s="42">
        <v>58</v>
      </c>
      <c r="CE738" s="31">
        <f t="shared" si="32"/>
        <v>0</v>
      </c>
      <c r="CF738" s="39">
        <f t="shared" si="33"/>
        <v>13.654999999999999</v>
      </c>
      <c r="CG738">
        <f t="shared" si="37"/>
        <v>0</v>
      </c>
    </row>
    <row r="739" spans="1:85" ht="15" customHeight="1">
      <c r="A739" s="30">
        <v>20210708144430</v>
      </c>
      <c r="BQ739" s="42">
        <v>36</v>
      </c>
      <c r="BR739" s="42" t="s">
        <v>144</v>
      </c>
      <c r="BS739" s="42">
        <v>23.02443499999999</v>
      </c>
      <c r="BT739" s="42">
        <v>120.22368999999996</v>
      </c>
      <c r="BU739" s="43">
        <v>0.38039215686274508</v>
      </c>
      <c r="BV739" s="42">
        <v>700</v>
      </c>
      <c r="BW739" s="42">
        <v>0</v>
      </c>
      <c r="BX739" s="44">
        <v>6.03</v>
      </c>
      <c r="BY739" s="43">
        <v>4.7058823529411764E-2</v>
      </c>
      <c r="BZ739" s="45">
        <v>1</v>
      </c>
      <c r="CA739" s="43">
        <v>9.8039215686274508E-2</v>
      </c>
      <c r="CB739" s="42">
        <v>2080</v>
      </c>
      <c r="CC739" s="42">
        <v>-7.8125</v>
      </c>
      <c r="CD739" s="42">
        <v>58</v>
      </c>
      <c r="CE739" s="31">
        <f t="shared" si="32"/>
        <v>0</v>
      </c>
      <c r="CF739" s="39">
        <f t="shared" si="33"/>
        <v>13.916</v>
      </c>
      <c r="CG739">
        <f t="shared" si="37"/>
        <v>0</v>
      </c>
    </row>
    <row r="740" spans="1:85" ht="15" customHeight="1">
      <c r="A740" s="30">
        <v>20210708144432</v>
      </c>
      <c r="BQ740" s="42">
        <v>36</v>
      </c>
      <c r="BR740" s="42" t="s">
        <v>243</v>
      </c>
      <c r="BS740" s="42">
        <v>23.024474999999988</v>
      </c>
      <c r="BT740" s="42">
        <v>120.22369999999997</v>
      </c>
      <c r="BU740" s="43">
        <v>0.50196078431372548</v>
      </c>
      <c r="BV740" s="42">
        <v>1250</v>
      </c>
      <c r="BW740" s="42">
        <v>4</v>
      </c>
      <c r="BX740" s="44">
        <v>10.7</v>
      </c>
      <c r="BY740" s="43">
        <v>0.10196078431372549</v>
      </c>
      <c r="BZ740" s="45">
        <v>1.0078740157480315</v>
      </c>
      <c r="CA740" s="43">
        <v>0.27450980392156865</v>
      </c>
      <c r="CB740" s="42">
        <v>2080</v>
      </c>
      <c r="CC740" s="42">
        <v>-5.46875</v>
      </c>
      <c r="CD740" s="42">
        <v>58</v>
      </c>
      <c r="CE740" s="31">
        <f t="shared" si="32"/>
        <v>0</v>
      </c>
      <c r="CF740" s="39">
        <f t="shared" si="33"/>
        <v>14.076000000000001</v>
      </c>
      <c r="CG740">
        <f t="shared" si="37"/>
        <v>2</v>
      </c>
    </row>
    <row r="741" spans="1:85" ht="15" customHeight="1">
      <c r="A741" s="30">
        <v>20210708144434</v>
      </c>
      <c r="BQ741" s="42">
        <v>32</v>
      </c>
      <c r="BR741" s="42" t="s">
        <v>204</v>
      </c>
      <c r="BS741" s="42">
        <v>23.024454999999989</v>
      </c>
      <c r="BT741" s="42">
        <v>120.22364999999996</v>
      </c>
      <c r="BU741" s="43">
        <v>0.69803921568627447</v>
      </c>
      <c r="BV741" s="42">
        <v>1900</v>
      </c>
      <c r="BW741" s="42">
        <v>16</v>
      </c>
      <c r="BX741" s="44">
        <v>18.59</v>
      </c>
      <c r="BY741" s="43">
        <v>0.18823529411764706</v>
      </c>
      <c r="BZ741" s="45">
        <v>1</v>
      </c>
      <c r="CA741" s="43">
        <v>0.26666666666666666</v>
      </c>
      <c r="CB741" s="42">
        <v>2080</v>
      </c>
      <c r="CC741" s="42">
        <v>-3.90625</v>
      </c>
      <c r="CD741" s="42">
        <v>59</v>
      </c>
      <c r="CE741" s="31">
        <f t="shared" si="32"/>
        <v>0</v>
      </c>
      <c r="CF741" s="39">
        <f t="shared" si="33"/>
        <v>12.877000000000001</v>
      </c>
      <c r="CG741">
        <f t="shared" si="37"/>
        <v>6</v>
      </c>
    </row>
    <row r="742" spans="1:85" ht="15" customHeight="1">
      <c r="A742" s="30">
        <v>20210708144436</v>
      </c>
      <c r="BQ742" s="42">
        <v>33</v>
      </c>
      <c r="BR742" s="42" t="s">
        <v>281</v>
      </c>
      <c r="BS742" s="42">
        <v>23.024414999999991</v>
      </c>
      <c r="BT742" s="42">
        <v>120.22368999999996</v>
      </c>
      <c r="BU742" s="43">
        <v>0.72941176470588232</v>
      </c>
      <c r="BV742" s="42">
        <v>2025</v>
      </c>
      <c r="BW742" s="42">
        <v>22</v>
      </c>
      <c r="BX742" s="44">
        <v>21.37</v>
      </c>
      <c r="BY742" s="43">
        <v>0.20784313725490197</v>
      </c>
      <c r="BZ742" s="45">
        <v>1</v>
      </c>
      <c r="CA742" s="43">
        <v>0.2627450980392157</v>
      </c>
      <c r="CB742" s="42">
        <v>2080</v>
      </c>
      <c r="CC742" s="42">
        <v>-3.90625</v>
      </c>
      <c r="CD742" s="42">
        <v>59</v>
      </c>
      <c r="CE742" s="31">
        <f t="shared" si="32"/>
        <v>0</v>
      </c>
      <c r="CF742" s="39">
        <f t="shared" si="33"/>
        <v>13.09</v>
      </c>
      <c r="CG742">
        <f t="shared" si="37"/>
        <v>3</v>
      </c>
    </row>
    <row r="743" spans="1:85" ht="15" customHeight="1">
      <c r="A743" s="30">
        <v>20210708144438</v>
      </c>
      <c r="BQ743" s="42">
        <v>32</v>
      </c>
      <c r="BR743" s="42" t="s">
        <v>205</v>
      </c>
      <c r="BS743" s="42">
        <v>23.024444999999989</v>
      </c>
      <c r="BT743" s="42">
        <v>120.22365999999997</v>
      </c>
      <c r="BU743" s="43">
        <v>0.75686274509803919</v>
      </c>
      <c r="BV743" s="42">
        <v>2062.5</v>
      </c>
      <c r="BW743" s="42">
        <v>32</v>
      </c>
      <c r="BX743" s="44">
        <v>20.59</v>
      </c>
      <c r="BY743" s="43">
        <v>0.23529411764705882</v>
      </c>
      <c r="BZ743" s="45">
        <v>0.99224806201550386</v>
      </c>
      <c r="CA743" s="43">
        <v>0.16078431372549021</v>
      </c>
      <c r="CB743" s="42">
        <v>2080</v>
      </c>
      <c r="CC743" s="42">
        <v>-3.90625</v>
      </c>
      <c r="CD743" s="42">
        <v>59</v>
      </c>
      <c r="CE743" s="31">
        <f t="shared" si="32"/>
        <v>0</v>
      </c>
      <c r="CF743" s="39">
        <f t="shared" si="33"/>
        <v>13.053000000000001</v>
      </c>
      <c r="CG743">
        <f t="shared" si="37"/>
        <v>5</v>
      </c>
    </row>
    <row r="744" spans="1:85" ht="15" customHeight="1">
      <c r="A744" s="30">
        <v>20210708144440</v>
      </c>
      <c r="BQ744" s="42">
        <v>37</v>
      </c>
      <c r="BR744" s="42" t="s">
        <v>191</v>
      </c>
      <c r="BS744" s="42">
        <v>23.024494999999991</v>
      </c>
      <c r="BT744" s="42">
        <v>120.22368999999996</v>
      </c>
      <c r="BU744" s="43">
        <v>0.50196078431372548</v>
      </c>
      <c r="BV744" s="42">
        <v>1762.5</v>
      </c>
      <c r="BW744" s="42">
        <v>36</v>
      </c>
      <c r="BX744" s="44">
        <v>12.29</v>
      </c>
      <c r="BY744" s="43">
        <v>9.8039215686274508E-2</v>
      </c>
      <c r="BZ744" s="45">
        <v>1</v>
      </c>
      <c r="CA744" s="43">
        <v>0.16862745098039217</v>
      </c>
      <c r="CB744" s="42">
        <v>2080</v>
      </c>
      <c r="CC744" s="42">
        <v>-4.6875</v>
      </c>
      <c r="CD744" s="42">
        <v>59</v>
      </c>
      <c r="CE744" s="31">
        <f t="shared" si="32"/>
        <v>0</v>
      </c>
      <c r="CF744" s="39">
        <f t="shared" si="33"/>
        <v>14.334</v>
      </c>
      <c r="CG744">
        <f t="shared" si="37"/>
        <v>2</v>
      </c>
    </row>
    <row r="745" spans="1:85" ht="15" customHeight="1">
      <c r="A745" s="30">
        <v>20210708144442</v>
      </c>
      <c r="BQ745" s="42">
        <v>38</v>
      </c>
      <c r="BR745" s="42" t="s">
        <v>344</v>
      </c>
      <c r="BS745" s="42">
        <v>23.024504999999991</v>
      </c>
      <c r="BT745" s="42">
        <v>120.22373999999996</v>
      </c>
      <c r="BU745" s="43">
        <v>0.74117647058823533</v>
      </c>
      <c r="BV745" s="42">
        <v>1587.5</v>
      </c>
      <c r="BW745" s="42">
        <v>38</v>
      </c>
      <c r="BX745" s="44">
        <v>14.11</v>
      </c>
      <c r="BY745" s="43">
        <v>0.15686274509803921</v>
      </c>
      <c r="BZ745" s="45">
        <v>1.0078740157480315</v>
      </c>
      <c r="CA745" s="43">
        <v>0.17254901960784313</v>
      </c>
      <c r="CB745" s="42">
        <v>2080</v>
      </c>
      <c r="CC745" s="42">
        <v>-5.46875</v>
      </c>
      <c r="CD745" s="42">
        <v>58</v>
      </c>
      <c r="CE745" s="31">
        <f t="shared" si="32"/>
        <v>0</v>
      </c>
      <c r="CF745" s="39">
        <f t="shared" si="33"/>
        <v>14.436999999999999</v>
      </c>
      <c r="CG745">
        <f t="shared" si="37"/>
        <v>1</v>
      </c>
    </row>
    <row r="746" spans="1:85" ht="15" customHeight="1">
      <c r="A746" s="30">
        <v>20210708144444</v>
      </c>
      <c r="BQ746" s="42">
        <v>33</v>
      </c>
      <c r="BR746" s="42" t="s">
        <v>199</v>
      </c>
      <c r="BS746" s="42">
        <v>23.02451499999999</v>
      </c>
      <c r="BT746" s="42">
        <v>120.22379999999997</v>
      </c>
      <c r="BU746" s="43">
        <v>0.72941176470588232</v>
      </c>
      <c r="BV746" s="42">
        <v>1437.5</v>
      </c>
      <c r="BW746" s="42">
        <v>40</v>
      </c>
      <c r="BX746" s="44">
        <v>12.45</v>
      </c>
      <c r="BY746" s="43">
        <v>0.16078431372549021</v>
      </c>
      <c r="BZ746" s="45">
        <v>1.0078740157480315</v>
      </c>
      <c r="CA746" s="43">
        <v>7.4509803921568626E-2</v>
      </c>
      <c r="CB746" s="42">
        <v>2080</v>
      </c>
      <c r="CC746" s="42">
        <v>-6.25</v>
      </c>
      <c r="CD746" s="42">
        <v>58</v>
      </c>
      <c r="CE746" s="31">
        <f t="shared" si="32"/>
        <v>0</v>
      </c>
      <c r="CF746" s="39">
        <f t="shared" si="33"/>
        <v>13.273</v>
      </c>
      <c r="CG746">
        <f t="shared" si="37"/>
        <v>1</v>
      </c>
    </row>
    <row r="747" spans="1:85" ht="15" customHeight="1">
      <c r="A747" s="30">
        <v>20210708144446</v>
      </c>
      <c r="BQ747" s="42">
        <v>31</v>
      </c>
      <c r="BR747" s="42" t="s">
        <v>338</v>
      </c>
      <c r="BS747" s="42">
        <v>23.02453499999999</v>
      </c>
      <c r="BT747" s="42">
        <v>120.22377999999996</v>
      </c>
      <c r="BU747" s="43">
        <v>0.71764705882352942</v>
      </c>
      <c r="BV747" s="42">
        <v>1237.5</v>
      </c>
      <c r="BW747" s="42">
        <v>42</v>
      </c>
      <c r="BX747" s="44">
        <v>8.1</v>
      </c>
      <c r="BY747" s="43">
        <v>9.4117647058823528E-2</v>
      </c>
      <c r="BZ747" s="45">
        <v>1</v>
      </c>
      <c r="CA747" s="43">
        <v>0.10196078431372549</v>
      </c>
      <c r="CB747" s="42">
        <v>2080</v>
      </c>
      <c r="CC747" s="42">
        <v>-6.25</v>
      </c>
      <c r="CD747" s="42">
        <v>58</v>
      </c>
      <c r="CE747" s="31">
        <f t="shared" si="32"/>
        <v>0</v>
      </c>
      <c r="CF747" s="39">
        <f t="shared" si="33"/>
        <v>12.629</v>
      </c>
      <c r="CG747">
        <f t="shared" si="37"/>
        <v>1</v>
      </c>
    </row>
    <row r="748" spans="1:85" ht="15" customHeight="1">
      <c r="A748" s="30">
        <v>20210708144448</v>
      </c>
      <c r="BQ748" s="42">
        <v>32</v>
      </c>
      <c r="BR748" s="42" t="s">
        <v>176</v>
      </c>
      <c r="BS748" s="42">
        <v>23.024494999999991</v>
      </c>
      <c r="BT748" s="42">
        <v>120.22373999999996</v>
      </c>
      <c r="BU748" s="43">
        <v>0.47058823529411764</v>
      </c>
      <c r="BV748" s="42">
        <v>1212.5</v>
      </c>
      <c r="BW748" s="42">
        <v>42</v>
      </c>
      <c r="BX748" s="44">
        <v>13.68</v>
      </c>
      <c r="BY748" s="43">
        <v>9.4117647058823528E-2</v>
      </c>
      <c r="BZ748" s="45">
        <v>1.0078740157480315</v>
      </c>
      <c r="CA748" s="43">
        <v>0.23137254901960785</v>
      </c>
      <c r="CB748" s="42">
        <v>2080</v>
      </c>
      <c r="CC748" s="42">
        <v>-5.46875</v>
      </c>
      <c r="CD748" s="42">
        <v>57</v>
      </c>
      <c r="CE748" s="31">
        <f t="shared" si="32"/>
        <v>0</v>
      </c>
      <c r="CF748" s="39">
        <f t="shared" si="33"/>
        <v>12.843999999999999</v>
      </c>
      <c r="CG748">
        <f t="shared" si="37"/>
        <v>0</v>
      </c>
    </row>
    <row r="749" spans="1:85" ht="15" customHeight="1">
      <c r="A749" s="30">
        <v>20210708144450</v>
      </c>
      <c r="BQ749" s="42">
        <v>31</v>
      </c>
      <c r="BR749" s="42" t="s">
        <v>170</v>
      </c>
      <c r="BS749" s="42">
        <v>23.024444999999989</v>
      </c>
      <c r="BT749" s="42">
        <v>120.22377999999996</v>
      </c>
      <c r="BU749" s="43">
        <v>0.72156862745098038</v>
      </c>
      <c r="BV749" s="42">
        <v>1650</v>
      </c>
      <c r="BW749" s="42">
        <v>46</v>
      </c>
      <c r="BX749" s="44">
        <v>17.88</v>
      </c>
      <c r="BY749" s="43">
        <v>0.20392156862745098</v>
      </c>
      <c r="BZ749" s="45">
        <v>1</v>
      </c>
      <c r="CA749" s="43">
        <v>0.16862745098039217</v>
      </c>
      <c r="CB749" s="42">
        <v>2080</v>
      </c>
      <c r="CC749" s="42">
        <v>-3.90625</v>
      </c>
      <c r="CD749" s="42">
        <v>57</v>
      </c>
      <c r="CE749" s="31">
        <f t="shared" si="32"/>
        <v>0</v>
      </c>
      <c r="CF749" s="39">
        <f t="shared" si="33"/>
        <v>12.718999999999999</v>
      </c>
      <c r="CG749">
        <f t="shared" si="37"/>
        <v>2</v>
      </c>
    </row>
    <row r="750" spans="1:85" ht="15" customHeight="1">
      <c r="A750" s="30">
        <v>20210708144452</v>
      </c>
      <c r="BQ750" s="42">
        <v>35</v>
      </c>
      <c r="BR750" s="42" t="s">
        <v>328</v>
      </c>
      <c r="BS750" s="42">
        <v>23.024414999999991</v>
      </c>
      <c r="BT750" s="42">
        <v>120.22375999999996</v>
      </c>
      <c r="BU750" s="43">
        <v>0.3843137254901961</v>
      </c>
      <c r="BV750" s="42">
        <v>1462.5</v>
      </c>
      <c r="BW750" s="42">
        <v>48</v>
      </c>
      <c r="BX750" s="44">
        <v>6.98</v>
      </c>
      <c r="BY750" s="43">
        <v>4.3137254901960784E-2</v>
      </c>
      <c r="BZ750" s="45">
        <v>0.99224806201550386</v>
      </c>
      <c r="CA750" s="43">
        <v>0.13725490196078433</v>
      </c>
      <c r="CB750" s="42">
        <v>2080</v>
      </c>
      <c r="CC750" s="42">
        <v>-5.46875</v>
      </c>
      <c r="CD750" s="42">
        <v>57</v>
      </c>
      <c r="CE750" s="31">
        <f t="shared" si="32"/>
        <v>0</v>
      </c>
      <c r="CF750" s="39">
        <f t="shared" si="33"/>
        <v>13.688000000000001</v>
      </c>
      <c r="CG750">
        <f t="shared" si="37"/>
        <v>1</v>
      </c>
    </row>
    <row r="751" spans="1:85" ht="15" customHeight="1">
      <c r="A751" s="30">
        <v>20210708144454</v>
      </c>
      <c r="BQ751" s="42">
        <v>36</v>
      </c>
      <c r="BR751" s="42" t="s">
        <v>163</v>
      </c>
      <c r="BS751" s="42">
        <v>23.024364999999989</v>
      </c>
      <c r="BT751" s="42">
        <v>120.22371999999996</v>
      </c>
      <c r="BU751" s="43">
        <v>0.28235294117647058</v>
      </c>
      <c r="BV751" s="42">
        <v>1287.5</v>
      </c>
      <c r="BW751" s="42">
        <v>48</v>
      </c>
      <c r="BX751" s="44">
        <v>13.9</v>
      </c>
      <c r="BY751" s="43">
        <v>0.15294117647058825</v>
      </c>
      <c r="BZ751" s="45">
        <v>1.0078740157480315</v>
      </c>
      <c r="CA751" s="43">
        <v>0.23921568627450981</v>
      </c>
      <c r="CB751" s="42">
        <v>2080</v>
      </c>
      <c r="CC751" s="42">
        <v>-5.46875</v>
      </c>
      <c r="CD751" s="42">
        <v>56</v>
      </c>
      <c r="CE751" s="31">
        <f t="shared" si="32"/>
        <v>0</v>
      </c>
      <c r="CF751" s="39">
        <f t="shared" si="33"/>
        <v>14</v>
      </c>
      <c r="CG751">
        <f t="shared" si="37"/>
        <v>0</v>
      </c>
    </row>
    <row r="752" spans="1:85" ht="15" customHeight="1">
      <c r="A752" s="30">
        <v>20210708144456</v>
      </c>
      <c r="BQ752" s="42">
        <v>36</v>
      </c>
      <c r="BR752" s="42" t="s">
        <v>185</v>
      </c>
      <c r="BS752" s="42">
        <v>23.024314999999987</v>
      </c>
      <c r="BT752" s="42">
        <v>120.22376999999996</v>
      </c>
      <c r="BU752" s="43">
        <v>0.90588235294117647</v>
      </c>
      <c r="BV752" s="42">
        <v>1500</v>
      </c>
      <c r="BW752" s="42">
        <v>50</v>
      </c>
      <c r="BX752" s="44">
        <v>21.08</v>
      </c>
      <c r="BY752" s="43">
        <v>0.29019607843137257</v>
      </c>
      <c r="BZ752" s="45">
        <v>0.99224806201550386</v>
      </c>
      <c r="CA752" s="43">
        <v>0.29019607843137257</v>
      </c>
      <c r="CB752" s="42">
        <v>2080</v>
      </c>
      <c r="CC752" s="42">
        <v>-2.34375</v>
      </c>
      <c r="CD752" s="42">
        <v>55</v>
      </c>
      <c r="CE752" s="31">
        <f t="shared" si="32"/>
        <v>0</v>
      </c>
      <c r="CF752" s="39">
        <f t="shared" si="33"/>
        <v>14.057</v>
      </c>
      <c r="CG752">
        <f t="shared" si="37"/>
        <v>1</v>
      </c>
    </row>
    <row r="753" spans="1:86" ht="15" customHeight="1">
      <c r="A753" s="30">
        <v>20210708144458</v>
      </c>
      <c r="BQ753" s="42">
        <v>33</v>
      </c>
      <c r="BR753" s="42" t="s">
        <v>159</v>
      </c>
      <c r="BS753" s="42">
        <v>23.024254999999986</v>
      </c>
      <c r="BT753" s="42">
        <v>120.22374999999995</v>
      </c>
      <c r="BU753" s="43">
        <v>0.89411764705882357</v>
      </c>
      <c r="BV753" s="42">
        <v>1712.5</v>
      </c>
      <c r="BW753" s="42">
        <v>54</v>
      </c>
      <c r="BX753" s="44">
        <v>14.89</v>
      </c>
      <c r="BY753" s="43">
        <v>0.15294117647058825</v>
      </c>
      <c r="BZ753" s="45">
        <v>1.0078740157480315</v>
      </c>
      <c r="CA753" s="43">
        <v>0.16862745098039217</v>
      </c>
      <c r="CB753" s="42">
        <v>2080</v>
      </c>
      <c r="CC753" s="42">
        <v>-5.46875</v>
      </c>
      <c r="CD753" s="42">
        <v>55</v>
      </c>
      <c r="CE753" s="31">
        <f t="shared" si="32"/>
        <v>0</v>
      </c>
      <c r="CF753" s="39">
        <f t="shared" si="33"/>
        <v>13.252000000000001</v>
      </c>
      <c r="CG753">
        <f t="shared" si="37"/>
        <v>2</v>
      </c>
    </row>
    <row r="754" spans="1:86" ht="15" customHeight="1">
      <c r="A754" s="30">
        <v>20210708144460</v>
      </c>
      <c r="BQ754" s="42">
        <v>35</v>
      </c>
      <c r="BR754" s="42" t="s">
        <v>129</v>
      </c>
      <c r="BS754" s="42">
        <v>23.024274999999985</v>
      </c>
      <c r="BT754" s="42">
        <v>120.22379999999995</v>
      </c>
      <c r="BU754" s="43">
        <v>0.72156862745098038</v>
      </c>
      <c r="BV754" s="42">
        <v>1412.5</v>
      </c>
      <c r="BW754" s="51">
        <v>56</v>
      </c>
      <c r="BX754" s="44">
        <v>4.3499999999999996</v>
      </c>
      <c r="BY754" s="43">
        <v>5.0980392156862744E-2</v>
      </c>
      <c r="BZ754" s="45" t="e">
        <v>#DIV/0!</v>
      </c>
      <c r="CA754" s="43">
        <v>1.5686274509803921E-2</v>
      </c>
      <c r="CB754" s="42">
        <v>2080</v>
      </c>
      <c r="CC754" s="42">
        <v>-6.25</v>
      </c>
      <c r="CD754" s="42">
        <v>55</v>
      </c>
      <c r="CE754" s="31">
        <f t="shared" si="32"/>
        <v>0</v>
      </c>
      <c r="CF754" s="39">
        <f t="shared" si="33"/>
        <v>13.643000000000001</v>
      </c>
      <c r="CG754">
        <f t="shared" si="37"/>
        <v>1</v>
      </c>
      <c r="CH754" t="s">
        <v>356</v>
      </c>
    </row>
    <row r="755" spans="1:86" ht="15" customHeight="1">
      <c r="A755" s="30">
        <v>20210708144462</v>
      </c>
      <c r="BQ755" s="42">
        <v>34</v>
      </c>
      <c r="BR755" s="42" t="s">
        <v>330</v>
      </c>
      <c r="BS755" s="42">
        <v>23.024284999999985</v>
      </c>
      <c r="BT755" s="42">
        <v>120.22375999999996</v>
      </c>
      <c r="BU755" s="43">
        <v>0.27058823529411763</v>
      </c>
      <c r="BV755" s="42">
        <v>962.5</v>
      </c>
      <c r="BW755" s="51">
        <v>56</v>
      </c>
      <c r="BX755" s="44">
        <v>4.51</v>
      </c>
      <c r="BY755" s="43">
        <v>6.6666666666666666E-2</v>
      </c>
      <c r="BZ755" s="45">
        <v>1.024</v>
      </c>
      <c r="CA755" s="43">
        <v>7.8431372549019607E-3</v>
      </c>
      <c r="CB755" s="42">
        <v>2080</v>
      </c>
      <c r="CC755" s="42">
        <v>-6.25</v>
      </c>
      <c r="CD755" s="42">
        <v>55</v>
      </c>
      <c r="CE755" s="31">
        <f t="shared" si="32"/>
        <v>0</v>
      </c>
      <c r="CF755" s="39">
        <f t="shared" si="33"/>
        <v>13.416</v>
      </c>
      <c r="CG755">
        <f t="shared" si="37"/>
        <v>0</v>
      </c>
      <c r="CH755" t="s">
        <v>356</v>
      </c>
    </row>
    <row r="756" spans="1:86" ht="15" customHeight="1">
      <c r="A756" s="30">
        <v>20210708144464</v>
      </c>
      <c r="BQ756" s="42">
        <v>35</v>
      </c>
      <c r="BR756" s="42" t="s">
        <v>253</v>
      </c>
      <c r="BS756" s="42">
        <v>23.024264999999986</v>
      </c>
      <c r="BT756" s="42">
        <v>120.22369999999995</v>
      </c>
      <c r="BU756" s="43">
        <v>0.27843137254901962</v>
      </c>
      <c r="BV756" s="42">
        <v>1025</v>
      </c>
      <c r="BW756" s="51">
        <v>54</v>
      </c>
      <c r="BX756" s="44">
        <v>3.95</v>
      </c>
      <c r="BY756" s="43">
        <v>5.0980392156862744E-2</v>
      </c>
      <c r="BZ756" s="45">
        <v>1.024</v>
      </c>
      <c r="CA756" s="43">
        <v>0</v>
      </c>
      <c r="CB756" s="42">
        <v>2080</v>
      </c>
      <c r="CC756" s="42">
        <v>-6.25</v>
      </c>
      <c r="CD756" s="42">
        <v>55</v>
      </c>
      <c r="CE756" s="31">
        <f t="shared" si="32"/>
        <v>0</v>
      </c>
      <c r="CF756" s="39">
        <f t="shared" si="33"/>
        <v>13.619</v>
      </c>
      <c r="CG756">
        <f t="shared" si="37"/>
        <v>-1</v>
      </c>
      <c r="CH756" t="s">
        <v>356</v>
      </c>
    </row>
    <row r="757" spans="1:86" ht="15" customHeight="1">
      <c r="A757" s="30">
        <v>20210708144466</v>
      </c>
      <c r="BQ757" s="42">
        <v>38</v>
      </c>
      <c r="BR757" s="42" t="s">
        <v>328</v>
      </c>
      <c r="BS757" s="42">
        <v>23.024244999999986</v>
      </c>
      <c r="BT757" s="42">
        <v>120.22366999999996</v>
      </c>
      <c r="BU757" s="43">
        <v>0.30588235294117649</v>
      </c>
      <c r="BV757" s="42">
        <v>1050</v>
      </c>
      <c r="BW757" s="51">
        <v>52</v>
      </c>
      <c r="BX757" s="44">
        <v>3.33</v>
      </c>
      <c r="BY757" s="43">
        <v>4.3137254901960784E-2</v>
      </c>
      <c r="BZ757" s="45">
        <v>1.024</v>
      </c>
      <c r="CA757" s="43">
        <v>0</v>
      </c>
      <c r="CB757" s="42">
        <v>2080</v>
      </c>
      <c r="CC757" s="42">
        <v>-6.25</v>
      </c>
      <c r="CD757" s="42">
        <v>55</v>
      </c>
      <c r="CE757" s="31">
        <f t="shared" si="32"/>
        <v>0</v>
      </c>
      <c r="CF757" s="39">
        <f t="shared" si="33"/>
        <v>14.456</v>
      </c>
      <c r="CG757">
        <f t="shared" si="37"/>
        <v>-1</v>
      </c>
      <c r="CH757" t="s">
        <v>356</v>
      </c>
    </row>
    <row r="758" spans="1:86" ht="15" customHeight="1">
      <c r="A758" s="30">
        <v>20210708144468</v>
      </c>
      <c r="BQ758" s="42">
        <v>31</v>
      </c>
      <c r="BR758" s="42" t="s">
        <v>327</v>
      </c>
      <c r="BS758" s="42">
        <v>23.024244999999986</v>
      </c>
      <c r="BT758" s="42">
        <v>120.22370999999995</v>
      </c>
      <c r="BU758" s="43">
        <v>0.24313725490196078</v>
      </c>
      <c r="BV758" s="42">
        <v>1012.5</v>
      </c>
      <c r="BW758" s="51">
        <v>52</v>
      </c>
      <c r="BX758" s="44">
        <v>3.52</v>
      </c>
      <c r="BY758" s="43">
        <v>4.3137254901960784E-2</v>
      </c>
      <c r="BZ758" s="45">
        <v>1.024</v>
      </c>
      <c r="CA758" s="43">
        <v>0</v>
      </c>
      <c r="CB758" s="42">
        <v>2080</v>
      </c>
      <c r="CC758" s="42">
        <v>-6.25</v>
      </c>
      <c r="CD758" s="42">
        <v>55</v>
      </c>
      <c r="CE758" s="31">
        <f t="shared" si="32"/>
        <v>0</v>
      </c>
      <c r="CF758" s="39">
        <f t="shared" si="33"/>
        <v>12.641999999999999</v>
      </c>
      <c r="CG758">
        <f t="shared" si="37"/>
        <v>0</v>
      </c>
      <c r="CH758" t="s">
        <v>356</v>
      </c>
    </row>
    <row r="759" spans="1:86" ht="15" customHeight="1">
      <c r="A759" s="30">
        <v>20210708144470</v>
      </c>
      <c r="BQ759" s="42">
        <v>35</v>
      </c>
      <c r="BR759" s="42" t="s">
        <v>210</v>
      </c>
      <c r="BS759" s="42">
        <v>23.024204999999988</v>
      </c>
      <c r="BT759" s="42">
        <v>120.22368999999995</v>
      </c>
      <c r="BU759" s="43">
        <v>0.23921568627450981</v>
      </c>
      <c r="BV759" s="42">
        <v>1025</v>
      </c>
      <c r="BW759" s="51">
        <v>50</v>
      </c>
      <c r="BX759" s="44">
        <v>3.41</v>
      </c>
      <c r="BY759" s="43">
        <v>4.3137254901960784E-2</v>
      </c>
      <c r="BZ759" s="45">
        <v>1.024</v>
      </c>
      <c r="CA759" s="43">
        <v>0</v>
      </c>
      <c r="CB759" s="42">
        <v>2080</v>
      </c>
      <c r="CC759" s="42">
        <v>-6.25</v>
      </c>
      <c r="CD759" s="42">
        <v>55</v>
      </c>
      <c r="CE759" s="31">
        <f t="shared" si="32"/>
        <v>0</v>
      </c>
      <c r="CF759" s="39">
        <f t="shared" si="33"/>
        <v>13.808999999999999</v>
      </c>
      <c r="CG759">
        <f t="shared" si="37"/>
        <v>-1</v>
      </c>
      <c r="CH759" t="s">
        <v>356</v>
      </c>
    </row>
    <row r="760" spans="1:86" ht="15" customHeight="1">
      <c r="A760" s="30">
        <v>20210708144472</v>
      </c>
      <c r="BQ760" s="42">
        <v>33</v>
      </c>
      <c r="BR760" s="42" t="s">
        <v>321</v>
      </c>
      <c r="BS760" s="42">
        <v>23.024214999999987</v>
      </c>
      <c r="BT760" s="42">
        <v>120.22362999999994</v>
      </c>
      <c r="BU760" s="43">
        <v>0.23921568627450981</v>
      </c>
      <c r="BV760" s="42">
        <v>1012.5</v>
      </c>
      <c r="BW760" s="51">
        <v>50</v>
      </c>
      <c r="BX760" s="44">
        <v>3.38</v>
      </c>
      <c r="BY760" s="43">
        <v>4.3137254901960784E-2</v>
      </c>
      <c r="BZ760" s="45">
        <v>1.024</v>
      </c>
      <c r="CA760" s="43">
        <v>0</v>
      </c>
      <c r="CB760" s="42">
        <v>2080</v>
      </c>
      <c r="CC760" s="42">
        <v>-6.25</v>
      </c>
      <c r="CD760" s="42">
        <v>55</v>
      </c>
      <c r="CE760" s="31">
        <f t="shared" si="32"/>
        <v>0</v>
      </c>
      <c r="CF760" s="39">
        <f t="shared" si="33"/>
        <v>13.202</v>
      </c>
      <c r="CG760">
        <f t="shared" si="37"/>
        <v>0</v>
      </c>
      <c r="CH760" t="s">
        <v>356</v>
      </c>
    </row>
    <row r="761" spans="1:86" ht="15" customHeight="1">
      <c r="A761" s="30">
        <v>20210708144474</v>
      </c>
      <c r="BQ761" s="42">
        <v>37</v>
      </c>
      <c r="BR761" s="42" t="s">
        <v>312</v>
      </c>
      <c r="BS761" s="42">
        <v>23.024184999999989</v>
      </c>
      <c r="BT761" s="42">
        <v>120.22360999999994</v>
      </c>
      <c r="BU761" s="43">
        <v>0.24313725490196078</v>
      </c>
      <c r="BV761" s="42">
        <v>1000</v>
      </c>
      <c r="BW761" s="42">
        <v>48</v>
      </c>
      <c r="BX761" s="44">
        <v>3.44</v>
      </c>
      <c r="BY761" s="43">
        <v>4.3137254901960784E-2</v>
      </c>
      <c r="BZ761" s="45">
        <v>1.024</v>
      </c>
      <c r="CA761" s="43">
        <v>0</v>
      </c>
      <c r="CB761" s="42">
        <v>2081</v>
      </c>
      <c r="CC761" s="42">
        <v>-6.25</v>
      </c>
      <c r="CD761" s="42">
        <v>56</v>
      </c>
      <c r="CE761" s="31">
        <f t="shared" si="32"/>
        <v>0</v>
      </c>
      <c r="CF761" s="39">
        <f t="shared" si="33"/>
        <v>14.183</v>
      </c>
      <c r="CG761">
        <f t="shared" si="37"/>
        <v>-1</v>
      </c>
    </row>
    <row r="762" spans="1:86" ht="15" customHeight="1">
      <c r="A762" s="30">
        <v>20210708144476</v>
      </c>
      <c r="BQ762" s="42">
        <v>35</v>
      </c>
      <c r="BR762" s="42" t="s">
        <v>136</v>
      </c>
      <c r="BS762" s="42">
        <v>23.02414499999999</v>
      </c>
      <c r="BT762" s="42">
        <v>120.22356999999994</v>
      </c>
      <c r="BU762" s="43">
        <v>0.24313725490196078</v>
      </c>
      <c r="BV762" s="42">
        <v>1012.5</v>
      </c>
      <c r="BW762" s="42">
        <v>48</v>
      </c>
      <c r="BX762" s="44">
        <v>5.87</v>
      </c>
      <c r="BY762" s="43">
        <v>4.3137254901960784E-2</v>
      </c>
      <c r="BZ762" s="45">
        <v>1.024</v>
      </c>
      <c r="CA762" s="43">
        <v>8.2352941176470587E-2</v>
      </c>
      <c r="CB762" s="42">
        <v>2081</v>
      </c>
      <c r="CC762" s="42">
        <v>-6.25</v>
      </c>
      <c r="CD762" s="42">
        <v>55</v>
      </c>
      <c r="CE762" s="31">
        <f t="shared" si="32"/>
        <v>0</v>
      </c>
      <c r="CF762" s="39">
        <f t="shared" si="33"/>
        <v>13.629</v>
      </c>
      <c r="CG762">
        <f t="shared" si="37"/>
        <v>0</v>
      </c>
    </row>
    <row r="763" spans="1:86" ht="15" customHeight="1">
      <c r="A763" s="30">
        <v>20210708144478</v>
      </c>
      <c r="BQ763" s="42">
        <v>34</v>
      </c>
      <c r="BR763" s="42" t="s">
        <v>115</v>
      </c>
      <c r="BS763" s="42">
        <v>23.024114999999991</v>
      </c>
      <c r="BT763" s="42">
        <v>120.22350999999993</v>
      </c>
      <c r="BU763" s="43">
        <v>0.29019607843137257</v>
      </c>
      <c r="BV763" s="42">
        <v>1925</v>
      </c>
      <c r="BW763" s="42">
        <v>48</v>
      </c>
      <c r="BX763" s="44">
        <v>21.25</v>
      </c>
      <c r="BY763" s="43">
        <v>0.23921568627450981</v>
      </c>
      <c r="BZ763" s="45">
        <v>0.99224806201550386</v>
      </c>
      <c r="CA763" s="43">
        <v>0.25098039215686274</v>
      </c>
      <c r="CB763" s="42">
        <v>2081</v>
      </c>
      <c r="CC763" s="42">
        <v>-3.90625</v>
      </c>
      <c r="CD763" s="42">
        <v>55</v>
      </c>
      <c r="CE763" s="31">
        <f t="shared" si="32"/>
        <v>0</v>
      </c>
      <c r="CF763" s="39">
        <f t="shared" si="33"/>
        <v>13.475</v>
      </c>
      <c r="CG763">
        <f t="shared" si="37"/>
        <v>0</v>
      </c>
    </row>
    <row r="764" spans="1:86" ht="15" customHeight="1">
      <c r="A764" s="30">
        <v>20210708144480</v>
      </c>
      <c r="BQ764" s="42">
        <v>34</v>
      </c>
      <c r="BR764" s="42" t="s">
        <v>314</v>
      </c>
      <c r="BS764" s="42">
        <v>23.024164999999993</v>
      </c>
      <c r="BT764" s="42">
        <v>120.22344999999993</v>
      </c>
      <c r="BU764" s="43">
        <v>0.67450980392156867</v>
      </c>
      <c r="BV764" s="42">
        <v>1787.5</v>
      </c>
      <c r="BW764" s="51">
        <v>50</v>
      </c>
      <c r="BX764" s="44">
        <v>7.66</v>
      </c>
      <c r="BY764" s="43">
        <v>0.10588235294117647</v>
      </c>
      <c r="BZ764" s="45">
        <v>1</v>
      </c>
      <c r="CA764" s="43">
        <v>8.2352941176470587E-2</v>
      </c>
      <c r="CB764" s="42">
        <v>2081</v>
      </c>
      <c r="CC764" s="42">
        <v>-5.46875</v>
      </c>
      <c r="CD764" s="42">
        <v>54</v>
      </c>
      <c r="CE764" s="31">
        <f t="shared" si="32"/>
        <v>0</v>
      </c>
      <c r="CF764" s="39">
        <f t="shared" si="33"/>
        <v>13.319000000000001</v>
      </c>
      <c r="CG764">
        <f t="shared" si="37"/>
        <v>1</v>
      </c>
      <c r="CH764" t="s">
        <v>356</v>
      </c>
    </row>
    <row r="765" spans="1:86" ht="15" customHeight="1">
      <c r="A765" s="30">
        <v>20210708144482</v>
      </c>
      <c r="BQ765" s="42">
        <v>38</v>
      </c>
      <c r="BR765" s="42" t="s">
        <v>121</v>
      </c>
      <c r="BS765" s="42">
        <v>23.024174999999993</v>
      </c>
      <c r="BT765" s="42">
        <v>120.22342999999992</v>
      </c>
      <c r="BU765" s="43">
        <v>0.46666666666666667</v>
      </c>
      <c r="BV765" s="42">
        <v>1025</v>
      </c>
      <c r="BW765" s="51">
        <v>50</v>
      </c>
      <c r="BX765" s="44">
        <v>12.18</v>
      </c>
      <c r="BY765" s="43">
        <v>0.17254901960784313</v>
      </c>
      <c r="BZ765" s="45">
        <v>1</v>
      </c>
      <c r="CA765" s="43">
        <v>0.2196078431372549</v>
      </c>
      <c r="CB765" s="42">
        <v>2081</v>
      </c>
      <c r="CC765" s="42">
        <v>-4.6875</v>
      </c>
      <c r="CD765" s="42">
        <v>54</v>
      </c>
      <c r="CE765" s="31">
        <f t="shared" si="32"/>
        <v>0</v>
      </c>
      <c r="CF765" s="39">
        <f t="shared" si="33"/>
        <v>14.576000000000001</v>
      </c>
      <c r="CG765">
        <f t="shared" si="37"/>
        <v>0</v>
      </c>
      <c r="CH765" t="s">
        <v>356</v>
      </c>
    </row>
    <row r="766" spans="1:86" ht="15" customHeight="1">
      <c r="A766" s="30">
        <v>20210708144484</v>
      </c>
      <c r="BQ766" s="42">
        <v>34</v>
      </c>
      <c r="BR766" s="42" t="s">
        <v>345</v>
      </c>
      <c r="BS766" s="42">
        <v>23.024224999999994</v>
      </c>
      <c r="BT766" s="42">
        <v>120.22348999999993</v>
      </c>
      <c r="BU766" s="43">
        <v>0.87058823529411766</v>
      </c>
      <c r="BV766" s="42">
        <v>1387.5</v>
      </c>
      <c r="BW766" s="51">
        <v>52</v>
      </c>
      <c r="BX766" s="44">
        <v>4.42</v>
      </c>
      <c r="BY766" s="43">
        <v>0.16078431372549021</v>
      </c>
      <c r="BZ766" s="45" t="e">
        <v>#DIV/0!</v>
      </c>
      <c r="CA766" s="43">
        <v>0</v>
      </c>
      <c r="CB766" s="42">
        <v>2081</v>
      </c>
      <c r="CC766" s="42">
        <v>-6.25</v>
      </c>
      <c r="CD766" s="42">
        <v>54</v>
      </c>
      <c r="CE766" s="31">
        <f t="shared" si="32"/>
        <v>0</v>
      </c>
      <c r="CF766" s="39">
        <f t="shared" si="33"/>
        <v>13.323</v>
      </c>
      <c r="CG766">
        <f t="shared" si="37"/>
        <v>1</v>
      </c>
      <c r="CH766" t="s">
        <v>356</v>
      </c>
    </row>
    <row r="767" spans="1:86" ht="15" customHeight="1">
      <c r="A767" s="30">
        <v>20210708144486</v>
      </c>
      <c r="BQ767" s="42">
        <v>36</v>
      </c>
      <c r="BR767" s="42" t="s">
        <v>230</v>
      </c>
      <c r="BS767" s="42">
        <v>23.024284999999995</v>
      </c>
      <c r="BT767" s="42">
        <v>120.22349999999993</v>
      </c>
      <c r="BU767" s="43">
        <v>0.34509803921568627</v>
      </c>
      <c r="BV767" s="42">
        <v>1050</v>
      </c>
      <c r="BW767" s="51">
        <v>50</v>
      </c>
      <c r="BX767" s="44">
        <v>3.96</v>
      </c>
      <c r="BY767" s="43">
        <v>5.4901960784313725E-2</v>
      </c>
      <c r="BZ767" s="45">
        <v>1.024</v>
      </c>
      <c r="CA767" s="43">
        <v>0</v>
      </c>
      <c r="CB767" s="42">
        <v>2081</v>
      </c>
      <c r="CC767" s="42">
        <v>-6.25</v>
      </c>
      <c r="CD767" s="42">
        <v>54</v>
      </c>
      <c r="CE767" s="31">
        <f t="shared" ref="CE767:CE1001" si="38">HEX2DEC(BH767)</f>
        <v>0</v>
      </c>
      <c r="CF767" s="39">
        <f t="shared" si="33"/>
        <v>14.039</v>
      </c>
      <c r="CG767">
        <f t="shared" si="37"/>
        <v>-1</v>
      </c>
      <c r="CH767" t="s">
        <v>356</v>
      </c>
    </row>
    <row r="768" spans="1:86" ht="15" customHeight="1">
      <c r="A768" s="30">
        <v>20210708144488</v>
      </c>
      <c r="BQ768" s="42">
        <v>37</v>
      </c>
      <c r="BR768" s="42" t="s">
        <v>307</v>
      </c>
      <c r="BS768" s="42">
        <v>23.024244999999997</v>
      </c>
      <c r="BT768" s="42">
        <v>120.22354999999993</v>
      </c>
      <c r="BU768" s="43">
        <v>0.28627450980392155</v>
      </c>
      <c r="BV768" s="42">
        <v>1012.5</v>
      </c>
      <c r="BW768" s="51">
        <v>50</v>
      </c>
      <c r="BX768" s="44">
        <v>3.54</v>
      </c>
      <c r="BY768" s="43">
        <v>4.7058823529411764E-2</v>
      </c>
      <c r="BZ768" s="45">
        <v>1.024</v>
      </c>
      <c r="CA768" s="43">
        <v>0</v>
      </c>
      <c r="CB768" s="42">
        <v>2081</v>
      </c>
      <c r="CC768" s="42">
        <v>-6.25</v>
      </c>
      <c r="CD768" s="42">
        <v>54</v>
      </c>
      <c r="CE768" s="31">
        <f t="shared" si="38"/>
        <v>0</v>
      </c>
      <c r="CF768" s="39">
        <f t="shared" ref="CF768:CF1001" si="39">(HEX2DEC(BQ768)*256+HEX2DEC(BR768))/1000</f>
        <v>14.227</v>
      </c>
      <c r="CG768">
        <f t="shared" si="37"/>
        <v>0</v>
      </c>
      <c r="CH768" t="s">
        <v>356</v>
      </c>
    </row>
    <row r="769" spans="1:85" ht="15" customHeight="1">
      <c r="A769" s="30">
        <v>20210708144490</v>
      </c>
      <c r="BQ769" s="42">
        <v>34</v>
      </c>
      <c r="BR769" s="42" t="s">
        <v>202</v>
      </c>
      <c r="BS769" s="42">
        <v>23.024204999999998</v>
      </c>
      <c r="BT769" s="42">
        <v>120.22356999999994</v>
      </c>
      <c r="BU769" s="43">
        <v>0.2196078431372549</v>
      </c>
      <c r="BV769" s="42">
        <v>1087.5</v>
      </c>
      <c r="BW769" s="42">
        <v>40</v>
      </c>
      <c r="BX769" s="44">
        <v>2.52</v>
      </c>
      <c r="BY769" s="43">
        <v>3.1372549019607843E-2</v>
      </c>
      <c r="BZ769" s="45">
        <v>1.024</v>
      </c>
      <c r="CA769" s="43">
        <v>0</v>
      </c>
      <c r="CB769" s="42">
        <v>2081</v>
      </c>
      <c r="CC769" s="42">
        <v>-6.25</v>
      </c>
      <c r="CD769" s="42">
        <v>55</v>
      </c>
      <c r="CE769" s="31">
        <f t="shared" si="38"/>
        <v>0</v>
      </c>
      <c r="CF769" s="39">
        <f t="shared" si="39"/>
        <v>13.436</v>
      </c>
      <c r="CG769">
        <f t="shared" si="37"/>
        <v>-5</v>
      </c>
    </row>
    <row r="770" spans="1:85" ht="15" customHeight="1">
      <c r="A770" s="30">
        <v>20210708144492</v>
      </c>
      <c r="BQ770" s="42">
        <v>31</v>
      </c>
      <c r="BR770" s="42" t="s">
        <v>292</v>
      </c>
      <c r="BS770" s="42">
        <v>23.024244999999997</v>
      </c>
      <c r="BT770" s="42">
        <v>120.22359999999993</v>
      </c>
      <c r="BU770" s="43">
        <v>0.17254901960784313</v>
      </c>
      <c r="BV770" s="42">
        <v>987.5</v>
      </c>
      <c r="BW770" s="42">
        <v>30</v>
      </c>
      <c r="BX770" s="44">
        <v>2.68</v>
      </c>
      <c r="BY770" s="43">
        <v>3.1372549019607843E-2</v>
      </c>
      <c r="BZ770" s="45">
        <v>1.024</v>
      </c>
      <c r="CA770" s="43">
        <v>0</v>
      </c>
      <c r="CB770" s="42">
        <v>2081</v>
      </c>
      <c r="CC770" s="42">
        <v>-6.25</v>
      </c>
      <c r="CD770" s="42">
        <v>55</v>
      </c>
      <c r="CE770" s="31">
        <f t="shared" si="38"/>
        <v>0</v>
      </c>
      <c r="CF770" s="39">
        <f t="shared" si="39"/>
        <v>12.576000000000001</v>
      </c>
      <c r="CG770">
        <f t="shared" si="37"/>
        <v>-5</v>
      </c>
    </row>
    <row r="771" spans="1:85" ht="15" customHeight="1">
      <c r="A771" s="30">
        <v>20210708144494</v>
      </c>
      <c r="BQ771" s="42">
        <v>32</v>
      </c>
      <c r="BR771" s="42" t="s">
        <v>147</v>
      </c>
      <c r="BS771" s="42">
        <v>23.024184999999996</v>
      </c>
      <c r="BT771" s="42">
        <v>120.22361999999994</v>
      </c>
      <c r="BU771" s="43">
        <v>0.18823529411764706</v>
      </c>
      <c r="BV771" s="42">
        <v>975</v>
      </c>
      <c r="BW771" s="42">
        <v>22</v>
      </c>
      <c r="BX771" s="44">
        <v>2.82</v>
      </c>
      <c r="BY771" s="43">
        <v>3.1372549019607843E-2</v>
      </c>
      <c r="BZ771" s="45">
        <v>1.024</v>
      </c>
      <c r="CA771" s="43">
        <v>0</v>
      </c>
      <c r="CB771" s="42">
        <v>2081</v>
      </c>
      <c r="CC771" s="42">
        <v>-7.03125</v>
      </c>
      <c r="CD771" s="42">
        <v>55</v>
      </c>
      <c r="CE771" s="31">
        <f t="shared" si="38"/>
        <v>0</v>
      </c>
      <c r="CF771" s="39">
        <f t="shared" si="39"/>
        <v>13.022</v>
      </c>
      <c r="CG771">
        <f t="shared" si="37"/>
        <v>-4</v>
      </c>
    </row>
    <row r="772" spans="1:85" ht="15" customHeight="1">
      <c r="A772" s="30">
        <v>20210708144496</v>
      </c>
      <c r="BQ772" s="42">
        <v>35</v>
      </c>
      <c r="BR772" s="42" t="s">
        <v>172</v>
      </c>
      <c r="BS772" s="42">
        <v>23.024244999999997</v>
      </c>
      <c r="BT772" s="42">
        <v>120.22362999999994</v>
      </c>
      <c r="BU772" s="43">
        <v>0.20392156862745098</v>
      </c>
      <c r="BV772" s="42">
        <v>962.5</v>
      </c>
      <c r="BW772" s="42">
        <v>10</v>
      </c>
      <c r="BX772" s="44">
        <v>4.5999999999999996</v>
      </c>
      <c r="BY772" s="43">
        <v>5.4901960784313725E-2</v>
      </c>
      <c r="BZ772" s="45">
        <v>1.024</v>
      </c>
      <c r="CA772" s="43">
        <v>5.0980392156862744E-2</v>
      </c>
      <c r="CB772" s="42">
        <v>2081</v>
      </c>
      <c r="CC772" s="42">
        <v>-7.03125</v>
      </c>
      <c r="CD772" s="42">
        <v>55</v>
      </c>
      <c r="CE772" s="31">
        <f t="shared" si="38"/>
        <v>0</v>
      </c>
      <c r="CF772" s="39">
        <f t="shared" si="39"/>
        <v>13.815</v>
      </c>
      <c r="CG772">
        <f t="shared" ref="CG772:CG835" si="40">(BW772-BW771)/(A772-A771)</f>
        <v>-6</v>
      </c>
    </row>
    <row r="773" spans="1:85" ht="15" customHeight="1">
      <c r="A773" s="30">
        <v>20210708144498</v>
      </c>
      <c r="BQ773" s="42">
        <v>32</v>
      </c>
      <c r="BR773" s="42" t="s">
        <v>199</v>
      </c>
      <c r="BS773" s="42">
        <v>23.024294999999999</v>
      </c>
      <c r="BT773" s="42">
        <v>120.22362999999994</v>
      </c>
      <c r="BU773" s="43">
        <v>0.32156862745098042</v>
      </c>
      <c r="BV773" s="42">
        <v>1012.5</v>
      </c>
      <c r="BW773" s="42">
        <v>10</v>
      </c>
      <c r="BX773" s="44">
        <v>7.09</v>
      </c>
      <c r="BY773" s="43">
        <v>5.8823529411764705E-2</v>
      </c>
      <c r="BZ773" s="45">
        <v>1.024</v>
      </c>
      <c r="CA773" s="43">
        <v>0.15686274509803921</v>
      </c>
      <c r="CB773" s="42">
        <v>2081</v>
      </c>
      <c r="CC773" s="42">
        <v>-5.46875</v>
      </c>
      <c r="CD773" s="42">
        <v>55</v>
      </c>
      <c r="CE773" s="31">
        <f t="shared" si="38"/>
        <v>0</v>
      </c>
      <c r="CF773" s="39">
        <f t="shared" si="39"/>
        <v>13.016999999999999</v>
      </c>
      <c r="CG773">
        <f t="shared" si="40"/>
        <v>0</v>
      </c>
    </row>
    <row r="774" spans="1:85" ht="15" customHeight="1">
      <c r="A774" s="30">
        <v>20210708144500</v>
      </c>
      <c r="BQ774" s="42">
        <v>34</v>
      </c>
      <c r="BR774" s="42" t="s">
        <v>346</v>
      </c>
      <c r="BS774" s="42">
        <v>23.024355</v>
      </c>
      <c r="BT774" s="42">
        <v>120.22367999999994</v>
      </c>
      <c r="BU774" s="43">
        <v>0.44313725490196076</v>
      </c>
      <c r="BV774" s="42">
        <v>1987.5</v>
      </c>
      <c r="BW774" s="42">
        <v>14</v>
      </c>
      <c r="BX774" s="44">
        <v>16.77</v>
      </c>
      <c r="BY774" s="43">
        <v>0.15686274509803921</v>
      </c>
      <c r="BZ774" s="45">
        <v>1.024</v>
      </c>
      <c r="CA774" s="43">
        <v>0.24705882352941178</v>
      </c>
      <c r="CB774" s="42">
        <v>2081</v>
      </c>
      <c r="CC774" s="42">
        <v>-3.90625</v>
      </c>
      <c r="CD774" s="42">
        <v>55</v>
      </c>
      <c r="CE774" s="31">
        <f t="shared" si="38"/>
        <v>0</v>
      </c>
      <c r="CF774" s="39">
        <f t="shared" si="39"/>
        <v>13.461</v>
      </c>
      <c r="CG774">
        <f t="shared" si="40"/>
        <v>2</v>
      </c>
    </row>
    <row r="775" spans="1:85" ht="15" customHeight="1">
      <c r="A775" s="30">
        <v>20210708144502</v>
      </c>
      <c r="BQ775" s="42">
        <v>31</v>
      </c>
      <c r="BR775" s="42" t="s">
        <v>206</v>
      </c>
      <c r="BS775" s="42">
        <v>23.024394999999998</v>
      </c>
      <c r="BT775" s="42">
        <v>120.22361999999994</v>
      </c>
      <c r="BU775" s="43">
        <v>0.59215686274509804</v>
      </c>
      <c r="BV775" s="42">
        <v>2175</v>
      </c>
      <c r="BW775" s="42">
        <v>18</v>
      </c>
      <c r="BX775" s="44">
        <v>18.420000000000002</v>
      </c>
      <c r="BY775" s="43">
        <v>0.16862745098039217</v>
      </c>
      <c r="BZ775" s="45">
        <v>1</v>
      </c>
      <c r="CA775" s="43">
        <v>0.23529411764705882</v>
      </c>
      <c r="CB775" s="42">
        <v>2081</v>
      </c>
      <c r="CC775" s="42">
        <v>-3.90625</v>
      </c>
      <c r="CD775" s="42">
        <v>55</v>
      </c>
      <c r="CE775" s="31">
        <f t="shared" si="38"/>
        <v>0</v>
      </c>
      <c r="CF775" s="39">
        <f t="shared" si="39"/>
        <v>12.723000000000001</v>
      </c>
      <c r="CG775">
        <f t="shared" si="40"/>
        <v>2</v>
      </c>
    </row>
    <row r="776" spans="1:85" ht="15" customHeight="1">
      <c r="A776" s="30">
        <v>20210708144504</v>
      </c>
      <c r="BQ776" s="42">
        <v>33</v>
      </c>
      <c r="BR776" s="42" t="s">
        <v>298</v>
      </c>
      <c r="BS776" s="42">
        <v>23.024445</v>
      </c>
      <c r="BT776" s="42">
        <v>120.22356999999994</v>
      </c>
      <c r="BU776" s="43">
        <v>0.63529411764705879</v>
      </c>
      <c r="BV776" s="42">
        <v>2037.5</v>
      </c>
      <c r="BW776" s="42">
        <v>24</v>
      </c>
      <c r="BX776" s="44">
        <v>3.61</v>
      </c>
      <c r="BY776" s="43">
        <v>7.0588235294117646E-2</v>
      </c>
      <c r="BZ776" s="45">
        <v>0.99224806201550386</v>
      </c>
      <c r="CA776" s="43">
        <v>0</v>
      </c>
      <c r="CB776" s="42">
        <v>2081</v>
      </c>
      <c r="CC776" s="42">
        <v>-6.25</v>
      </c>
      <c r="CD776" s="42">
        <v>55</v>
      </c>
      <c r="CE776" s="31">
        <f t="shared" si="38"/>
        <v>0</v>
      </c>
      <c r="CF776" s="39">
        <f t="shared" si="39"/>
        <v>13.169</v>
      </c>
      <c r="CG776">
        <f t="shared" si="40"/>
        <v>3</v>
      </c>
    </row>
    <row r="777" spans="1:85" ht="15" customHeight="1">
      <c r="A777" s="30">
        <v>20210708144506</v>
      </c>
      <c r="BQ777" s="42">
        <v>33</v>
      </c>
      <c r="BR777" s="42" t="s">
        <v>124</v>
      </c>
      <c r="BS777" s="42">
        <v>23.024405000000002</v>
      </c>
      <c r="BT777" s="42">
        <v>120.22358999999994</v>
      </c>
      <c r="BU777" s="43">
        <v>0.29019607843137257</v>
      </c>
      <c r="BV777" s="42">
        <v>837.5</v>
      </c>
      <c r="BW777" s="42">
        <v>22</v>
      </c>
      <c r="BX777" s="44">
        <v>3.56</v>
      </c>
      <c r="BY777" s="43">
        <v>4.3137254901960784E-2</v>
      </c>
      <c r="BZ777" s="45">
        <v>1</v>
      </c>
      <c r="CA777" s="43">
        <v>0</v>
      </c>
      <c r="CB777" s="42">
        <v>2081</v>
      </c>
      <c r="CC777" s="42">
        <v>-7.03125</v>
      </c>
      <c r="CD777" s="42">
        <v>55</v>
      </c>
      <c r="CE777" s="31">
        <f t="shared" si="38"/>
        <v>0</v>
      </c>
      <c r="CF777" s="39">
        <f t="shared" si="39"/>
        <v>13.132</v>
      </c>
      <c r="CG777">
        <f t="shared" si="40"/>
        <v>-1</v>
      </c>
    </row>
    <row r="778" spans="1:85" ht="15" customHeight="1">
      <c r="A778" s="30">
        <v>20210708144508</v>
      </c>
      <c r="BQ778" s="42">
        <v>35</v>
      </c>
      <c r="BR778" s="42" t="s">
        <v>130</v>
      </c>
      <c r="BS778" s="42">
        <v>23.024395000000002</v>
      </c>
      <c r="BT778" s="42">
        <v>120.22358999999994</v>
      </c>
      <c r="BU778" s="43">
        <v>0.29019607843137257</v>
      </c>
      <c r="BV778" s="42">
        <v>900</v>
      </c>
      <c r="BW778" s="42">
        <v>16</v>
      </c>
      <c r="BX778" s="44">
        <v>2.73</v>
      </c>
      <c r="BY778" s="43">
        <v>3.5294117647058823E-2</v>
      </c>
      <c r="BZ778" s="45">
        <v>1.0078740157480315</v>
      </c>
      <c r="CA778" s="43">
        <v>0</v>
      </c>
      <c r="CB778" s="42">
        <v>2081</v>
      </c>
      <c r="CC778" s="42">
        <v>-7.03125</v>
      </c>
      <c r="CD778" s="42">
        <v>56</v>
      </c>
      <c r="CE778" s="31">
        <f t="shared" si="38"/>
        <v>0</v>
      </c>
      <c r="CF778" s="39">
        <f t="shared" si="39"/>
        <v>13.691000000000001</v>
      </c>
      <c r="CG778">
        <f t="shared" si="40"/>
        <v>-3</v>
      </c>
    </row>
    <row r="779" spans="1:85" ht="15" customHeight="1">
      <c r="A779" s="30">
        <v>20210708144510</v>
      </c>
      <c r="BQ779" s="42">
        <v>34</v>
      </c>
      <c r="BR779" s="42" t="s">
        <v>97</v>
      </c>
      <c r="BS779" s="42">
        <v>23.024405000000002</v>
      </c>
      <c r="BT779" s="42">
        <v>120.22361999999994</v>
      </c>
      <c r="BU779" s="43">
        <v>0.25490196078431371</v>
      </c>
      <c r="BV779" s="42">
        <v>625</v>
      </c>
      <c r="BW779" s="42">
        <v>0</v>
      </c>
      <c r="BX779" s="44">
        <v>2.87</v>
      </c>
      <c r="BY779" s="43">
        <v>3.5294117647058823E-2</v>
      </c>
      <c r="BZ779" s="45">
        <v>1</v>
      </c>
      <c r="CA779" s="43">
        <v>0</v>
      </c>
      <c r="CB779" s="42">
        <v>2081</v>
      </c>
      <c r="CC779" s="42">
        <v>-7.03125</v>
      </c>
      <c r="CD779" s="42">
        <v>56</v>
      </c>
      <c r="CE779" s="31">
        <f t="shared" si="38"/>
        <v>0</v>
      </c>
      <c r="CF779" s="39">
        <f t="shared" si="39"/>
        <v>13.343</v>
      </c>
      <c r="CG779">
        <f t="shared" si="40"/>
        <v>-8</v>
      </c>
    </row>
    <row r="780" spans="1:85" ht="15" customHeight="1">
      <c r="A780" s="30">
        <v>20210708144512</v>
      </c>
      <c r="BQ780" s="42">
        <v>32</v>
      </c>
      <c r="BR780" s="42" t="s">
        <v>303</v>
      </c>
      <c r="BS780" s="42">
        <v>23.024455000000003</v>
      </c>
      <c r="BT780" s="42">
        <v>120.22360999999994</v>
      </c>
      <c r="BU780" s="43">
        <v>0.28627450980392155</v>
      </c>
      <c r="BV780" s="42">
        <v>675</v>
      </c>
      <c r="BW780" s="42">
        <v>0</v>
      </c>
      <c r="BX780" s="44">
        <v>2.79</v>
      </c>
      <c r="BY780" s="43">
        <v>3.5294117647058823E-2</v>
      </c>
      <c r="BZ780" s="45">
        <v>1.0078740157480315</v>
      </c>
      <c r="CA780" s="43">
        <v>0</v>
      </c>
      <c r="CB780" s="42">
        <v>2081</v>
      </c>
      <c r="CC780" s="42">
        <v>-7.03125</v>
      </c>
      <c r="CD780" s="42">
        <v>56</v>
      </c>
      <c r="CE780" s="31">
        <f t="shared" si="38"/>
        <v>0</v>
      </c>
      <c r="CF780" s="39">
        <f t="shared" si="39"/>
        <v>12.932</v>
      </c>
      <c r="CG780">
        <f t="shared" si="40"/>
        <v>0</v>
      </c>
    </row>
    <row r="781" spans="1:85" ht="15" customHeight="1">
      <c r="A781" s="30">
        <v>20210708144514</v>
      </c>
      <c r="BQ781" s="42">
        <v>37</v>
      </c>
      <c r="BR781" s="42" t="s">
        <v>140</v>
      </c>
      <c r="BS781" s="42">
        <v>23.024485000000002</v>
      </c>
      <c r="BT781" s="42">
        <v>120.22362999999994</v>
      </c>
      <c r="BU781" s="43">
        <v>0.29803921568627451</v>
      </c>
      <c r="BV781" s="42">
        <v>700</v>
      </c>
      <c r="BW781" s="42">
        <v>0</v>
      </c>
      <c r="BX781" s="44">
        <v>4.51</v>
      </c>
      <c r="BY781" s="43">
        <v>5.4901960784313725E-2</v>
      </c>
      <c r="BZ781" s="45">
        <v>0.99224806201550386</v>
      </c>
      <c r="CA781" s="43">
        <v>0</v>
      </c>
      <c r="CB781" s="42">
        <v>2081</v>
      </c>
      <c r="CC781" s="42">
        <v>-7.03125</v>
      </c>
      <c r="CD781" s="42">
        <v>56</v>
      </c>
      <c r="CE781" s="31">
        <f t="shared" si="38"/>
        <v>0</v>
      </c>
      <c r="CF781" s="39">
        <f t="shared" si="39"/>
        <v>14.138</v>
      </c>
      <c r="CG781">
        <f t="shared" si="40"/>
        <v>0</v>
      </c>
    </row>
    <row r="782" spans="1:85" ht="15" customHeight="1">
      <c r="A782" s="30">
        <v>20210708144516</v>
      </c>
      <c r="BQ782" s="42">
        <v>31</v>
      </c>
      <c r="BR782" s="42" t="s">
        <v>256</v>
      </c>
      <c r="BS782" s="42">
        <v>23.024435</v>
      </c>
      <c r="BT782" s="42">
        <v>120.22368999999995</v>
      </c>
      <c r="BU782" s="43">
        <v>0.44313725490196076</v>
      </c>
      <c r="BV782" s="42">
        <v>737.5</v>
      </c>
      <c r="BW782" s="42">
        <v>0</v>
      </c>
      <c r="BX782" s="44">
        <v>3.76</v>
      </c>
      <c r="BY782" s="43">
        <v>5.0980392156862744E-2</v>
      </c>
      <c r="BZ782" s="45">
        <v>1</v>
      </c>
      <c r="CA782" s="43">
        <v>0</v>
      </c>
      <c r="CB782" s="42">
        <v>2081</v>
      </c>
      <c r="CC782" s="42">
        <v>-7.03125</v>
      </c>
      <c r="CD782" s="42">
        <v>56</v>
      </c>
      <c r="CE782" s="31">
        <f t="shared" si="38"/>
        <v>0</v>
      </c>
      <c r="CF782" s="39">
        <f t="shared" si="39"/>
        <v>12.547000000000001</v>
      </c>
      <c r="CG782">
        <f t="shared" si="40"/>
        <v>0</v>
      </c>
    </row>
    <row r="783" spans="1:85" ht="15" customHeight="1">
      <c r="A783" s="30">
        <v>20210708144518</v>
      </c>
      <c r="BQ783" s="42">
        <v>34</v>
      </c>
      <c r="BR783" s="42" t="s">
        <v>215</v>
      </c>
      <c r="BS783" s="42">
        <v>23.024384999999999</v>
      </c>
      <c r="BT783" s="42">
        <v>120.22371999999994</v>
      </c>
      <c r="BU783" s="43">
        <v>0.41960784313725491</v>
      </c>
      <c r="BV783" s="42">
        <v>700</v>
      </c>
      <c r="BW783" s="42">
        <v>0</v>
      </c>
      <c r="BX783" s="44">
        <v>3.68</v>
      </c>
      <c r="BY783" s="43">
        <v>5.0980392156862744E-2</v>
      </c>
      <c r="BZ783" s="45">
        <v>1</v>
      </c>
      <c r="CA783" s="43">
        <v>0</v>
      </c>
      <c r="CB783" s="42">
        <v>2081</v>
      </c>
      <c r="CC783" s="42">
        <v>-7.03125</v>
      </c>
      <c r="CD783" s="42">
        <v>56</v>
      </c>
      <c r="CE783" s="31">
        <f t="shared" si="38"/>
        <v>0</v>
      </c>
      <c r="CF783" s="39">
        <f t="shared" si="39"/>
        <v>13.481999999999999</v>
      </c>
      <c r="CG783">
        <f t="shared" si="40"/>
        <v>0</v>
      </c>
    </row>
    <row r="784" spans="1:85" ht="15" customHeight="1">
      <c r="A784" s="30">
        <v>20210708144520</v>
      </c>
      <c r="BQ784" s="42">
        <v>32</v>
      </c>
      <c r="BR784" s="42" t="s">
        <v>205</v>
      </c>
      <c r="BS784" s="42">
        <v>23.024324999999997</v>
      </c>
      <c r="BT784" s="42">
        <v>120.22369999999994</v>
      </c>
      <c r="BU784" s="43">
        <v>0.42352941176470588</v>
      </c>
      <c r="BV784" s="42">
        <v>675</v>
      </c>
      <c r="BW784" s="42">
        <v>0</v>
      </c>
      <c r="BX784" s="44">
        <v>6.31</v>
      </c>
      <c r="BY784" s="43">
        <v>5.0980392156862744E-2</v>
      </c>
      <c r="BZ784" s="45">
        <v>1.0078740157480315</v>
      </c>
      <c r="CA784" s="43">
        <v>0.12941176470588237</v>
      </c>
      <c r="CB784" s="42">
        <v>2081</v>
      </c>
      <c r="CC784" s="42">
        <v>-7.8125</v>
      </c>
      <c r="CD784" s="42">
        <v>56</v>
      </c>
      <c r="CE784" s="31">
        <f t="shared" si="38"/>
        <v>0</v>
      </c>
      <c r="CF784" s="39">
        <f t="shared" si="39"/>
        <v>13.053000000000001</v>
      </c>
      <c r="CG784">
        <f t="shared" si="40"/>
        <v>0</v>
      </c>
    </row>
    <row r="785" spans="1:85" ht="15" customHeight="1">
      <c r="A785" s="30">
        <v>20210708144522</v>
      </c>
      <c r="BQ785" s="42">
        <v>38</v>
      </c>
      <c r="BR785" s="42" t="s">
        <v>191</v>
      </c>
      <c r="BS785" s="42">
        <v>23.024344999999997</v>
      </c>
      <c r="BT785" s="42">
        <v>120.22370999999994</v>
      </c>
      <c r="BU785" s="43">
        <v>0.63921568627450975</v>
      </c>
      <c r="BV785" s="42">
        <v>1275</v>
      </c>
      <c r="BW785" s="42">
        <v>0</v>
      </c>
      <c r="BX785" s="44">
        <v>11.23</v>
      </c>
      <c r="BY785" s="43">
        <v>9.8039215686274508E-2</v>
      </c>
      <c r="BZ785" s="45">
        <v>1.0158730158730158</v>
      </c>
      <c r="CA785" s="43">
        <v>0.22352941176470589</v>
      </c>
      <c r="CB785" s="42">
        <v>2081</v>
      </c>
      <c r="CC785" s="42">
        <v>-5.46875</v>
      </c>
      <c r="CD785" s="42">
        <v>56</v>
      </c>
      <c r="CE785" s="31">
        <f t="shared" si="38"/>
        <v>0</v>
      </c>
      <c r="CF785" s="39">
        <f t="shared" si="39"/>
        <v>14.59</v>
      </c>
      <c r="CG785">
        <f t="shared" si="40"/>
        <v>0</v>
      </c>
    </row>
    <row r="786" spans="1:85" ht="15" customHeight="1">
      <c r="A786" s="30">
        <v>20210708144524</v>
      </c>
      <c r="BQ786" s="42">
        <v>36</v>
      </c>
      <c r="BR786" s="42" t="s">
        <v>140</v>
      </c>
      <c r="BS786" s="42">
        <v>23.024294999999995</v>
      </c>
      <c r="BT786" s="42">
        <v>120.22373999999994</v>
      </c>
      <c r="BU786" s="43">
        <v>0.65490196078431373</v>
      </c>
      <c r="BV786" s="42">
        <v>1675</v>
      </c>
      <c r="BW786" s="42">
        <v>12</v>
      </c>
      <c r="BX786" s="44">
        <v>16.28</v>
      </c>
      <c r="BY786" s="43">
        <v>0.16078431372549021</v>
      </c>
      <c r="BZ786" s="45">
        <v>1</v>
      </c>
      <c r="CA786" s="43">
        <v>0.24705882352941178</v>
      </c>
      <c r="CB786" s="42">
        <v>2081</v>
      </c>
      <c r="CC786" s="42">
        <v>-3.90625</v>
      </c>
      <c r="CD786" s="42">
        <v>56</v>
      </c>
      <c r="CE786" s="31">
        <f t="shared" si="38"/>
        <v>0</v>
      </c>
      <c r="CF786" s="39">
        <f t="shared" si="39"/>
        <v>13.882</v>
      </c>
      <c r="CG786">
        <f t="shared" si="40"/>
        <v>6</v>
      </c>
    </row>
    <row r="787" spans="1:85" ht="15" customHeight="1">
      <c r="A787" s="30">
        <v>20210708144526</v>
      </c>
      <c r="BQ787" s="42">
        <v>35</v>
      </c>
      <c r="BR787" s="42" t="s">
        <v>306</v>
      </c>
      <c r="BS787" s="42">
        <v>23.024324999999994</v>
      </c>
      <c r="BT787" s="42">
        <v>120.22375999999994</v>
      </c>
      <c r="BU787" s="43">
        <v>0.6588235294117647</v>
      </c>
      <c r="BV787" s="42">
        <v>1887.5</v>
      </c>
      <c r="BW787" s="42">
        <v>18</v>
      </c>
      <c r="BX787" s="44">
        <v>19.11</v>
      </c>
      <c r="BY787" s="43">
        <v>0.17254901960784313</v>
      </c>
      <c r="BZ787" s="45">
        <v>1</v>
      </c>
      <c r="CA787" s="43">
        <v>0.24705882352941178</v>
      </c>
      <c r="CB787" s="42">
        <v>2081</v>
      </c>
      <c r="CC787" s="42">
        <v>-3.90625</v>
      </c>
      <c r="CD787" s="42">
        <v>57</v>
      </c>
      <c r="CE787" s="31">
        <f t="shared" si="38"/>
        <v>0</v>
      </c>
      <c r="CF787" s="39">
        <f t="shared" si="39"/>
        <v>13.718</v>
      </c>
      <c r="CG787">
        <f t="shared" si="40"/>
        <v>3</v>
      </c>
    </row>
    <row r="788" spans="1:85" ht="15" customHeight="1">
      <c r="A788" s="30">
        <v>20210708144528</v>
      </c>
      <c r="BQ788" s="42">
        <v>33</v>
      </c>
      <c r="BR788" s="42" t="s">
        <v>201</v>
      </c>
      <c r="BS788" s="42">
        <v>23.024374999999996</v>
      </c>
      <c r="BT788" s="42">
        <v>120.22375999999994</v>
      </c>
      <c r="BU788" s="43">
        <v>0.72156862745098038</v>
      </c>
      <c r="BV788" s="42">
        <v>2050</v>
      </c>
      <c r="BW788" s="42">
        <v>28</v>
      </c>
      <c r="BX788" s="44">
        <v>16.489999999999998</v>
      </c>
      <c r="BY788" s="43">
        <v>0.18431372549019609</v>
      </c>
      <c r="BZ788" s="45">
        <v>0.99224806201550386</v>
      </c>
      <c r="CA788" s="43">
        <v>0.18431372549019609</v>
      </c>
      <c r="CB788" s="42">
        <v>2081</v>
      </c>
      <c r="CC788" s="42">
        <v>-3.90625</v>
      </c>
      <c r="CD788" s="42">
        <v>57</v>
      </c>
      <c r="CE788" s="31">
        <f t="shared" si="38"/>
        <v>0</v>
      </c>
      <c r="CF788" s="39">
        <f t="shared" si="39"/>
        <v>13.242000000000001</v>
      </c>
      <c r="CG788">
        <f t="shared" si="40"/>
        <v>5</v>
      </c>
    </row>
    <row r="789" spans="1:85" ht="15" customHeight="1">
      <c r="A789" s="30">
        <v>20210708144530</v>
      </c>
      <c r="BQ789" s="42">
        <v>37</v>
      </c>
      <c r="BR789" s="42" t="s">
        <v>200</v>
      </c>
      <c r="BS789" s="42">
        <v>23.024394999999995</v>
      </c>
      <c r="BT789" s="42">
        <v>120.22381999999995</v>
      </c>
      <c r="BU789" s="43">
        <v>0.6</v>
      </c>
      <c r="BV789" s="42">
        <v>1825</v>
      </c>
      <c r="BW789" s="42">
        <v>30</v>
      </c>
      <c r="BX789" s="44">
        <v>14.9</v>
      </c>
      <c r="BY789" s="43">
        <v>0.14901960784313725</v>
      </c>
      <c r="BZ789" s="45">
        <v>0.99224806201550386</v>
      </c>
      <c r="CA789" s="43">
        <v>0.18431372549019609</v>
      </c>
      <c r="CB789" s="42">
        <v>2081</v>
      </c>
      <c r="CC789" s="42">
        <v>-5.46875</v>
      </c>
      <c r="CD789" s="42">
        <v>57</v>
      </c>
      <c r="CE789" s="31">
        <f t="shared" si="38"/>
        <v>0</v>
      </c>
      <c r="CF789" s="39">
        <f t="shared" si="39"/>
        <v>14.239000000000001</v>
      </c>
      <c r="CG789">
        <f t="shared" si="40"/>
        <v>1</v>
      </c>
    </row>
    <row r="790" spans="1:85" ht="15" customHeight="1">
      <c r="A790" s="30">
        <v>20210708144532</v>
      </c>
      <c r="BQ790" s="42">
        <v>36</v>
      </c>
      <c r="BR790" s="42" t="s">
        <v>278</v>
      </c>
      <c r="BS790" s="42">
        <v>23.024364999999996</v>
      </c>
      <c r="BT790" s="42">
        <v>120.22382999999995</v>
      </c>
      <c r="BU790" s="43">
        <v>0.71764705882352942</v>
      </c>
      <c r="BV790" s="42">
        <v>1525</v>
      </c>
      <c r="BW790" s="42">
        <v>36</v>
      </c>
      <c r="BX790" s="44">
        <v>14.99</v>
      </c>
      <c r="BY790" s="43">
        <v>0.16862745098039217</v>
      </c>
      <c r="BZ790" s="45">
        <v>1</v>
      </c>
      <c r="CA790" s="43">
        <v>0.18431372549019609</v>
      </c>
      <c r="CB790" s="42">
        <v>2081</v>
      </c>
      <c r="CC790" s="42">
        <v>-5.46875</v>
      </c>
      <c r="CD790" s="42">
        <v>56</v>
      </c>
      <c r="CE790" s="31">
        <f t="shared" si="38"/>
        <v>0</v>
      </c>
      <c r="CF790" s="39">
        <f t="shared" si="39"/>
        <v>13.96</v>
      </c>
      <c r="CG790">
        <f t="shared" si="40"/>
        <v>3</v>
      </c>
    </row>
    <row r="791" spans="1:85" ht="15" customHeight="1">
      <c r="A791" s="30">
        <v>20210708144534</v>
      </c>
      <c r="BQ791" s="42">
        <v>38</v>
      </c>
      <c r="BR791" s="42" t="s">
        <v>313</v>
      </c>
      <c r="BS791" s="42">
        <v>23.024384999999995</v>
      </c>
      <c r="BT791" s="42">
        <v>120.22386999999995</v>
      </c>
      <c r="BU791" s="43">
        <v>0.74509803921568629</v>
      </c>
      <c r="BV791" s="42">
        <v>1512.5</v>
      </c>
      <c r="BW791" s="42">
        <v>38</v>
      </c>
      <c r="BX791" s="44">
        <v>15.22</v>
      </c>
      <c r="BY791" s="43">
        <v>0.16470588235294117</v>
      </c>
      <c r="BZ791" s="45">
        <v>1</v>
      </c>
      <c r="CA791" s="43">
        <v>0.13725490196078433</v>
      </c>
      <c r="CB791" s="42">
        <v>2081</v>
      </c>
      <c r="CC791" s="42">
        <v>-5.46875</v>
      </c>
      <c r="CD791" s="42">
        <v>56</v>
      </c>
      <c r="CE791" s="31">
        <f t="shared" si="38"/>
        <v>0</v>
      </c>
      <c r="CF791" s="39">
        <f t="shared" si="39"/>
        <v>14.468999999999999</v>
      </c>
      <c r="CG791">
        <f t="shared" si="40"/>
        <v>1</v>
      </c>
    </row>
    <row r="792" spans="1:85" ht="15" customHeight="1">
      <c r="A792" s="30">
        <v>20210708144536</v>
      </c>
      <c r="BQ792" s="42">
        <v>37</v>
      </c>
      <c r="BR792" s="42" t="s">
        <v>284</v>
      </c>
      <c r="BS792" s="42">
        <v>23.024424999999994</v>
      </c>
      <c r="BT792" s="42">
        <v>120.22389999999994</v>
      </c>
      <c r="BU792" s="43">
        <v>0.39215686274509803</v>
      </c>
      <c r="BV792" s="42">
        <v>1237.5</v>
      </c>
      <c r="BW792" s="42">
        <v>40</v>
      </c>
      <c r="BX792" s="44">
        <v>8.23</v>
      </c>
      <c r="BY792" s="43">
        <v>8.2352941176470587E-2</v>
      </c>
      <c r="BZ792" s="45">
        <v>0.99224806201550386</v>
      </c>
      <c r="CA792" s="43">
        <v>9.4117647058823528E-2</v>
      </c>
      <c r="CB792" s="42">
        <v>2081</v>
      </c>
      <c r="CC792" s="42">
        <v>-5.46875</v>
      </c>
      <c r="CD792" s="42">
        <v>56</v>
      </c>
      <c r="CE792" s="31">
        <f t="shared" si="38"/>
        <v>0</v>
      </c>
      <c r="CF792" s="39">
        <f t="shared" si="39"/>
        <v>14.085000000000001</v>
      </c>
      <c r="CG792">
        <f t="shared" si="40"/>
        <v>1</v>
      </c>
    </row>
    <row r="793" spans="1:85" ht="15" customHeight="1">
      <c r="A793" s="30">
        <v>20210708144538</v>
      </c>
      <c r="BQ793" s="42">
        <v>37</v>
      </c>
      <c r="BR793" s="42" t="s">
        <v>287</v>
      </c>
      <c r="BS793" s="42">
        <v>23.024384999999995</v>
      </c>
      <c r="BT793" s="42">
        <v>120.22392999999994</v>
      </c>
      <c r="BU793" s="43">
        <v>0.52156862745098043</v>
      </c>
      <c r="BV793" s="42">
        <v>1225</v>
      </c>
      <c r="BW793" s="42">
        <v>40</v>
      </c>
      <c r="BX793" s="44">
        <v>8.9600000000000009</v>
      </c>
      <c r="BY793" s="43">
        <v>0.10588235294117647</v>
      </c>
      <c r="BZ793" s="45">
        <v>1.0078740157480315</v>
      </c>
      <c r="CA793" s="43">
        <v>0.11764705882352941</v>
      </c>
      <c r="CB793" s="42">
        <v>2081</v>
      </c>
      <c r="CC793" s="42">
        <v>-5.46875</v>
      </c>
      <c r="CD793" s="42">
        <v>55</v>
      </c>
      <c r="CE793" s="31">
        <f t="shared" si="38"/>
        <v>0</v>
      </c>
      <c r="CF793" s="39">
        <f t="shared" si="39"/>
        <v>14.148</v>
      </c>
      <c r="CG793">
        <f t="shared" si="40"/>
        <v>0</v>
      </c>
    </row>
    <row r="794" spans="1:85" ht="15" customHeight="1">
      <c r="A794" s="30">
        <v>20210708144540</v>
      </c>
      <c r="BQ794" s="42">
        <v>32</v>
      </c>
      <c r="BR794" s="42" t="s">
        <v>302</v>
      </c>
      <c r="BS794" s="42">
        <v>23.024424999999994</v>
      </c>
      <c r="BT794" s="42">
        <v>120.22398999999994</v>
      </c>
      <c r="BU794" s="43">
        <v>0.55686274509803924</v>
      </c>
      <c r="BV794" s="42">
        <v>1262.5</v>
      </c>
      <c r="BW794" s="42">
        <v>42</v>
      </c>
      <c r="BX794" s="44">
        <v>8.73</v>
      </c>
      <c r="BY794" s="43">
        <v>0.10196078431372549</v>
      </c>
      <c r="BZ794" s="45">
        <v>1.0078740157480315</v>
      </c>
      <c r="CA794" s="43">
        <v>0.11372549019607843</v>
      </c>
      <c r="CB794" s="42">
        <v>2081</v>
      </c>
      <c r="CC794" s="42">
        <v>-5.46875</v>
      </c>
      <c r="CD794" s="42">
        <v>55</v>
      </c>
      <c r="CE794" s="31">
        <f t="shared" si="38"/>
        <v>0</v>
      </c>
      <c r="CF794" s="39">
        <f t="shared" si="39"/>
        <v>12.882</v>
      </c>
      <c r="CG794">
        <f t="shared" si="40"/>
        <v>1</v>
      </c>
    </row>
    <row r="795" spans="1:85" ht="15" customHeight="1">
      <c r="A795" s="30">
        <v>20210708144542</v>
      </c>
      <c r="BQ795" s="42">
        <v>35</v>
      </c>
      <c r="BR795" s="42" t="s">
        <v>233</v>
      </c>
      <c r="BS795" s="42">
        <v>23.024424999999994</v>
      </c>
      <c r="BT795" s="42">
        <v>120.22398999999994</v>
      </c>
      <c r="BU795" s="43">
        <v>0.52156862745098043</v>
      </c>
      <c r="BV795" s="42">
        <v>1262.5</v>
      </c>
      <c r="BW795" s="42">
        <v>44</v>
      </c>
      <c r="BX795" s="44">
        <v>5.63</v>
      </c>
      <c r="BY795" s="43">
        <v>9.8039215686274508E-2</v>
      </c>
      <c r="BZ795" s="45">
        <v>1.0158730158730158</v>
      </c>
      <c r="CA795" s="43">
        <v>7.8431372549019607E-3</v>
      </c>
      <c r="CB795" s="42">
        <v>2081</v>
      </c>
      <c r="CC795" s="42">
        <v>-6.25</v>
      </c>
      <c r="CD795" s="42">
        <v>55</v>
      </c>
      <c r="CE795" s="31">
        <f t="shared" si="38"/>
        <v>0</v>
      </c>
      <c r="CF795" s="39">
        <f t="shared" si="39"/>
        <v>13.798999999999999</v>
      </c>
      <c r="CG795">
        <f t="shared" si="40"/>
        <v>1</v>
      </c>
    </row>
    <row r="796" spans="1:85" ht="15" customHeight="1">
      <c r="A796" s="30">
        <v>20210708144544</v>
      </c>
      <c r="BQ796" s="42">
        <v>36</v>
      </c>
      <c r="BR796" s="42" t="s">
        <v>169</v>
      </c>
      <c r="BS796" s="42">
        <v>23.024414999999994</v>
      </c>
      <c r="BT796" s="42">
        <v>120.22399999999995</v>
      </c>
      <c r="BU796" s="43">
        <v>0.27450980392156865</v>
      </c>
      <c r="BV796" s="42">
        <v>1250</v>
      </c>
      <c r="BW796" s="42">
        <v>42</v>
      </c>
      <c r="BX796" s="44">
        <v>4.9400000000000004</v>
      </c>
      <c r="BY796" s="43">
        <v>3.9215686274509803E-2</v>
      </c>
      <c r="BZ796" s="45" t="e">
        <v>#DIV/0!</v>
      </c>
      <c r="CA796" s="43">
        <v>0</v>
      </c>
      <c r="CB796" s="42">
        <v>2081</v>
      </c>
      <c r="CC796" s="42">
        <v>-6.25</v>
      </c>
      <c r="CD796" s="42">
        <v>55</v>
      </c>
      <c r="CE796" s="31">
        <f t="shared" si="38"/>
        <v>0</v>
      </c>
      <c r="CF796" s="39">
        <f t="shared" si="39"/>
        <v>13.933999999999999</v>
      </c>
      <c r="CG796">
        <f t="shared" si="40"/>
        <v>-1</v>
      </c>
    </row>
    <row r="797" spans="1:85" ht="15" customHeight="1">
      <c r="A797" s="30">
        <v>20210708144546</v>
      </c>
      <c r="BQ797" s="42">
        <v>33</v>
      </c>
      <c r="BR797" s="42" t="s">
        <v>207</v>
      </c>
      <c r="BS797" s="42">
        <v>23.024374999999996</v>
      </c>
      <c r="BT797" s="42">
        <v>120.22394999999995</v>
      </c>
      <c r="BU797" s="43">
        <v>0.27843137254901962</v>
      </c>
      <c r="BV797" s="42">
        <v>1237.5</v>
      </c>
      <c r="BW797" s="42">
        <v>38</v>
      </c>
      <c r="BX797" s="44">
        <v>4.68</v>
      </c>
      <c r="BY797" s="43">
        <v>5.4901960784313725E-2</v>
      </c>
      <c r="BZ797" s="45" t="e">
        <v>#DIV/0!</v>
      </c>
      <c r="CA797" s="43">
        <v>0</v>
      </c>
      <c r="CB797" s="42">
        <v>2081</v>
      </c>
      <c r="CC797" s="42">
        <v>-6.25</v>
      </c>
      <c r="CD797" s="42">
        <v>55</v>
      </c>
      <c r="CE797" s="31">
        <f t="shared" si="38"/>
        <v>0</v>
      </c>
      <c r="CF797" s="39">
        <f t="shared" si="39"/>
        <v>13.292999999999999</v>
      </c>
      <c r="CG797">
        <f t="shared" si="40"/>
        <v>-2</v>
      </c>
    </row>
    <row r="798" spans="1:85" ht="15" customHeight="1">
      <c r="A798" s="30">
        <v>20210708144548</v>
      </c>
      <c r="BQ798" s="42">
        <v>37</v>
      </c>
      <c r="BR798" s="42" t="s">
        <v>243</v>
      </c>
      <c r="BS798" s="42">
        <v>23.024424999999997</v>
      </c>
      <c r="BT798" s="42">
        <v>120.22393999999994</v>
      </c>
      <c r="BU798" s="43">
        <v>0.2627450980392157</v>
      </c>
      <c r="BV798" s="42">
        <v>1200</v>
      </c>
      <c r="BW798" s="42">
        <v>34</v>
      </c>
      <c r="BX798" s="44">
        <v>4.54</v>
      </c>
      <c r="BY798" s="43">
        <v>5.4901960784313725E-2</v>
      </c>
      <c r="BZ798" s="45">
        <v>0.87074829931972786</v>
      </c>
      <c r="CA798" s="43">
        <v>0.13725490196078433</v>
      </c>
      <c r="CB798" s="42">
        <v>2081</v>
      </c>
      <c r="CC798" s="42">
        <v>-6.25</v>
      </c>
      <c r="CD798" s="42">
        <v>55</v>
      </c>
      <c r="CE798" s="31">
        <f t="shared" si="38"/>
        <v>0</v>
      </c>
      <c r="CF798" s="39">
        <f t="shared" si="39"/>
        <v>14.332000000000001</v>
      </c>
      <c r="CG798">
        <f t="shared" si="40"/>
        <v>-2</v>
      </c>
    </row>
    <row r="799" spans="1:85" ht="15" customHeight="1">
      <c r="A799" s="30">
        <v>20210708144550</v>
      </c>
      <c r="BQ799" s="42">
        <v>33</v>
      </c>
      <c r="BR799" s="42" t="s">
        <v>179</v>
      </c>
      <c r="BS799" s="42">
        <v>23.024434999999997</v>
      </c>
      <c r="BT799" s="42">
        <v>120.22394999999995</v>
      </c>
      <c r="BU799" s="43">
        <v>0.19215686274509805</v>
      </c>
      <c r="BV799" s="42">
        <v>1325</v>
      </c>
      <c r="BW799" s="42">
        <v>34</v>
      </c>
      <c r="BX799" s="44">
        <v>3.76</v>
      </c>
      <c r="BY799" s="43">
        <v>0.12549019607843137</v>
      </c>
      <c r="BZ799" s="45">
        <v>1.1228070175438596</v>
      </c>
      <c r="CA799" s="43">
        <v>0</v>
      </c>
      <c r="CB799" s="42">
        <v>2081</v>
      </c>
      <c r="CC799" s="42">
        <v>-6.25</v>
      </c>
      <c r="CD799" s="42">
        <v>54</v>
      </c>
      <c r="CE799" s="31">
        <f t="shared" si="38"/>
        <v>0</v>
      </c>
      <c r="CF799" s="39">
        <f t="shared" si="39"/>
        <v>13.29</v>
      </c>
      <c r="CG799">
        <f t="shared" si="40"/>
        <v>0</v>
      </c>
    </row>
    <row r="800" spans="1:85" ht="15" customHeight="1">
      <c r="A800" s="30">
        <v>20210708144552</v>
      </c>
      <c r="BQ800" s="42">
        <v>32</v>
      </c>
      <c r="BR800" s="42" t="s">
        <v>329</v>
      </c>
      <c r="BS800" s="42">
        <v>23.024474999999995</v>
      </c>
      <c r="BT800" s="42">
        <v>120.22396999999995</v>
      </c>
      <c r="BU800" s="43">
        <v>0.21176470588235294</v>
      </c>
      <c r="BV800" s="42">
        <v>1225</v>
      </c>
      <c r="BW800" s="42">
        <v>34</v>
      </c>
      <c r="BX800" s="44">
        <v>4.7699999999999996</v>
      </c>
      <c r="BY800" s="43">
        <v>3.9215686274509803E-2</v>
      </c>
      <c r="BZ800" s="45" t="e">
        <v>#DIV/0!</v>
      </c>
      <c r="CA800" s="43">
        <v>0</v>
      </c>
      <c r="CB800" s="42">
        <v>2081</v>
      </c>
      <c r="CC800" s="42">
        <v>-7.03125</v>
      </c>
      <c r="CD800" s="42">
        <v>54</v>
      </c>
      <c r="CE800" s="31">
        <f t="shared" si="38"/>
        <v>0</v>
      </c>
      <c r="CF800" s="39">
        <f t="shared" si="39"/>
        <v>12.887</v>
      </c>
      <c r="CG800">
        <f t="shared" si="40"/>
        <v>0</v>
      </c>
    </row>
    <row r="801" spans="1:85" ht="15" customHeight="1">
      <c r="A801" s="30">
        <v>20210708144554</v>
      </c>
      <c r="BQ801" s="42">
        <v>31</v>
      </c>
      <c r="BR801" s="42" t="s">
        <v>185</v>
      </c>
      <c r="BS801" s="42">
        <v>23.024504999999994</v>
      </c>
      <c r="BT801" s="42">
        <v>120.22396999999995</v>
      </c>
      <c r="BU801" s="43">
        <v>0.25490196078431371</v>
      </c>
      <c r="BV801" s="42">
        <v>1062.5</v>
      </c>
      <c r="BW801" s="42">
        <v>24</v>
      </c>
      <c r="BX801" s="44">
        <v>4.32</v>
      </c>
      <c r="BY801" s="43">
        <v>5.4901960784313725E-2</v>
      </c>
      <c r="BZ801" s="45">
        <v>1.024</v>
      </c>
      <c r="CA801" s="43">
        <v>0</v>
      </c>
      <c r="CB801" s="42">
        <v>2081</v>
      </c>
      <c r="CC801" s="42">
        <v>-7.03125</v>
      </c>
      <c r="CD801" s="42">
        <v>54</v>
      </c>
      <c r="CE801" s="31">
        <f t="shared" si="38"/>
        <v>0</v>
      </c>
      <c r="CF801" s="39">
        <f t="shared" si="39"/>
        <v>12.776999999999999</v>
      </c>
      <c r="CG801">
        <f t="shared" si="40"/>
        <v>-5</v>
      </c>
    </row>
    <row r="802" spans="1:85" ht="15" customHeight="1">
      <c r="A802" s="30">
        <v>20210708144556</v>
      </c>
      <c r="BQ802" s="42">
        <v>35</v>
      </c>
      <c r="BR802" s="42" t="s">
        <v>191</v>
      </c>
      <c r="BS802" s="42">
        <v>23.024474999999995</v>
      </c>
      <c r="BT802" s="42">
        <v>120.22399999999995</v>
      </c>
      <c r="BU802" s="43">
        <v>0.32156862745098042</v>
      </c>
      <c r="BV802" s="42">
        <v>950</v>
      </c>
      <c r="BW802" s="42">
        <v>18</v>
      </c>
      <c r="BX802" s="44">
        <v>3.77</v>
      </c>
      <c r="BY802" s="43">
        <v>4.7058823529411764E-2</v>
      </c>
      <c r="BZ802" s="45">
        <v>1.024</v>
      </c>
      <c r="CA802" s="43">
        <v>0</v>
      </c>
      <c r="CB802" s="42">
        <v>2081</v>
      </c>
      <c r="CC802" s="42">
        <v>-7.03125</v>
      </c>
      <c r="CD802" s="42">
        <v>54</v>
      </c>
      <c r="CE802" s="31">
        <f t="shared" si="38"/>
        <v>0</v>
      </c>
      <c r="CF802" s="39">
        <f t="shared" si="39"/>
        <v>13.821999999999999</v>
      </c>
      <c r="CG802">
        <f t="shared" si="40"/>
        <v>-3</v>
      </c>
    </row>
    <row r="803" spans="1:85" ht="15" customHeight="1">
      <c r="A803" s="30">
        <v>20210708144558</v>
      </c>
      <c r="BQ803" s="42">
        <v>35</v>
      </c>
      <c r="BR803" s="42" t="s">
        <v>205</v>
      </c>
      <c r="BS803" s="42">
        <v>23.024424999999994</v>
      </c>
      <c r="BT803" s="42">
        <v>120.22405999999995</v>
      </c>
      <c r="BU803" s="43">
        <v>0.30588235294117649</v>
      </c>
      <c r="BV803" s="42">
        <v>712.5</v>
      </c>
      <c r="BW803" s="42">
        <v>4</v>
      </c>
      <c r="BX803" s="44">
        <v>3.21</v>
      </c>
      <c r="BY803" s="43">
        <v>3.9215686274509803E-2</v>
      </c>
      <c r="BZ803" s="45">
        <v>1.024</v>
      </c>
      <c r="CA803" s="43">
        <v>0</v>
      </c>
      <c r="CB803" s="42">
        <v>2081</v>
      </c>
      <c r="CC803" s="42">
        <v>-7.03125</v>
      </c>
      <c r="CD803" s="42">
        <v>54</v>
      </c>
      <c r="CE803" s="31">
        <f t="shared" si="38"/>
        <v>0</v>
      </c>
      <c r="CF803" s="39">
        <f t="shared" si="39"/>
        <v>13.821</v>
      </c>
      <c r="CG803">
        <f t="shared" si="40"/>
        <v>-7</v>
      </c>
    </row>
    <row r="804" spans="1:85" ht="15" customHeight="1">
      <c r="A804" s="30">
        <v>20210708144560</v>
      </c>
      <c r="BQ804" s="42">
        <v>33</v>
      </c>
      <c r="BR804" s="42" t="s">
        <v>264</v>
      </c>
      <c r="BS804" s="42">
        <v>23.024474999999995</v>
      </c>
      <c r="BT804" s="42">
        <v>120.22402999999996</v>
      </c>
      <c r="BU804" s="43">
        <v>0.33333333333333331</v>
      </c>
      <c r="BV804" s="42">
        <v>712.5</v>
      </c>
      <c r="BW804" s="42">
        <v>2</v>
      </c>
      <c r="BX804" s="44">
        <v>7.9</v>
      </c>
      <c r="BY804" s="43">
        <v>4.3137254901960784E-2</v>
      </c>
      <c r="BZ804" s="45">
        <v>1.024</v>
      </c>
      <c r="CA804" s="43">
        <v>0.14901960784313725</v>
      </c>
      <c r="CB804" s="42">
        <v>2081</v>
      </c>
      <c r="CC804" s="42">
        <v>-6.25</v>
      </c>
      <c r="CD804" s="42">
        <v>54</v>
      </c>
      <c r="CE804" s="31">
        <f t="shared" si="38"/>
        <v>0</v>
      </c>
      <c r="CF804" s="39">
        <f t="shared" si="39"/>
        <v>13.19</v>
      </c>
      <c r="CG804">
        <f t="shared" si="40"/>
        <v>-1</v>
      </c>
    </row>
    <row r="805" spans="1:85" ht="15" customHeight="1">
      <c r="A805" s="30">
        <v>20210708144562</v>
      </c>
      <c r="BQ805" s="42">
        <v>32</v>
      </c>
      <c r="BR805" s="42" t="s">
        <v>321</v>
      </c>
      <c r="BS805" s="42">
        <v>23.024434999999997</v>
      </c>
      <c r="BT805" s="42">
        <v>120.22405999999995</v>
      </c>
      <c r="BU805" s="43">
        <v>0.4823529411764706</v>
      </c>
      <c r="BV805" s="42">
        <v>1762.5</v>
      </c>
      <c r="BW805" s="42">
        <v>8</v>
      </c>
      <c r="BX805" s="44">
        <v>16.66</v>
      </c>
      <c r="BY805" s="43">
        <v>0.16470588235294117</v>
      </c>
      <c r="BZ805" s="45">
        <v>1.024</v>
      </c>
      <c r="CA805" s="43">
        <v>0.29019607843137257</v>
      </c>
      <c r="CB805" s="42">
        <v>2081</v>
      </c>
      <c r="CC805" s="42">
        <v>-3.90625</v>
      </c>
      <c r="CD805" s="42">
        <v>54</v>
      </c>
      <c r="CE805" s="31">
        <f t="shared" si="38"/>
        <v>0</v>
      </c>
      <c r="CF805" s="39">
        <f t="shared" si="39"/>
        <v>12.946</v>
      </c>
      <c r="CG805">
        <f t="shared" si="40"/>
        <v>3</v>
      </c>
    </row>
    <row r="806" spans="1:85" ht="15" customHeight="1">
      <c r="A806" s="30">
        <v>20210708144564</v>
      </c>
      <c r="BQ806" s="42">
        <v>35</v>
      </c>
      <c r="BR806" s="42" t="s">
        <v>288</v>
      </c>
      <c r="BS806" s="42">
        <v>23.024414999999998</v>
      </c>
      <c r="BT806" s="42">
        <v>120.22401999999995</v>
      </c>
      <c r="BU806" s="43">
        <v>0.65490196078431373</v>
      </c>
      <c r="BV806" s="42">
        <v>2225</v>
      </c>
      <c r="BW806" s="42">
        <v>14</v>
      </c>
      <c r="BX806" s="44">
        <v>24.73</v>
      </c>
      <c r="BY806" s="43">
        <v>0.20784313725490197</v>
      </c>
      <c r="BZ806" s="45">
        <v>1</v>
      </c>
      <c r="CA806" s="43">
        <v>0.30196078431372547</v>
      </c>
      <c r="CB806" s="42">
        <v>2081</v>
      </c>
      <c r="CC806" s="42">
        <v>-2.34375</v>
      </c>
      <c r="CD806" s="42">
        <v>54</v>
      </c>
      <c r="CE806" s="31">
        <f t="shared" si="38"/>
        <v>0</v>
      </c>
      <c r="CF806" s="39">
        <f t="shared" si="39"/>
        <v>13.622</v>
      </c>
      <c r="CG806">
        <f t="shared" si="40"/>
        <v>3</v>
      </c>
    </row>
    <row r="807" spans="1:85" ht="15" customHeight="1">
      <c r="A807" s="30">
        <v>20210708144566</v>
      </c>
      <c r="BQ807" s="42">
        <v>31</v>
      </c>
      <c r="BR807" s="42" t="s">
        <v>128</v>
      </c>
      <c r="BS807" s="42">
        <v>23.024394999999998</v>
      </c>
      <c r="BT807" s="42">
        <v>120.22399999999995</v>
      </c>
      <c r="BU807" s="43">
        <v>0.73333333333333328</v>
      </c>
      <c r="BV807" s="42">
        <v>2412.5</v>
      </c>
      <c r="BW807" s="42">
        <v>26</v>
      </c>
      <c r="BX807" s="44">
        <v>25.71</v>
      </c>
      <c r="BY807" s="43">
        <v>0.24705882352941178</v>
      </c>
      <c r="BZ807" s="45">
        <v>1</v>
      </c>
      <c r="CA807" s="43">
        <v>0.27450980392156865</v>
      </c>
      <c r="CB807" s="42">
        <v>2081</v>
      </c>
      <c r="CC807" s="42">
        <v>-3.90625</v>
      </c>
      <c r="CD807" s="42">
        <v>55</v>
      </c>
      <c r="CE807" s="31">
        <f t="shared" si="38"/>
        <v>0</v>
      </c>
      <c r="CF807" s="39">
        <f t="shared" si="39"/>
        <v>12.782</v>
      </c>
      <c r="CG807">
        <f t="shared" si="40"/>
        <v>6</v>
      </c>
    </row>
    <row r="808" spans="1:85" ht="15" customHeight="1">
      <c r="A808" s="30">
        <v>20210708144568</v>
      </c>
      <c r="BQ808" s="42">
        <v>34</v>
      </c>
      <c r="BR808" s="42" t="s">
        <v>315</v>
      </c>
      <c r="BS808" s="42">
        <v>23.024355</v>
      </c>
      <c r="BT808" s="42">
        <v>120.22396999999995</v>
      </c>
      <c r="BU808" s="43">
        <v>0.76470588235294112</v>
      </c>
      <c r="BV808" s="42">
        <v>1775</v>
      </c>
      <c r="BW808" s="42">
        <v>36</v>
      </c>
      <c r="BX808" s="44">
        <v>15.9</v>
      </c>
      <c r="BY808" s="43">
        <v>0.16862745098039217</v>
      </c>
      <c r="BZ808" s="45">
        <v>1</v>
      </c>
      <c r="CA808" s="43">
        <v>0.19215686274509805</v>
      </c>
      <c r="CB808" s="42">
        <v>2081</v>
      </c>
      <c r="CC808" s="42">
        <v>-3.90625</v>
      </c>
      <c r="CD808" s="42">
        <v>55</v>
      </c>
      <c r="CE808" s="31">
        <f t="shared" si="38"/>
        <v>0</v>
      </c>
      <c r="CF808" s="39">
        <f t="shared" si="39"/>
        <v>13.327</v>
      </c>
      <c r="CG808">
        <f t="shared" si="40"/>
        <v>5</v>
      </c>
    </row>
    <row r="809" spans="1:85" ht="15" customHeight="1">
      <c r="A809" s="30">
        <v>20210708144570</v>
      </c>
      <c r="BQ809" s="42">
        <v>36</v>
      </c>
      <c r="BR809" s="42" t="s">
        <v>226</v>
      </c>
      <c r="BS809" s="42">
        <v>23.024365</v>
      </c>
      <c r="BT809" s="42">
        <v>120.22392999999995</v>
      </c>
      <c r="BU809" s="43">
        <v>0.63137254901960782</v>
      </c>
      <c r="BV809" s="42">
        <v>1462.5</v>
      </c>
      <c r="BW809" s="42">
        <v>38</v>
      </c>
      <c r="BX809" s="44">
        <v>4.5199999999999996</v>
      </c>
      <c r="BY809" s="43">
        <v>5.4901960784313725E-2</v>
      </c>
      <c r="BZ809" s="45">
        <v>1</v>
      </c>
      <c r="CA809" s="43">
        <v>0</v>
      </c>
      <c r="CB809" s="42">
        <v>2081</v>
      </c>
      <c r="CC809" s="42">
        <v>-7.03125</v>
      </c>
      <c r="CD809" s="42">
        <v>55</v>
      </c>
      <c r="CE809" s="31">
        <f t="shared" si="38"/>
        <v>0</v>
      </c>
      <c r="CF809" s="39">
        <f t="shared" si="39"/>
        <v>13.99</v>
      </c>
      <c r="CG809">
        <f t="shared" si="40"/>
        <v>1</v>
      </c>
    </row>
    <row r="810" spans="1:85" ht="15" customHeight="1">
      <c r="A810" s="30">
        <v>20210708144572</v>
      </c>
      <c r="BQ810" s="42">
        <v>36</v>
      </c>
      <c r="BR810" s="42" t="s">
        <v>133</v>
      </c>
      <c r="BS810" s="42">
        <v>23.024415000000001</v>
      </c>
      <c r="BT810" s="42">
        <v>120.22388999999995</v>
      </c>
      <c r="BU810" s="43">
        <v>0.27058823529411763</v>
      </c>
      <c r="BV810" s="42">
        <v>925</v>
      </c>
      <c r="BW810" s="42">
        <v>36</v>
      </c>
      <c r="BX810" s="44">
        <v>3.79</v>
      </c>
      <c r="BY810" s="43">
        <v>4.7058823529411764E-2</v>
      </c>
      <c r="BZ810" s="45">
        <v>0.99224806201550386</v>
      </c>
      <c r="CA810" s="43">
        <v>0</v>
      </c>
      <c r="CB810" s="42">
        <v>2081</v>
      </c>
      <c r="CC810" s="42">
        <v>-7.03125</v>
      </c>
      <c r="CD810" s="42">
        <v>55</v>
      </c>
      <c r="CE810" s="31">
        <f t="shared" si="38"/>
        <v>0</v>
      </c>
      <c r="CF810" s="39">
        <f t="shared" si="39"/>
        <v>14.032</v>
      </c>
      <c r="CG810">
        <f t="shared" si="40"/>
        <v>-1</v>
      </c>
    </row>
    <row r="811" spans="1:85" ht="15" customHeight="1">
      <c r="A811" s="30">
        <v>20210708144574</v>
      </c>
      <c r="BQ811" s="42">
        <v>32</v>
      </c>
      <c r="BR811" s="42" t="s">
        <v>164</v>
      </c>
      <c r="BS811" s="42">
        <v>23.024355</v>
      </c>
      <c r="BT811" s="42">
        <v>120.22386999999995</v>
      </c>
      <c r="BU811" s="43">
        <v>0.25882352941176473</v>
      </c>
      <c r="BV811" s="42">
        <v>1025</v>
      </c>
      <c r="BW811" s="42">
        <v>34</v>
      </c>
      <c r="BX811" s="44">
        <v>3.38</v>
      </c>
      <c r="BY811" s="43">
        <v>4.3137254901960784E-2</v>
      </c>
      <c r="BZ811" s="45">
        <v>1</v>
      </c>
      <c r="CA811" s="43">
        <v>0</v>
      </c>
      <c r="CB811" s="42">
        <v>2081</v>
      </c>
      <c r="CC811" s="42">
        <v>-7.03125</v>
      </c>
      <c r="CD811" s="42">
        <v>55</v>
      </c>
      <c r="CE811" s="31">
        <f t="shared" si="38"/>
        <v>0</v>
      </c>
      <c r="CF811" s="39">
        <f t="shared" si="39"/>
        <v>12.988</v>
      </c>
      <c r="CG811">
        <f t="shared" si="40"/>
        <v>-1</v>
      </c>
    </row>
    <row r="812" spans="1:85" ht="15" customHeight="1">
      <c r="A812" s="30">
        <v>20210708144576</v>
      </c>
      <c r="BQ812" s="42">
        <v>31</v>
      </c>
      <c r="BR812" s="42" t="s">
        <v>241</v>
      </c>
      <c r="BS812" s="42">
        <v>23.024315000000001</v>
      </c>
      <c r="BT812" s="42">
        <v>120.22391999999995</v>
      </c>
      <c r="BU812" s="43">
        <v>0.25882352941176473</v>
      </c>
      <c r="BV812" s="42">
        <v>950</v>
      </c>
      <c r="BW812" s="42">
        <v>26</v>
      </c>
      <c r="BX812" s="44">
        <v>3.52</v>
      </c>
      <c r="BY812" s="43">
        <v>4.3137254901960784E-2</v>
      </c>
      <c r="BZ812" s="45">
        <v>1.0078740157480315</v>
      </c>
      <c r="CA812" s="43">
        <v>0</v>
      </c>
      <c r="CB812" s="42">
        <v>2081</v>
      </c>
      <c r="CC812" s="42">
        <v>-7.03125</v>
      </c>
      <c r="CD812" s="42">
        <v>55</v>
      </c>
      <c r="CE812" s="31">
        <f t="shared" si="38"/>
        <v>0</v>
      </c>
      <c r="CF812" s="39">
        <f t="shared" si="39"/>
        <v>12.792999999999999</v>
      </c>
      <c r="CG812">
        <f t="shared" si="40"/>
        <v>-4</v>
      </c>
    </row>
    <row r="813" spans="1:85" ht="15" customHeight="1">
      <c r="A813" s="30">
        <v>20210708144578</v>
      </c>
      <c r="BQ813" s="42">
        <v>32</v>
      </c>
      <c r="BR813" s="42" t="s">
        <v>126</v>
      </c>
      <c r="BS813" s="42">
        <v>23.024365000000003</v>
      </c>
      <c r="BT813" s="42">
        <v>120.22388999999995</v>
      </c>
      <c r="BU813" s="43">
        <v>0.25882352941176473</v>
      </c>
      <c r="BV813" s="42">
        <v>950</v>
      </c>
      <c r="BW813" s="42">
        <v>18</v>
      </c>
      <c r="BX813" s="44">
        <v>3.31</v>
      </c>
      <c r="BY813" s="43">
        <v>4.3137254901960784E-2</v>
      </c>
      <c r="BZ813" s="45">
        <v>1.0078740157480315</v>
      </c>
      <c r="CA813" s="43">
        <v>0</v>
      </c>
      <c r="CB813" s="42">
        <v>2081</v>
      </c>
      <c r="CC813" s="42">
        <v>-7.03125</v>
      </c>
      <c r="CD813" s="42">
        <v>55</v>
      </c>
      <c r="CE813" s="31">
        <f t="shared" si="38"/>
        <v>0</v>
      </c>
      <c r="CF813" s="39">
        <f t="shared" si="39"/>
        <v>12.862</v>
      </c>
      <c r="CG813">
        <f t="shared" si="40"/>
        <v>-4</v>
      </c>
    </row>
    <row r="814" spans="1:85" ht="15" customHeight="1">
      <c r="A814" s="30">
        <v>20210708144580</v>
      </c>
      <c r="BQ814" s="42">
        <v>31</v>
      </c>
      <c r="BR814" s="42" t="s">
        <v>166</v>
      </c>
      <c r="BS814" s="42">
        <v>23.024305000000002</v>
      </c>
      <c r="BT814" s="42">
        <v>120.22385999999996</v>
      </c>
      <c r="BU814" s="43">
        <v>0.27058823529411763</v>
      </c>
      <c r="BV814" s="42">
        <v>787.5</v>
      </c>
      <c r="BW814" s="42">
        <v>6</v>
      </c>
      <c r="BX814" s="44">
        <v>3.68</v>
      </c>
      <c r="BY814" s="43">
        <v>4.7058823529411764E-2</v>
      </c>
      <c r="BZ814" s="45">
        <v>0.99224806201550386</v>
      </c>
      <c r="CA814" s="43">
        <v>0</v>
      </c>
      <c r="CB814" s="42">
        <v>2081</v>
      </c>
      <c r="CC814" s="42">
        <v>-7.03125</v>
      </c>
      <c r="CD814" s="42">
        <v>55</v>
      </c>
      <c r="CE814" s="31">
        <f t="shared" si="38"/>
        <v>0</v>
      </c>
      <c r="CF814" s="39">
        <f t="shared" si="39"/>
        <v>12.786</v>
      </c>
      <c r="CG814">
        <f t="shared" si="40"/>
        <v>-6</v>
      </c>
    </row>
    <row r="815" spans="1:85" ht="15" customHeight="1">
      <c r="A815" s="30">
        <v>20210708144582</v>
      </c>
      <c r="BQ815" s="42">
        <v>31</v>
      </c>
      <c r="BR815" s="42" t="s">
        <v>191</v>
      </c>
      <c r="BS815" s="42">
        <v>23.024355000000003</v>
      </c>
      <c r="BT815" s="42">
        <v>120.22383999999995</v>
      </c>
      <c r="BU815" s="43">
        <v>0.36078431372549019</v>
      </c>
      <c r="BV815" s="42">
        <v>737.5</v>
      </c>
      <c r="BW815" s="42">
        <v>0</v>
      </c>
      <c r="BX815" s="44">
        <v>3.3</v>
      </c>
      <c r="BY815" s="43">
        <v>4.3137254901960784E-2</v>
      </c>
      <c r="BZ815" s="45">
        <v>1</v>
      </c>
      <c r="CA815" s="43">
        <v>0</v>
      </c>
      <c r="CB815" s="42">
        <v>2081</v>
      </c>
      <c r="CC815" s="42">
        <v>-7.03125</v>
      </c>
      <c r="CD815" s="42">
        <v>55</v>
      </c>
      <c r="CE815" s="31">
        <f t="shared" si="38"/>
        <v>0</v>
      </c>
      <c r="CF815" s="39">
        <f t="shared" si="39"/>
        <v>12.798</v>
      </c>
      <c r="CG815">
        <f t="shared" si="40"/>
        <v>-3</v>
      </c>
    </row>
    <row r="816" spans="1:85" ht="15" customHeight="1">
      <c r="A816" s="30">
        <v>20210708144584</v>
      </c>
      <c r="BQ816" s="42">
        <v>32</v>
      </c>
      <c r="BR816" s="42" t="s">
        <v>161</v>
      </c>
      <c r="BS816" s="42">
        <v>23.024405000000005</v>
      </c>
      <c r="BT816" s="42">
        <v>120.22389999999996</v>
      </c>
      <c r="BU816" s="43">
        <v>0.3411764705882353</v>
      </c>
      <c r="BV816" s="42">
        <v>725</v>
      </c>
      <c r="BW816" s="42">
        <v>0</v>
      </c>
      <c r="BX816" s="44">
        <v>3.17</v>
      </c>
      <c r="BY816" s="43">
        <v>4.3137254901960784E-2</v>
      </c>
      <c r="BZ816" s="45">
        <v>1</v>
      </c>
      <c r="CA816" s="43">
        <v>0</v>
      </c>
      <c r="CB816" s="42">
        <v>2081</v>
      </c>
      <c r="CC816" s="42">
        <v>-7.03125</v>
      </c>
      <c r="CD816" s="42">
        <v>55</v>
      </c>
      <c r="CE816" s="31">
        <f t="shared" si="38"/>
        <v>0</v>
      </c>
      <c r="CF816" s="39">
        <f t="shared" si="39"/>
        <v>12.99</v>
      </c>
      <c r="CG816">
        <f t="shared" si="40"/>
        <v>0</v>
      </c>
    </row>
    <row r="817" spans="1:85" ht="15" customHeight="1">
      <c r="A817" s="30">
        <v>20210708144586</v>
      </c>
      <c r="BQ817" s="42">
        <v>33</v>
      </c>
      <c r="BR817" s="42" t="s">
        <v>300</v>
      </c>
      <c r="BS817" s="42">
        <v>23.024405000000005</v>
      </c>
      <c r="BT817" s="42">
        <v>120.22389999999996</v>
      </c>
      <c r="BU817" s="43">
        <v>0.3411764705882353</v>
      </c>
      <c r="BV817" s="42">
        <v>712.5</v>
      </c>
      <c r="BW817" s="42">
        <v>0</v>
      </c>
      <c r="BX817" s="44">
        <v>3.34</v>
      </c>
      <c r="BY817" s="43">
        <v>4.3137254901960784E-2</v>
      </c>
      <c r="BZ817" s="45">
        <v>1.0078740157480315</v>
      </c>
      <c r="CA817" s="43">
        <v>0</v>
      </c>
      <c r="CB817" s="42">
        <v>2081</v>
      </c>
      <c r="CC817" s="42">
        <v>-7.03125</v>
      </c>
      <c r="CD817" s="42">
        <v>55</v>
      </c>
      <c r="CE817" s="31">
        <f t="shared" si="38"/>
        <v>0</v>
      </c>
      <c r="CF817" s="39">
        <f t="shared" si="39"/>
        <v>13.06</v>
      </c>
      <c r="CG817">
        <f t="shared" si="40"/>
        <v>0</v>
      </c>
    </row>
    <row r="818" spans="1:85" ht="15" customHeight="1">
      <c r="A818" s="30">
        <v>20210708144588</v>
      </c>
      <c r="BQ818" s="42">
        <v>38</v>
      </c>
      <c r="BR818" s="42" t="s">
        <v>195</v>
      </c>
      <c r="BS818" s="42">
        <v>23.024395000000005</v>
      </c>
      <c r="BT818" s="42">
        <v>120.22388999999995</v>
      </c>
      <c r="BU818" s="43">
        <v>0.3411764705882353</v>
      </c>
      <c r="BV818" s="42">
        <v>700</v>
      </c>
      <c r="BW818" s="42">
        <v>0</v>
      </c>
      <c r="BX818" s="44">
        <v>3.19</v>
      </c>
      <c r="BY818" s="43">
        <v>4.3137254901960784E-2</v>
      </c>
      <c r="BZ818" s="45">
        <v>1.0078740157480315</v>
      </c>
      <c r="CA818" s="43">
        <v>0</v>
      </c>
      <c r="CB818" s="42">
        <v>2081</v>
      </c>
      <c r="CC818" s="42">
        <v>-7.03125</v>
      </c>
      <c r="CD818" s="42">
        <v>55</v>
      </c>
      <c r="CE818" s="31">
        <f t="shared" si="38"/>
        <v>0</v>
      </c>
      <c r="CF818" s="39">
        <f t="shared" si="39"/>
        <v>14.529</v>
      </c>
      <c r="CG818">
        <f t="shared" si="40"/>
        <v>0</v>
      </c>
    </row>
    <row r="819" spans="1:85" ht="15" customHeight="1">
      <c r="A819" s="30">
        <v>20210708144590</v>
      </c>
      <c r="BQ819" s="42">
        <v>38</v>
      </c>
      <c r="BR819" s="42" t="s">
        <v>147</v>
      </c>
      <c r="BS819" s="42">
        <v>23.024425000000004</v>
      </c>
      <c r="BT819" s="42">
        <v>120.22382999999995</v>
      </c>
      <c r="BU819" s="43">
        <v>0.3411764705882353</v>
      </c>
      <c r="BV819" s="42">
        <v>712.5</v>
      </c>
      <c r="BW819" s="42">
        <v>0</v>
      </c>
      <c r="BX819" s="44">
        <v>3.13</v>
      </c>
      <c r="BY819" s="43">
        <v>4.3137254901960784E-2</v>
      </c>
      <c r="BZ819" s="45">
        <v>1.0078740157480315</v>
      </c>
      <c r="CA819" s="43">
        <v>0</v>
      </c>
      <c r="CB819" s="42">
        <v>2081</v>
      </c>
      <c r="CC819" s="42">
        <v>-7.03125</v>
      </c>
      <c r="CD819" s="42">
        <v>55</v>
      </c>
      <c r="CE819" s="31">
        <f t="shared" si="38"/>
        <v>0</v>
      </c>
      <c r="CF819" s="39">
        <f t="shared" si="39"/>
        <v>14.558</v>
      </c>
      <c r="CG819">
        <f t="shared" si="40"/>
        <v>0</v>
      </c>
    </row>
    <row r="820" spans="1:85" ht="15" customHeight="1">
      <c r="A820" s="30">
        <v>20210708144592</v>
      </c>
      <c r="BQ820" s="42">
        <v>33</v>
      </c>
      <c r="BR820" s="42" t="s">
        <v>249</v>
      </c>
      <c r="BS820" s="42">
        <v>23.024385000000006</v>
      </c>
      <c r="BT820" s="42">
        <v>120.22386999999995</v>
      </c>
      <c r="BU820" s="43">
        <v>0.3411764705882353</v>
      </c>
      <c r="BV820" s="42">
        <v>712.5</v>
      </c>
      <c r="BW820" s="42">
        <v>0</v>
      </c>
      <c r="BX820" s="44">
        <v>9.17</v>
      </c>
      <c r="BY820" s="43">
        <v>9.4117647058823528E-2</v>
      </c>
      <c r="BZ820" s="45">
        <v>1</v>
      </c>
      <c r="CA820" s="43">
        <v>0.20784313725490197</v>
      </c>
      <c r="CB820" s="42">
        <v>2081</v>
      </c>
      <c r="CC820" s="42">
        <v>-5.46875</v>
      </c>
      <c r="CD820" s="42">
        <v>55</v>
      </c>
      <c r="CE820" s="31">
        <f t="shared" si="38"/>
        <v>0</v>
      </c>
      <c r="CF820" s="39">
        <f t="shared" si="39"/>
        <v>13.069000000000001</v>
      </c>
      <c r="CG820">
        <f t="shared" si="40"/>
        <v>0</v>
      </c>
    </row>
    <row r="821" spans="1:85" ht="15" customHeight="1">
      <c r="A821" s="30">
        <v>20210708144594</v>
      </c>
      <c r="BQ821" s="42">
        <v>31</v>
      </c>
      <c r="BR821" s="42" t="s">
        <v>331</v>
      </c>
      <c r="BS821" s="42">
        <v>23.024395000000005</v>
      </c>
      <c r="BT821" s="42">
        <v>120.22381999999995</v>
      </c>
      <c r="BU821" s="43">
        <v>0.6</v>
      </c>
      <c r="BV821" s="42">
        <v>1350</v>
      </c>
      <c r="BW821" s="42">
        <v>4</v>
      </c>
      <c r="BX821" s="44">
        <v>14.23</v>
      </c>
      <c r="BY821" s="43">
        <v>0.13725490196078433</v>
      </c>
      <c r="BZ821" s="45">
        <v>1</v>
      </c>
      <c r="CA821" s="43">
        <v>0.28235294117647058</v>
      </c>
      <c r="CB821" s="42">
        <v>2081</v>
      </c>
      <c r="CC821" s="42">
        <v>-3.90625</v>
      </c>
      <c r="CD821" s="42">
        <v>55</v>
      </c>
      <c r="CE821" s="31">
        <f t="shared" si="38"/>
        <v>0</v>
      </c>
      <c r="CF821" s="39">
        <f t="shared" si="39"/>
        <v>12.577</v>
      </c>
      <c r="CG821">
        <f t="shared" si="40"/>
        <v>2</v>
      </c>
    </row>
    <row r="822" spans="1:85" ht="15" customHeight="1">
      <c r="A822" s="30">
        <v>20210708144596</v>
      </c>
      <c r="BQ822" s="42">
        <v>38</v>
      </c>
      <c r="BR822" s="42" t="s">
        <v>236</v>
      </c>
      <c r="BS822" s="42">
        <v>23.024375000000006</v>
      </c>
      <c r="BT822" s="42">
        <v>120.22378999999995</v>
      </c>
      <c r="BU822" s="43">
        <v>0.70588235294117652</v>
      </c>
      <c r="BV822" s="42">
        <v>1825</v>
      </c>
      <c r="BW822" s="42">
        <v>16</v>
      </c>
      <c r="BX822" s="44">
        <v>4.78</v>
      </c>
      <c r="BY822" s="43">
        <v>5.8823529411764705E-2</v>
      </c>
      <c r="BZ822" s="45">
        <v>0.99224806201550386</v>
      </c>
      <c r="CA822" s="43">
        <v>0</v>
      </c>
      <c r="CB822" s="42">
        <v>2081</v>
      </c>
      <c r="CC822" s="42">
        <v>-6.25</v>
      </c>
      <c r="CD822" s="42">
        <v>55</v>
      </c>
      <c r="CE822" s="31">
        <f t="shared" si="38"/>
        <v>0</v>
      </c>
      <c r="CF822" s="39">
        <f t="shared" si="39"/>
        <v>14.539</v>
      </c>
      <c r="CG822">
        <f t="shared" si="40"/>
        <v>6</v>
      </c>
    </row>
    <row r="823" spans="1:85" ht="15" customHeight="1">
      <c r="A823" s="30">
        <v>20210708144598</v>
      </c>
      <c r="BQ823" s="42">
        <v>32</v>
      </c>
      <c r="BR823" s="42" t="s">
        <v>347</v>
      </c>
      <c r="BS823" s="42">
        <v>23.024375000000006</v>
      </c>
      <c r="BT823" s="42">
        <v>120.22372999999995</v>
      </c>
      <c r="BU823" s="43">
        <v>0.21568627450980393</v>
      </c>
      <c r="BV823" s="42">
        <v>1100</v>
      </c>
      <c r="BW823" s="42">
        <v>16</v>
      </c>
      <c r="BX823" s="44">
        <v>4.4800000000000004</v>
      </c>
      <c r="BY823" s="43">
        <v>5.0980392156862744E-2</v>
      </c>
      <c r="BZ823" s="45">
        <v>0.99224806201550386</v>
      </c>
      <c r="CA823" s="43">
        <v>0</v>
      </c>
      <c r="CB823" s="42">
        <v>2081</v>
      </c>
      <c r="CC823" s="42">
        <v>-7.03125</v>
      </c>
      <c r="CD823" s="42">
        <v>56</v>
      </c>
      <c r="CE823" s="31">
        <f t="shared" si="38"/>
        <v>0</v>
      </c>
      <c r="CF823" s="39">
        <f t="shared" si="39"/>
        <v>12.864000000000001</v>
      </c>
      <c r="CG823">
        <f t="shared" si="40"/>
        <v>0</v>
      </c>
    </row>
    <row r="824" spans="1:85" ht="15" customHeight="1">
      <c r="A824" s="30">
        <v>20210708144600</v>
      </c>
      <c r="BQ824" s="42">
        <v>38</v>
      </c>
      <c r="BR824" s="42" t="s">
        <v>235</v>
      </c>
      <c r="BS824" s="42">
        <v>23.024355000000007</v>
      </c>
      <c r="BT824" s="42">
        <v>120.22375999999994</v>
      </c>
      <c r="BU824" s="43">
        <v>0.3843137254901961</v>
      </c>
      <c r="BV824" s="42">
        <v>1237.5</v>
      </c>
      <c r="BW824" s="42">
        <v>12</v>
      </c>
      <c r="BX824" s="44">
        <v>6.65</v>
      </c>
      <c r="BY824" s="43">
        <v>7.4509803921568626E-2</v>
      </c>
      <c r="BZ824" s="45">
        <v>1</v>
      </c>
      <c r="CA824" s="43">
        <v>9.0196078431372548E-2</v>
      </c>
      <c r="CB824" s="42">
        <v>2081</v>
      </c>
      <c r="CC824" s="42">
        <v>-6.25</v>
      </c>
      <c r="CD824" s="42">
        <v>56</v>
      </c>
      <c r="CE824" s="31">
        <f t="shared" si="38"/>
        <v>0</v>
      </c>
      <c r="CF824" s="39">
        <f t="shared" si="39"/>
        <v>14.555</v>
      </c>
      <c r="CG824">
        <f t="shared" si="40"/>
        <v>-2</v>
      </c>
    </row>
    <row r="825" spans="1:85" ht="15" customHeight="1">
      <c r="A825" s="30">
        <v>20210708144602</v>
      </c>
      <c r="BQ825" s="42">
        <v>32</v>
      </c>
      <c r="BR825" s="42" t="s">
        <v>270</v>
      </c>
      <c r="BS825" s="42">
        <v>23.024325000000008</v>
      </c>
      <c r="BT825" s="42">
        <v>120.22379999999994</v>
      </c>
      <c r="BU825" s="43">
        <v>0.396078431372549</v>
      </c>
      <c r="BV825" s="42">
        <v>1225</v>
      </c>
      <c r="BW825" s="42">
        <v>10</v>
      </c>
      <c r="BX825" s="44">
        <v>4.28</v>
      </c>
      <c r="BY825" s="43">
        <v>9.8039215686274508E-2</v>
      </c>
      <c r="BZ825" s="45">
        <v>0.99224806201550386</v>
      </c>
      <c r="CA825" s="43">
        <v>0</v>
      </c>
      <c r="CB825" s="42">
        <v>2081</v>
      </c>
      <c r="CC825" s="42">
        <v>-6.25</v>
      </c>
      <c r="CD825" s="42">
        <v>56</v>
      </c>
      <c r="CE825" s="31">
        <f t="shared" si="38"/>
        <v>0</v>
      </c>
      <c r="CF825" s="39">
        <f t="shared" si="39"/>
        <v>12.867000000000001</v>
      </c>
      <c r="CG825">
        <f t="shared" si="40"/>
        <v>-1</v>
      </c>
    </row>
    <row r="826" spans="1:85" ht="15" customHeight="1">
      <c r="A826" s="30">
        <v>20210708144604</v>
      </c>
      <c r="BQ826" s="42">
        <v>32</v>
      </c>
      <c r="BR826" s="42" t="s">
        <v>255</v>
      </c>
      <c r="BS826" s="42">
        <v>23.024265000000007</v>
      </c>
      <c r="BT826" s="42">
        <v>120.22377999999993</v>
      </c>
      <c r="BU826" s="43">
        <v>0.27843137254901962</v>
      </c>
      <c r="BV826" s="42">
        <v>1000</v>
      </c>
      <c r="BW826" s="42">
        <v>8</v>
      </c>
      <c r="BX826" s="44">
        <v>4.16</v>
      </c>
      <c r="BY826" s="43">
        <v>5.0980392156862744E-2</v>
      </c>
      <c r="BZ826" s="45">
        <v>0.99224806201550386</v>
      </c>
      <c r="CA826" s="43">
        <v>0</v>
      </c>
      <c r="CB826" s="42">
        <v>2081</v>
      </c>
      <c r="CC826" s="42">
        <v>-7.03125</v>
      </c>
      <c r="CD826" s="42">
        <v>56</v>
      </c>
      <c r="CE826" s="31">
        <f t="shared" si="38"/>
        <v>0</v>
      </c>
      <c r="CF826" s="39">
        <f t="shared" si="39"/>
        <v>12.872999999999999</v>
      </c>
      <c r="CG826">
        <f t="shared" si="40"/>
        <v>-1</v>
      </c>
    </row>
    <row r="827" spans="1:85" ht="15" customHeight="1">
      <c r="A827" s="30">
        <v>20210708144606</v>
      </c>
      <c r="BQ827" s="42">
        <v>34</v>
      </c>
      <c r="BR827" s="42" t="s">
        <v>128</v>
      </c>
      <c r="BS827" s="42">
        <v>23.024275000000006</v>
      </c>
      <c r="BT827" s="42">
        <v>120.22371999999993</v>
      </c>
      <c r="BU827" s="43">
        <v>0.34509803921568627</v>
      </c>
      <c r="BV827" s="42">
        <v>862.5</v>
      </c>
      <c r="BW827" s="42">
        <v>4</v>
      </c>
      <c r="BX827" s="44">
        <v>5.24</v>
      </c>
      <c r="BY827" s="43">
        <v>5.0980392156862744E-2</v>
      </c>
      <c r="BZ827" s="45">
        <v>1</v>
      </c>
      <c r="CA827" s="43">
        <v>9.4117647058823528E-2</v>
      </c>
      <c r="CB827" s="42">
        <v>2081</v>
      </c>
      <c r="CC827" s="42">
        <v>-7.03125</v>
      </c>
      <c r="CD827" s="42">
        <v>56</v>
      </c>
      <c r="CE827" s="31">
        <f t="shared" si="38"/>
        <v>0</v>
      </c>
      <c r="CF827" s="39">
        <f t="shared" si="39"/>
        <v>13.55</v>
      </c>
      <c r="CG827">
        <f t="shared" si="40"/>
        <v>-2</v>
      </c>
    </row>
    <row r="828" spans="1:85" ht="15" customHeight="1">
      <c r="A828" s="30">
        <v>20210708144608</v>
      </c>
      <c r="BQ828" s="42">
        <v>33</v>
      </c>
      <c r="BR828" s="42" t="s">
        <v>325</v>
      </c>
      <c r="BS828" s="42">
        <v>23.024295000000006</v>
      </c>
      <c r="BT828" s="42">
        <v>120.22373999999994</v>
      </c>
      <c r="BU828" s="43">
        <v>0.40392156862745099</v>
      </c>
      <c r="BV828" s="42">
        <v>1175</v>
      </c>
      <c r="BW828" s="42">
        <v>6</v>
      </c>
      <c r="BX828" s="44">
        <v>6.75</v>
      </c>
      <c r="BY828" s="43">
        <v>7.8431372549019607E-2</v>
      </c>
      <c r="BZ828" s="45">
        <v>1.0078740157480315</v>
      </c>
      <c r="CA828" s="43">
        <v>9.8039215686274508E-2</v>
      </c>
      <c r="CB828" s="42">
        <v>2081</v>
      </c>
      <c r="CC828" s="42">
        <v>-6.25</v>
      </c>
      <c r="CD828" s="42">
        <v>56</v>
      </c>
      <c r="CE828" s="31">
        <f t="shared" si="38"/>
        <v>0</v>
      </c>
      <c r="CF828" s="39">
        <f t="shared" si="39"/>
        <v>13.17</v>
      </c>
      <c r="CG828">
        <f t="shared" si="40"/>
        <v>1</v>
      </c>
    </row>
    <row r="829" spans="1:85" ht="15" customHeight="1">
      <c r="A829" s="30">
        <v>20210708144610</v>
      </c>
      <c r="BQ829" s="42">
        <v>31</v>
      </c>
      <c r="BR829" s="42" t="s">
        <v>306</v>
      </c>
      <c r="BS829" s="42">
        <v>23.024295000000006</v>
      </c>
      <c r="BT829" s="42">
        <v>120.22370999999994</v>
      </c>
      <c r="BU829" s="43">
        <v>0.39215686274509803</v>
      </c>
      <c r="BV829" s="42">
        <v>1325</v>
      </c>
      <c r="BW829" s="42">
        <v>8</v>
      </c>
      <c r="BX829" s="44">
        <v>7.36</v>
      </c>
      <c r="BY829" s="43">
        <v>8.2352941176470587E-2</v>
      </c>
      <c r="BZ829" s="45">
        <v>1.0158730158730158</v>
      </c>
      <c r="CA829" s="43">
        <v>0.10980392156862745</v>
      </c>
      <c r="CB829" s="42">
        <v>2081</v>
      </c>
      <c r="CC829" s="42">
        <v>-6.25</v>
      </c>
      <c r="CD829" s="42">
        <v>56</v>
      </c>
      <c r="CE829" s="31">
        <f t="shared" si="38"/>
        <v>0</v>
      </c>
      <c r="CF829" s="39">
        <f t="shared" si="39"/>
        <v>12.694000000000001</v>
      </c>
      <c r="CG829">
        <f t="shared" si="40"/>
        <v>1</v>
      </c>
    </row>
    <row r="830" spans="1:85" ht="15" customHeight="1">
      <c r="A830" s="30">
        <v>20210708144612</v>
      </c>
      <c r="BQ830" s="42">
        <v>32</v>
      </c>
      <c r="BR830" s="42" t="s">
        <v>276</v>
      </c>
      <c r="BS830" s="42">
        <v>23.024275000000006</v>
      </c>
      <c r="BT830" s="42">
        <v>120.22370999999994</v>
      </c>
      <c r="BU830" s="43">
        <v>0.38039215686274508</v>
      </c>
      <c r="BV830" s="42">
        <v>1475</v>
      </c>
      <c r="BW830" s="42">
        <v>12</v>
      </c>
      <c r="BX830" s="44">
        <v>10.18</v>
      </c>
      <c r="BY830" s="43">
        <v>0.10980392156862745</v>
      </c>
      <c r="BZ830" s="45">
        <v>1.0078740157480315</v>
      </c>
      <c r="CA830" s="43">
        <v>0.18823529411764706</v>
      </c>
      <c r="CB830" s="42">
        <v>2081</v>
      </c>
      <c r="CC830" s="42">
        <v>-5.46875</v>
      </c>
      <c r="CD830" s="42">
        <v>56</v>
      </c>
      <c r="CE830" s="31">
        <f t="shared" si="38"/>
        <v>0</v>
      </c>
      <c r="CF830" s="39">
        <f t="shared" si="39"/>
        <v>12.904999999999999</v>
      </c>
      <c r="CG830">
        <f t="shared" si="40"/>
        <v>2</v>
      </c>
    </row>
    <row r="831" spans="1:85" ht="15" customHeight="1">
      <c r="A831" s="30">
        <v>20210708144614</v>
      </c>
      <c r="BQ831" s="42">
        <v>36</v>
      </c>
      <c r="BR831" s="42" t="s">
        <v>204</v>
      </c>
      <c r="BS831" s="42">
        <v>23.024215000000005</v>
      </c>
      <c r="BT831" s="42">
        <v>120.22365999999994</v>
      </c>
      <c r="BU831" s="43">
        <v>0.58039215686274515</v>
      </c>
      <c r="BV831" s="42">
        <v>1562.5</v>
      </c>
      <c r="BW831" s="42">
        <v>14</v>
      </c>
      <c r="BX831" s="44">
        <v>14.62</v>
      </c>
      <c r="BY831" s="43">
        <v>0.13725490196078433</v>
      </c>
      <c r="BZ831" s="45">
        <v>1</v>
      </c>
      <c r="CA831" s="43">
        <v>0.21176470588235294</v>
      </c>
      <c r="CB831" s="42">
        <v>2081</v>
      </c>
      <c r="CC831" s="42">
        <v>-3.90625</v>
      </c>
      <c r="CD831" s="42">
        <v>56</v>
      </c>
      <c r="CE831" s="31">
        <f t="shared" si="38"/>
        <v>0</v>
      </c>
      <c r="CF831" s="39">
        <f t="shared" si="39"/>
        <v>13.901</v>
      </c>
      <c r="CG831">
        <f t="shared" si="40"/>
        <v>1</v>
      </c>
    </row>
    <row r="832" spans="1:85" ht="15" customHeight="1">
      <c r="A832" s="30">
        <v>20210708144616</v>
      </c>
      <c r="BQ832" s="42">
        <v>34</v>
      </c>
      <c r="BR832" s="42" t="s">
        <v>217</v>
      </c>
      <c r="BS832" s="42">
        <v>23.024195000000006</v>
      </c>
      <c r="BT832" s="42">
        <v>120.22370999999994</v>
      </c>
      <c r="BU832" s="43">
        <v>0.64313725490196083</v>
      </c>
      <c r="BV832" s="42">
        <v>1675</v>
      </c>
      <c r="BW832" s="42">
        <v>24</v>
      </c>
      <c r="BX832" s="44">
        <v>8.89</v>
      </c>
      <c r="BY832" s="43">
        <v>0.12156862745098039</v>
      </c>
      <c r="BZ832" s="45">
        <v>1</v>
      </c>
      <c r="CA832" s="43">
        <v>1.9607843137254902E-2</v>
      </c>
      <c r="CB832" s="42">
        <v>2081</v>
      </c>
      <c r="CC832" s="42">
        <v>-6.25</v>
      </c>
      <c r="CD832" s="42">
        <v>56</v>
      </c>
      <c r="CE832" s="31">
        <f t="shared" si="38"/>
        <v>0</v>
      </c>
      <c r="CF832" s="39">
        <f t="shared" si="39"/>
        <v>13.468999999999999</v>
      </c>
      <c r="CG832">
        <f t="shared" si="40"/>
        <v>5</v>
      </c>
    </row>
    <row r="833" spans="1:85" ht="15" customHeight="1">
      <c r="A833" s="30">
        <v>20210708144618</v>
      </c>
      <c r="BQ833" s="42">
        <v>35</v>
      </c>
      <c r="BR833" s="42" t="s">
        <v>105</v>
      </c>
      <c r="BS833" s="42">
        <v>23.024155000000007</v>
      </c>
      <c r="BT833" s="42">
        <v>120.22364999999994</v>
      </c>
      <c r="BU833" s="43">
        <v>0.15686274509803921</v>
      </c>
      <c r="BV833" s="42">
        <v>1175</v>
      </c>
      <c r="BW833" s="42">
        <v>22</v>
      </c>
      <c r="BX833" s="44">
        <v>2.85</v>
      </c>
      <c r="BY833" s="43">
        <v>3.5294117647058823E-2</v>
      </c>
      <c r="BZ833" s="45">
        <v>0.87074829931972786</v>
      </c>
      <c r="CA833" s="43">
        <v>0</v>
      </c>
      <c r="CB833" s="42">
        <v>2081</v>
      </c>
      <c r="CC833" s="42">
        <v>-7.03125</v>
      </c>
      <c r="CD833" s="42">
        <v>57</v>
      </c>
      <c r="CE833" s="31">
        <f t="shared" si="38"/>
        <v>0</v>
      </c>
      <c r="CF833" s="39">
        <f t="shared" si="39"/>
        <v>13.615</v>
      </c>
      <c r="CG833">
        <f t="shared" si="40"/>
        <v>-1</v>
      </c>
    </row>
    <row r="834" spans="1:85" ht="15" customHeight="1">
      <c r="A834" s="30">
        <v>20210708144620</v>
      </c>
      <c r="BQ834" s="42">
        <v>38</v>
      </c>
      <c r="BR834" s="42" t="s">
        <v>295</v>
      </c>
      <c r="BS834" s="42">
        <v>23.024125000000009</v>
      </c>
      <c r="BT834" s="42">
        <v>120.22358999999993</v>
      </c>
      <c r="BU834" s="43">
        <v>0.25098039215686274</v>
      </c>
      <c r="BV834" s="42">
        <v>1100</v>
      </c>
      <c r="BW834" s="42">
        <v>20</v>
      </c>
      <c r="BX834" s="44">
        <v>2.84</v>
      </c>
      <c r="BY834" s="43">
        <v>3.5294117647058823E-2</v>
      </c>
      <c r="BZ834" s="45">
        <v>1.024</v>
      </c>
      <c r="CA834" s="43">
        <v>9.4117647058823528E-2</v>
      </c>
      <c r="CB834" s="42">
        <v>2081</v>
      </c>
      <c r="CC834" s="42">
        <v>-6.25</v>
      </c>
      <c r="CD834" s="42">
        <v>57</v>
      </c>
      <c r="CE834" s="31">
        <f t="shared" si="38"/>
        <v>0</v>
      </c>
      <c r="CF834" s="39">
        <f t="shared" si="39"/>
        <v>14.454000000000001</v>
      </c>
      <c r="CG834">
        <f t="shared" si="40"/>
        <v>-1</v>
      </c>
    </row>
    <row r="835" spans="1:85" ht="15" customHeight="1">
      <c r="A835" s="30">
        <v>20210708144622</v>
      </c>
      <c r="BQ835" s="42">
        <v>35</v>
      </c>
      <c r="BR835" s="42" t="s">
        <v>213</v>
      </c>
      <c r="BS835" s="42">
        <v>23.024145000000008</v>
      </c>
      <c r="BT835" s="42">
        <v>120.22362999999993</v>
      </c>
      <c r="BU835" s="43">
        <v>0.2</v>
      </c>
      <c r="BV835" s="42">
        <v>1575</v>
      </c>
      <c r="BW835" s="42">
        <v>20</v>
      </c>
      <c r="BX835" s="44">
        <v>12.06</v>
      </c>
      <c r="BY835" s="43">
        <v>0.12549019607843137</v>
      </c>
      <c r="BZ835" s="45">
        <v>1.024</v>
      </c>
      <c r="CA835" s="43">
        <v>0.17254901960784313</v>
      </c>
      <c r="CB835" s="42">
        <v>2081</v>
      </c>
      <c r="CC835" s="42">
        <v>-3.90625</v>
      </c>
      <c r="CD835" s="42">
        <v>56</v>
      </c>
      <c r="CE835" s="31">
        <f t="shared" si="38"/>
        <v>0</v>
      </c>
      <c r="CF835" s="39">
        <f t="shared" si="39"/>
        <v>13.734999999999999</v>
      </c>
      <c r="CG835">
        <f t="shared" si="40"/>
        <v>0</v>
      </c>
    </row>
    <row r="836" spans="1:85" ht="15" customHeight="1">
      <c r="A836" s="30">
        <v>20210708144624</v>
      </c>
      <c r="BQ836" s="42">
        <v>34</v>
      </c>
      <c r="BR836" s="42" t="s">
        <v>344</v>
      </c>
      <c r="BS836" s="42">
        <v>23.024145000000008</v>
      </c>
      <c r="BT836" s="42">
        <v>120.22359999999993</v>
      </c>
      <c r="BU836" s="43">
        <v>0.55686274509803924</v>
      </c>
      <c r="BV836" s="42">
        <v>1512.5</v>
      </c>
      <c r="BW836" s="42">
        <v>22</v>
      </c>
      <c r="BX836" s="44">
        <v>12.22</v>
      </c>
      <c r="BY836" s="43">
        <v>0.12941176470588237</v>
      </c>
      <c r="BZ836" s="45">
        <v>1.024</v>
      </c>
      <c r="CA836" s="43">
        <v>0.17647058823529413</v>
      </c>
      <c r="CB836" s="42">
        <v>2081</v>
      </c>
      <c r="CC836" s="42">
        <v>-5.46875</v>
      </c>
      <c r="CD836" s="42">
        <v>55</v>
      </c>
      <c r="CE836" s="31">
        <f t="shared" si="38"/>
        <v>0</v>
      </c>
      <c r="CF836" s="39">
        <f t="shared" si="39"/>
        <v>13.413</v>
      </c>
      <c r="CG836">
        <f t="shared" ref="CG836:CG899" si="41">(BW836-BW835)/(A836-A835)</f>
        <v>1</v>
      </c>
    </row>
    <row r="837" spans="1:85" ht="15" customHeight="1">
      <c r="A837" s="30">
        <v>20210708144626</v>
      </c>
      <c r="BQ837" s="42">
        <v>35</v>
      </c>
      <c r="BR837" s="42" t="s">
        <v>328</v>
      </c>
      <c r="BS837" s="42">
        <v>23.024165000000007</v>
      </c>
      <c r="BT837" s="42">
        <v>120.22353999999993</v>
      </c>
      <c r="BU837" s="43">
        <v>0.58431372549019611</v>
      </c>
      <c r="BV837" s="42">
        <v>1537.5</v>
      </c>
      <c r="BW837" s="42">
        <v>26</v>
      </c>
      <c r="BX837" s="44">
        <v>3.01</v>
      </c>
      <c r="BY837" s="43">
        <v>3.9215686274509803E-2</v>
      </c>
      <c r="BZ837" s="45">
        <v>1.024</v>
      </c>
      <c r="CA837" s="43">
        <v>0</v>
      </c>
      <c r="CB837" s="42">
        <v>2081</v>
      </c>
      <c r="CC837" s="42">
        <v>-6.25</v>
      </c>
      <c r="CD837" s="42">
        <v>55</v>
      </c>
      <c r="CE837" s="31">
        <f t="shared" si="38"/>
        <v>0</v>
      </c>
      <c r="CF837" s="39">
        <f t="shared" si="39"/>
        <v>13.688000000000001</v>
      </c>
      <c r="CG837">
        <f t="shared" si="41"/>
        <v>2</v>
      </c>
    </row>
    <row r="838" spans="1:85" ht="15" customHeight="1">
      <c r="A838" s="30">
        <v>20210708144628</v>
      </c>
      <c r="BQ838" s="42">
        <v>36</v>
      </c>
      <c r="BR838" s="42" t="s">
        <v>141</v>
      </c>
      <c r="BS838" s="42">
        <v>23.024215000000009</v>
      </c>
      <c r="BT838" s="42">
        <v>120.22357999999993</v>
      </c>
      <c r="BU838" s="43">
        <v>0.16078431372549021</v>
      </c>
      <c r="BV838" s="42">
        <v>1500</v>
      </c>
      <c r="BW838" s="42">
        <v>26</v>
      </c>
      <c r="BX838" s="44">
        <v>3.15</v>
      </c>
      <c r="BY838" s="43">
        <v>3.9215686274509803E-2</v>
      </c>
      <c r="BZ838" s="45" t="e">
        <v>#DIV/0!</v>
      </c>
      <c r="CA838" s="43">
        <v>0</v>
      </c>
      <c r="CB838" s="42">
        <v>2081</v>
      </c>
      <c r="CC838" s="42">
        <v>-6.25</v>
      </c>
      <c r="CD838" s="42">
        <v>55</v>
      </c>
      <c r="CE838" s="31">
        <f t="shared" si="38"/>
        <v>0</v>
      </c>
      <c r="CF838" s="39">
        <f t="shared" si="39"/>
        <v>14.071999999999999</v>
      </c>
      <c r="CG838">
        <f t="shared" si="41"/>
        <v>0</v>
      </c>
    </row>
    <row r="839" spans="1:85" ht="15" customHeight="1">
      <c r="A839" s="30">
        <v>20210708144630</v>
      </c>
      <c r="BQ839" s="42">
        <v>32</v>
      </c>
      <c r="BR839" s="42" t="s">
        <v>159</v>
      </c>
      <c r="BS839" s="42">
        <v>23.024155000000007</v>
      </c>
      <c r="BT839" s="42">
        <v>120.22362999999993</v>
      </c>
      <c r="BU839" s="43">
        <v>0.15686274509803921</v>
      </c>
      <c r="BV839" s="42">
        <v>1087.5</v>
      </c>
      <c r="BW839" s="42">
        <v>28</v>
      </c>
      <c r="BX839" s="44">
        <v>5.51</v>
      </c>
      <c r="BY839" s="43">
        <v>6.6666666666666666E-2</v>
      </c>
      <c r="BZ839" s="45">
        <v>1.1228070175438596</v>
      </c>
      <c r="CA839" s="43">
        <v>0</v>
      </c>
      <c r="CB839" s="42">
        <v>2081</v>
      </c>
      <c r="CC839" s="42">
        <v>-6.25</v>
      </c>
      <c r="CD839" s="42">
        <v>55</v>
      </c>
      <c r="CE839" s="31">
        <f t="shared" si="38"/>
        <v>0</v>
      </c>
      <c r="CF839" s="39">
        <f t="shared" si="39"/>
        <v>12.996</v>
      </c>
      <c r="CG839">
        <f t="shared" si="41"/>
        <v>1</v>
      </c>
    </row>
    <row r="840" spans="1:85" ht="15" customHeight="1">
      <c r="A840" s="30">
        <v>20210708144632</v>
      </c>
      <c r="BQ840" s="42">
        <v>38</v>
      </c>
      <c r="BR840" s="42" t="s">
        <v>226</v>
      </c>
      <c r="BS840" s="42">
        <v>23.024165000000007</v>
      </c>
      <c r="BT840" s="42">
        <v>120.22368999999993</v>
      </c>
      <c r="BU840" s="43">
        <v>0.29803921568627451</v>
      </c>
      <c r="BV840" s="42">
        <v>1050</v>
      </c>
      <c r="BW840" s="42">
        <v>22</v>
      </c>
      <c r="BX840" s="44">
        <v>4.25</v>
      </c>
      <c r="BY840" s="43">
        <v>5.4901960784313725E-2</v>
      </c>
      <c r="BZ840" s="45">
        <v>1.1228070175438596</v>
      </c>
      <c r="CA840" s="43">
        <v>0</v>
      </c>
      <c r="CB840" s="42">
        <v>2081</v>
      </c>
      <c r="CC840" s="42">
        <v>-6.25</v>
      </c>
      <c r="CD840" s="42">
        <v>55</v>
      </c>
      <c r="CE840" s="31">
        <f t="shared" si="38"/>
        <v>0</v>
      </c>
      <c r="CF840" s="39">
        <f t="shared" si="39"/>
        <v>14.502000000000001</v>
      </c>
      <c r="CG840">
        <f t="shared" si="41"/>
        <v>-3</v>
      </c>
    </row>
    <row r="841" spans="1:85" ht="15" customHeight="1">
      <c r="A841" s="30">
        <v>20210708144634</v>
      </c>
      <c r="BQ841" s="42">
        <v>31</v>
      </c>
      <c r="BR841" s="42" t="s">
        <v>254</v>
      </c>
      <c r="BS841" s="42">
        <v>23.024135000000008</v>
      </c>
      <c r="BT841" s="42">
        <v>120.22365999999994</v>
      </c>
      <c r="BU841" s="43">
        <v>0.30588235294117649</v>
      </c>
      <c r="BV841" s="42">
        <v>962.5</v>
      </c>
      <c r="BW841" s="42">
        <v>12</v>
      </c>
      <c r="BX841" s="44">
        <v>5.36</v>
      </c>
      <c r="BY841" s="43">
        <v>6.2745098039215685E-2</v>
      </c>
      <c r="BZ841" s="45">
        <v>1.1228070175438596</v>
      </c>
      <c r="CA841" s="43">
        <v>0.14509803921568629</v>
      </c>
      <c r="CB841" s="42">
        <v>2081</v>
      </c>
      <c r="CC841" s="42">
        <v>-6.25</v>
      </c>
      <c r="CD841" s="42">
        <v>55</v>
      </c>
      <c r="CE841" s="31">
        <f t="shared" si="38"/>
        <v>0</v>
      </c>
      <c r="CF841" s="39">
        <f t="shared" si="39"/>
        <v>12.552</v>
      </c>
      <c r="CG841">
        <f t="shared" si="41"/>
        <v>-5</v>
      </c>
    </row>
    <row r="842" spans="1:85" ht="15" customHeight="1">
      <c r="A842" s="30">
        <v>20210708144636</v>
      </c>
      <c r="BQ842" s="42">
        <v>35</v>
      </c>
      <c r="BR842" s="42" t="s">
        <v>340</v>
      </c>
      <c r="BS842" s="42">
        <v>23.024145000000008</v>
      </c>
      <c r="BT842" s="42">
        <v>120.22361999999994</v>
      </c>
      <c r="BU842" s="43">
        <v>0.52156862745098043</v>
      </c>
      <c r="BV842" s="42">
        <v>1837.5</v>
      </c>
      <c r="BW842" s="42">
        <v>12</v>
      </c>
      <c r="BX842" s="44">
        <v>15.91</v>
      </c>
      <c r="BY842" s="43">
        <v>0.13725490196078433</v>
      </c>
      <c r="BZ842" s="45">
        <v>0.99224806201550386</v>
      </c>
      <c r="CA842" s="43">
        <v>0.23137254901960785</v>
      </c>
      <c r="CB842" s="42">
        <v>2081</v>
      </c>
      <c r="CC842" s="42">
        <v>-3.90625</v>
      </c>
      <c r="CD842" s="42">
        <v>54</v>
      </c>
      <c r="CE842" s="31">
        <f t="shared" si="38"/>
        <v>0</v>
      </c>
      <c r="CF842" s="39">
        <f t="shared" si="39"/>
        <v>13.651999999999999</v>
      </c>
      <c r="CG842">
        <f t="shared" si="41"/>
        <v>0</v>
      </c>
    </row>
    <row r="843" spans="1:85" ht="15" customHeight="1">
      <c r="A843" s="30">
        <v>20210708144638</v>
      </c>
      <c r="BQ843" s="42">
        <v>36</v>
      </c>
      <c r="BR843" s="42" t="s">
        <v>215</v>
      </c>
      <c r="BS843" s="42">
        <v>23.024105000000009</v>
      </c>
      <c r="BT843" s="42">
        <v>120.22366999999994</v>
      </c>
      <c r="BU843" s="43">
        <v>0.58823529411764708</v>
      </c>
      <c r="BV843" s="42">
        <v>2137.5</v>
      </c>
      <c r="BW843" s="42">
        <v>22</v>
      </c>
      <c r="BX843" s="44">
        <v>18.420000000000002</v>
      </c>
      <c r="BY843" s="43">
        <v>0.16862745098039217</v>
      </c>
      <c r="BZ843" s="45">
        <v>0.99224806201550386</v>
      </c>
      <c r="CA843" s="43">
        <v>0.20784313725490197</v>
      </c>
      <c r="CB843" s="42">
        <v>2081</v>
      </c>
      <c r="CC843" s="42">
        <v>-3.90625</v>
      </c>
      <c r="CD843" s="42">
        <v>54</v>
      </c>
      <c r="CE843" s="31">
        <f t="shared" si="38"/>
        <v>0</v>
      </c>
      <c r="CF843" s="39">
        <f t="shared" si="39"/>
        <v>13.994</v>
      </c>
      <c r="CG843">
        <f t="shared" si="41"/>
        <v>5</v>
      </c>
    </row>
    <row r="844" spans="1:85" ht="15" customHeight="1">
      <c r="A844" s="30">
        <v>20210708144640</v>
      </c>
      <c r="BQ844" s="42">
        <v>31</v>
      </c>
      <c r="BR844" s="42" t="s">
        <v>175</v>
      </c>
      <c r="BS844" s="42">
        <v>23.024055000000008</v>
      </c>
      <c r="BT844" s="42">
        <v>120.22360999999994</v>
      </c>
      <c r="BU844" s="43">
        <v>0.5490196078431373</v>
      </c>
      <c r="BV844" s="42">
        <v>1825</v>
      </c>
      <c r="BW844" s="42">
        <v>26</v>
      </c>
      <c r="BX844" s="44">
        <v>5.43</v>
      </c>
      <c r="BY844" s="43">
        <v>0.13333333333333333</v>
      </c>
      <c r="BZ844" s="45">
        <v>0.99224806201550386</v>
      </c>
      <c r="CA844" s="43">
        <v>1.5686274509803921E-2</v>
      </c>
      <c r="CB844" s="42">
        <v>2081</v>
      </c>
      <c r="CC844" s="42">
        <v>-6.25</v>
      </c>
      <c r="CD844" s="42">
        <v>54</v>
      </c>
      <c r="CE844" s="31">
        <f t="shared" si="38"/>
        <v>0</v>
      </c>
      <c r="CF844" s="39">
        <f t="shared" si="39"/>
        <v>12.765000000000001</v>
      </c>
      <c r="CG844">
        <f t="shared" si="41"/>
        <v>2</v>
      </c>
    </row>
    <row r="845" spans="1:85" ht="15" customHeight="1">
      <c r="A845" s="30">
        <v>20210708144642</v>
      </c>
      <c r="BQ845" s="42">
        <v>33</v>
      </c>
      <c r="BR845" s="42" t="s">
        <v>314</v>
      </c>
      <c r="BS845" s="42">
        <v>23.023995000000006</v>
      </c>
      <c r="BT845" s="42">
        <v>120.22358999999993</v>
      </c>
      <c r="BU845" s="43">
        <v>0.30980392156862746</v>
      </c>
      <c r="BV845" s="42">
        <v>1262.5</v>
      </c>
      <c r="BW845" s="42">
        <v>26</v>
      </c>
      <c r="BX845" s="44">
        <v>5.58</v>
      </c>
      <c r="BY845" s="43">
        <v>6.2745098039215685E-2</v>
      </c>
      <c r="BZ845" s="45">
        <v>0.99224806201550386</v>
      </c>
      <c r="CA845" s="43">
        <v>7.4509803921568626E-2</v>
      </c>
      <c r="CB845" s="42">
        <v>2081</v>
      </c>
      <c r="CC845" s="42">
        <v>-6.25</v>
      </c>
      <c r="CD845" s="42">
        <v>55</v>
      </c>
      <c r="CE845" s="31">
        <f t="shared" si="38"/>
        <v>0</v>
      </c>
      <c r="CF845" s="39">
        <f t="shared" si="39"/>
        <v>13.063000000000001</v>
      </c>
      <c r="CG845">
        <f t="shared" si="41"/>
        <v>0</v>
      </c>
    </row>
    <row r="846" spans="1:85" ht="15" customHeight="1">
      <c r="A846" s="30">
        <v>20210708144644</v>
      </c>
      <c r="BQ846" s="42">
        <v>37</v>
      </c>
      <c r="BR846" s="42" t="s">
        <v>171</v>
      </c>
      <c r="BS846" s="42">
        <v>23.023995000000006</v>
      </c>
      <c r="BT846" s="42">
        <v>120.22362999999993</v>
      </c>
      <c r="BU846" s="43">
        <v>0.37254901960784315</v>
      </c>
      <c r="BV846" s="42">
        <v>1437.5</v>
      </c>
      <c r="BW846" s="42">
        <v>26</v>
      </c>
      <c r="BX846" s="44">
        <v>4.1900000000000004</v>
      </c>
      <c r="BY846" s="43">
        <v>8.6274509803921567E-2</v>
      </c>
      <c r="BZ846" s="45">
        <v>0.99224806201550386</v>
      </c>
      <c r="CA846" s="43">
        <v>0</v>
      </c>
      <c r="CB846" s="42">
        <v>2081</v>
      </c>
      <c r="CC846" s="42">
        <v>-6.25</v>
      </c>
      <c r="CD846" s="42">
        <v>55</v>
      </c>
      <c r="CE846" s="31">
        <f t="shared" si="38"/>
        <v>0</v>
      </c>
      <c r="CF846" s="39">
        <f t="shared" si="39"/>
        <v>14.308999999999999</v>
      </c>
      <c r="CG846">
        <f t="shared" si="41"/>
        <v>0</v>
      </c>
    </row>
    <row r="847" spans="1:85" ht="15" customHeight="1">
      <c r="A847" s="30">
        <v>20210708144646</v>
      </c>
      <c r="BQ847" s="42">
        <v>33</v>
      </c>
      <c r="BR847" s="42" t="s">
        <v>273</v>
      </c>
      <c r="BS847" s="42">
        <v>23.023965000000008</v>
      </c>
      <c r="BT847" s="42">
        <v>120.22361999999993</v>
      </c>
      <c r="BU847" s="43">
        <v>0.29411764705882354</v>
      </c>
      <c r="BV847" s="42">
        <v>900</v>
      </c>
      <c r="BW847" s="42">
        <v>26</v>
      </c>
      <c r="BX847" s="44">
        <v>3.55</v>
      </c>
      <c r="BY847" s="43">
        <v>4.7058823529411764E-2</v>
      </c>
      <c r="BZ847" s="45">
        <v>0.99224806201550386</v>
      </c>
      <c r="CA847" s="43">
        <v>0</v>
      </c>
      <c r="CB847" s="42">
        <v>2081</v>
      </c>
      <c r="CC847" s="42">
        <v>-6.25</v>
      </c>
      <c r="CD847" s="42">
        <v>55</v>
      </c>
      <c r="CE847" s="31">
        <f t="shared" si="38"/>
        <v>0</v>
      </c>
      <c r="CF847" s="39">
        <f t="shared" si="39"/>
        <v>13.07</v>
      </c>
      <c r="CG847">
        <f t="shared" si="41"/>
        <v>0</v>
      </c>
    </row>
    <row r="848" spans="1:85" ht="15" customHeight="1">
      <c r="A848" s="30">
        <v>20210708144648</v>
      </c>
      <c r="BQ848" s="42">
        <v>34</v>
      </c>
      <c r="BR848" s="42" t="s">
        <v>229</v>
      </c>
      <c r="BS848" s="42">
        <v>23.023965000000008</v>
      </c>
      <c r="BT848" s="42">
        <v>120.22367999999993</v>
      </c>
      <c r="BU848" s="43">
        <v>0.25882352941176473</v>
      </c>
      <c r="BV848" s="42">
        <v>987.5</v>
      </c>
      <c r="BW848" s="42">
        <v>18</v>
      </c>
      <c r="BX848" s="44">
        <v>3.59</v>
      </c>
      <c r="BY848" s="43">
        <v>4.3137254901960784E-2</v>
      </c>
      <c r="BZ848" s="45">
        <v>1</v>
      </c>
      <c r="CA848" s="43">
        <v>0</v>
      </c>
      <c r="CB848" s="42">
        <v>2081</v>
      </c>
      <c r="CC848" s="42">
        <v>-6.25</v>
      </c>
      <c r="CD848" s="42">
        <v>55</v>
      </c>
      <c r="CE848" s="31">
        <f t="shared" si="38"/>
        <v>0</v>
      </c>
      <c r="CF848" s="39">
        <f t="shared" si="39"/>
        <v>13.483000000000001</v>
      </c>
      <c r="CG848">
        <f t="shared" si="41"/>
        <v>-4</v>
      </c>
    </row>
    <row r="849" spans="1:85" ht="15" customHeight="1">
      <c r="A849" s="30">
        <v>20210708144650</v>
      </c>
      <c r="BQ849" s="42">
        <v>34</v>
      </c>
      <c r="BR849" s="42" t="s">
        <v>254</v>
      </c>
      <c r="BS849" s="42">
        <v>23.024025000000009</v>
      </c>
      <c r="BT849" s="42">
        <v>120.22363999999993</v>
      </c>
      <c r="BU849" s="43">
        <v>0.25490196078431371</v>
      </c>
      <c r="BV849" s="42">
        <v>962.5</v>
      </c>
      <c r="BW849" s="42">
        <v>12</v>
      </c>
      <c r="BX849" s="44">
        <v>3.41</v>
      </c>
      <c r="BY849" s="43">
        <v>4.3137254901960784E-2</v>
      </c>
      <c r="BZ849" s="45">
        <v>1.0078740157480315</v>
      </c>
      <c r="CA849" s="43">
        <v>0</v>
      </c>
      <c r="CB849" s="42">
        <v>2081</v>
      </c>
      <c r="CC849" s="42">
        <v>-7.03125</v>
      </c>
      <c r="CD849" s="42">
        <v>55</v>
      </c>
      <c r="CE849" s="31">
        <f t="shared" si="38"/>
        <v>0</v>
      </c>
      <c r="CF849" s="39">
        <f t="shared" si="39"/>
        <v>13.32</v>
      </c>
      <c r="CG849">
        <f t="shared" si="41"/>
        <v>-3</v>
      </c>
    </row>
    <row r="850" spans="1:85" ht="15" customHeight="1">
      <c r="A850" s="30">
        <v>20210708144652</v>
      </c>
      <c r="BQ850" s="42">
        <v>34</v>
      </c>
      <c r="BR850" s="42" t="s">
        <v>228</v>
      </c>
      <c r="BS850" s="42">
        <v>23.024015000000009</v>
      </c>
      <c r="BT850" s="42">
        <v>120.22363999999993</v>
      </c>
      <c r="BU850" s="43">
        <v>0.26666666666666666</v>
      </c>
      <c r="BV850" s="42">
        <v>1725</v>
      </c>
      <c r="BW850" s="42">
        <v>12</v>
      </c>
      <c r="BX850" s="44">
        <v>12.23</v>
      </c>
      <c r="BY850" s="43">
        <v>0.11764705882352941</v>
      </c>
      <c r="BZ850" s="45">
        <v>0.99224806201550386</v>
      </c>
      <c r="CA850" s="43">
        <v>0.16470588235294117</v>
      </c>
      <c r="CB850" s="42">
        <v>2081</v>
      </c>
      <c r="CC850" s="42">
        <v>-3.90625</v>
      </c>
      <c r="CD850" s="42">
        <v>55</v>
      </c>
      <c r="CE850" s="31">
        <f t="shared" si="38"/>
        <v>0</v>
      </c>
      <c r="CF850" s="39">
        <f t="shared" si="39"/>
        <v>13.494</v>
      </c>
      <c r="CG850">
        <f t="shared" si="41"/>
        <v>0</v>
      </c>
    </row>
    <row r="851" spans="1:85" ht="15" customHeight="1">
      <c r="A851" s="30">
        <v>20210708144654</v>
      </c>
      <c r="BQ851" s="42">
        <v>33</v>
      </c>
      <c r="BR851" s="42" t="s">
        <v>128</v>
      </c>
      <c r="BS851" s="42">
        <v>23.02398500000001</v>
      </c>
      <c r="BT851" s="42">
        <v>120.22359999999993</v>
      </c>
      <c r="BU851" s="43">
        <v>0.25882352941176473</v>
      </c>
      <c r="BV851" s="42">
        <v>1412.5</v>
      </c>
      <c r="BW851" s="42">
        <v>14</v>
      </c>
      <c r="BX851" s="44">
        <v>3.48</v>
      </c>
      <c r="BY851" s="43">
        <v>4.3137254901960784E-2</v>
      </c>
      <c r="BZ851" s="45">
        <v>0.99224806201550386</v>
      </c>
      <c r="CA851" s="43">
        <v>0</v>
      </c>
      <c r="CB851" s="42">
        <v>2081</v>
      </c>
      <c r="CC851" s="42">
        <v>-7.03125</v>
      </c>
      <c r="CD851" s="42">
        <v>55</v>
      </c>
      <c r="CE851" s="31">
        <f t="shared" si="38"/>
        <v>0</v>
      </c>
      <c r="CF851" s="39">
        <f t="shared" si="39"/>
        <v>13.294</v>
      </c>
      <c r="CG851">
        <f t="shared" si="41"/>
        <v>1</v>
      </c>
    </row>
    <row r="852" spans="1:85" ht="15" customHeight="1">
      <c r="A852" s="30">
        <v>20210708144656</v>
      </c>
      <c r="BQ852" s="42">
        <v>31</v>
      </c>
      <c r="BR852" s="42" t="s">
        <v>333</v>
      </c>
      <c r="BS852" s="42">
        <v>23.024045000000012</v>
      </c>
      <c r="BT852" s="42">
        <v>120.22364999999994</v>
      </c>
      <c r="BU852" s="43">
        <v>0.25490196078431371</v>
      </c>
      <c r="BV852" s="42">
        <v>925</v>
      </c>
      <c r="BW852" s="42">
        <v>14</v>
      </c>
      <c r="BX852" s="44">
        <v>7.75</v>
      </c>
      <c r="BY852" s="43">
        <v>8.6274509803921567E-2</v>
      </c>
      <c r="BZ852" s="45">
        <v>1.0078740157480315</v>
      </c>
      <c r="CA852" s="43">
        <v>0.14509803921568629</v>
      </c>
      <c r="CB852" s="42">
        <v>2081</v>
      </c>
      <c r="CC852" s="42">
        <v>-6.25</v>
      </c>
      <c r="CD852" s="42">
        <v>55</v>
      </c>
      <c r="CE852" s="31">
        <f t="shared" si="38"/>
        <v>0</v>
      </c>
      <c r="CF852" s="39">
        <f t="shared" si="39"/>
        <v>12.675000000000001</v>
      </c>
      <c r="CG852">
        <f t="shared" si="41"/>
        <v>0</v>
      </c>
    </row>
    <row r="853" spans="1:85" ht="15" customHeight="1">
      <c r="A853" s="30">
        <v>20210708144658</v>
      </c>
      <c r="BQ853" s="42">
        <v>33</v>
      </c>
      <c r="BR853" s="42" t="s">
        <v>341</v>
      </c>
      <c r="BS853" s="42">
        <v>23.024005000000013</v>
      </c>
      <c r="BT853" s="42">
        <v>120.22359999999993</v>
      </c>
      <c r="BU853" s="43">
        <v>0.46274509803921571</v>
      </c>
      <c r="BV853" s="42">
        <v>1512.5</v>
      </c>
      <c r="BW853" s="42">
        <v>14</v>
      </c>
      <c r="BX853" s="44">
        <v>10.17</v>
      </c>
      <c r="BY853" s="43">
        <v>0.10196078431372549</v>
      </c>
      <c r="BZ853" s="45">
        <v>1.0078740157480315</v>
      </c>
      <c r="CA853" s="43">
        <v>0.14901960784313725</v>
      </c>
      <c r="CB853" s="42">
        <v>2081</v>
      </c>
      <c r="CC853" s="42">
        <v>-5.46875</v>
      </c>
      <c r="CD853" s="42">
        <v>55</v>
      </c>
      <c r="CE853" s="31">
        <f t="shared" si="38"/>
        <v>0</v>
      </c>
      <c r="CF853" s="39">
        <f t="shared" si="39"/>
        <v>13.127000000000001</v>
      </c>
      <c r="CG853">
        <f t="shared" si="41"/>
        <v>0</v>
      </c>
    </row>
    <row r="854" spans="1:85" ht="15" customHeight="1">
      <c r="A854" s="30">
        <v>20210708144660</v>
      </c>
      <c r="BQ854" s="42">
        <v>37</v>
      </c>
      <c r="BR854" s="42" t="s">
        <v>97</v>
      </c>
      <c r="BS854" s="42">
        <v>23.023995000000014</v>
      </c>
      <c r="BT854" s="42">
        <v>120.22360999999994</v>
      </c>
      <c r="BU854" s="43">
        <v>0.52941176470588236</v>
      </c>
      <c r="BV854" s="42">
        <v>1450</v>
      </c>
      <c r="BW854" s="42">
        <v>18</v>
      </c>
      <c r="BX854" s="44">
        <v>10.53</v>
      </c>
      <c r="BY854" s="43">
        <v>0.10980392156862745</v>
      </c>
      <c r="BZ854" s="45">
        <v>1</v>
      </c>
      <c r="CA854" s="43">
        <v>0.15294117647058825</v>
      </c>
      <c r="CB854" s="42">
        <v>2081</v>
      </c>
      <c r="CC854" s="42">
        <v>-5.46875</v>
      </c>
      <c r="CD854" s="42">
        <v>55</v>
      </c>
      <c r="CE854" s="31">
        <f t="shared" si="38"/>
        <v>0</v>
      </c>
      <c r="CF854" s="39">
        <f t="shared" si="39"/>
        <v>14.111000000000001</v>
      </c>
      <c r="CG854">
        <f t="shared" si="41"/>
        <v>2</v>
      </c>
    </row>
    <row r="855" spans="1:85" ht="15" customHeight="1">
      <c r="A855" s="30">
        <v>20210708144662</v>
      </c>
      <c r="BQ855" s="42">
        <v>33</v>
      </c>
      <c r="BR855" s="42" t="s">
        <v>337</v>
      </c>
      <c r="BS855" s="42">
        <v>23.023985000000014</v>
      </c>
      <c r="BT855" s="42">
        <v>120.22362999999994</v>
      </c>
      <c r="BU855" s="43">
        <v>0.58823529411764708</v>
      </c>
      <c r="BV855" s="42">
        <v>1337.5</v>
      </c>
      <c r="BW855" s="42">
        <v>26</v>
      </c>
      <c r="BX855" s="44">
        <v>10.8</v>
      </c>
      <c r="BY855" s="43">
        <v>0.11764705882352941</v>
      </c>
      <c r="BZ855" s="45">
        <v>1.0078740157480315</v>
      </c>
      <c r="CA855" s="43">
        <v>0.15686274509803921</v>
      </c>
      <c r="CB855" s="42">
        <v>2081</v>
      </c>
      <c r="CC855" s="42">
        <v>-5.46875</v>
      </c>
      <c r="CD855" s="42">
        <v>55</v>
      </c>
      <c r="CE855" s="31">
        <f t="shared" si="38"/>
        <v>0</v>
      </c>
      <c r="CF855" s="39">
        <f t="shared" si="39"/>
        <v>13.106</v>
      </c>
      <c r="CG855">
        <f t="shared" si="41"/>
        <v>4</v>
      </c>
    </row>
    <row r="856" spans="1:85" ht="15" customHeight="1">
      <c r="A856" s="30">
        <v>20210708144664</v>
      </c>
      <c r="BQ856" s="42">
        <v>34</v>
      </c>
      <c r="BR856" s="42" t="s">
        <v>121</v>
      </c>
      <c r="BS856" s="42">
        <v>23.023955000000015</v>
      </c>
      <c r="BT856" s="42">
        <v>120.22356999999994</v>
      </c>
      <c r="BU856" s="43">
        <v>0.63137254901960782</v>
      </c>
      <c r="BV856" s="42">
        <v>1362.5</v>
      </c>
      <c r="BW856" s="42">
        <v>28</v>
      </c>
      <c r="BX856" s="44">
        <v>11.74</v>
      </c>
      <c r="BY856" s="43">
        <v>0.13333333333333333</v>
      </c>
      <c r="BZ856" s="45">
        <v>1.0078740157480315</v>
      </c>
      <c r="CA856" s="43">
        <v>0.14117647058823529</v>
      </c>
      <c r="CB856" s="42">
        <v>2081</v>
      </c>
      <c r="CC856" s="42">
        <v>-5.46875</v>
      </c>
      <c r="CD856" s="42">
        <v>55</v>
      </c>
      <c r="CE856" s="31">
        <f t="shared" si="38"/>
        <v>0</v>
      </c>
      <c r="CF856" s="39">
        <f t="shared" si="39"/>
        <v>13.552</v>
      </c>
      <c r="CG856">
        <f t="shared" si="41"/>
        <v>1</v>
      </c>
    </row>
    <row r="857" spans="1:85" ht="15" customHeight="1">
      <c r="A857" s="30">
        <v>20210708144666</v>
      </c>
      <c r="BQ857" s="42">
        <v>36</v>
      </c>
      <c r="BR857" s="42" t="s">
        <v>336</v>
      </c>
      <c r="BS857" s="42">
        <v>23.023985000000014</v>
      </c>
      <c r="BT857" s="42">
        <v>120.22353999999994</v>
      </c>
      <c r="BU857" s="43">
        <v>0.29019607843137257</v>
      </c>
      <c r="BV857" s="42">
        <v>1250</v>
      </c>
      <c r="BW857" s="42">
        <v>30</v>
      </c>
      <c r="BX857" s="44">
        <v>3.99</v>
      </c>
      <c r="BY857" s="43">
        <v>4.7058823529411764E-2</v>
      </c>
      <c r="BZ857" s="45">
        <v>0.99224806201550386</v>
      </c>
      <c r="CA857" s="43">
        <v>0</v>
      </c>
      <c r="CB857" s="42">
        <v>2081</v>
      </c>
      <c r="CC857" s="42">
        <v>-6.25</v>
      </c>
      <c r="CD857" s="42">
        <v>55</v>
      </c>
      <c r="CE857" s="31">
        <f t="shared" si="38"/>
        <v>0</v>
      </c>
      <c r="CF857" s="39">
        <f t="shared" si="39"/>
        <v>13.849</v>
      </c>
      <c r="CG857">
        <f t="shared" si="41"/>
        <v>1</v>
      </c>
    </row>
    <row r="858" spans="1:85" ht="15" customHeight="1">
      <c r="A858" s="30">
        <v>20210708144668</v>
      </c>
      <c r="BQ858" s="42">
        <v>34</v>
      </c>
      <c r="BR858" s="42" t="s">
        <v>231</v>
      </c>
      <c r="BS858" s="42">
        <v>23.024035000000016</v>
      </c>
      <c r="BT858" s="42">
        <v>120.22357999999994</v>
      </c>
      <c r="BU858" s="43">
        <v>0.27058823529411763</v>
      </c>
      <c r="BV858" s="42">
        <v>1012.5</v>
      </c>
      <c r="BW858" s="42">
        <v>30</v>
      </c>
      <c r="BX858" s="44">
        <v>3.61</v>
      </c>
      <c r="BY858" s="43">
        <v>4.7058823529411764E-2</v>
      </c>
      <c r="BZ858" s="45">
        <v>0.99224806201550386</v>
      </c>
      <c r="CA858" s="43">
        <v>0</v>
      </c>
      <c r="CB858" s="42">
        <v>2081</v>
      </c>
      <c r="CC858" s="42">
        <v>-6.25</v>
      </c>
      <c r="CD858" s="42">
        <v>55</v>
      </c>
      <c r="CE858" s="31">
        <f t="shared" si="38"/>
        <v>0</v>
      </c>
      <c r="CF858" s="39">
        <f t="shared" si="39"/>
        <v>13.510999999999999</v>
      </c>
      <c r="CG858">
        <f t="shared" si="41"/>
        <v>0</v>
      </c>
    </row>
    <row r="859" spans="1:85" ht="15" customHeight="1">
      <c r="A859" s="30">
        <v>20210708144670</v>
      </c>
      <c r="BQ859" s="42">
        <v>35</v>
      </c>
      <c r="BR859" s="42" t="s">
        <v>269</v>
      </c>
      <c r="BS859" s="42">
        <v>23.024065000000014</v>
      </c>
      <c r="BT859" s="42">
        <v>120.22355999999994</v>
      </c>
      <c r="BU859" s="43">
        <v>0.25882352941176473</v>
      </c>
      <c r="BV859" s="42">
        <v>1187.5</v>
      </c>
      <c r="BW859" s="42">
        <v>28</v>
      </c>
      <c r="BX859" s="44">
        <v>10.75</v>
      </c>
      <c r="BY859" s="43">
        <v>8.6274509803921567E-2</v>
      </c>
      <c r="BZ859" s="45">
        <v>1.0158730158730158</v>
      </c>
      <c r="CA859" s="43">
        <v>0.13725490196078433</v>
      </c>
      <c r="CB859" s="42">
        <v>2081</v>
      </c>
      <c r="CC859" s="42">
        <v>-5.46875</v>
      </c>
      <c r="CD859" s="42">
        <v>54</v>
      </c>
      <c r="CE859" s="31">
        <f t="shared" si="38"/>
        <v>0</v>
      </c>
      <c r="CF859" s="39">
        <f t="shared" si="39"/>
        <v>13.577999999999999</v>
      </c>
      <c r="CG859">
        <f t="shared" si="41"/>
        <v>-1</v>
      </c>
    </row>
    <row r="860" spans="1:85" ht="15" customHeight="1">
      <c r="A860" s="30">
        <v>20210708144672</v>
      </c>
      <c r="BQ860" s="42">
        <v>35</v>
      </c>
      <c r="BR860" s="42" t="s">
        <v>164</v>
      </c>
      <c r="BS860" s="42">
        <v>23.024125000000016</v>
      </c>
      <c r="BT860" s="42">
        <v>120.22357999999994</v>
      </c>
      <c r="BU860" s="43">
        <v>0.52549019607843139</v>
      </c>
      <c r="BV860" s="42">
        <v>1300</v>
      </c>
      <c r="BW860" s="42">
        <v>30</v>
      </c>
      <c r="BX860" s="44">
        <v>10.27</v>
      </c>
      <c r="BY860" s="43">
        <v>0.11372549019607843</v>
      </c>
      <c r="BZ860" s="45">
        <v>1</v>
      </c>
      <c r="CA860" s="43">
        <v>0.15294117647058825</v>
      </c>
      <c r="CB860" s="42">
        <v>2082</v>
      </c>
      <c r="CC860" s="42">
        <v>-5.46875</v>
      </c>
      <c r="CD860" s="42">
        <v>54</v>
      </c>
      <c r="CE860" s="31">
        <f t="shared" si="38"/>
        <v>0</v>
      </c>
      <c r="CF860" s="39">
        <f t="shared" si="39"/>
        <v>13.756</v>
      </c>
      <c r="CG860">
        <f t="shared" si="41"/>
        <v>1</v>
      </c>
    </row>
    <row r="861" spans="1:85" ht="15" customHeight="1">
      <c r="A861" s="30">
        <v>20210708144674</v>
      </c>
      <c r="BQ861" s="42">
        <v>38</v>
      </c>
      <c r="BR861" s="42" t="s">
        <v>149</v>
      </c>
      <c r="BS861" s="42">
        <v>23.024065000000014</v>
      </c>
      <c r="BT861" s="42">
        <v>120.22351999999994</v>
      </c>
      <c r="BU861" s="43">
        <v>0.61960784313725492</v>
      </c>
      <c r="BV861" s="42">
        <v>1325</v>
      </c>
      <c r="BW861" s="42">
        <v>30</v>
      </c>
      <c r="BX861" s="44">
        <v>3.15</v>
      </c>
      <c r="BY861" s="43">
        <v>3.9215686274509803E-2</v>
      </c>
      <c r="BZ861" s="45" t="e">
        <v>#DIV/0!</v>
      </c>
      <c r="CA861" s="43">
        <v>0</v>
      </c>
      <c r="CB861" s="42">
        <v>2082</v>
      </c>
      <c r="CC861" s="42">
        <v>-6.25</v>
      </c>
      <c r="CD861" s="42">
        <v>54</v>
      </c>
      <c r="CE861" s="31">
        <f t="shared" si="38"/>
        <v>0</v>
      </c>
      <c r="CF861" s="39">
        <f t="shared" si="39"/>
        <v>14.516</v>
      </c>
      <c r="CG861">
        <f t="shared" si="41"/>
        <v>0</v>
      </c>
    </row>
    <row r="862" spans="1:85" ht="15" customHeight="1">
      <c r="A862" s="30">
        <v>20210708144676</v>
      </c>
      <c r="BQ862" s="42">
        <v>37</v>
      </c>
      <c r="BR862" s="42" t="s">
        <v>318</v>
      </c>
      <c r="BS862" s="42">
        <v>23.024065000000014</v>
      </c>
      <c r="BT862" s="42">
        <v>120.22352999999994</v>
      </c>
      <c r="BU862" s="43">
        <v>0.1803921568627451</v>
      </c>
      <c r="BV862" s="42">
        <v>1225</v>
      </c>
      <c r="BW862" s="42">
        <v>30</v>
      </c>
      <c r="BX862" s="44">
        <v>4.17</v>
      </c>
      <c r="BY862" s="43">
        <v>5.4901960784313725E-2</v>
      </c>
      <c r="BZ862" s="45" t="e">
        <v>#DIV/0!</v>
      </c>
      <c r="CA862" s="43">
        <v>0</v>
      </c>
      <c r="CB862" s="42">
        <v>2082</v>
      </c>
      <c r="CC862" s="42">
        <v>-7.03125</v>
      </c>
      <c r="CD862" s="42">
        <v>54</v>
      </c>
      <c r="CE862" s="31">
        <f t="shared" si="38"/>
        <v>0</v>
      </c>
      <c r="CF862" s="39">
        <f t="shared" si="39"/>
        <v>14.15</v>
      </c>
      <c r="CG862">
        <f t="shared" si="41"/>
        <v>0</v>
      </c>
    </row>
    <row r="863" spans="1:85" ht="15" customHeight="1">
      <c r="A863" s="30">
        <v>20210708144678</v>
      </c>
      <c r="BQ863" s="42">
        <v>34</v>
      </c>
      <c r="BR863" s="42" t="s">
        <v>266</v>
      </c>
      <c r="BS863" s="42">
        <v>23.024015000000013</v>
      </c>
      <c r="BT863" s="42">
        <v>120.22346999999993</v>
      </c>
      <c r="BU863" s="43">
        <v>0.35294117647058826</v>
      </c>
      <c r="BV863" s="42">
        <v>1262.5</v>
      </c>
      <c r="BW863" s="42">
        <v>26</v>
      </c>
      <c r="BX863" s="44">
        <v>4.42</v>
      </c>
      <c r="BY863" s="43">
        <v>5.4901960784313725E-2</v>
      </c>
      <c r="BZ863" s="45">
        <v>1.1228070175438596</v>
      </c>
      <c r="CA863" s="43">
        <v>0</v>
      </c>
      <c r="CB863" s="42">
        <v>2082</v>
      </c>
      <c r="CC863" s="42">
        <v>-6.25</v>
      </c>
      <c r="CD863" s="42">
        <v>54</v>
      </c>
      <c r="CE863" s="31">
        <f t="shared" si="38"/>
        <v>0</v>
      </c>
      <c r="CF863" s="39">
        <f t="shared" si="39"/>
        <v>13.391999999999999</v>
      </c>
      <c r="CG863">
        <f t="shared" si="41"/>
        <v>-2</v>
      </c>
    </row>
    <row r="864" spans="1:85" ht="15" customHeight="1">
      <c r="A864" s="30">
        <v>20210708144680</v>
      </c>
      <c r="BQ864" s="42">
        <v>32</v>
      </c>
      <c r="BR864" s="42" t="s">
        <v>213</v>
      </c>
      <c r="BS864" s="42">
        <v>23.023995000000014</v>
      </c>
      <c r="BT864" s="42">
        <v>120.22342999999994</v>
      </c>
      <c r="BU864" s="43">
        <v>0.30980392156862746</v>
      </c>
      <c r="BV864" s="42">
        <v>1037.5</v>
      </c>
      <c r="BW864" s="42">
        <v>24</v>
      </c>
      <c r="BX864" s="44">
        <v>3.99</v>
      </c>
      <c r="BY864" s="43">
        <v>5.0980392156862744E-2</v>
      </c>
      <c r="BZ864" s="45">
        <v>1.1228070175438596</v>
      </c>
      <c r="CA864" s="43">
        <v>0</v>
      </c>
      <c r="CB864" s="42">
        <v>2082</v>
      </c>
      <c r="CC864" s="42">
        <v>-6.25</v>
      </c>
      <c r="CD864" s="42">
        <v>54</v>
      </c>
      <c r="CE864" s="31">
        <f t="shared" si="38"/>
        <v>0</v>
      </c>
      <c r="CF864" s="39">
        <f t="shared" si="39"/>
        <v>12.967000000000001</v>
      </c>
      <c r="CG864">
        <f t="shared" si="41"/>
        <v>-1</v>
      </c>
    </row>
    <row r="865" spans="1:85" ht="15" customHeight="1">
      <c r="A865" s="30">
        <v>20210708144682</v>
      </c>
      <c r="BQ865" s="42">
        <v>32</v>
      </c>
      <c r="BR865" s="42" t="s">
        <v>309</v>
      </c>
      <c r="BS865" s="42">
        <v>23.024045000000015</v>
      </c>
      <c r="BT865" s="42">
        <v>120.22340999999993</v>
      </c>
      <c r="BU865" s="43">
        <v>0.27843137254901962</v>
      </c>
      <c r="BV865" s="42">
        <v>1037.5</v>
      </c>
      <c r="BW865" s="42">
        <v>20</v>
      </c>
      <c r="BX865" s="44">
        <v>3.34</v>
      </c>
      <c r="BY865" s="43">
        <v>4.7058823529411764E-2</v>
      </c>
      <c r="BZ865" s="45">
        <v>1.1228070175438596</v>
      </c>
      <c r="CA865" s="43">
        <v>0</v>
      </c>
      <c r="CB865" s="42">
        <v>2082</v>
      </c>
      <c r="CC865" s="42">
        <v>-6.25</v>
      </c>
      <c r="CD865" s="42">
        <v>54</v>
      </c>
      <c r="CE865" s="31">
        <f t="shared" si="38"/>
        <v>0</v>
      </c>
      <c r="CF865" s="39">
        <f t="shared" si="39"/>
        <v>12.897</v>
      </c>
      <c r="CG865">
        <f t="shared" si="41"/>
        <v>-2</v>
      </c>
    </row>
    <row r="866" spans="1:85" ht="15" customHeight="1">
      <c r="A866" s="30">
        <v>20210708144684</v>
      </c>
      <c r="BQ866" s="42">
        <v>34</v>
      </c>
      <c r="BR866" s="42" t="s">
        <v>150</v>
      </c>
      <c r="BS866" s="42">
        <v>23.024085000000014</v>
      </c>
      <c r="BT866" s="42">
        <v>120.22340999999993</v>
      </c>
      <c r="BU866" s="43">
        <v>0.32549019607843138</v>
      </c>
      <c r="BV866" s="42">
        <v>662.5</v>
      </c>
      <c r="BW866" s="42">
        <v>0</v>
      </c>
      <c r="BX866" s="44">
        <v>3.1</v>
      </c>
      <c r="BY866" s="43">
        <v>3.9215686274509803E-2</v>
      </c>
      <c r="BZ866" s="45">
        <v>1.024</v>
      </c>
      <c r="CA866" s="43">
        <v>0</v>
      </c>
      <c r="CB866" s="42">
        <v>2079</v>
      </c>
      <c r="CC866" s="42">
        <v>-7.03125</v>
      </c>
      <c r="CD866" s="42">
        <v>51</v>
      </c>
      <c r="CE866" s="31">
        <f t="shared" si="38"/>
        <v>0</v>
      </c>
      <c r="CF866" s="39">
        <f t="shared" si="39"/>
        <v>13.484</v>
      </c>
      <c r="CG866">
        <f t="shared" si="41"/>
        <v>-10</v>
      </c>
    </row>
    <row r="867" spans="1:85" ht="15" customHeight="1">
      <c r="A867" s="30">
        <v>20210708144686</v>
      </c>
      <c r="BQ867" s="42">
        <v>33</v>
      </c>
      <c r="BR867" s="42" t="s">
        <v>252</v>
      </c>
      <c r="BS867" s="42">
        <v>23.024045000000015</v>
      </c>
      <c r="BT867" s="42">
        <v>120.22346999999993</v>
      </c>
      <c r="BU867" s="43">
        <v>0.32549019607843138</v>
      </c>
      <c r="BV867" s="42">
        <v>650</v>
      </c>
      <c r="BW867" s="42">
        <v>0</v>
      </c>
      <c r="BX867" s="44">
        <v>2.78</v>
      </c>
      <c r="BY867" s="43">
        <v>3.9215686274509803E-2</v>
      </c>
      <c r="BZ867" s="45">
        <v>1.024</v>
      </c>
      <c r="CA867" s="43">
        <v>0</v>
      </c>
      <c r="CB867" s="42">
        <v>2079</v>
      </c>
      <c r="CC867" s="42">
        <v>-7.03125</v>
      </c>
      <c r="CD867" s="42">
        <v>51</v>
      </c>
      <c r="CE867" s="31">
        <f t="shared" si="38"/>
        <v>0</v>
      </c>
      <c r="CF867" s="39">
        <f t="shared" si="39"/>
        <v>13.08</v>
      </c>
      <c r="CG867">
        <f t="shared" si="41"/>
        <v>0</v>
      </c>
    </row>
    <row r="868" spans="1:85" ht="15" customHeight="1">
      <c r="A868" s="30">
        <v>20210708144688</v>
      </c>
      <c r="BQ868" s="42">
        <v>36</v>
      </c>
      <c r="BR868" s="42" t="s">
        <v>166</v>
      </c>
      <c r="BS868" s="42">
        <v>23.024035000000016</v>
      </c>
      <c r="BT868" s="42">
        <v>120.22352999999994</v>
      </c>
      <c r="BU868" s="43">
        <v>0.32549019607843138</v>
      </c>
      <c r="BV868" s="42">
        <v>662.5</v>
      </c>
      <c r="BW868" s="42">
        <v>0</v>
      </c>
      <c r="BX868" s="44">
        <v>2.87</v>
      </c>
      <c r="BY868" s="43">
        <v>3.9215686274509803E-2</v>
      </c>
      <c r="BZ868" s="45">
        <v>1.024</v>
      </c>
      <c r="CA868" s="43">
        <v>0</v>
      </c>
      <c r="CB868" s="42">
        <v>2079</v>
      </c>
      <c r="CC868" s="42">
        <v>-7.03125</v>
      </c>
      <c r="CD868" s="42">
        <v>51</v>
      </c>
      <c r="CE868" s="31">
        <f t="shared" si="38"/>
        <v>0</v>
      </c>
      <c r="CF868" s="39">
        <f t="shared" si="39"/>
        <v>14.066000000000001</v>
      </c>
      <c r="CG868">
        <f t="shared" si="41"/>
        <v>0</v>
      </c>
    </row>
    <row r="869" spans="1:85" ht="15" customHeight="1">
      <c r="A869" s="30">
        <v>20210708144690</v>
      </c>
      <c r="BQ869" s="42">
        <v>38</v>
      </c>
      <c r="BR869" s="42" t="s">
        <v>185</v>
      </c>
      <c r="BS869" s="42">
        <v>23.024025000000016</v>
      </c>
      <c r="BT869" s="42">
        <v>120.22347999999994</v>
      </c>
      <c r="BU869" s="43">
        <v>0.32549019607843138</v>
      </c>
      <c r="BV869" s="42">
        <v>662.5</v>
      </c>
      <c r="BW869" s="42">
        <v>0</v>
      </c>
      <c r="BX869" s="44">
        <v>3.06</v>
      </c>
      <c r="BY869" s="43">
        <v>3.9215686274509803E-2</v>
      </c>
      <c r="BZ869" s="45">
        <v>1.024</v>
      </c>
      <c r="CA869" s="43">
        <v>0</v>
      </c>
      <c r="CB869" s="42">
        <v>2079</v>
      </c>
      <c r="CC869" s="42">
        <v>-7.03125</v>
      </c>
      <c r="CD869" s="42">
        <v>51</v>
      </c>
      <c r="CE869" s="31">
        <f t="shared" si="38"/>
        <v>0</v>
      </c>
      <c r="CF869" s="39">
        <f t="shared" si="39"/>
        <v>14.569000000000001</v>
      </c>
      <c r="CG869">
        <f t="shared" si="41"/>
        <v>0</v>
      </c>
    </row>
    <row r="870" spans="1:85" ht="15" customHeight="1">
      <c r="A870" s="30">
        <v>20210708144692</v>
      </c>
      <c r="BQ870" s="42">
        <v>35</v>
      </c>
      <c r="BR870" s="42" t="s">
        <v>178</v>
      </c>
      <c r="BS870" s="42">
        <v>23.024075000000018</v>
      </c>
      <c r="BT870" s="42">
        <v>120.22341999999993</v>
      </c>
      <c r="BU870" s="43">
        <v>0.32156862745098042</v>
      </c>
      <c r="BV870" s="42">
        <v>650</v>
      </c>
      <c r="BW870" s="42">
        <v>0</v>
      </c>
      <c r="BX870" s="44">
        <v>2.92</v>
      </c>
      <c r="BY870" s="43">
        <v>3.9215686274509803E-2</v>
      </c>
      <c r="BZ870" s="45">
        <v>1.0158730158730158</v>
      </c>
      <c r="CA870" s="43">
        <v>0</v>
      </c>
      <c r="CB870" s="42">
        <v>2079</v>
      </c>
      <c r="CC870" s="42">
        <v>-7.03125</v>
      </c>
      <c r="CD870" s="42">
        <v>51</v>
      </c>
      <c r="CE870" s="31">
        <f t="shared" si="38"/>
        <v>0</v>
      </c>
      <c r="CF870" s="39">
        <f t="shared" si="39"/>
        <v>13.733000000000001</v>
      </c>
      <c r="CG870">
        <f t="shared" si="41"/>
        <v>0</v>
      </c>
    </row>
    <row r="871" spans="1:85" ht="15" customHeight="1">
      <c r="A871" s="30">
        <v>20210708144694</v>
      </c>
      <c r="BQ871" s="42">
        <v>32</v>
      </c>
      <c r="BR871" s="42" t="s">
        <v>172</v>
      </c>
      <c r="BS871" s="42">
        <v>23.024015000000016</v>
      </c>
      <c r="BT871" s="42">
        <v>120.22340999999993</v>
      </c>
      <c r="BU871" s="43">
        <v>0.32549019607843138</v>
      </c>
      <c r="BV871" s="42">
        <v>662.5</v>
      </c>
      <c r="BW871" s="42">
        <v>0</v>
      </c>
      <c r="BX871" s="44">
        <v>7.55</v>
      </c>
      <c r="BY871" s="43">
        <v>3.9215686274509803E-2</v>
      </c>
      <c r="BZ871" s="45">
        <v>0.99224806201550386</v>
      </c>
      <c r="CA871" s="43">
        <v>0.18431372549019609</v>
      </c>
      <c r="CB871" s="42">
        <v>2079</v>
      </c>
      <c r="CC871" s="42">
        <v>-5.46875</v>
      </c>
      <c r="CD871" s="42">
        <v>51</v>
      </c>
      <c r="CE871" s="31">
        <f t="shared" si="38"/>
        <v>0</v>
      </c>
      <c r="CF871" s="39">
        <f t="shared" si="39"/>
        <v>13.047000000000001</v>
      </c>
      <c r="CG871">
        <f t="shared" si="41"/>
        <v>0</v>
      </c>
    </row>
    <row r="872" spans="1:85" ht="15" customHeight="1">
      <c r="A872" s="30">
        <v>20210708144696</v>
      </c>
      <c r="BQ872" s="42">
        <v>35</v>
      </c>
      <c r="BR872" s="42" t="s">
        <v>160</v>
      </c>
      <c r="BS872" s="42">
        <v>23.023965000000015</v>
      </c>
      <c r="BT872" s="42">
        <v>120.22336999999993</v>
      </c>
      <c r="BU872" s="43">
        <v>0.63921568627450975</v>
      </c>
      <c r="BV872" s="42">
        <v>1387.5</v>
      </c>
      <c r="BW872" s="42">
        <v>0</v>
      </c>
      <c r="BX872" s="44">
        <v>13.59</v>
      </c>
      <c r="BY872" s="43">
        <v>0.11372549019607843</v>
      </c>
      <c r="BZ872" s="45">
        <v>1</v>
      </c>
      <c r="CA872" s="43">
        <v>0.28627450980392155</v>
      </c>
      <c r="CB872" s="42">
        <v>2079</v>
      </c>
      <c r="CC872" s="42">
        <v>-5.46875</v>
      </c>
      <c r="CD872" s="42">
        <v>51</v>
      </c>
      <c r="CE872" s="31">
        <f t="shared" si="38"/>
        <v>0</v>
      </c>
      <c r="CF872" s="39">
        <f t="shared" si="39"/>
        <v>13.724</v>
      </c>
      <c r="CG872">
        <f t="shared" si="41"/>
        <v>0</v>
      </c>
    </row>
    <row r="873" spans="1:85" ht="15" customHeight="1">
      <c r="A873" s="30">
        <v>20210708144698</v>
      </c>
      <c r="BQ873" s="42">
        <v>31</v>
      </c>
      <c r="BR873" s="42" t="s">
        <v>252</v>
      </c>
      <c r="BS873" s="42">
        <v>23.023905000000013</v>
      </c>
      <c r="BT873" s="42">
        <v>120.22337999999993</v>
      </c>
      <c r="BU873" s="43">
        <v>0.78431372549019607</v>
      </c>
      <c r="BV873" s="42">
        <v>1875</v>
      </c>
      <c r="BW873" s="42">
        <v>14</v>
      </c>
      <c r="BX873" s="44">
        <v>21.1</v>
      </c>
      <c r="BY873" s="43">
        <v>0.22352941176470589</v>
      </c>
      <c r="BZ873" s="45">
        <v>1.0078740157480315</v>
      </c>
      <c r="CA873" s="43">
        <v>0.29411764705882354</v>
      </c>
      <c r="CB873" s="42">
        <v>2079</v>
      </c>
      <c r="CC873" s="42">
        <v>-3.90625</v>
      </c>
      <c r="CD873" s="42">
        <v>51</v>
      </c>
      <c r="CE873" s="31">
        <f t="shared" si="38"/>
        <v>0</v>
      </c>
      <c r="CF873" s="39">
        <f t="shared" si="39"/>
        <v>12.568</v>
      </c>
      <c r="CG873">
        <f t="shared" si="41"/>
        <v>7</v>
      </c>
    </row>
    <row r="874" spans="1:85" ht="15" customHeight="1">
      <c r="A874" s="30">
        <v>20210708144700</v>
      </c>
      <c r="BQ874" s="42">
        <v>33</v>
      </c>
      <c r="BR874" s="42" t="s">
        <v>144</v>
      </c>
      <c r="BS874" s="42">
        <v>23.023905000000013</v>
      </c>
      <c r="BT874" s="42">
        <v>120.22343999999994</v>
      </c>
      <c r="BU874" s="43">
        <v>0.74901960784313726</v>
      </c>
      <c r="BV874" s="42">
        <v>2100</v>
      </c>
      <c r="BW874" s="42">
        <v>22</v>
      </c>
      <c r="BX874" s="44">
        <v>21.9</v>
      </c>
      <c r="BY874" s="43">
        <v>0.2196078431372549</v>
      </c>
      <c r="BZ874" s="45">
        <v>1.0078740157480315</v>
      </c>
      <c r="CA874" s="43">
        <v>0.27843137254901962</v>
      </c>
      <c r="CB874" s="42">
        <v>2079</v>
      </c>
      <c r="CC874" s="42">
        <v>-3.90625</v>
      </c>
      <c r="CD874" s="42">
        <v>51</v>
      </c>
      <c r="CE874" s="31">
        <f t="shared" si="38"/>
        <v>0</v>
      </c>
      <c r="CF874" s="39">
        <f t="shared" si="39"/>
        <v>13.148</v>
      </c>
      <c r="CG874">
        <f t="shared" si="41"/>
        <v>4</v>
      </c>
    </row>
    <row r="875" spans="1:85" ht="15" customHeight="1">
      <c r="A875" s="30">
        <v>20210708144702</v>
      </c>
      <c r="BQ875" s="42">
        <v>37</v>
      </c>
      <c r="BR875" s="42" t="s">
        <v>299</v>
      </c>
      <c r="BS875" s="42">
        <v>23.023865000000015</v>
      </c>
      <c r="BT875" s="42">
        <v>120.22337999999993</v>
      </c>
      <c r="BU875" s="43">
        <v>0.80784313725490198</v>
      </c>
      <c r="BV875" s="42">
        <v>2075</v>
      </c>
      <c r="BW875" s="42">
        <v>34</v>
      </c>
      <c r="BX875" s="44">
        <v>3.14</v>
      </c>
      <c r="BY875" s="43">
        <v>4.3137254901960784E-2</v>
      </c>
      <c r="BZ875" s="45">
        <v>1</v>
      </c>
      <c r="CA875" s="43">
        <v>0</v>
      </c>
      <c r="CB875" s="42">
        <v>2079</v>
      </c>
      <c r="CC875" s="42">
        <v>-6.25</v>
      </c>
      <c r="CD875" s="42">
        <v>51</v>
      </c>
      <c r="CE875" s="31">
        <f t="shared" si="38"/>
        <v>0</v>
      </c>
      <c r="CF875" s="39">
        <f t="shared" si="39"/>
        <v>14.163</v>
      </c>
      <c r="CG875">
        <f t="shared" si="41"/>
        <v>6</v>
      </c>
    </row>
    <row r="876" spans="1:85" ht="15" customHeight="1">
      <c r="A876" s="30">
        <v>20210708144704</v>
      </c>
      <c r="BQ876" s="42">
        <v>34</v>
      </c>
      <c r="BR876" s="42" t="s">
        <v>208</v>
      </c>
      <c r="BS876" s="42">
        <v>23.023845000000016</v>
      </c>
      <c r="BT876" s="42">
        <v>120.22333999999994</v>
      </c>
      <c r="BU876" s="43">
        <v>0.13333333333333333</v>
      </c>
      <c r="BV876" s="42">
        <v>1150</v>
      </c>
      <c r="BW876" s="42">
        <v>32</v>
      </c>
      <c r="BX876" s="44">
        <v>2.44</v>
      </c>
      <c r="BY876" s="43">
        <v>2.7450980392156862E-2</v>
      </c>
      <c r="BZ876" s="45">
        <v>0.98461538461538467</v>
      </c>
      <c r="CA876" s="43">
        <v>0</v>
      </c>
      <c r="CB876" s="42">
        <v>2079</v>
      </c>
      <c r="CC876" s="42">
        <v>-7.03125</v>
      </c>
      <c r="CD876" s="42">
        <v>52</v>
      </c>
      <c r="CE876" s="31">
        <f t="shared" si="38"/>
        <v>0</v>
      </c>
      <c r="CF876" s="39">
        <f t="shared" si="39"/>
        <v>13.522</v>
      </c>
      <c r="CG876">
        <f t="shared" si="41"/>
        <v>-1</v>
      </c>
    </row>
    <row r="877" spans="1:85" ht="15" customHeight="1">
      <c r="A877" s="30">
        <v>20210708144706</v>
      </c>
      <c r="BQ877" s="42">
        <v>31</v>
      </c>
      <c r="BR877" s="42" t="s">
        <v>126</v>
      </c>
      <c r="BS877" s="42">
        <v>23.023825000000016</v>
      </c>
      <c r="BT877" s="42">
        <v>120.22334999999994</v>
      </c>
      <c r="BU877" s="43">
        <v>0.19607843137254902</v>
      </c>
      <c r="BV877" s="42">
        <v>887.5</v>
      </c>
      <c r="BW877" s="42">
        <v>26</v>
      </c>
      <c r="BX877" s="44">
        <v>2.36</v>
      </c>
      <c r="BY877" s="43">
        <v>3.1372549019607843E-2</v>
      </c>
      <c r="BZ877" s="45">
        <v>0.99224806201550386</v>
      </c>
      <c r="CA877" s="43">
        <v>0</v>
      </c>
      <c r="CB877" s="42">
        <v>2079</v>
      </c>
      <c r="CC877" s="42">
        <v>-7.03125</v>
      </c>
      <c r="CD877" s="42">
        <v>52</v>
      </c>
      <c r="CE877" s="31">
        <f t="shared" si="38"/>
        <v>0</v>
      </c>
      <c r="CF877" s="39">
        <f t="shared" si="39"/>
        <v>12.606</v>
      </c>
      <c r="CG877">
        <f t="shared" si="41"/>
        <v>-3</v>
      </c>
    </row>
    <row r="878" spans="1:85" ht="15" customHeight="1">
      <c r="A878" s="30">
        <v>20210708144708</v>
      </c>
      <c r="BQ878" s="42">
        <v>32</v>
      </c>
      <c r="BR878" s="42" t="s">
        <v>230</v>
      </c>
      <c r="BS878" s="42">
        <v>23.023825000000016</v>
      </c>
      <c r="BT878" s="42">
        <v>120.22329999999994</v>
      </c>
      <c r="BU878" s="43">
        <v>0.20392156862745098</v>
      </c>
      <c r="BV878" s="42">
        <v>850</v>
      </c>
      <c r="BW878" s="42">
        <v>20</v>
      </c>
      <c r="BX878" s="44">
        <v>2.4</v>
      </c>
      <c r="BY878" s="43">
        <v>2.7450980392156862E-2</v>
      </c>
      <c r="BZ878" s="45">
        <v>1</v>
      </c>
      <c r="CA878" s="43">
        <v>0</v>
      </c>
      <c r="CB878" s="42">
        <v>2079</v>
      </c>
      <c r="CC878" s="42">
        <v>-7.03125</v>
      </c>
      <c r="CD878" s="42">
        <v>52</v>
      </c>
      <c r="CE878" s="31">
        <f t="shared" si="38"/>
        <v>0</v>
      </c>
      <c r="CF878" s="39">
        <f t="shared" si="39"/>
        <v>13.015000000000001</v>
      </c>
      <c r="CG878">
        <f t="shared" si="41"/>
        <v>-3</v>
      </c>
    </row>
    <row r="879" spans="1:85" ht="15" customHeight="1">
      <c r="A879" s="30">
        <v>20210708144710</v>
      </c>
      <c r="BQ879" s="42">
        <v>35</v>
      </c>
      <c r="BR879" s="42" t="s">
        <v>285</v>
      </c>
      <c r="BS879" s="42">
        <v>23.023855000000015</v>
      </c>
      <c r="BT879" s="42">
        <v>120.22335999999994</v>
      </c>
      <c r="BU879" s="43">
        <v>0.2</v>
      </c>
      <c r="BV879" s="42">
        <v>825</v>
      </c>
      <c r="BW879" s="42">
        <v>10</v>
      </c>
      <c r="BX879" s="44">
        <v>2.75</v>
      </c>
      <c r="BY879" s="43">
        <v>3.1372549019607843E-2</v>
      </c>
      <c r="BZ879" s="45">
        <v>1.0078740157480315</v>
      </c>
      <c r="CA879" s="43">
        <v>0</v>
      </c>
      <c r="CB879" s="42">
        <v>2079</v>
      </c>
      <c r="CC879" s="42">
        <v>-7.03125</v>
      </c>
      <c r="CD879" s="42">
        <v>52</v>
      </c>
      <c r="CE879" s="31">
        <f t="shared" si="38"/>
        <v>0</v>
      </c>
      <c r="CF879" s="39">
        <f t="shared" si="39"/>
        <v>13.57</v>
      </c>
      <c r="CG879">
        <f t="shared" si="41"/>
        <v>-5</v>
      </c>
    </row>
    <row r="880" spans="1:85" ht="15" customHeight="1">
      <c r="A880" s="30">
        <v>20210708144712</v>
      </c>
      <c r="BQ880" s="42">
        <v>33</v>
      </c>
      <c r="BR880" s="42" t="s">
        <v>119</v>
      </c>
      <c r="BS880" s="42">
        <v>23.023895000000014</v>
      </c>
      <c r="BT880" s="42">
        <v>120.22331999999994</v>
      </c>
      <c r="BU880" s="43">
        <v>0.29803921568627451</v>
      </c>
      <c r="BV880" s="42">
        <v>700</v>
      </c>
      <c r="BW880" s="42">
        <v>4</v>
      </c>
      <c r="BX880" s="44">
        <v>3.73</v>
      </c>
      <c r="BY880" s="43">
        <v>5.0980392156862744E-2</v>
      </c>
      <c r="BZ880" s="45">
        <v>0.99224806201550386</v>
      </c>
      <c r="CA880" s="43">
        <v>0</v>
      </c>
      <c r="CB880" s="42">
        <v>2079</v>
      </c>
      <c r="CC880" s="42">
        <v>-7.03125</v>
      </c>
      <c r="CD880" s="42">
        <v>52</v>
      </c>
      <c r="CE880" s="31">
        <f t="shared" si="38"/>
        <v>0</v>
      </c>
      <c r="CF880" s="39">
        <f t="shared" si="39"/>
        <v>13.085000000000001</v>
      </c>
      <c r="CG880">
        <f t="shared" si="41"/>
        <v>-3</v>
      </c>
    </row>
    <row r="881" spans="1:85" ht="15" customHeight="1">
      <c r="A881" s="30">
        <v>20210708144714</v>
      </c>
      <c r="BQ881" s="42">
        <v>34</v>
      </c>
      <c r="BR881" s="42" t="s">
        <v>223</v>
      </c>
      <c r="BS881" s="42">
        <v>23.023885000000014</v>
      </c>
      <c r="BT881" s="42">
        <v>120.22334999999994</v>
      </c>
      <c r="BU881" s="43">
        <v>0.37254901960784315</v>
      </c>
      <c r="BV881" s="42">
        <v>675</v>
      </c>
      <c r="BW881" s="42">
        <v>0</v>
      </c>
      <c r="BX881" s="44">
        <v>3.07</v>
      </c>
      <c r="BY881" s="43">
        <v>4.3137254901960784E-2</v>
      </c>
      <c r="BZ881" s="45">
        <v>1</v>
      </c>
      <c r="CA881" s="43">
        <v>0</v>
      </c>
      <c r="CB881" s="42">
        <v>2079</v>
      </c>
      <c r="CC881" s="42">
        <v>-7.03125</v>
      </c>
      <c r="CD881" s="42">
        <v>52</v>
      </c>
      <c r="CE881" s="31">
        <f t="shared" si="38"/>
        <v>0</v>
      </c>
      <c r="CF881" s="39">
        <f t="shared" si="39"/>
        <v>13.497</v>
      </c>
      <c r="CG881">
        <f t="shared" si="41"/>
        <v>-2</v>
      </c>
    </row>
    <row r="882" spans="1:85" ht="15" customHeight="1">
      <c r="A882" s="30">
        <v>20210708144716</v>
      </c>
      <c r="BQ882" s="42">
        <v>34</v>
      </c>
      <c r="BR882" s="42" t="s">
        <v>173</v>
      </c>
      <c r="BS882" s="42">
        <v>23.023865000000015</v>
      </c>
      <c r="BT882" s="42">
        <v>120.22340999999994</v>
      </c>
      <c r="BU882" s="43">
        <v>0.36078431372549019</v>
      </c>
      <c r="BV882" s="42">
        <v>650</v>
      </c>
      <c r="BW882" s="42">
        <v>0</v>
      </c>
      <c r="BX882" s="44">
        <v>3.07</v>
      </c>
      <c r="BY882" s="43">
        <v>4.3137254901960784E-2</v>
      </c>
      <c r="BZ882" s="45">
        <v>1</v>
      </c>
      <c r="CA882" s="43">
        <v>0</v>
      </c>
      <c r="CB882" s="42">
        <v>2079</v>
      </c>
      <c r="CC882" s="42">
        <v>-7.03125</v>
      </c>
      <c r="CD882" s="42">
        <v>52</v>
      </c>
      <c r="CE882" s="31">
        <f t="shared" si="38"/>
        <v>0</v>
      </c>
      <c r="CF882" s="39">
        <f t="shared" si="39"/>
        <v>13.339</v>
      </c>
      <c r="CG882">
        <f t="shared" si="41"/>
        <v>0</v>
      </c>
    </row>
    <row r="883" spans="1:85" ht="15" customHeight="1">
      <c r="A883" s="30">
        <v>20210708144718</v>
      </c>
      <c r="BQ883" s="42">
        <v>33</v>
      </c>
      <c r="BR883" s="42" t="s">
        <v>166</v>
      </c>
      <c r="BS883" s="42">
        <v>23.023805000000014</v>
      </c>
      <c r="BT883" s="42">
        <v>120.22334999999994</v>
      </c>
      <c r="BU883" s="43">
        <v>0.36470588235294116</v>
      </c>
      <c r="BV883" s="42">
        <v>625</v>
      </c>
      <c r="BW883" s="42">
        <v>0</v>
      </c>
      <c r="BX883" s="44">
        <v>3.41</v>
      </c>
      <c r="BY883" s="43">
        <v>4.3137254901960784E-2</v>
      </c>
      <c r="BZ883" s="45">
        <v>1</v>
      </c>
      <c r="CA883" s="43">
        <v>0</v>
      </c>
      <c r="CB883" s="42">
        <v>2079</v>
      </c>
      <c r="CC883" s="42">
        <v>-7.03125</v>
      </c>
      <c r="CD883" s="42">
        <v>52</v>
      </c>
      <c r="CE883" s="31">
        <f t="shared" si="38"/>
        <v>0</v>
      </c>
      <c r="CF883" s="39">
        <f t="shared" si="39"/>
        <v>13.298</v>
      </c>
      <c r="CG883">
        <f t="shared" si="41"/>
        <v>0</v>
      </c>
    </row>
    <row r="884" spans="1:85" ht="15" customHeight="1">
      <c r="A884" s="30">
        <v>20210708144720</v>
      </c>
      <c r="BQ884" s="42">
        <v>38</v>
      </c>
      <c r="BR884" s="42" t="s">
        <v>280</v>
      </c>
      <c r="BS884" s="42">
        <v>23.023865000000015</v>
      </c>
      <c r="BT884" s="42">
        <v>120.22332999999993</v>
      </c>
      <c r="BU884" s="43">
        <v>0.38823529411764707</v>
      </c>
      <c r="BV884" s="42">
        <v>650</v>
      </c>
      <c r="BW884" s="42">
        <v>0</v>
      </c>
      <c r="BX884" s="44">
        <v>3.54</v>
      </c>
      <c r="BY884" s="43">
        <v>4.7058823529411764E-2</v>
      </c>
      <c r="BZ884" s="45">
        <v>1</v>
      </c>
      <c r="CA884" s="43">
        <v>0</v>
      </c>
      <c r="CB884" s="42">
        <v>2079</v>
      </c>
      <c r="CC884" s="42">
        <v>-7.03125</v>
      </c>
      <c r="CD884" s="42">
        <v>52</v>
      </c>
      <c r="CE884" s="31">
        <f t="shared" si="38"/>
        <v>0</v>
      </c>
      <c r="CF884" s="39">
        <f t="shared" si="39"/>
        <v>14.374000000000001</v>
      </c>
      <c r="CG884">
        <f t="shared" si="41"/>
        <v>0</v>
      </c>
    </row>
    <row r="885" spans="1:85" ht="15" customHeight="1">
      <c r="A885" s="30">
        <v>20210708144722</v>
      </c>
      <c r="BQ885" s="42">
        <v>37</v>
      </c>
      <c r="BR885" s="42" t="s">
        <v>209</v>
      </c>
      <c r="BS885" s="42">
        <v>23.023825000000016</v>
      </c>
      <c r="BT885" s="42">
        <v>120.22329999999994</v>
      </c>
      <c r="BU885" s="43">
        <v>0.41176470588235292</v>
      </c>
      <c r="BV885" s="42">
        <v>687.5</v>
      </c>
      <c r="BW885" s="42">
        <v>0</v>
      </c>
      <c r="BX885" s="44">
        <v>4.1100000000000003</v>
      </c>
      <c r="BY885" s="43">
        <v>5.0980392156862744E-2</v>
      </c>
      <c r="BZ885" s="45">
        <v>1</v>
      </c>
      <c r="CA885" s="43">
        <v>0</v>
      </c>
      <c r="CB885" s="42">
        <v>2079</v>
      </c>
      <c r="CC885" s="42">
        <v>-7.03125</v>
      </c>
      <c r="CD885" s="42">
        <v>52</v>
      </c>
      <c r="CE885" s="31">
        <f t="shared" si="38"/>
        <v>0</v>
      </c>
      <c r="CF885" s="39">
        <f t="shared" si="39"/>
        <v>14.138999999999999</v>
      </c>
      <c r="CG885">
        <f t="shared" si="41"/>
        <v>0</v>
      </c>
    </row>
    <row r="886" spans="1:85" ht="15" customHeight="1">
      <c r="A886" s="30">
        <v>20210708144724</v>
      </c>
      <c r="BQ886" s="42">
        <v>35</v>
      </c>
      <c r="BR886" s="42" t="s">
        <v>322</v>
      </c>
      <c r="BS886" s="42">
        <v>23.023865000000015</v>
      </c>
      <c r="BT886" s="42">
        <v>120.22330999999994</v>
      </c>
      <c r="BU886" s="43">
        <v>0.42745098039215684</v>
      </c>
      <c r="BV886" s="42">
        <v>712.5</v>
      </c>
      <c r="BW886" s="42">
        <v>0</v>
      </c>
      <c r="BX886" s="44">
        <v>3.81</v>
      </c>
      <c r="BY886" s="43">
        <v>5.0980392156862744E-2</v>
      </c>
      <c r="BZ886" s="45">
        <v>1.0078740157480315</v>
      </c>
      <c r="CA886" s="43">
        <v>0</v>
      </c>
      <c r="CB886" s="42">
        <v>2079</v>
      </c>
      <c r="CC886" s="42">
        <v>-7.03125</v>
      </c>
      <c r="CD886" s="42">
        <v>52</v>
      </c>
      <c r="CE886" s="31">
        <f t="shared" si="38"/>
        <v>0</v>
      </c>
      <c r="CF886" s="39">
        <f t="shared" si="39"/>
        <v>13.702999999999999</v>
      </c>
      <c r="CG886">
        <f t="shared" si="41"/>
        <v>0</v>
      </c>
    </row>
    <row r="887" spans="1:85" ht="15" customHeight="1">
      <c r="A887" s="30">
        <v>20210708144726</v>
      </c>
      <c r="BQ887" s="42">
        <v>35</v>
      </c>
      <c r="BR887" s="42" t="s">
        <v>251</v>
      </c>
      <c r="BS887" s="42">
        <v>23.023825000000016</v>
      </c>
      <c r="BT887" s="42">
        <v>120.22329999999994</v>
      </c>
      <c r="BU887" s="43">
        <v>0.43137254901960786</v>
      </c>
      <c r="BV887" s="42">
        <v>687.5</v>
      </c>
      <c r="BW887" s="42">
        <v>0</v>
      </c>
      <c r="BX887" s="44">
        <v>4.3099999999999996</v>
      </c>
      <c r="BY887" s="43">
        <v>5.0980392156862744E-2</v>
      </c>
      <c r="BZ887" s="45">
        <v>1.0078740157480315</v>
      </c>
      <c r="CA887" s="43">
        <v>0</v>
      </c>
      <c r="CB887" s="42">
        <v>2079</v>
      </c>
      <c r="CC887" s="42">
        <v>-7.03125</v>
      </c>
      <c r="CD887" s="42">
        <v>52</v>
      </c>
      <c r="CE887" s="31">
        <f t="shared" si="38"/>
        <v>0</v>
      </c>
      <c r="CF887" s="39">
        <f t="shared" si="39"/>
        <v>13.683999999999999</v>
      </c>
      <c r="CG887">
        <f t="shared" si="41"/>
        <v>0</v>
      </c>
    </row>
    <row r="888" spans="1:85" ht="15" customHeight="1">
      <c r="A888" s="30">
        <v>20210708144728</v>
      </c>
      <c r="BQ888" s="42">
        <v>36</v>
      </c>
      <c r="BR888" s="42" t="s">
        <v>168</v>
      </c>
      <c r="BS888" s="42">
        <v>23.023885000000018</v>
      </c>
      <c r="BT888" s="42">
        <v>120.22326999999994</v>
      </c>
      <c r="BU888" s="43">
        <v>0.43529411764705883</v>
      </c>
      <c r="BV888" s="42">
        <v>725</v>
      </c>
      <c r="BW888" s="42">
        <v>0</v>
      </c>
      <c r="BX888" s="44">
        <v>3.89</v>
      </c>
      <c r="BY888" s="43">
        <v>5.0980392156862744E-2</v>
      </c>
      <c r="BZ888" s="45">
        <v>1.0078740157480315</v>
      </c>
      <c r="CA888" s="43">
        <v>0</v>
      </c>
      <c r="CB888" s="42">
        <v>2079</v>
      </c>
      <c r="CC888" s="42">
        <v>-7.03125</v>
      </c>
      <c r="CD888" s="42">
        <v>52</v>
      </c>
      <c r="CE888" s="31">
        <f t="shared" si="38"/>
        <v>0</v>
      </c>
      <c r="CF888" s="39">
        <f t="shared" si="39"/>
        <v>13.935</v>
      </c>
      <c r="CG888">
        <f t="shared" si="41"/>
        <v>0</v>
      </c>
    </row>
    <row r="889" spans="1:85" ht="15" customHeight="1">
      <c r="A889" s="30">
        <v>20210708144730</v>
      </c>
      <c r="BQ889" s="42">
        <v>34</v>
      </c>
      <c r="BR889" s="42" t="s">
        <v>182</v>
      </c>
      <c r="BS889" s="42">
        <v>23.023915000000017</v>
      </c>
      <c r="BT889" s="42">
        <v>120.22332999999995</v>
      </c>
      <c r="BU889" s="43">
        <v>0.42352941176470588</v>
      </c>
      <c r="BV889" s="42">
        <v>712.5</v>
      </c>
      <c r="BW889" s="42">
        <v>0</v>
      </c>
      <c r="BX889" s="44">
        <v>3.7</v>
      </c>
      <c r="BY889" s="43">
        <v>5.0980392156862744E-2</v>
      </c>
      <c r="BZ889" s="45">
        <v>1</v>
      </c>
      <c r="CA889" s="43">
        <v>0</v>
      </c>
      <c r="CB889" s="42">
        <v>2079</v>
      </c>
      <c r="CC889" s="42">
        <v>-7.03125</v>
      </c>
      <c r="CD889" s="42">
        <v>52</v>
      </c>
      <c r="CE889" s="31">
        <f t="shared" si="38"/>
        <v>0</v>
      </c>
      <c r="CF889" s="39">
        <f t="shared" si="39"/>
        <v>13.39</v>
      </c>
      <c r="CG889">
        <f t="shared" si="41"/>
        <v>0</v>
      </c>
    </row>
    <row r="890" spans="1:85" ht="15" customHeight="1">
      <c r="A890" s="30">
        <v>20210708144732</v>
      </c>
      <c r="BQ890" s="42">
        <v>36</v>
      </c>
      <c r="BR890" s="42" t="s">
        <v>120</v>
      </c>
      <c r="BS890" s="42">
        <v>23.023885000000018</v>
      </c>
      <c r="BT890" s="42">
        <v>120.22330999999994</v>
      </c>
      <c r="BU890" s="43">
        <v>0.41568627450980394</v>
      </c>
      <c r="BV890" s="42">
        <v>712.5</v>
      </c>
      <c r="BW890" s="42">
        <v>0</v>
      </c>
      <c r="BX890" s="44">
        <v>4.07</v>
      </c>
      <c r="BY890" s="43">
        <v>5.0980392156862744E-2</v>
      </c>
      <c r="BZ890" s="45">
        <v>0.99224806201550386</v>
      </c>
      <c r="CA890" s="43">
        <v>0</v>
      </c>
      <c r="CB890" s="42">
        <v>2079</v>
      </c>
      <c r="CC890" s="42">
        <v>-7.03125</v>
      </c>
      <c r="CD890" s="42">
        <v>52</v>
      </c>
      <c r="CE890" s="31">
        <f t="shared" si="38"/>
        <v>0</v>
      </c>
      <c r="CF890" s="39">
        <f t="shared" si="39"/>
        <v>13.997</v>
      </c>
      <c r="CG890">
        <f t="shared" si="41"/>
        <v>0</v>
      </c>
    </row>
    <row r="891" spans="1:85" ht="15" customHeight="1">
      <c r="A891" s="30">
        <v>20210708144734</v>
      </c>
      <c r="BQ891" s="42">
        <v>37</v>
      </c>
      <c r="BR891" s="42" t="s">
        <v>224</v>
      </c>
      <c r="BS891" s="42">
        <v>23.023855000000019</v>
      </c>
      <c r="BT891" s="42">
        <v>120.22327999999995</v>
      </c>
      <c r="BU891" s="43">
        <v>0.41568627450980394</v>
      </c>
      <c r="BV891" s="42">
        <v>712.5</v>
      </c>
      <c r="BW891" s="42">
        <v>0</v>
      </c>
      <c r="BX891" s="44">
        <v>4.03</v>
      </c>
      <c r="BY891" s="43">
        <v>5.0980392156862744E-2</v>
      </c>
      <c r="BZ891" s="45">
        <v>0.99224806201550386</v>
      </c>
      <c r="CA891" s="43">
        <v>0</v>
      </c>
      <c r="CB891" s="42">
        <v>2079</v>
      </c>
      <c r="CC891" s="42">
        <v>-7.03125</v>
      </c>
      <c r="CD891" s="42">
        <v>52</v>
      </c>
      <c r="CE891" s="31">
        <f t="shared" si="38"/>
        <v>0</v>
      </c>
      <c r="CF891" s="39">
        <f t="shared" si="39"/>
        <v>14.244</v>
      </c>
      <c r="CG891">
        <f t="shared" si="41"/>
        <v>0</v>
      </c>
    </row>
    <row r="892" spans="1:85" ht="15" customHeight="1">
      <c r="A892" s="30">
        <v>20210708144736</v>
      </c>
      <c r="BQ892" s="42">
        <v>38</v>
      </c>
      <c r="BR892" s="42" t="s">
        <v>348</v>
      </c>
      <c r="BS892" s="42">
        <v>23.023875000000018</v>
      </c>
      <c r="BT892" s="42">
        <v>120.22326999999994</v>
      </c>
      <c r="BU892" s="43">
        <v>0.41568627450980394</v>
      </c>
      <c r="BV892" s="42">
        <v>712.5</v>
      </c>
      <c r="BW892" s="42">
        <v>0</v>
      </c>
      <c r="BX892" s="44">
        <v>3.83</v>
      </c>
      <c r="BY892" s="43">
        <v>5.0980392156862744E-2</v>
      </c>
      <c r="BZ892" s="45">
        <v>1</v>
      </c>
      <c r="CA892" s="43">
        <v>0</v>
      </c>
      <c r="CB892" s="42">
        <v>2079</v>
      </c>
      <c r="CC892" s="42">
        <v>-7.03125</v>
      </c>
      <c r="CD892" s="42">
        <v>52</v>
      </c>
      <c r="CE892" s="31">
        <f t="shared" si="38"/>
        <v>0</v>
      </c>
      <c r="CF892" s="39">
        <f t="shared" si="39"/>
        <v>14.353</v>
      </c>
      <c r="CG892">
        <f t="shared" si="41"/>
        <v>0</v>
      </c>
    </row>
    <row r="893" spans="1:85" ht="15" customHeight="1">
      <c r="A893" s="30">
        <v>20210708144738</v>
      </c>
      <c r="BQ893" s="42">
        <v>34</v>
      </c>
      <c r="BR893" s="42" t="s">
        <v>339</v>
      </c>
      <c r="BS893" s="42">
        <v>23.023915000000017</v>
      </c>
      <c r="BT893" s="42">
        <v>120.22329999999994</v>
      </c>
      <c r="BU893" s="43">
        <v>0.41176470588235292</v>
      </c>
      <c r="BV893" s="42">
        <v>712.5</v>
      </c>
      <c r="BW893" s="42">
        <v>0</v>
      </c>
      <c r="BX893" s="44">
        <v>3.75</v>
      </c>
      <c r="BY893" s="43">
        <v>5.0980392156862744E-2</v>
      </c>
      <c r="BZ893" s="45">
        <v>1</v>
      </c>
      <c r="CA893" s="43">
        <v>0</v>
      </c>
      <c r="CB893" s="42">
        <v>2079</v>
      </c>
      <c r="CC893" s="42">
        <v>-7.03125</v>
      </c>
      <c r="CD893" s="42">
        <v>53</v>
      </c>
      <c r="CE893" s="31">
        <f t="shared" si="38"/>
        <v>0</v>
      </c>
      <c r="CF893" s="39">
        <f t="shared" si="39"/>
        <v>13.457000000000001</v>
      </c>
      <c r="CG893">
        <f t="shared" si="41"/>
        <v>0</v>
      </c>
    </row>
    <row r="894" spans="1:85" ht="15" customHeight="1">
      <c r="A894" s="30">
        <v>20210708144740</v>
      </c>
      <c r="BQ894" s="42">
        <v>31</v>
      </c>
      <c r="BR894" s="42" t="s">
        <v>344</v>
      </c>
      <c r="BS894" s="42">
        <v>23.023965000000018</v>
      </c>
      <c r="BT894" s="42">
        <v>120.22324999999994</v>
      </c>
      <c r="BU894" s="43">
        <v>0.41176470588235292</v>
      </c>
      <c r="BV894" s="42">
        <v>712.5</v>
      </c>
      <c r="BW894" s="42">
        <v>0</v>
      </c>
      <c r="BX894" s="44">
        <v>3.81</v>
      </c>
      <c r="BY894" s="43">
        <v>5.0980392156862744E-2</v>
      </c>
      <c r="BZ894" s="45">
        <v>1</v>
      </c>
      <c r="CA894" s="43">
        <v>0</v>
      </c>
      <c r="CB894" s="42">
        <v>2079</v>
      </c>
      <c r="CC894" s="42">
        <v>-7.03125</v>
      </c>
      <c r="CD894" s="42">
        <v>53</v>
      </c>
      <c r="CE894" s="31">
        <f t="shared" si="38"/>
        <v>0</v>
      </c>
      <c r="CF894" s="39">
        <f t="shared" si="39"/>
        <v>12.645</v>
      </c>
      <c r="CG894">
        <f t="shared" si="41"/>
        <v>0</v>
      </c>
    </row>
    <row r="895" spans="1:85" ht="15" customHeight="1">
      <c r="A895" s="30">
        <v>20210708144742</v>
      </c>
      <c r="BQ895" s="42">
        <v>36</v>
      </c>
      <c r="BR895" s="42" t="s">
        <v>159</v>
      </c>
      <c r="BS895" s="42">
        <v>23.023975000000018</v>
      </c>
      <c r="BT895" s="42">
        <v>120.22329999999994</v>
      </c>
      <c r="BU895" s="43">
        <v>0.41176470588235292</v>
      </c>
      <c r="BV895" s="42">
        <v>712.5</v>
      </c>
      <c r="BW895" s="42">
        <v>0</v>
      </c>
      <c r="BX895" s="44">
        <v>3.64</v>
      </c>
      <c r="BY895" s="43">
        <v>5.0980392156862744E-2</v>
      </c>
      <c r="BZ895" s="45">
        <v>1</v>
      </c>
      <c r="CA895" s="43">
        <v>0</v>
      </c>
      <c r="CB895" s="42">
        <v>2079</v>
      </c>
      <c r="CC895" s="42">
        <v>-7.03125</v>
      </c>
      <c r="CD895" s="42">
        <v>53</v>
      </c>
      <c r="CE895" s="31">
        <f t="shared" si="38"/>
        <v>0</v>
      </c>
      <c r="CF895" s="39">
        <f t="shared" si="39"/>
        <v>14.02</v>
      </c>
      <c r="CG895">
        <f t="shared" si="41"/>
        <v>0</v>
      </c>
    </row>
    <row r="896" spans="1:85" ht="15" customHeight="1">
      <c r="A896" s="30">
        <v>20210708144744</v>
      </c>
      <c r="BQ896" s="42">
        <v>33</v>
      </c>
      <c r="BR896" s="42" t="s">
        <v>185</v>
      </c>
      <c r="BS896" s="42">
        <v>23.024035000000019</v>
      </c>
      <c r="BT896" s="42">
        <v>120.22334999999994</v>
      </c>
      <c r="BU896" s="43">
        <v>0.41176470588235292</v>
      </c>
      <c r="BV896" s="42">
        <v>700</v>
      </c>
      <c r="BW896" s="42">
        <v>0</v>
      </c>
      <c r="BX896" s="44">
        <v>3.98</v>
      </c>
      <c r="BY896" s="43">
        <v>5.0980392156862744E-2</v>
      </c>
      <c r="BZ896" s="45">
        <v>1.0078740157480315</v>
      </c>
      <c r="CA896" s="43">
        <v>0</v>
      </c>
      <c r="CB896" s="42">
        <v>2079</v>
      </c>
      <c r="CC896" s="42">
        <v>-7.03125</v>
      </c>
      <c r="CD896" s="42">
        <v>53</v>
      </c>
      <c r="CE896" s="31">
        <f t="shared" si="38"/>
        <v>0</v>
      </c>
      <c r="CF896" s="39">
        <f t="shared" si="39"/>
        <v>13.289</v>
      </c>
      <c r="CG896">
        <f t="shared" si="41"/>
        <v>0</v>
      </c>
    </row>
    <row r="897" spans="1:85" ht="15" customHeight="1">
      <c r="A897" s="30">
        <v>20210708144746</v>
      </c>
      <c r="BQ897" s="42">
        <v>37</v>
      </c>
      <c r="BR897" s="42" t="s">
        <v>243</v>
      </c>
      <c r="BS897" s="42">
        <v>23.024065000000018</v>
      </c>
      <c r="BT897" s="42">
        <v>120.22330999999994</v>
      </c>
      <c r="BU897" s="43">
        <v>0.41176470588235292</v>
      </c>
      <c r="BV897" s="42">
        <v>712.5</v>
      </c>
      <c r="BW897" s="42">
        <v>0</v>
      </c>
      <c r="BX897" s="44">
        <v>4.03</v>
      </c>
      <c r="BY897" s="43">
        <v>5.0980392156862744E-2</v>
      </c>
      <c r="BZ897" s="45">
        <v>1.0078740157480315</v>
      </c>
      <c r="CA897" s="43">
        <v>0</v>
      </c>
      <c r="CB897" s="42">
        <v>2079</v>
      </c>
      <c r="CC897" s="42">
        <v>-7.03125</v>
      </c>
      <c r="CD897" s="42">
        <v>53</v>
      </c>
      <c r="CE897" s="31">
        <f t="shared" si="38"/>
        <v>0</v>
      </c>
      <c r="CF897" s="39">
        <f t="shared" si="39"/>
        <v>14.332000000000001</v>
      </c>
      <c r="CG897">
        <f t="shared" si="41"/>
        <v>0</v>
      </c>
    </row>
    <row r="898" spans="1:85" ht="15" customHeight="1">
      <c r="A898" s="30">
        <v>20210708144748</v>
      </c>
      <c r="BQ898" s="42">
        <v>38</v>
      </c>
      <c r="BR898" s="42" t="s">
        <v>271</v>
      </c>
      <c r="BS898" s="42">
        <v>23.024065000000018</v>
      </c>
      <c r="BT898" s="42">
        <v>120.22325999999994</v>
      </c>
      <c r="BU898" s="43">
        <v>0.3843137254901961</v>
      </c>
      <c r="BV898" s="42">
        <v>762.5</v>
      </c>
      <c r="BW898" s="42">
        <v>0</v>
      </c>
      <c r="BX898" s="44">
        <v>3.19</v>
      </c>
      <c r="BY898" s="43">
        <v>4.3137254901960784E-2</v>
      </c>
      <c r="BZ898" s="45">
        <v>1</v>
      </c>
      <c r="CA898" s="43">
        <v>0</v>
      </c>
      <c r="CB898" s="42">
        <v>2079</v>
      </c>
      <c r="CC898" s="42">
        <v>-7.03125</v>
      </c>
      <c r="CD898" s="42">
        <v>53</v>
      </c>
      <c r="CE898" s="31">
        <f t="shared" si="38"/>
        <v>0</v>
      </c>
      <c r="CF898" s="39">
        <f t="shared" si="39"/>
        <v>14.451000000000001</v>
      </c>
      <c r="CG898">
        <f t="shared" si="41"/>
        <v>0</v>
      </c>
    </row>
    <row r="899" spans="1:85" ht="15" customHeight="1">
      <c r="A899" s="30">
        <v>20210708144750</v>
      </c>
      <c r="BQ899" s="42">
        <v>35</v>
      </c>
      <c r="BR899" s="42" t="s">
        <v>231</v>
      </c>
      <c r="BS899" s="42">
        <v>23.024065000000018</v>
      </c>
      <c r="BT899" s="42">
        <v>120.22319999999993</v>
      </c>
      <c r="BU899" s="43">
        <v>0.3411764705882353</v>
      </c>
      <c r="BV899" s="42">
        <v>737.5</v>
      </c>
      <c r="BW899" s="42">
        <v>0</v>
      </c>
      <c r="BX899" s="44">
        <v>3.36</v>
      </c>
      <c r="BY899" s="43">
        <v>4.3137254901960784E-2</v>
      </c>
      <c r="BZ899" s="45">
        <v>1.0078740157480315</v>
      </c>
      <c r="CA899" s="43">
        <v>0</v>
      </c>
      <c r="CB899" s="42">
        <v>2079</v>
      </c>
      <c r="CC899" s="42">
        <v>-7.03125</v>
      </c>
      <c r="CD899" s="42">
        <v>53</v>
      </c>
      <c r="CE899" s="31">
        <f t="shared" si="38"/>
        <v>0</v>
      </c>
      <c r="CF899" s="39">
        <f t="shared" si="39"/>
        <v>13.766999999999999</v>
      </c>
      <c r="CG899">
        <f t="shared" si="41"/>
        <v>0</v>
      </c>
    </row>
    <row r="900" spans="1:85" ht="15" customHeight="1">
      <c r="A900" s="30">
        <v>20210708144752</v>
      </c>
      <c r="BQ900" s="42">
        <v>31</v>
      </c>
      <c r="BR900" s="42" t="s">
        <v>218</v>
      </c>
      <c r="BS900" s="42">
        <v>23.024015000000016</v>
      </c>
      <c r="BT900" s="42">
        <v>120.22318999999993</v>
      </c>
      <c r="BU900" s="43">
        <v>0.32941176470588235</v>
      </c>
      <c r="BV900" s="42">
        <v>725</v>
      </c>
      <c r="BW900" s="42">
        <v>0</v>
      </c>
      <c r="BX900" s="44">
        <v>3.1</v>
      </c>
      <c r="BY900" s="43">
        <v>4.3137254901960784E-2</v>
      </c>
      <c r="BZ900" s="45">
        <v>1.0078740157480315</v>
      </c>
      <c r="CA900" s="43">
        <v>0</v>
      </c>
      <c r="CB900" s="42">
        <v>2079</v>
      </c>
      <c r="CC900" s="42">
        <v>-7.03125</v>
      </c>
      <c r="CD900" s="42">
        <v>54</v>
      </c>
      <c r="CE900" s="31">
        <f t="shared" si="38"/>
        <v>0</v>
      </c>
      <c r="CF900" s="39">
        <f t="shared" si="39"/>
        <v>12.779</v>
      </c>
      <c r="CG900">
        <f t="shared" ref="CG900:CG963" si="42">(BW900-BW899)/(A900-A899)</f>
        <v>0</v>
      </c>
    </row>
    <row r="901" spans="1:85" ht="15" customHeight="1">
      <c r="A901" s="30">
        <v>20210708144754</v>
      </c>
      <c r="BQ901" s="42">
        <v>32</v>
      </c>
      <c r="BR901" s="42" t="s">
        <v>343</v>
      </c>
      <c r="BS901" s="42">
        <v>23.024025000000016</v>
      </c>
      <c r="BT901" s="42">
        <v>120.22324999999994</v>
      </c>
      <c r="BU901" s="43">
        <v>0.32549019607843138</v>
      </c>
      <c r="BV901" s="42">
        <v>712.5</v>
      </c>
      <c r="BW901" s="42">
        <v>0</v>
      </c>
      <c r="BX901" s="44">
        <v>3.09</v>
      </c>
      <c r="BY901" s="43">
        <v>4.3137254901960784E-2</v>
      </c>
      <c r="BZ901" s="45">
        <v>1.0078740157480315</v>
      </c>
      <c r="CA901" s="43">
        <v>0</v>
      </c>
      <c r="CB901" s="42">
        <v>2079</v>
      </c>
      <c r="CC901" s="42">
        <v>-7.03125</v>
      </c>
      <c r="CD901" s="42">
        <v>54</v>
      </c>
      <c r="CE901" s="31">
        <f t="shared" si="38"/>
        <v>0</v>
      </c>
      <c r="CF901" s="39">
        <f t="shared" si="39"/>
        <v>12.9</v>
      </c>
      <c r="CG901">
        <f t="shared" si="42"/>
        <v>0</v>
      </c>
    </row>
    <row r="902" spans="1:85" ht="15" customHeight="1">
      <c r="A902" s="30">
        <v>20210708144756</v>
      </c>
      <c r="BQ902" s="42">
        <v>34</v>
      </c>
      <c r="BR902" s="42" t="s">
        <v>233</v>
      </c>
      <c r="BS902" s="42">
        <v>23.024065000000014</v>
      </c>
      <c r="BT902" s="42">
        <v>120.22320999999994</v>
      </c>
      <c r="BU902" s="43">
        <v>0.32941176470588235</v>
      </c>
      <c r="BV902" s="42">
        <v>700</v>
      </c>
      <c r="BW902" s="42">
        <v>0</v>
      </c>
      <c r="BX902" s="44">
        <v>3.09</v>
      </c>
      <c r="BY902" s="43">
        <v>4.3137254901960784E-2</v>
      </c>
      <c r="BZ902" s="45">
        <v>1.0078740157480315</v>
      </c>
      <c r="CA902" s="43">
        <v>0</v>
      </c>
      <c r="CB902" s="42">
        <v>2079</v>
      </c>
      <c r="CC902" s="42">
        <v>-7.03125</v>
      </c>
      <c r="CD902" s="42">
        <v>54</v>
      </c>
      <c r="CE902" s="31">
        <f t="shared" si="38"/>
        <v>0</v>
      </c>
      <c r="CF902" s="39">
        <f t="shared" si="39"/>
        <v>13.542999999999999</v>
      </c>
      <c r="CG902">
        <f t="shared" si="42"/>
        <v>0</v>
      </c>
    </row>
    <row r="903" spans="1:85" ht="15" customHeight="1">
      <c r="A903" s="30">
        <v>20210708144758</v>
      </c>
      <c r="BQ903" s="42">
        <v>36</v>
      </c>
      <c r="BR903" s="42" t="s">
        <v>158</v>
      </c>
      <c r="BS903" s="42">
        <v>23.024125000000016</v>
      </c>
      <c r="BT903" s="42">
        <v>120.22320999999994</v>
      </c>
      <c r="BU903" s="43">
        <v>0.32941176470588235</v>
      </c>
      <c r="BV903" s="42">
        <v>700</v>
      </c>
      <c r="BW903" s="42">
        <v>0</v>
      </c>
      <c r="BX903" s="44">
        <v>3.06</v>
      </c>
      <c r="BY903" s="43">
        <v>4.3137254901960784E-2</v>
      </c>
      <c r="BZ903" s="45">
        <v>1.0078740157480315</v>
      </c>
      <c r="CA903" s="43">
        <v>0</v>
      </c>
      <c r="CB903" s="42">
        <v>2079</v>
      </c>
      <c r="CC903" s="42">
        <v>-7.03125</v>
      </c>
      <c r="CD903" s="42">
        <v>54</v>
      </c>
      <c r="CE903" s="31">
        <f t="shared" si="38"/>
        <v>0</v>
      </c>
      <c r="CF903" s="39">
        <f t="shared" si="39"/>
        <v>13.917</v>
      </c>
      <c r="CG903">
        <f t="shared" si="42"/>
        <v>0</v>
      </c>
    </row>
    <row r="904" spans="1:85" ht="15" customHeight="1">
      <c r="A904" s="30">
        <v>20210708144760</v>
      </c>
      <c r="BQ904" s="42">
        <v>31</v>
      </c>
      <c r="BR904" s="42" t="s">
        <v>285</v>
      </c>
      <c r="BS904" s="42">
        <v>23.024135000000015</v>
      </c>
      <c r="BT904" s="42">
        <v>120.22316999999994</v>
      </c>
      <c r="BU904" s="43">
        <v>0.33333333333333331</v>
      </c>
      <c r="BV904" s="42">
        <v>700</v>
      </c>
      <c r="BW904" s="42">
        <v>0</v>
      </c>
      <c r="BX904" s="44">
        <v>3.29</v>
      </c>
      <c r="BY904" s="43">
        <v>4.3137254901960784E-2</v>
      </c>
      <c r="BZ904" s="45">
        <v>1.0078740157480315</v>
      </c>
      <c r="CA904" s="43">
        <v>0</v>
      </c>
      <c r="CB904" s="42">
        <v>2079</v>
      </c>
      <c r="CC904" s="42">
        <v>-7.03125</v>
      </c>
      <c r="CD904" s="42">
        <v>54</v>
      </c>
      <c r="CE904" s="31">
        <f t="shared" si="38"/>
        <v>0</v>
      </c>
      <c r="CF904" s="39">
        <f t="shared" si="39"/>
        <v>12.545999999999999</v>
      </c>
      <c r="CG904">
        <f t="shared" si="42"/>
        <v>0</v>
      </c>
    </row>
    <row r="905" spans="1:85" ht="15" customHeight="1">
      <c r="A905" s="30">
        <v>20210708144762</v>
      </c>
      <c r="BQ905" s="42">
        <v>34</v>
      </c>
      <c r="BR905" s="42" t="s">
        <v>201</v>
      </c>
      <c r="BS905" s="42">
        <v>23.024085000000014</v>
      </c>
      <c r="BT905" s="42">
        <v>120.22311999999994</v>
      </c>
      <c r="BU905" s="43">
        <v>0.33725490196078434</v>
      </c>
      <c r="BV905" s="42">
        <v>700</v>
      </c>
      <c r="BW905" s="42">
        <v>0</v>
      </c>
      <c r="BX905" s="44">
        <v>3.25</v>
      </c>
      <c r="BY905" s="43">
        <v>4.3137254901960784E-2</v>
      </c>
      <c r="BZ905" s="45">
        <v>1.0078740157480315</v>
      </c>
      <c r="CA905" s="43">
        <v>0</v>
      </c>
      <c r="CB905" s="42">
        <v>2079</v>
      </c>
      <c r="CC905" s="42">
        <v>-7.03125</v>
      </c>
      <c r="CD905" s="42">
        <v>54</v>
      </c>
      <c r="CE905" s="31">
        <f t="shared" si="38"/>
        <v>0</v>
      </c>
      <c r="CF905" s="39">
        <f t="shared" si="39"/>
        <v>13.497999999999999</v>
      </c>
      <c r="CG905">
        <f t="shared" si="42"/>
        <v>0</v>
      </c>
    </row>
    <row r="906" spans="1:85" ht="15" customHeight="1">
      <c r="A906" s="30">
        <v>20210708144764</v>
      </c>
      <c r="BQ906" s="42">
        <v>37</v>
      </c>
      <c r="BR906" s="42" t="s">
        <v>307</v>
      </c>
      <c r="BS906" s="42">
        <v>23.024075000000014</v>
      </c>
      <c r="BT906" s="42">
        <v>120.22309999999993</v>
      </c>
      <c r="BU906" s="43">
        <v>0.33725490196078434</v>
      </c>
      <c r="BV906" s="42">
        <v>700</v>
      </c>
      <c r="BW906" s="42">
        <v>0</v>
      </c>
      <c r="BX906" s="44">
        <v>3.16</v>
      </c>
      <c r="BY906" s="43">
        <v>4.3137254901960784E-2</v>
      </c>
      <c r="BZ906" s="45">
        <v>1.0078740157480315</v>
      </c>
      <c r="CA906" s="43">
        <v>0</v>
      </c>
      <c r="CB906" s="42">
        <v>2079</v>
      </c>
      <c r="CC906" s="42">
        <v>-7.03125</v>
      </c>
      <c r="CD906" s="42">
        <v>54</v>
      </c>
      <c r="CE906" s="31">
        <f t="shared" si="38"/>
        <v>0</v>
      </c>
      <c r="CF906" s="39">
        <f t="shared" si="39"/>
        <v>14.227</v>
      </c>
      <c r="CG906">
        <f t="shared" si="42"/>
        <v>0</v>
      </c>
    </row>
    <row r="907" spans="1:85" ht="15" customHeight="1">
      <c r="A907" s="30">
        <v>20210708144766</v>
      </c>
      <c r="BQ907" s="42">
        <v>37</v>
      </c>
      <c r="BR907" s="42" t="s">
        <v>107</v>
      </c>
      <c r="BS907" s="42">
        <v>23.024135000000015</v>
      </c>
      <c r="BT907" s="42">
        <v>120.22308999999993</v>
      </c>
      <c r="BU907" s="43">
        <v>0.33725490196078434</v>
      </c>
      <c r="BV907" s="42">
        <v>700</v>
      </c>
      <c r="BW907" s="42">
        <v>0</v>
      </c>
      <c r="BX907" s="44">
        <v>3.56</v>
      </c>
      <c r="BY907" s="43">
        <v>4.3137254901960784E-2</v>
      </c>
      <c r="BZ907" s="45">
        <v>1.0078740157480315</v>
      </c>
      <c r="CA907" s="43">
        <v>0</v>
      </c>
      <c r="CB907" s="42">
        <v>2079</v>
      </c>
      <c r="CC907" s="42">
        <v>-7.03125</v>
      </c>
      <c r="CD907" s="42">
        <v>54</v>
      </c>
      <c r="CE907" s="31">
        <f t="shared" si="38"/>
        <v>0</v>
      </c>
      <c r="CF907" s="39">
        <f t="shared" si="39"/>
        <v>14.292999999999999</v>
      </c>
      <c r="CG907">
        <f t="shared" si="42"/>
        <v>0</v>
      </c>
    </row>
    <row r="908" spans="1:85" ht="15" customHeight="1">
      <c r="A908" s="30">
        <v>20210708144768</v>
      </c>
      <c r="BQ908" s="42">
        <v>35</v>
      </c>
      <c r="BR908" s="42" t="s">
        <v>198</v>
      </c>
      <c r="BS908" s="42">
        <v>23.024135000000015</v>
      </c>
      <c r="BT908" s="42">
        <v>120.22313999999993</v>
      </c>
      <c r="BU908" s="43">
        <v>0.35294117647058826</v>
      </c>
      <c r="BV908" s="42">
        <v>700</v>
      </c>
      <c r="BW908" s="42">
        <v>0</v>
      </c>
      <c r="BX908" s="44">
        <v>3.66</v>
      </c>
      <c r="BY908" s="43">
        <v>4.7058823529411764E-2</v>
      </c>
      <c r="BZ908" s="45">
        <v>1</v>
      </c>
      <c r="CA908" s="43">
        <v>0</v>
      </c>
      <c r="CB908" s="42">
        <v>2079</v>
      </c>
      <c r="CC908" s="42">
        <v>-7.03125</v>
      </c>
      <c r="CD908" s="42">
        <v>54</v>
      </c>
      <c r="CE908" s="31">
        <f t="shared" si="38"/>
        <v>0</v>
      </c>
      <c r="CF908" s="39">
        <f t="shared" si="39"/>
        <v>13.641999999999999</v>
      </c>
      <c r="CG908">
        <f t="shared" si="42"/>
        <v>0</v>
      </c>
    </row>
    <row r="909" spans="1:85" ht="15" customHeight="1">
      <c r="A909" s="30">
        <v>20210708144770</v>
      </c>
      <c r="BQ909" s="42">
        <v>31</v>
      </c>
      <c r="BR909" s="42" t="s">
        <v>250</v>
      </c>
      <c r="BS909" s="42">
        <v>23.024175000000014</v>
      </c>
      <c r="BT909" s="42">
        <v>120.22316999999993</v>
      </c>
      <c r="BU909" s="43">
        <v>0.37647058823529411</v>
      </c>
      <c r="BV909" s="42">
        <v>712.5</v>
      </c>
      <c r="BW909" s="42">
        <v>0</v>
      </c>
      <c r="BX909" s="44">
        <v>3.54</v>
      </c>
      <c r="BY909" s="43">
        <v>4.7058823529411764E-2</v>
      </c>
      <c r="BZ909" s="45">
        <v>1</v>
      </c>
      <c r="CA909" s="43">
        <v>0</v>
      </c>
      <c r="CB909" s="42">
        <v>2079</v>
      </c>
      <c r="CC909" s="42">
        <v>-7.03125</v>
      </c>
      <c r="CD909" s="42">
        <v>54</v>
      </c>
      <c r="CE909" s="31">
        <f t="shared" si="38"/>
        <v>0</v>
      </c>
      <c r="CF909" s="39">
        <f t="shared" si="39"/>
        <v>12.579000000000001</v>
      </c>
      <c r="CG909">
        <f t="shared" si="42"/>
        <v>0</v>
      </c>
    </row>
    <row r="910" spans="1:85" ht="15" customHeight="1">
      <c r="A910" s="30">
        <v>20210708144772</v>
      </c>
      <c r="BQ910" s="42">
        <v>35</v>
      </c>
      <c r="BR910" s="42" t="s">
        <v>335</v>
      </c>
      <c r="BS910" s="42">
        <v>23.024225000000015</v>
      </c>
      <c r="BT910" s="42">
        <v>120.22314999999992</v>
      </c>
      <c r="BU910" s="43">
        <v>0.38039215686274508</v>
      </c>
      <c r="BV910" s="42">
        <v>700</v>
      </c>
      <c r="BW910" s="42">
        <v>0</v>
      </c>
      <c r="BX910" s="44">
        <v>3.66</v>
      </c>
      <c r="BY910" s="43">
        <v>5.0980392156862744E-2</v>
      </c>
      <c r="BZ910" s="45">
        <v>1</v>
      </c>
      <c r="CA910" s="43">
        <v>0</v>
      </c>
      <c r="CB910" s="42">
        <v>2079</v>
      </c>
      <c r="CC910" s="42">
        <v>-7.03125</v>
      </c>
      <c r="CD910" s="42">
        <v>55</v>
      </c>
      <c r="CE910" s="31">
        <f t="shared" si="38"/>
        <v>0</v>
      </c>
      <c r="CF910" s="39">
        <f t="shared" si="39"/>
        <v>13.667</v>
      </c>
      <c r="CG910">
        <f t="shared" si="42"/>
        <v>0</v>
      </c>
    </row>
    <row r="911" spans="1:85" ht="15" customHeight="1">
      <c r="A911" s="30">
        <v>20210708144774</v>
      </c>
      <c r="BQ911" s="42">
        <v>32</v>
      </c>
      <c r="BR911" s="42" t="s">
        <v>108</v>
      </c>
      <c r="BS911" s="42">
        <v>23.024215000000016</v>
      </c>
      <c r="BT911" s="42">
        <v>120.22311999999992</v>
      </c>
      <c r="BU911" s="43">
        <v>0.4</v>
      </c>
      <c r="BV911" s="42">
        <v>712.5</v>
      </c>
      <c r="BW911" s="42">
        <v>0</v>
      </c>
      <c r="BX911" s="44">
        <v>3.69</v>
      </c>
      <c r="BY911" s="43">
        <v>5.0980392156862744E-2</v>
      </c>
      <c r="BZ911" s="45">
        <v>1</v>
      </c>
      <c r="CA911" s="43">
        <v>0</v>
      </c>
      <c r="CB911" s="42">
        <v>2079</v>
      </c>
      <c r="CC911" s="42">
        <v>-7.03125</v>
      </c>
      <c r="CD911" s="42">
        <v>55</v>
      </c>
      <c r="CE911" s="31">
        <f t="shared" si="38"/>
        <v>0</v>
      </c>
      <c r="CF911" s="39">
        <f t="shared" si="39"/>
        <v>12.926</v>
      </c>
      <c r="CG911">
        <f t="shared" si="42"/>
        <v>0</v>
      </c>
    </row>
    <row r="912" spans="1:85" ht="15" customHeight="1">
      <c r="A912" s="30">
        <v>20210708144776</v>
      </c>
      <c r="BQ912" s="42">
        <v>32</v>
      </c>
      <c r="BR912" s="42" t="s">
        <v>209</v>
      </c>
      <c r="BS912" s="42">
        <v>23.024255000000014</v>
      </c>
      <c r="BT912" s="42">
        <v>120.22308999999993</v>
      </c>
      <c r="BU912" s="43">
        <v>0.41568627450980394</v>
      </c>
      <c r="BV912" s="42">
        <v>700</v>
      </c>
      <c r="BW912" s="42">
        <v>0</v>
      </c>
      <c r="BX912" s="44">
        <v>4.05</v>
      </c>
      <c r="BY912" s="43">
        <v>5.0980392156862744E-2</v>
      </c>
      <c r="BZ912" s="45">
        <v>1.0158730158730158</v>
      </c>
      <c r="CA912" s="43">
        <v>0</v>
      </c>
      <c r="CB912" s="42">
        <v>2079</v>
      </c>
      <c r="CC912" s="42">
        <v>-7.03125</v>
      </c>
      <c r="CD912" s="42">
        <v>55</v>
      </c>
      <c r="CE912" s="31">
        <f t="shared" si="38"/>
        <v>0</v>
      </c>
      <c r="CF912" s="39">
        <f t="shared" si="39"/>
        <v>12.859</v>
      </c>
      <c r="CG912">
        <f t="shared" si="42"/>
        <v>0</v>
      </c>
    </row>
    <row r="913" spans="1:85" ht="15" customHeight="1">
      <c r="A913" s="30">
        <v>20210708144778</v>
      </c>
      <c r="BQ913" s="42">
        <v>32</v>
      </c>
      <c r="BR913" s="42" t="s">
        <v>145</v>
      </c>
      <c r="BS913" s="42">
        <v>23.024225000000015</v>
      </c>
      <c r="BT913" s="42">
        <v>120.22305999999993</v>
      </c>
      <c r="BU913" s="43">
        <v>0.41960784313725491</v>
      </c>
      <c r="BV913" s="42">
        <v>712.5</v>
      </c>
      <c r="BW913" s="42">
        <v>0</v>
      </c>
      <c r="BX913" s="44">
        <v>4.0999999999999996</v>
      </c>
      <c r="BY913" s="43">
        <v>5.0980392156862744E-2</v>
      </c>
      <c r="BZ913" s="45">
        <v>1.0078740157480315</v>
      </c>
      <c r="CA913" s="43">
        <v>0</v>
      </c>
      <c r="CB913" s="42">
        <v>2079</v>
      </c>
      <c r="CC913" s="42">
        <v>-7.03125</v>
      </c>
      <c r="CD913" s="42">
        <v>55</v>
      </c>
      <c r="CE913" s="31">
        <f t="shared" si="38"/>
        <v>0</v>
      </c>
      <c r="CF913" s="39">
        <f t="shared" si="39"/>
        <v>12.827999999999999</v>
      </c>
      <c r="CG913">
        <f t="shared" si="42"/>
        <v>0</v>
      </c>
    </row>
    <row r="914" spans="1:85" ht="15" customHeight="1">
      <c r="A914" s="30">
        <v>20210708144780</v>
      </c>
      <c r="BQ914" s="42">
        <v>32</v>
      </c>
      <c r="BR914" s="42" t="s">
        <v>261</v>
      </c>
      <c r="BS914" s="42">
        <v>23.024195000000017</v>
      </c>
      <c r="BT914" s="42">
        <v>120.22307999999994</v>
      </c>
      <c r="BU914" s="43">
        <v>0.43137254901960786</v>
      </c>
      <c r="BV914" s="42">
        <v>700</v>
      </c>
      <c r="BW914" s="42">
        <v>0</v>
      </c>
      <c r="BX914" s="44">
        <v>4.0999999999999996</v>
      </c>
      <c r="BY914" s="43">
        <v>5.0980392156862744E-2</v>
      </c>
      <c r="BZ914" s="45">
        <v>1.0078740157480315</v>
      </c>
      <c r="CA914" s="43">
        <v>0</v>
      </c>
      <c r="CB914" s="42">
        <v>2079</v>
      </c>
      <c r="CC914" s="42">
        <v>-7.03125</v>
      </c>
      <c r="CD914" s="42">
        <v>55</v>
      </c>
      <c r="CE914" s="31">
        <f t="shared" si="38"/>
        <v>0</v>
      </c>
      <c r="CF914" s="39">
        <f t="shared" si="39"/>
        <v>12.816000000000001</v>
      </c>
      <c r="CG914">
        <f t="shared" si="42"/>
        <v>0</v>
      </c>
    </row>
    <row r="915" spans="1:85" ht="15" customHeight="1">
      <c r="A915" s="30">
        <v>20210708144782</v>
      </c>
      <c r="BQ915" s="42">
        <v>37</v>
      </c>
      <c r="BR915" s="42" t="s">
        <v>277</v>
      </c>
      <c r="BS915" s="42">
        <v>23.024245000000018</v>
      </c>
      <c r="BT915" s="42">
        <v>120.22312999999994</v>
      </c>
      <c r="BU915" s="43">
        <v>0.43529411764705883</v>
      </c>
      <c r="BV915" s="42">
        <v>712.5</v>
      </c>
      <c r="BW915" s="42">
        <v>0</v>
      </c>
      <c r="BX915" s="44">
        <v>4.1399999999999997</v>
      </c>
      <c r="BY915" s="43">
        <v>5.4901960784313725E-2</v>
      </c>
      <c r="BZ915" s="45">
        <v>1.0078740157480315</v>
      </c>
      <c r="CA915" s="43">
        <v>0</v>
      </c>
      <c r="CB915" s="42">
        <v>2079</v>
      </c>
      <c r="CC915" s="42">
        <v>-7.03125</v>
      </c>
      <c r="CD915" s="42">
        <v>55</v>
      </c>
      <c r="CE915" s="31">
        <f t="shared" si="38"/>
        <v>0</v>
      </c>
      <c r="CF915" s="39">
        <f t="shared" si="39"/>
        <v>14.1</v>
      </c>
      <c r="CG915">
        <f t="shared" si="42"/>
        <v>0</v>
      </c>
    </row>
    <row r="916" spans="1:85" ht="15" customHeight="1">
      <c r="A916" s="30">
        <v>20210708144784</v>
      </c>
      <c r="BQ916" s="42">
        <v>36</v>
      </c>
      <c r="BR916" s="42" t="s">
        <v>209</v>
      </c>
      <c r="BS916" s="42">
        <v>23.024255000000018</v>
      </c>
      <c r="BT916" s="42">
        <v>120.22306999999994</v>
      </c>
      <c r="BU916" s="43">
        <v>0.42745098039215684</v>
      </c>
      <c r="BV916" s="42">
        <v>712.5</v>
      </c>
      <c r="BW916" s="42">
        <v>0</v>
      </c>
      <c r="BX916" s="44">
        <v>3.69</v>
      </c>
      <c r="BY916" s="43">
        <v>5.0980392156862744E-2</v>
      </c>
      <c r="BZ916" s="45">
        <v>1.0078740157480315</v>
      </c>
      <c r="CA916" s="43">
        <v>0</v>
      </c>
      <c r="CB916" s="42">
        <v>2079</v>
      </c>
      <c r="CC916" s="42">
        <v>-7.03125</v>
      </c>
      <c r="CD916" s="42">
        <v>55</v>
      </c>
      <c r="CE916" s="31">
        <f t="shared" si="38"/>
        <v>0</v>
      </c>
      <c r="CF916" s="39">
        <f t="shared" si="39"/>
        <v>13.882999999999999</v>
      </c>
      <c r="CG916">
        <f t="shared" si="42"/>
        <v>0</v>
      </c>
    </row>
    <row r="917" spans="1:85" ht="15" customHeight="1">
      <c r="A917" s="30">
        <v>20210708144786</v>
      </c>
      <c r="BQ917" s="42">
        <v>36</v>
      </c>
      <c r="BR917" s="42" t="s">
        <v>179</v>
      </c>
      <c r="BS917" s="42">
        <v>23.02430500000002</v>
      </c>
      <c r="BT917" s="42">
        <v>120.22309999999993</v>
      </c>
      <c r="BU917" s="43">
        <v>0.41960784313725491</v>
      </c>
      <c r="BV917" s="42">
        <v>712.5</v>
      </c>
      <c r="BW917" s="42">
        <v>0</v>
      </c>
      <c r="BX917" s="44">
        <v>3.74</v>
      </c>
      <c r="BY917" s="43">
        <v>5.0980392156862744E-2</v>
      </c>
      <c r="BZ917" s="45">
        <v>1.0078740157480315</v>
      </c>
      <c r="CA917" s="43">
        <v>0</v>
      </c>
      <c r="CB917" s="42">
        <v>2079</v>
      </c>
      <c r="CC917" s="42">
        <v>-7.03125</v>
      </c>
      <c r="CD917" s="42">
        <v>55</v>
      </c>
      <c r="CE917" s="31">
        <f t="shared" si="38"/>
        <v>0</v>
      </c>
      <c r="CF917" s="39">
        <f t="shared" si="39"/>
        <v>14.058</v>
      </c>
      <c r="CG917">
        <f t="shared" si="42"/>
        <v>0</v>
      </c>
    </row>
    <row r="918" spans="1:85" ht="15" customHeight="1">
      <c r="A918" s="30">
        <v>20210708144788</v>
      </c>
      <c r="BQ918" s="42">
        <v>35</v>
      </c>
      <c r="BR918" s="42" t="s">
        <v>152</v>
      </c>
      <c r="BS918" s="42">
        <v>23.024245000000018</v>
      </c>
      <c r="BT918" s="42">
        <v>120.22303999999993</v>
      </c>
      <c r="BU918" s="43">
        <v>0.41960784313725491</v>
      </c>
      <c r="BV918" s="42">
        <v>712.5</v>
      </c>
      <c r="BW918" s="42">
        <v>0</v>
      </c>
      <c r="BX918" s="44">
        <v>3.98</v>
      </c>
      <c r="BY918" s="43">
        <v>5.0980392156862744E-2</v>
      </c>
      <c r="BZ918" s="45">
        <v>1.0078740157480315</v>
      </c>
      <c r="CA918" s="43">
        <v>0</v>
      </c>
      <c r="CB918" s="42">
        <v>2079</v>
      </c>
      <c r="CC918" s="42">
        <v>-7.03125</v>
      </c>
      <c r="CD918" s="42">
        <v>55</v>
      </c>
      <c r="CE918" s="31">
        <f t="shared" si="38"/>
        <v>0</v>
      </c>
      <c r="CF918" s="39">
        <f t="shared" si="39"/>
        <v>13.788</v>
      </c>
      <c r="CG918">
        <f t="shared" si="42"/>
        <v>0</v>
      </c>
    </row>
    <row r="919" spans="1:85" ht="15" customHeight="1">
      <c r="A919" s="30">
        <v>20210708144790</v>
      </c>
      <c r="BQ919" s="42">
        <v>32</v>
      </c>
      <c r="BR919" s="42" t="s">
        <v>110</v>
      </c>
      <c r="BS919" s="42">
        <v>23.024255000000018</v>
      </c>
      <c r="BT919" s="42">
        <v>120.22298999999992</v>
      </c>
      <c r="BU919" s="43">
        <v>0.41568627450980394</v>
      </c>
      <c r="BV919" s="42">
        <v>700</v>
      </c>
      <c r="BW919" s="42">
        <v>0</v>
      </c>
      <c r="BX919" s="44">
        <v>3.81</v>
      </c>
      <c r="BY919" s="43">
        <v>5.0980392156862744E-2</v>
      </c>
      <c r="BZ919" s="45">
        <v>1.0078740157480315</v>
      </c>
      <c r="CA919" s="43">
        <v>0</v>
      </c>
      <c r="CB919" s="42">
        <v>2079</v>
      </c>
      <c r="CC919" s="42">
        <v>-7.03125</v>
      </c>
      <c r="CD919" s="42">
        <v>55</v>
      </c>
      <c r="CE919" s="31">
        <f t="shared" si="38"/>
        <v>0</v>
      </c>
      <c r="CF919" s="39">
        <f t="shared" si="39"/>
        <v>13.042999999999999</v>
      </c>
      <c r="CG919">
        <f t="shared" si="42"/>
        <v>0</v>
      </c>
    </row>
    <row r="920" spans="1:85" ht="15" customHeight="1">
      <c r="A920" s="30">
        <v>20210708144792</v>
      </c>
      <c r="BQ920" s="42">
        <v>31</v>
      </c>
      <c r="BR920" s="42" t="s">
        <v>207</v>
      </c>
      <c r="BS920" s="42">
        <v>23.024295000000016</v>
      </c>
      <c r="BT920" s="42">
        <v>120.22299999999993</v>
      </c>
      <c r="BU920" s="43">
        <v>0.41568627450980394</v>
      </c>
      <c r="BV920" s="42">
        <v>712.5</v>
      </c>
      <c r="BW920" s="42">
        <v>0</v>
      </c>
      <c r="BX920" s="44">
        <v>3.72</v>
      </c>
      <c r="BY920" s="43">
        <v>5.0980392156862744E-2</v>
      </c>
      <c r="BZ920" s="45">
        <v>1.0078740157480315</v>
      </c>
      <c r="CA920" s="43">
        <v>0</v>
      </c>
      <c r="CB920" s="42">
        <v>2079</v>
      </c>
      <c r="CC920" s="42">
        <v>-7.03125</v>
      </c>
      <c r="CD920" s="42">
        <v>56</v>
      </c>
      <c r="CE920" s="31">
        <f t="shared" si="38"/>
        <v>0</v>
      </c>
      <c r="CF920" s="39">
        <f t="shared" si="39"/>
        <v>12.781000000000001</v>
      </c>
      <c r="CG920">
        <f t="shared" si="42"/>
        <v>0</v>
      </c>
    </row>
    <row r="921" spans="1:85" ht="15" customHeight="1">
      <c r="A921" s="30">
        <v>20210708144794</v>
      </c>
      <c r="BQ921" s="42">
        <v>36</v>
      </c>
      <c r="BR921" s="42" t="s">
        <v>313</v>
      </c>
      <c r="BS921" s="42">
        <v>23.024265000000018</v>
      </c>
      <c r="BT921" s="42">
        <v>120.22301999999993</v>
      </c>
      <c r="BU921" s="43">
        <v>0.41176470588235292</v>
      </c>
      <c r="BV921" s="42">
        <v>712.5</v>
      </c>
      <c r="BW921" s="42">
        <v>0</v>
      </c>
      <c r="BX921" s="44">
        <v>4.01</v>
      </c>
      <c r="BY921" s="43">
        <v>5.0980392156862744E-2</v>
      </c>
      <c r="BZ921" s="45">
        <v>1.0078740157480315</v>
      </c>
      <c r="CA921" s="43">
        <v>0</v>
      </c>
      <c r="CB921" s="42">
        <v>2079</v>
      </c>
      <c r="CC921" s="42">
        <v>-7.03125</v>
      </c>
      <c r="CD921" s="42">
        <v>56</v>
      </c>
      <c r="CE921" s="31">
        <f t="shared" si="38"/>
        <v>0</v>
      </c>
      <c r="CF921" s="39">
        <f t="shared" si="39"/>
        <v>13.957000000000001</v>
      </c>
      <c r="CG921">
        <f t="shared" si="42"/>
        <v>0</v>
      </c>
    </row>
    <row r="922" spans="1:85" ht="15" customHeight="1">
      <c r="A922" s="30">
        <v>20210708144796</v>
      </c>
      <c r="BQ922" s="42">
        <v>31</v>
      </c>
      <c r="BR922" s="42" t="s">
        <v>242</v>
      </c>
      <c r="BS922" s="42">
        <v>23.024205000000016</v>
      </c>
      <c r="BT922" s="42">
        <v>120.22298999999994</v>
      </c>
      <c r="BU922" s="43">
        <v>0.41176470588235292</v>
      </c>
      <c r="BV922" s="42">
        <v>712.5</v>
      </c>
      <c r="BW922" s="42">
        <v>0</v>
      </c>
      <c r="BX922" s="44">
        <v>3.73</v>
      </c>
      <c r="BY922" s="43">
        <v>5.0980392156862744E-2</v>
      </c>
      <c r="BZ922" s="45">
        <v>1.0078740157480315</v>
      </c>
      <c r="CA922" s="43">
        <v>0</v>
      </c>
      <c r="CB922" s="42">
        <v>2079</v>
      </c>
      <c r="CC922" s="42">
        <v>-7.03125</v>
      </c>
      <c r="CD922" s="42">
        <v>56</v>
      </c>
      <c r="CE922" s="31">
        <f t="shared" si="38"/>
        <v>0</v>
      </c>
      <c r="CF922" s="39">
        <f t="shared" si="39"/>
        <v>12.794</v>
      </c>
      <c r="CG922">
        <f t="shared" si="42"/>
        <v>0</v>
      </c>
    </row>
    <row r="923" spans="1:85" ht="15" customHeight="1">
      <c r="A923" s="30">
        <v>20210708144798</v>
      </c>
      <c r="BQ923" s="42">
        <v>31</v>
      </c>
      <c r="BR923" s="42" t="s">
        <v>122</v>
      </c>
      <c r="BS923" s="42">
        <v>23.024255000000018</v>
      </c>
      <c r="BT923" s="42">
        <v>120.22301999999993</v>
      </c>
      <c r="BU923" s="43">
        <v>0.41176470588235292</v>
      </c>
      <c r="BV923" s="42">
        <v>725</v>
      </c>
      <c r="BW923" s="42">
        <v>0</v>
      </c>
      <c r="BX923" s="44">
        <v>3.61</v>
      </c>
      <c r="BY923" s="43">
        <v>5.0980392156862744E-2</v>
      </c>
      <c r="BZ923" s="45">
        <v>1.0078740157480315</v>
      </c>
      <c r="CA923" s="43">
        <v>0</v>
      </c>
      <c r="CB923" s="42">
        <v>2079</v>
      </c>
      <c r="CC923" s="42">
        <v>-7.03125</v>
      </c>
      <c r="CD923" s="42">
        <v>56</v>
      </c>
      <c r="CE923" s="31">
        <f t="shared" si="38"/>
        <v>0</v>
      </c>
      <c r="CF923" s="39">
        <f t="shared" si="39"/>
        <v>12.725</v>
      </c>
      <c r="CG923">
        <f t="shared" si="42"/>
        <v>0</v>
      </c>
    </row>
    <row r="924" spans="1:85" ht="15" customHeight="1">
      <c r="A924" s="30">
        <v>20210708144800</v>
      </c>
      <c r="BQ924" s="42">
        <v>35</v>
      </c>
      <c r="BR924" s="42" t="s">
        <v>109</v>
      </c>
      <c r="BS924" s="42">
        <v>23.02430500000002</v>
      </c>
      <c r="BT924" s="42">
        <v>120.22303999999994</v>
      </c>
      <c r="BU924" s="43">
        <v>0.41176470588235292</v>
      </c>
      <c r="BV924" s="42">
        <v>700</v>
      </c>
      <c r="BW924" s="42">
        <v>0</v>
      </c>
      <c r="BX924" s="44">
        <v>3.58</v>
      </c>
      <c r="BY924" s="43">
        <v>5.0980392156862744E-2</v>
      </c>
      <c r="BZ924" s="45">
        <v>1.0078740157480315</v>
      </c>
      <c r="CA924" s="43">
        <v>0</v>
      </c>
      <c r="CB924" s="42">
        <v>2079</v>
      </c>
      <c r="CC924" s="42">
        <v>-7.03125</v>
      </c>
      <c r="CD924" s="42">
        <v>56</v>
      </c>
      <c r="CE924" s="31">
        <f t="shared" si="38"/>
        <v>0</v>
      </c>
      <c r="CF924" s="39">
        <f t="shared" si="39"/>
        <v>13.794</v>
      </c>
      <c r="CG924">
        <f t="shared" si="42"/>
        <v>0</v>
      </c>
    </row>
    <row r="925" spans="1:85" ht="15" customHeight="1">
      <c r="A925" s="30">
        <v>20210708144802</v>
      </c>
      <c r="BQ925" s="42">
        <v>38</v>
      </c>
      <c r="BR925" s="42" t="s">
        <v>247</v>
      </c>
      <c r="BS925" s="42">
        <v>23.024255000000018</v>
      </c>
      <c r="BT925" s="42">
        <v>120.22302999999994</v>
      </c>
      <c r="BU925" s="43">
        <v>0.40784313725490196</v>
      </c>
      <c r="BV925" s="42">
        <v>700</v>
      </c>
      <c r="BW925" s="42">
        <v>0</v>
      </c>
      <c r="BX925" s="44">
        <v>3.65</v>
      </c>
      <c r="BY925" s="43">
        <v>5.0980392156862744E-2</v>
      </c>
      <c r="BZ925" s="45">
        <v>1.0078740157480315</v>
      </c>
      <c r="CA925" s="43">
        <v>2.7450980392156862E-2</v>
      </c>
      <c r="CB925" s="42">
        <v>2079</v>
      </c>
      <c r="CC925" s="42">
        <v>-7.03125</v>
      </c>
      <c r="CD925" s="42">
        <v>56</v>
      </c>
      <c r="CE925" s="31">
        <f t="shared" si="38"/>
        <v>0</v>
      </c>
      <c r="CF925" s="39">
        <f t="shared" si="39"/>
        <v>14.532999999999999</v>
      </c>
      <c r="CG925">
        <f t="shared" si="42"/>
        <v>0</v>
      </c>
    </row>
    <row r="926" spans="1:85" ht="15" customHeight="1">
      <c r="A926" s="30">
        <v>20210708144804</v>
      </c>
      <c r="BQ926" s="42">
        <v>32</v>
      </c>
      <c r="BR926" s="42" t="s">
        <v>138</v>
      </c>
      <c r="BS926" s="42">
        <v>23.024275000000017</v>
      </c>
      <c r="BT926" s="42">
        <v>120.22304999999994</v>
      </c>
      <c r="BU926" s="43">
        <v>0.35294117647058826</v>
      </c>
      <c r="BV926" s="42">
        <v>750</v>
      </c>
      <c r="BW926" s="42">
        <v>2</v>
      </c>
      <c r="BX926" s="44">
        <v>3.24</v>
      </c>
      <c r="BY926" s="43">
        <v>4.3137254901960784E-2</v>
      </c>
      <c r="BZ926" s="45">
        <v>1.0158730158730158</v>
      </c>
      <c r="CA926" s="43">
        <v>3.9215686274509803E-2</v>
      </c>
      <c r="CB926" s="42">
        <v>2079</v>
      </c>
      <c r="CC926" s="42">
        <v>-7.03125</v>
      </c>
      <c r="CD926" s="42">
        <v>56</v>
      </c>
      <c r="CE926" s="31">
        <f t="shared" si="38"/>
        <v>0</v>
      </c>
      <c r="CF926" s="39">
        <f t="shared" si="39"/>
        <v>13.044</v>
      </c>
      <c r="CG926">
        <f t="shared" si="42"/>
        <v>1</v>
      </c>
    </row>
    <row r="927" spans="1:85" ht="15" customHeight="1">
      <c r="A927" s="30">
        <v>20210708144806</v>
      </c>
      <c r="BQ927" s="42">
        <v>34</v>
      </c>
      <c r="BR927" s="42" t="s">
        <v>327</v>
      </c>
      <c r="BS927" s="42">
        <v>23.024255000000018</v>
      </c>
      <c r="BT927" s="42">
        <v>120.22300999999995</v>
      </c>
      <c r="BU927" s="43">
        <v>0.33725490196078434</v>
      </c>
      <c r="BV927" s="42">
        <v>1112.5</v>
      </c>
      <c r="BW927" s="42">
        <v>4</v>
      </c>
      <c r="BX927" s="44">
        <v>6.16</v>
      </c>
      <c r="BY927" s="43">
        <v>7.0588235294117646E-2</v>
      </c>
      <c r="BZ927" s="45">
        <v>1.0158730158730158</v>
      </c>
      <c r="CA927" s="43">
        <v>0.11372549019607843</v>
      </c>
      <c r="CB927" s="42">
        <v>2079</v>
      </c>
      <c r="CC927" s="42">
        <v>-6.25</v>
      </c>
      <c r="CD927" s="42">
        <v>56</v>
      </c>
      <c r="CE927" s="31">
        <f t="shared" si="38"/>
        <v>0</v>
      </c>
      <c r="CF927" s="39">
        <f t="shared" si="39"/>
        <v>13.41</v>
      </c>
      <c r="CG927">
        <f t="shared" si="42"/>
        <v>1</v>
      </c>
    </row>
    <row r="928" spans="1:85" ht="15" customHeight="1">
      <c r="A928" s="30">
        <v>20210708144808</v>
      </c>
      <c r="BQ928" s="42">
        <v>31</v>
      </c>
      <c r="BR928" s="42" t="s">
        <v>176</v>
      </c>
      <c r="BS928" s="42">
        <v>23.024205000000016</v>
      </c>
      <c r="BT928" s="42">
        <v>120.22300999999995</v>
      </c>
      <c r="BU928" s="43">
        <v>0.40392156862745099</v>
      </c>
      <c r="BV928" s="42">
        <v>1300</v>
      </c>
      <c r="BW928" s="42">
        <v>6</v>
      </c>
      <c r="BX928" s="44">
        <v>9.2200000000000006</v>
      </c>
      <c r="BY928" s="43">
        <v>9.4117647058823528E-2</v>
      </c>
      <c r="BZ928" s="45">
        <v>1.0078740157480315</v>
      </c>
      <c r="CA928" s="43">
        <v>0.14901960784313725</v>
      </c>
      <c r="CB928" s="42">
        <v>2079</v>
      </c>
      <c r="CC928" s="42">
        <v>-6.25</v>
      </c>
      <c r="CD928" s="42">
        <v>56</v>
      </c>
      <c r="CE928" s="31">
        <f t="shared" si="38"/>
        <v>0</v>
      </c>
      <c r="CF928" s="39">
        <f t="shared" si="39"/>
        <v>12.587999999999999</v>
      </c>
      <c r="CG928">
        <f t="shared" si="42"/>
        <v>1</v>
      </c>
    </row>
    <row r="929" spans="1:85" ht="15" customHeight="1">
      <c r="A929" s="30">
        <v>20210708144810</v>
      </c>
      <c r="BQ929" s="42">
        <v>36</v>
      </c>
      <c r="BR929" s="42" t="s">
        <v>165</v>
      </c>
      <c r="BS929" s="42">
        <v>23.024165000000018</v>
      </c>
      <c r="BT929" s="42">
        <v>120.22303999999994</v>
      </c>
      <c r="BU929" s="43">
        <v>0.50588235294117645</v>
      </c>
      <c r="BV929" s="42">
        <v>1437.5</v>
      </c>
      <c r="BW929" s="42">
        <v>12</v>
      </c>
      <c r="BX929" s="44">
        <v>10.37</v>
      </c>
      <c r="BY929" s="43">
        <v>0.10980392156862745</v>
      </c>
      <c r="BZ929" s="45">
        <v>1</v>
      </c>
      <c r="CA929" s="43">
        <v>0.15686274509803921</v>
      </c>
      <c r="CB929" s="42">
        <v>2079</v>
      </c>
      <c r="CC929" s="42">
        <v>-5.46875</v>
      </c>
      <c r="CD929" s="42">
        <v>56</v>
      </c>
      <c r="CE929" s="31">
        <f t="shared" si="38"/>
        <v>0</v>
      </c>
      <c r="CF929" s="39">
        <f t="shared" si="39"/>
        <v>13.933</v>
      </c>
      <c r="CG929">
        <f t="shared" si="42"/>
        <v>3</v>
      </c>
    </row>
    <row r="930" spans="1:85" ht="15" customHeight="1">
      <c r="A930" s="30">
        <v>20210708144812</v>
      </c>
      <c r="BQ930" s="42">
        <v>36</v>
      </c>
      <c r="BR930" s="42" t="s">
        <v>150</v>
      </c>
      <c r="BS930" s="42">
        <v>23.024145000000019</v>
      </c>
      <c r="BT930" s="42">
        <v>120.22308999999994</v>
      </c>
      <c r="BU930" s="43">
        <v>0.55686274509803924</v>
      </c>
      <c r="BV930" s="42">
        <v>1425</v>
      </c>
      <c r="BW930" s="42">
        <v>16</v>
      </c>
      <c r="BX930" s="44">
        <v>10.82</v>
      </c>
      <c r="BY930" s="43">
        <v>0.11764705882352941</v>
      </c>
      <c r="BZ930" s="45">
        <v>1</v>
      </c>
      <c r="CA930" s="43">
        <v>0.16078431372549021</v>
      </c>
      <c r="CB930" s="42">
        <v>2079</v>
      </c>
      <c r="CC930" s="42">
        <v>-5.46875</v>
      </c>
      <c r="CD930" s="42">
        <v>56</v>
      </c>
      <c r="CE930" s="31">
        <f t="shared" si="38"/>
        <v>0</v>
      </c>
      <c r="CF930" s="39">
        <f t="shared" si="39"/>
        <v>13.996</v>
      </c>
      <c r="CG930">
        <f t="shared" si="42"/>
        <v>2</v>
      </c>
    </row>
    <row r="931" spans="1:85" ht="15" customHeight="1">
      <c r="A931" s="30">
        <v>20210708144814</v>
      </c>
      <c r="BQ931" s="42">
        <v>38</v>
      </c>
      <c r="BR931" s="42" t="s">
        <v>151</v>
      </c>
      <c r="BS931" s="42">
        <v>23.02419500000002</v>
      </c>
      <c r="BT931" s="42">
        <v>120.22307999999994</v>
      </c>
      <c r="BU931" s="43">
        <v>0.58039215686274515</v>
      </c>
      <c r="BV931" s="42">
        <v>1387.5</v>
      </c>
      <c r="BW931" s="42">
        <v>20</v>
      </c>
      <c r="BX931" s="44">
        <v>11.02</v>
      </c>
      <c r="BY931" s="43">
        <v>0.12156862745098039</v>
      </c>
      <c r="BZ931" s="45">
        <v>1</v>
      </c>
      <c r="CA931" s="43">
        <v>0.16078431372549021</v>
      </c>
      <c r="CB931" s="42">
        <v>2079</v>
      </c>
      <c r="CC931" s="42">
        <v>-5.46875</v>
      </c>
      <c r="CD931" s="42">
        <v>57</v>
      </c>
      <c r="CE931" s="31">
        <f t="shared" si="38"/>
        <v>0</v>
      </c>
      <c r="CF931" s="39">
        <f t="shared" si="39"/>
        <v>14.564</v>
      </c>
      <c r="CG931">
        <f t="shared" si="42"/>
        <v>2</v>
      </c>
    </row>
    <row r="932" spans="1:85" ht="15" customHeight="1">
      <c r="A932" s="30">
        <v>20210708144816</v>
      </c>
      <c r="BQ932" s="42">
        <v>31</v>
      </c>
      <c r="BR932" s="42" t="s">
        <v>223</v>
      </c>
      <c r="BS932" s="42">
        <v>23.024145000000019</v>
      </c>
      <c r="BT932" s="42">
        <v>120.22302999999994</v>
      </c>
      <c r="BU932" s="43">
        <v>0.62352941176470589</v>
      </c>
      <c r="BV932" s="42">
        <v>1375</v>
      </c>
      <c r="BW932" s="42">
        <v>22</v>
      </c>
      <c r="BX932" s="44">
        <v>4.07</v>
      </c>
      <c r="BY932" s="43">
        <v>5.8823529411764705E-2</v>
      </c>
      <c r="BZ932" s="45">
        <v>0.99224806201550386</v>
      </c>
      <c r="CA932" s="43">
        <v>0</v>
      </c>
      <c r="CB932" s="42">
        <v>2079</v>
      </c>
      <c r="CC932" s="42">
        <v>-6.25</v>
      </c>
      <c r="CD932" s="42">
        <v>57</v>
      </c>
      <c r="CE932" s="31">
        <f t="shared" si="38"/>
        <v>0</v>
      </c>
      <c r="CF932" s="39">
        <f t="shared" si="39"/>
        <v>12.728999999999999</v>
      </c>
      <c r="CG932">
        <f t="shared" si="42"/>
        <v>1</v>
      </c>
    </row>
    <row r="933" spans="1:85" ht="15" customHeight="1">
      <c r="A933" s="30">
        <v>20210708144818</v>
      </c>
      <c r="BQ933" s="42">
        <v>32</v>
      </c>
      <c r="BR933" s="42" t="s">
        <v>180</v>
      </c>
      <c r="BS933" s="42">
        <v>23.02419500000002</v>
      </c>
      <c r="BT933" s="42">
        <v>120.22298999999994</v>
      </c>
      <c r="BU933" s="43">
        <v>0.24313725490196078</v>
      </c>
      <c r="BV933" s="42">
        <v>1150</v>
      </c>
      <c r="BW933" s="42">
        <v>22</v>
      </c>
      <c r="BX933" s="44">
        <v>3.64</v>
      </c>
      <c r="BY933" s="43">
        <v>4.7058823529411764E-2</v>
      </c>
      <c r="BZ933" s="45">
        <v>0.99224806201550386</v>
      </c>
      <c r="CA933" s="43">
        <v>0</v>
      </c>
      <c r="CB933" s="42">
        <v>2079</v>
      </c>
      <c r="CC933" s="42">
        <v>-7.03125</v>
      </c>
      <c r="CD933" s="42">
        <v>57</v>
      </c>
      <c r="CE933" s="31">
        <f t="shared" si="38"/>
        <v>0</v>
      </c>
      <c r="CF933" s="39">
        <f t="shared" si="39"/>
        <v>12.863</v>
      </c>
      <c r="CG933">
        <f t="shared" si="42"/>
        <v>0</v>
      </c>
    </row>
    <row r="934" spans="1:85" ht="15" customHeight="1">
      <c r="A934" s="30">
        <v>20210708144820</v>
      </c>
      <c r="BQ934" s="42">
        <v>32</v>
      </c>
      <c r="BR934" s="42" t="s">
        <v>232</v>
      </c>
      <c r="BS934" s="42">
        <v>23.024215000000019</v>
      </c>
      <c r="BT934" s="42">
        <v>120.22294999999994</v>
      </c>
      <c r="BU934" s="43">
        <v>0.26666666666666666</v>
      </c>
      <c r="BV934" s="42">
        <v>912.5</v>
      </c>
      <c r="BW934" s="42">
        <v>18</v>
      </c>
      <c r="BX934" s="44">
        <v>3.57</v>
      </c>
      <c r="BY934" s="43">
        <v>4.3137254901960784E-2</v>
      </c>
      <c r="BZ934" s="45">
        <v>1.0078740157480315</v>
      </c>
      <c r="CA934" s="43">
        <v>0</v>
      </c>
      <c r="CB934" s="42">
        <v>2079</v>
      </c>
      <c r="CC934" s="42">
        <v>-7.03125</v>
      </c>
      <c r="CD934" s="42">
        <v>57</v>
      </c>
      <c r="CE934" s="31">
        <f t="shared" si="38"/>
        <v>0</v>
      </c>
      <c r="CF934" s="39">
        <f t="shared" si="39"/>
        <v>13.005000000000001</v>
      </c>
      <c r="CG934">
        <f t="shared" si="42"/>
        <v>-2</v>
      </c>
    </row>
    <row r="935" spans="1:85" ht="15" customHeight="1">
      <c r="A935" s="30">
        <v>20210708144822</v>
      </c>
      <c r="BQ935" s="42">
        <v>34</v>
      </c>
      <c r="BR935" s="42" t="s">
        <v>223</v>
      </c>
      <c r="BS935" s="42">
        <v>23.024235000000019</v>
      </c>
      <c r="BT935" s="42">
        <v>120.22299999999994</v>
      </c>
      <c r="BU935" s="43">
        <v>0.2627450980392157</v>
      </c>
      <c r="BV935" s="42">
        <v>962.5</v>
      </c>
      <c r="BW935" s="42">
        <v>8</v>
      </c>
      <c r="BX935" s="44">
        <v>3.44</v>
      </c>
      <c r="BY935" s="43">
        <v>4.3137254901960784E-2</v>
      </c>
      <c r="BZ935" s="45">
        <v>1.0078740157480315</v>
      </c>
      <c r="CA935" s="43">
        <v>0</v>
      </c>
      <c r="CB935" s="42">
        <v>2079</v>
      </c>
      <c r="CC935" s="42">
        <v>-7.03125</v>
      </c>
      <c r="CD935" s="42">
        <v>57</v>
      </c>
      <c r="CE935" s="31">
        <f t="shared" si="38"/>
        <v>0</v>
      </c>
      <c r="CF935" s="39">
        <f t="shared" si="39"/>
        <v>13.497</v>
      </c>
      <c r="CG935">
        <f t="shared" si="42"/>
        <v>-5</v>
      </c>
    </row>
    <row r="936" spans="1:85" ht="15" customHeight="1">
      <c r="A936" s="30">
        <v>20210708144824</v>
      </c>
      <c r="BQ936" s="42">
        <v>31</v>
      </c>
      <c r="BR936" s="42" t="s">
        <v>221</v>
      </c>
      <c r="BS936" s="42">
        <v>23.02419500000002</v>
      </c>
      <c r="BT936" s="42">
        <v>120.22303999999994</v>
      </c>
      <c r="BU936" s="43">
        <v>0.28235294117647058</v>
      </c>
      <c r="BV936" s="42">
        <v>737.5</v>
      </c>
      <c r="BW936" s="42">
        <v>2</v>
      </c>
      <c r="BX936" s="44">
        <v>3.55</v>
      </c>
      <c r="BY936" s="43">
        <v>4.3137254901960784E-2</v>
      </c>
      <c r="BZ936" s="45">
        <v>1</v>
      </c>
      <c r="CA936" s="43">
        <v>0</v>
      </c>
      <c r="CB936" s="42">
        <v>2079</v>
      </c>
      <c r="CC936" s="42">
        <v>-7.03125</v>
      </c>
      <c r="CD936" s="42">
        <v>57</v>
      </c>
      <c r="CE936" s="31">
        <f t="shared" si="38"/>
        <v>0</v>
      </c>
      <c r="CF936" s="39">
        <f t="shared" si="39"/>
        <v>12.733000000000001</v>
      </c>
      <c r="CG936">
        <f t="shared" si="42"/>
        <v>-3</v>
      </c>
    </row>
    <row r="937" spans="1:85" ht="15" customHeight="1">
      <c r="A937" s="30">
        <v>20210708144826</v>
      </c>
      <c r="BQ937" s="42">
        <v>38</v>
      </c>
      <c r="BR937" s="42" t="s">
        <v>258</v>
      </c>
      <c r="BS937" s="42">
        <v>23.024185000000021</v>
      </c>
      <c r="BT937" s="42">
        <v>120.22303999999994</v>
      </c>
      <c r="BU937" s="43">
        <v>0.34509803921568627</v>
      </c>
      <c r="BV937" s="42">
        <v>725</v>
      </c>
      <c r="BW937" s="42">
        <v>0</v>
      </c>
      <c r="BX937" s="44">
        <v>3.36</v>
      </c>
      <c r="BY937" s="43">
        <v>4.3137254901960784E-2</v>
      </c>
      <c r="BZ937" s="45">
        <v>1</v>
      </c>
      <c r="CA937" s="43">
        <v>0</v>
      </c>
      <c r="CB937" s="42">
        <v>2079</v>
      </c>
      <c r="CC937" s="42">
        <v>-7.03125</v>
      </c>
      <c r="CD937" s="42">
        <v>57</v>
      </c>
      <c r="CE937" s="31">
        <f t="shared" si="38"/>
        <v>0</v>
      </c>
      <c r="CF937" s="39">
        <f t="shared" si="39"/>
        <v>14.359</v>
      </c>
      <c r="CG937">
        <f t="shared" si="42"/>
        <v>-1</v>
      </c>
    </row>
    <row r="938" spans="1:85" ht="15" customHeight="1">
      <c r="A938" s="30">
        <v>20210708144828</v>
      </c>
      <c r="BQ938" s="42">
        <v>32</v>
      </c>
      <c r="BR938" s="42" t="s">
        <v>267</v>
      </c>
      <c r="BS938" s="42">
        <v>23.02420500000002</v>
      </c>
      <c r="BT938" s="42">
        <v>120.22298999999994</v>
      </c>
      <c r="BU938" s="43">
        <v>0.33333333333333331</v>
      </c>
      <c r="BV938" s="42">
        <v>712.5</v>
      </c>
      <c r="BW938" s="42">
        <v>0</v>
      </c>
      <c r="BX938" s="44">
        <v>3.25</v>
      </c>
      <c r="BY938" s="43">
        <v>4.3137254901960784E-2</v>
      </c>
      <c r="BZ938" s="45">
        <v>1</v>
      </c>
      <c r="CA938" s="43">
        <v>0</v>
      </c>
      <c r="CB938" s="42">
        <v>2079</v>
      </c>
      <c r="CC938" s="42">
        <v>-7.03125</v>
      </c>
      <c r="CD938" s="42">
        <v>57</v>
      </c>
      <c r="CE938" s="31">
        <f t="shared" si="38"/>
        <v>0</v>
      </c>
      <c r="CF938" s="39">
        <f t="shared" si="39"/>
        <v>12.896000000000001</v>
      </c>
      <c r="CG938">
        <f t="shared" si="42"/>
        <v>0</v>
      </c>
    </row>
    <row r="939" spans="1:85" ht="15" customHeight="1">
      <c r="A939" s="30">
        <v>20210708144830</v>
      </c>
      <c r="BQ939" s="42">
        <v>34</v>
      </c>
      <c r="BR939" s="42" t="s">
        <v>302</v>
      </c>
      <c r="BS939" s="42">
        <v>23.024185000000021</v>
      </c>
      <c r="BT939" s="42">
        <v>120.22297999999994</v>
      </c>
      <c r="BU939" s="43">
        <v>0.33725490196078434</v>
      </c>
      <c r="BV939" s="42">
        <v>712.5</v>
      </c>
      <c r="BW939" s="42">
        <v>0</v>
      </c>
      <c r="BX939" s="44">
        <v>3.36</v>
      </c>
      <c r="BY939" s="43">
        <v>4.3137254901960784E-2</v>
      </c>
      <c r="BZ939" s="45">
        <v>1</v>
      </c>
      <c r="CA939" s="43">
        <v>0</v>
      </c>
      <c r="CB939" s="42">
        <v>2079</v>
      </c>
      <c r="CC939" s="42">
        <v>-7.03125</v>
      </c>
      <c r="CD939" s="42">
        <v>57</v>
      </c>
      <c r="CE939" s="31">
        <f t="shared" si="38"/>
        <v>0</v>
      </c>
      <c r="CF939" s="39">
        <f t="shared" si="39"/>
        <v>13.394</v>
      </c>
      <c r="CG939">
        <f t="shared" si="42"/>
        <v>0</v>
      </c>
    </row>
    <row r="940" spans="1:85" ht="15" customHeight="1">
      <c r="A940" s="30">
        <v>20210708144832</v>
      </c>
      <c r="BQ940" s="42">
        <v>38</v>
      </c>
      <c r="BR940" s="42" t="s">
        <v>319</v>
      </c>
      <c r="BS940" s="42">
        <v>23.02419500000002</v>
      </c>
      <c r="BT940" s="42">
        <v>120.22298999999994</v>
      </c>
      <c r="BU940" s="43">
        <v>0.3411764705882353</v>
      </c>
      <c r="BV940" s="42">
        <v>700</v>
      </c>
      <c r="BW940" s="42">
        <v>0</v>
      </c>
      <c r="BX940" s="44">
        <v>3.07</v>
      </c>
      <c r="BY940" s="43">
        <v>4.3137254901960784E-2</v>
      </c>
      <c r="BZ940" s="45">
        <v>1.0078740157480315</v>
      </c>
      <c r="CA940" s="43">
        <v>0</v>
      </c>
      <c r="CB940" s="42">
        <v>2079</v>
      </c>
      <c r="CC940" s="42">
        <v>-7.03125</v>
      </c>
      <c r="CD940" s="42">
        <v>57</v>
      </c>
      <c r="CE940" s="31">
        <f t="shared" si="38"/>
        <v>0</v>
      </c>
      <c r="CF940" s="39">
        <f t="shared" si="39"/>
        <v>14.342000000000001</v>
      </c>
      <c r="CG940">
        <f t="shared" si="42"/>
        <v>0</v>
      </c>
    </row>
    <row r="941" spans="1:85" ht="15" customHeight="1">
      <c r="A941" s="30">
        <v>20210708144834</v>
      </c>
      <c r="BQ941" s="42">
        <v>36</v>
      </c>
      <c r="BR941" s="42" t="s">
        <v>205</v>
      </c>
      <c r="BS941" s="42">
        <v>23.024175000000021</v>
      </c>
      <c r="BT941" s="42">
        <v>120.22304999999994</v>
      </c>
      <c r="BU941" s="43">
        <v>0.3411764705882353</v>
      </c>
      <c r="BV941" s="42">
        <v>700</v>
      </c>
      <c r="BW941" s="42">
        <v>0</v>
      </c>
      <c r="BX941" s="44">
        <v>3.14</v>
      </c>
      <c r="BY941" s="43">
        <v>4.3137254901960784E-2</v>
      </c>
      <c r="BZ941" s="45">
        <v>1.0078740157480315</v>
      </c>
      <c r="CA941" s="43">
        <v>0</v>
      </c>
      <c r="CB941" s="42">
        <v>2079</v>
      </c>
      <c r="CC941" s="42">
        <v>-7.03125</v>
      </c>
      <c r="CD941" s="42">
        <v>57</v>
      </c>
      <c r="CE941" s="31">
        <f t="shared" si="38"/>
        <v>0</v>
      </c>
      <c r="CF941" s="39">
        <f t="shared" si="39"/>
        <v>14.077</v>
      </c>
      <c r="CG941">
        <f t="shared" si="42"/>
        <v>0</v>
      </c>
    </row>
    <row r="942" spans="1:85" ht="15" customHeight="1">
      <c r="A942" s="30">
        <v>20210708144836</v>
      </c>
      <c r="BQ942" s="42">
        <v>33</v>
      </c>
      <c r="BR942" s="42" t="s">
        <v>287</v>
      </c>
      <c r="BS942" s="42">
        <v>23.024235000000022</v>
      </c>
      <c r="BT942" s="42">
        <v>120.22302999999994</v>
      </c>
      <c r="BU942" s="43">
        <v>0.33725490196078434</v>
      </c>
      <c r="BV942" s="42">
        <v>700</v>
      </c>
      <c r="BW942" s="42">
        <v>0</v>
      </c>
      <c r="BX942" s="44">
        <v>3.46</v>
      </c>
      <c r="BY942" s="43">
        <v>4.3137254901960784E-2</v>
      </c>
      <c r="BZ942" s="45">
        <v>1.0078740157480315</v>
      </c>
      <c r="CA942" s="43">
        <v>0</v>
      </c>
      <c r="CB942" s="42">
        <v>2079</v>
      </c>
      <c r="CC942" s="42">
        <v>-7.03125</v>
      </c>
      <c r="CD942" s="42">
        <v>57</v>
      </c>
      <c r="CE942" s="31">
        <f t="shared" si="38"/>
        <v>0</v>
      </c>
      <c r="CF942" s="39">
        <f t="shared" si="39"/>
        <v>13.124000000000001</v>
      </c>
      <c r="CG942">
        <f t="shared" si="42"/>
        <v>0</v>
      </c>
    </row>
    <row r="943" spans="1:85" ht="15" customHeight="1">
      <c r="A943" s="30">
        <v>20210708144838</v>
      </c>
      <c r="BQ943" s="42">
        <v>34</v>
      </c>
      <c r="BR943" s="42" t="s">
        <v>173</v>
      </c>
      <c r="BS943" s="42">
        <v>23.024275000000021</v>
      </c>
      <c r="BT943" s="42">
        <v>120.22296999999993</v>
      </c>
      <c r="BU943" s="43">
        <v>0.34509803921568627</v>
      </c>
      <c r="BV943" s="42">
        <v>712.5</v>
      </c>
      <c r="BW943" s="42">
        <v>0</v>
      </c>
      <c r="BX943" s="44">
        <v>3.29</v>
      </c>
      <c r="BY943" s="43">
        <v>4.3137254901960784E-2</v>
      </c>
      <c r="BZ943" s="45">
        <v>1.0078740157480315</v>
      </c>
      <c r="CA943" s="43">
        <v>0</v>
      </c>
      <c r="CB943" s="42">
        <v>2079</v>
      </c>
      <c r="CC943" s="42">
        <v>-7.03125</v>
      </c>
      <c r="CD943" s="42">
        <v>57</v>
      </c>
      <c r="CE943" s="31">
        <f t="shared" si="38"/>
        <v>0</v>
      </c>
      <c r="CF943" s="39">
        <f t="shared" si="39"/>
        <v>13.339</v>
      </c>
      <c r="CG943">
        <f t="shared" si="42"/>
        <v>0</v>
      </c>
    </row>
    <row r="944" spans="1:85" ht="15" customHeight="1">
      <c r="A944" s="30">
        <v>20210708144840</v>
      </c>
      <c r="BQ944" s="42">
        <v>35</v>
      </c>
      <c r="BR944" s="42" t="s">
        <v>349</v>
      </c>
      <c r="BS944" s="42">
        <v>23.024315000000019</v>
      </c>
      <c r="BT944" s="42">
        <v>120.22298999999994</v>
      </c>
      <c r="BU944" s="43">
        <v>0.35294117647058826</v>
      </c>
      <c r="BV944" s="42">
        <v>700</v>
      </c>
      <c r="BW944" s="42">
        <v>0</v>
      </c>
      <c r="BX944" s="44">
        <v>3.5</v>
      </c>
      <c r="BY944" s="43">
        <v>4.7058823529411764E-2</v>
      </c>
      <c r="BZ944" s="45">
        <v>1</v>
      </c>
      <c r="CA944" s="43">
        <v>0</v>
      </c>
      <c r="CB944" s="42">
        <v>2079</v>
      </c>
      <c r="CC944" s="42">
        <v>-7.03125</v>
      </c>
      <c r="CD944" s="42">
        <v>57</v>
      </c>
      <c r="CE944" s="31">
        <f t="shared" si="38"/>
        <v>0</v>
      </c>
      <c r="CF944" s="39">
        <f t="shared" si="39"/>
        <v>13.625</v>
      </c>
      <c r="CG944">
        <f t="shared" si="42"/>
        <v>0</v>
      </c>
    </row>
    <row r="945" spans="1:85" ht="15" customHeight="1">
      <c r="A945" s="30">
        <v>20210708144842</v>
      </c>
      <c r="BQ945" s="42">
        <v>38</v>
      </c>
      <c r="BR945" s="42" t="s">
        <v>189</v>
      </c>
      <c r="BS945" s="42">
        <v>23.024355000000018</v>
      </c>
      <c r="BT945" s="42">
        <v>120.22301999999993</v>
      </c>
      <c r="BU945" s="43">
        <v>0.37254901960784315</v>
      </c>
      <c r="BV945" s="42">
        <v>687.5</v>
      </c>
      <c r="BW945" s="42">
        <v>0</v>
      </c>
      <c r="BX945" s="44">
        <v>3.76</v>
      </c>
      <c r="BY945" s="43">
        <v>4.7058823529411764E-2</v>
      </c>
      <c r="BZ945" s="45">
        <v>1</v>
      </c>
      <c r="CA945" s="43">
        <v>0</v>
      </c>
      <c r="CB945" s="42">
        <v>2079</v>
      </c>
      <c r="CC945" s="42">
        <v>-7.03125</v>
      </c>
      <c r="CD945" s="42">
        <v>57</v>
      </c>
      <c r="CE945" s="31">
        <f t="shared" si="38"/>
        <v>0</v>
      </c>
      <c r="CF945" s="39">
        <f t="shared" si="39"/>
        <v>14.542999999999999</v>
      </c>
      <c r="CG945">
        <f t="shared" si="42"/>
        <v>0</v>
      </c>
    </row>
    <row r="946" spans="1:85" ht="15" customHeight="1">
      <c r="A946" s="30">
        <v>20210708144844</v>
      </c>
      <c r="BQ946" s="42">
        <v>31</v>
      </c>
      <c r="BR946" s="42" t="s">
        <v>216</v>
      </c>
      <c r="BS946" s="42">
        <v>23.024355000000018</v>
      </c>
      <c r="BT946" s="42">
        <v>120.22301999999993</v>
      </c>
      <c r="BU946" s="43">
        <v>0.38039215686274508</v>
      </c>
      <c r="BV946" s="42">
        <v>687.5</v>
      </c>
      <c r="BW946" s="42">
        <v>0</v>
      </c>
      <c r="BX946" s="44">
        <v>3.59</v>
      </c>
      <c r="BY946" s="43">
        <v>4.7058823529411764E-2</v>
      </c>
      <c r="BZ946" s="45">
        <v>1</v>
      </c>
      <c r="CA946" s="43">
        <v>0</v>
      </c>
      <c r="CB946" s="42">
        <v>2079</v>
      </c>
      <c r="CC946" s="42">
        <v>-7.03125</v>
      </c>
      <c r="CD946" s="42">
        <v>57</v>
      </c>
      <c r="CE946" s="31">
        <f t="shared" si="38"/>
        <v>0</v>
      </c>
      <c r="CF946" s="39">
        <f t="shared" si="39"/>
        <v>12.705</v>
      </c>
      <c r="CG946">
        <f t="shared" si="42"/>
        <v>0</v>
      </c>
    </row>
    <row r="947" spans="1:85" ht="15" customHeight="1">
      <c r="A947" s="30">
        <v>20210708144846</v>
      </c>
      <c r="BQ947" s="42">
        <v>36</v>
      </c>
      <c r="BR947" s="42" t="s">
        <v>152</v>
      </c>
      <c r="BS947" s="42">
        <v>23.024315000000019</v>
      </c>
      <c r="BT947" s="42">
        <v>120.22305999999993</v>
      </c>
      <c r="BU947" s="43">
        <v>0.4</v>
      </c>
      <c r="BV947" s="42">
        <v>712.5</v>
      </c>
      <c r="BW947" s="42">
        <v>0</v>
      </c>
      <c r="BX947" s="44">
        <v>3.71</v>
      </c>
      <c r="BY947" s="43">
        <v>5.0980392156862744E-2</v>
      </c>
      <c r="BZ947" s="45">
        <v>1.0078740157480315</v>
      </c>
      <c r="CA947" s="43">
        <v>0</v>
      </c>
      <c r="CB947" s="42">
        <v>2079</v>
      </c>
      <c r="CC947" s="42">
        <v>-7.03125</v>
      </c>
      <c r="CD947" s="42">
        <v>57</v>
      </c>
      <c r="CE947" s="31">
        <f t="shared" si="38"/>
        <v>0</v>
      </c>
      <c r="CF947" s="39">
        <f t="shared" si="39"/>
        <v>14.044</v>
      </c>
      <c r="CG947">
        <f t="shared" si="42"/>
        <v>0</v>
      </c>
    </row>
    <row r="948" spans="1:85" ht="15" customHeight="1">
      <c r="A948" s="30">
        <v>20210708144848</v>
      </c>
      <c r="BQ948" s="42">
        <v>32</v>
      </c>
      <c r="BR948" s="42" t="s">
        <v>158</v>
      </c>
      <c r="BS948" s="42">
        <v>23.024315000000019</v>
      </c>
      <c r="BT948" s="42">
        <v>120.22304999999993</v>
      </c>
      <c r="BU948" s="43">
        <v>0.4</v>
      </c>
      <c r="BV948" s="42">
        <v>700</v>
      </c>
      <c r="BW948" s="42">
        <v>0</v>
      </c>
      <c r="BX948" s="44">
        <v>3.92</v>
      </c>
      <c r="BY948" s="43">
        <v>5.0980392156862744E-2</v>
      </c>
      <c r="BZ948" s="45">
        <v>0.99224806201550386</v>
      </c>
      <c r="CA948" s="43">
        <v>0</v>
      </c>
      <c r="CB948" s="42">
        <v>2079</v>
      </c>
      <c r="CC948" s="42">
        <v>-7.03125</v>
      </c>
      <c r="CD948" s="42">
        <v>57</v>
      </c>
      <c r="CE948" s="31">
        <f t="shared" si="38"/>
        <v>0</v>
      </c>
      <c r="CF948" s="39">
        <f t="shared" si="39"/>
        <v>12.893000000000001</v>
      </c>
      <c r="CG948">
        <f t="shared" si="42"/>
        <v>0</v>
      </c>
    </row>
    <row r="949" spans="1:85" ht="15" customHeight="1">
      <c r="A949" s="30">
        <v>20210708144850</v>
      </c>
      <c r="BQ949" s="42">
        <v>32</v>
      </c>
      <c r="BR949" s="42" t="s">
        <v>227</v>
      </c>
      <c r="BS949" s="42">
        <v>23.024365000000021</v>
      </c>
      <c r="BT949" s="42">
        <v>120.22300999999993</v>
      </c>
      <c r="BU949" s="43">
        <v>0.41568627450980394</v>
      </c>
      <c r="BV949" s="42">
        <v>700</v>
      </c>
      <c r="BW949" s="42">
        <v>0</v>
      </c>
      <c r="BX949" s="44">
        <v>3.66</v>
      </c>
      <c r="BY949" s="43">
        <v>5.0980392156862744E-2</v>
      </c>
      <c r="BZ949" s="45">
        <v>1</v>
      </c>
      <c r="CA949" s="43">
        <v>0</v>
      </c>
      <c r="CB949" s="42">
        <v>2079</v>
      </c>
      <c r="CC949" s="42">
        <v>-7.03125</v>
      </c>
      <c r="CD949" s="42">
        <v>57</v>
      </c>
      <c r="CE949" s="31">
        <f t="shared" si="38"/>
        <v>0</v>
      </c>
      <c r="CF949" s="39">
        <f t="shared" si="39"/>
        <v>12.994</v>
      </c>
      <c r="CG949">
        <f t="shared" si="42"/>
        <v>0</v>
      </c>
    </row>
    <row r="950" spans="1:85" ht="15" customHeight="1">
      <c r="A950" s="30">
        <v>20210708144852</v>
      </c>
      <c r="BQ950" s="42">
        <v>31</v>
      </c>
      <c r="BR950" s="42" t="s">
        <v>255</v>
      </c>
      <c r="BS950" s="42">
        <v>23.02430500000002</v>
      </c>
      <c r="BT950" s="42">
        <v>120.22300999999993</v>
      </c>
      <c r="BU950" s="43">
        <v>0.41960784313725491</v>
      </c>
      <c r="BV950" s="42">
        <v>700</v>
      </c>
      <c r="BW950" s="42">
        <v>0</v>
      </c>
      <c r="BX950" s="44">
        <v>4.09</v>
      </c>
      <c r="BY950" s="43">
        <v>5.0980392156862744E-2</v>
      </c>
      <c r="BZ950" s="45">
        <v>1</v>
      </c>
      <c r="CA950" s="43">
        <v>0</v>
      </c>
      <c r="CB950" s="42">
        <v>2079</v>
      </c>
      <c r="CC950" s="42">
        <v>-7.03125</v>
      </c>
      <c r="CD950" s="42">
        <v>57</v>
      </c>
      <c r="CE950" s="31">
        <f t="shared" si="38"/>
        <v>0</v>
      </c>
      <c r="CF950" s="39">
        <f t="shared" si="39"/>
        <v>12.617000000000001</v>
      </c>
      <c r="CG950">
        <f t="shared" si="42"/>
        <v>0</v>
      </c>
    </row>
    <row r="951" spans="1:85" ht="15" customHeight="1">
      <c r="A951" s="30">
        <v>20210708144854</v>
      </c>
      <c r="BQ951" s="42">
        <v>38</v>
      </c>
      <c r="BR951" s="42" t="s">
        <v>147</v>
      </c>
      <c r="BS951" s="42">
        <v>23.024255000000018</v>
      </c>
      <c r="BT951" s="42">
        <v>120.22303999999993</v>
      </c>
      <c r="BU951" s="43">
        <v>0.42745098039215684</v>
      </c>
      <c r="BV951" s="42">
        <v>712.5</v>
      </c>
      <c r="BW951" s="42">
        <v>0</v>
      </c>
      <c r="BX951" s="44">
        <v>4.1500000000000004</v>
      </c>
      <c r="BY951" s="43">
        <v>5.0980392156862744E-2</v>
      </c>
      <c r="BZ951" s="45">
        <v>1</v>
      </c>
      <c r="CA951" s="43">
        <v>0</v>
      </c>
      <c r="CB951" s="42">
        <v>2079</v>
      </c>
      <c r="CC951" s="42">
        <v>-7.03125</v>
      </c>
      <c r="CD951" s="42">
        <v>57</v>
      </c>
      <c r="CE951" s="31">
        <f t="shared" si="38"/>
        <v>0</v>
      </c>
      <c r="CF951" s="39">
        <f t="shared" si="39"/>
        <v>14.558</v>
      </c>
      <c r="CG951">
        <f t="shared" si="42"/>
        <v>0</v>
      </c>
    </row>
    <row r="952" spans="1:85" ht="15" customHeight="1">
      <c r="A952" s="30">
        <v>20210708144856</v>
      </c>
      <c r="BQ952" s="42">
        <v>37</v>
      </c>
      <c r="BR952" s="42" t="s">
        <v>285</v>
      </c>
      <c r="BS952" s="42">
        <v>23.024285000000017</v>
      </c>
      <c r="BT952" s="42">
        <v>120.22308999999993</v>
      </c>
      <c r="BU952" s="43">
        <v>0.41568627450980394</v>
      </c>
      <c r="BV952" s="42">
        <v>700</v>
      </c>
      <c r="BW952" s="42">
        <v>0</v>
      </c>
      <c r="BX952" s="44">
        <v>3.66</v>
      </c>
      <c r="BY952" s="43">
        <v>5.0980392156862744E-2</v>
      </c>
      <c r="BZ952" s="45">
        <v>1</v>
      </c>
      <c r="CA952" s="43">
        <v>0</v>
      </c>
      <c r="CB952" s="42">
        <v>2079</v>
      </c>
      <c r="CC952" s="42">
        <v>-7.03125</v>
      </c>
      <c r="CD952" s="42">
        <v>57</v>
      </c>
      <c r="CE952" s="31">
        <f t="shared" si="38"/>
        <v>0</v>
      </c>
      <c r="CF952" s="39">
        <f t="shared" si="39"/>
        <v>14.082000000000001</v>
      </c>
      <c r="CG952">
        <f t="shared" si="42"/>
        <v>0</v>
      </c>
    </row>
    <row r="953" spans="1:85" ht="15" customHeight="1">
      <c r="A953" s="30">
        <v>20210708144858</v>
      </c>
      <c r="BQ953" s="42">
        <v>32</v>
      </c>
      <c r="BR953" s="42" t="s">
        <v>137</v>
      </c>
      <c r="BS953" s="42">
        <v>23.024245000000018</v>
      </c>
      <c r="BT953" s="42">
        <v>120.22314999999993</v>
      </c>
      <c r="BU953" s="43">
        <v>0.41960784313725491</v>
      </c>
      <c r="BV953" s="42">
        <v>700</v>
      </c>
      <c r="BW953" s="42">
        <v>0</v>
      </c>
      <c r="BX953" s="44">
        <v>3.68</v>
      </c>
      <c r="BY953" s="43">
        <v>5.0980392156862744E-2</v>
      </c>
      <c r="BZ953" s="45">
        <v>1</v>
      </c>
      <c r="CA953" s="43">
        <v>0</v>
      </c>
      <c r="CB953" s="42">
        <v>2079</v>
      </c>
      <c r="CC953" s="42">
        <v>-7.03125</v>
      </c>
      <c r="CD953" s="42">
        <v>58</v>
      </c>
      <c r="CE953" s="31">
        <f t="shared" si="38"/>
        <v>0</v>
      </c>
      <c r="CF953" s="39">
        <f t="shared" si="39"/>
        <v>13.006</v>
      </c>
      <c r="CG953">
        <f t="shared" si="42"/>
        <v>0</v>
      </c>
    </row>
    <row r="954" spans="1:85" ht="15" customHeight="1">
      <c r="A954" s="30">
        <v>20210708144860</v>
      </c>
      <c r="BQ954" s="42">
        <v>33</v>
      </c>
      <c r="BR954" s="42" t="s">
        <v>344</v>
      </c>
      <c r="BS954" s="42">
        <v>23.024265000000018</v>
      </c>
      <c r="BT954" s="42">
        <v>120.22311999999994</v>
      </c>
      <c r="BU954" s="43">
        <v>0.41568627450980394</v>
      </c>
      <c r="BV954" s="42">
        <v>712.5</v>
      </c>
      <c r="BW954" s="42">
        <v>0</v>
      </c>
      <c r="BX954" s="44">
        <v>5.22</v>
      </c>
      <c r="BY954" s="43">
        <v>5.8823529411764705E-2</v>
      </c>
      <c r="BZ954" s="45">
        <v>1.0078740157480315</v>
      </c>
      <c r="CA954" s="43">
        <v>7.8431372549019607E-2</v>
      </c>
      <c r="CB954" s="42">
        <v>2079</v>
      </c>
      <c r="CC954" s="42">
        <v>-7.03125</v>
      </c>
      <c r="CD954" s="42">
        <v>58</v>
      </c>
      <c r="CE954" s="31">
        <f t="shared" si="38"/>
        <v>0</v>
      </c>
      <c r="CF954" s="39">
        <f t="shared" si="39"/>
        <v>13.157</v>
      </c>
      <c r="CG954">
        <f t="shared" si="42"/>
        <v>0</v>
      </c>
    </row>
    <row r="955" spans="1:85" ht="15" customHeight="1">
      <c r="A955" s="30">
        <v>20210708144862</v>
      </c>
      <c r="BQ955" s="42">
        <v>34</v>
      </c>
      <c r="BR955" s="42" t="s">
        <v>212</v>
      </c>
      <c r="BS955" s="42">
        <v>23.024265000000018</v>
      </c>
      <c r="BT955" s="42">
        <v>120.22310999999993</v>
      </c>
      <c r="BU955" s="43">
        <v>0.45490196078431372</v>
      </c>
      <c r="BV955" s="42">
        <v>1037.5</v>
      </c>
      <c r="BW955" s="42">
        <v>2</v>
      </c>
      <c r="BX955" s="44">
        <v>6.85</v>
      </c>
      <c r="BY955" s="43">
        <v>7.8431372549019607E-2</v>
      </c>
      <c r="BZ955" s="45">
        <v>1.0078740157480315</v>
      </c>
      <c r="CA955" s="43">
        <v>0.10980392156862745</v>
      </c>
      <c r="CB955" s="42">
        <v>2079</v>
      </c>
      <c r="CC955" s="42">
        <v>-6.25</v>
      </c>
      <c r="CD955" s="42">
        <v>58</v>
      </c>
      <c r="CE955" s="31">
        <f t="shared" si="38"/>
        <v>0</v>
      </c>
      <c r="CF955" s="39">
        <f t="shared" si="39"/>
        <v>13.537000000000001</v>
      </c>
      <c r="CG955">
        <f t="shared" si="42"/>
        <v>1</v>
      </c>
    </row>
    <row r="956" spans="1:85" ht="15" customHeight="1">
      <c r="A956" s="30">
        <v>20210708144864</v>
      </c>
      <c r="BQ956" s="42">
        <v>38</v>
      </c>
      <c r="BR956" s="42" t="s">
        <v>320</v>
      </c>
      <c r="BS956" s="42">
        <v>23.024315000000019</v>
      </c>
      <c r="BT956" s="42">
        <v>120.22307999999994</v>
      </c>
      <c r="BU956" s="43">
        <v>0.44313725490196076</v>
      </c>
      <c r="BV956" s="42">
        <v>1212.5</v>
      </c>
      <c r="BW956" s="42">
        <v>8</v>
      </c>
      <c r="BX956" s="44">
        <v>12.49</v>
      </c>
      <c r="BY956" s="43">
        <v>0.14509803921568629</v>
      </c>
      <c r="BZ956" s="45">
        <v>1.0078740157480315</v>
      </c>
      <c r="CA956" s="43">
        <v>0.27450980392156865</v>
      </c>
      <c r="CB956" s="42">
        <v>2079</v>
      </c>
      <c r="CC956" s="42">
        <v>-3.90625</v>
      </c>
      <c r="CD956" s="42">
        <v>58</v>
      </c>
      <c r="CE956" s="31">
        <f t="shared" si="38"/>
        <v>0</v>
      </c>
      <c r="CF956" s="39">
        <f t="shared" si="39"/>
        <v>14.385</v>
      </c>
      <c r="CG956">
        <f t="shared" si="42"/>
        <v>3</v>
      </c>
    </row>
    <row r="957" spans="1:85" ht="15" customHeight="1">
      <c r="A957" s="30">
        <v>20210708144866</v>
      </c>
      <c r="BQ957" s="42">
        <v>38</v>
      </c>
      <c r="BR957" s="42" t="s">
        <v>235</v>
      </c>
      <c r="BS957" s="42">
        <v>23.024345000000018</v>
      </c>
      <c r="BT957" s="42">
        <v>120.22308999999994</v>
      </c>
      <c r="BU957" s="43">
        <v>0.66274509803921566</v>
      </c>
      <c r="BV957" s="42">
        <v>1787.5</v>
      </c>
      <c r="BW957" s="42">
        <v>14</v>
      </c>
      <c r="BX957" s="44">
        <v>17.649999999999999</v>
      </c>
      <c r="BY957" s="43">
        <v>0.16470588235294117</v>
      </c>
      <c r="BZ957" s="45">
        <v>1</v>
      </c>
      <c r="CA957" s="43">
        <v>0.25098039215686274</v>
      </c>
      <c r="CB957" s="42">
        <v>2079</v>
      </c>
      <c r="CC957" s="42">
        <v>-3.90625</v>
      </c>
      <c r="CD957" s="42">
        <v>58</v>
      </c>
      <c r="CE957" s="31">
        <f t="shared" si="38"/>
        <v>0</v>
      </c>
      <c r="CF957" s="39">
        <f t="shared" si="39"/>
        <v>14.555</v>
      </c>
      <c r="CG957">
        <f t="shared" si="42"/>
        <v>3</v>
      </c>
    </row>
    <row r="958" spans="1:85" ht="15" customHeight="1">
      <c r="A958" s="30">
        <v>20210708144868</v>
      </c>
      <c r="BQ958" s="42">
        <v>37</v>
      </c>
      <c r="BR958" s="42" t="s">
        <v>327</v>
      </c>
      <c r="BS958" s="42">
        <v>23.02439500000002</v>
      </c>
      <c r="BT958" s="42">
        <v>120.22306999999994</v>
      </c>
      <c r="BU958" s="43">
        <v>0.66666666666666663</v>
      </c>
      <c r="BV958" s="42">
        <v>2037.5</v>
      </c>
      <c r="BW958" s="42">
        <v>24</v>
      </c>
      <c r="BX958" s="44">
        <v>20.46</v>
      </c>
      <c r="BY958" s="43">
        <v>0.19607843137254902</v>
      </c>
      <c r="BZ958" s="45">
        <v>1</v>
      </c>
      <c r="CA958" s="43">
        <v>0.26666666666666666</v>
      </c>
      <c r="CB958" s="42">
        <v>2080</v>
      </c>
      <c r="CC958" s="42">
        <v>-3.90625</v>
      </c>
      <c r="CD958" s="42">
        <v>58</v>
      </c>
      <c r="CE958" s="31">
        <f t="shared" si="38"/>
        <v>0</v>
      </c>
      <c r="CF958" s="39">
        <f t="shared" si="39"/>
        <v>14.178000000000001</v>
      </c>
      <c r="CG958">
        <f t="shared" si="42"/>
        <v>5</v>
      </c>
    </row>
    <row r="959" spans="1:85" ht="15" customHeight="1">
      <c r="A959" s="30">
        <v>20210708144870</v>
      </c>
      <c r="BQ959" s="42">
        <v>33</v>
      </c>
      <c r="BR959" s="42" t="s">
        <v>306</v>
      </c>
      <c r="BS959" s="42">
        <v>23.024445000000021</v>
      </c>
      <c r="BT959" s="42">
        <v>120.22307999999994</v>
      </c>
      <c r="BU959" s="43">
        <v>0.792156862745098</v>
      </c>
      <c r="BV959" s="42">
        <v>2062.5</v>
      </c>
      <c r="BW959" s="42">
        <v>28</v>
      </c>
      <c r="BX959" s="44">
        <v>24.65</v>
      </c>
      <c r="BY959" s="43">
        <v>0.29411764705882354</v>
      </c>
      <c r="BZ959" s="45">
        <v>1.0078740157480315</v>
      </c>
      <c r="CA959" s="43">
        <v>0.29411764705882354</v>
      </c>
      <c r="CB959" s="42">
        <v>2080</v>
      </c>
      <c r="CC959" s="42">
        <v>-2.34375</v>
      </c>
      <c r="CD959" s="42">
        <v>58</v>
      </c>
      <c r="CE959" s="31">
        <f t="shared" si="38"/>
        <v>0</v>
      </c>
      <c r="CF959" s="39">
        <f t="shared" si="39"/>
        <v>13.206</v>
      </c>
      <c r="CG959">
        <f t="shared" si="42"/>
        <v>2</v>
      </c>
    </row>
    <row r="960" spans="1:85" ht="15" customHeight="1">
      <c r="A960" s="30">
        <v>20210708144872</v>
      </c>
      <c r="BQ960" s="42">
        <v>38</v>
      </c>
      <c r="BR960" s="42" t="s">
        <v>316</v>
      </c>
      <c r="BS960" s="42">
        <v>23.024425000000022</v>
      </c>
      <c r="BT960" s="42">
        <v>120.22306999999994</v>
      </c>
      <c r="BU960" s="43">
        <v>0.83921568627450982</v>
      </c>
      <c r="BV960" s="42">
        <v>2150</v>
      </c>
      <c r="BW960" s="42">
        <v>38</v>
      </c>
      <c r="BX960" s="44">
        <v>21.15</v>
      </c>
      <c r="BY960" s="43">
        <v>0.21568627450980393</v>
      </c>
      <c r="BZ960" s="45">
        <v>1</v>
      </c>
      <c r="CA960" s="43">
        <v>0.18431372549019609</v>
      </c>
      <c r="CB960" s="42">
        <v>2080</v>
      </c>
      <c r="CC960" s="42">
        <v>-3.90625</v>
      </c>
      <c r="CD960" s="42">
        <v>57</v>
      </c>
      <c r="CE960" s="31">
        <f t="shared" si="38"/>
        <v>0</v>
      </c>
      <c r="CF960" s="39">
        <f t="shared" si="39"/>
        <v>14.391999999999999</v>
      </c>
      <c r="CG960">
        <f t="shared" si="42"/>
        <v>5</v>
      </c>
    </row>
    <row r="961" spans="1:85" ht="15" customHeight="1">
      <c r="A961" s="30">
        <v>20210708144874</v>
      </c>
      <c r="BQ961" s="42">
        <v>37</v>
      </c>
      <c r="BR961" s="42" t="s">
        <v>163</v>
      </c>
      <c r="BS961" s="42">
        <v>23.024465000000021</v>
      </c>
      <c r="BT961" s="42">
        <v>120.22301999999993</v>
      </c>
      <c r="BU961" s="43">
        <v>0.61568627450980395</v>
      </c>
      <c r="BV961" s="42">
        <v>1862.5</v>
      </c>
      <c r="BW961" s="42">
        <v>40</v>
      </c>
      <c r="BX961" s="44">
        <v>8.5299999999999994</v>
      </c>
      <c r="BY961" s="43">
        <v>0.10588235294117647</v>
      </c>
      <c r="BZ961" s="45">
        <v>0.99224806201550386</v>
      </c>
      <c r="CA961" s="43">
        <v>0.12156862745098039</v>
      </c>
      <c r="CB961" s="42">
        <v>2080</v>
      </c>
      <c r="CC961" s="42">
        <v>-5.46875</v>
      </c>
      <c r="CD961" s="42">
        <v>57</v>
      </c>
      <c r="CE961" s="31">
        <f t="shared" si="38"/>
        <v>0</v>
      </c>
      <c r="CF961" s="39">
        <f t="shared" si="39"/>
        <v>14.256</v>
      </c>
      <c r="CG961">
        <f t="shared" si="42"/>
        <v>1</v>
      </c>
    </row>
    <row r="962" spans="1:85" ht="15" customHeight="1">
      <c r="A962" s="30">
        <v>20210708144876</v>
      </c>
      <c r="BQ962" s="42">
        <v>35</v>
      </c>
      <c r="BR962" s="42" t="s">
        <v>154</v>
      </c>
      <c r="BS962" s="42">
        <v>23.02448500000002</v>
      </c>
      <c r="BT962" s="42">
        <v>120.22305999999993</v>
      </c>
      <c r="BU962" s="43">
        <v>0.45882352941176469</v>
      </c>
      <c r="BV962" s="42">
        <v>1425</v>
      </c>
      <c r="BW962" s="42">
        <v>42</v>
      </c>
      <c r="BX962" s="44">
        <v>15.78</v>
      </c>
      <c r="BY962" s="43">
        <v>0.16470588235294117</v>
      </c>
      <c r="BZ962" s="45">
        <v>1.0158730158730158</v>
      </c>
      <c r="CA962" s="43">
        <v>0.18823529411764706</v>
      </c>
      <c r="CB962" s="42">
        <v>2080</v>
      </c>
      <c r="CC962" s="42">
        <v>-3.90625</v>
      </c>
      <c r="CD962" s="42">
        <v>56</v>
      </c>
      <c r="CE962" s="31">
        <f t="shared" si="38"/>
        <v>0</v>
      </c>
      <c r="CF962" s="39">
        <f t="shared" si="39"/>
        <v>13.663</v>
      </c>
      <c r="CG962">
        <f t="shared" si="42"/>
        <v>1</v>
      </c>
    </row>
    <row r="963" spans="1:85" ht="15" customHeight="1">
      <c r="A963" s="30">
        <v>20210708144878</v>
      </c>
      <c r="BQ963" s="42">
        <v>35</v>
      </c>
      <c r="BR963" s="42" t="s">
        <v>160</v>
      </c>
      <c r="BS963" s="42">
        <v>23.024515000000019</v>
      </c>
      <c r="BT963" s="42">
        <v>120.22309999999993</v>
      </c>
      <c r="BU963" s="43">
        <v>0.73333333333333328</v>
      </c>
      <c r="BV963" s="42">
        <v>1537.5</v>
      </c>
      <c r="BW963" s="42">
        <v>46</v>
      </c>
      <c r="BX963" s="44">
        <v>15.56</v>
      </c>
      <c r="BY963" s="43">
        <v>0.17647058823529413</v>
      </c>
      <c r="BZ963" s="45">
        <v>1.0078740157480315</v>
      </c>
      <c r="CA963" s="43">
        <v>0.18823529411764706</v>
      </c>
      <c r="CB963" s="42">
        <v>2080</v>
      </c>
      <c r="CC963" s="42">
        <v>-5.46875</v>
      </c>
      <c r="CD963" s="42">
        <v>55</v>
      </c>
      <c r="CE963" s="31">
        <f t="shared" si="38"/>
        <v>0</v>
      </c>
      <c r="CF963" s="39">
        <f t="shared" si="39"/>
        <v>13.724</v>
      </c>
      <c r="CG963">
        <f t="shared" si="42"/>
        <v>2</v>
      </c>
    </row>
    <row r="964" spans="1:85" ht="15" customHeight="1">
      <c r="A964" s="30">
        <v>20210708144880</v>
      </c>
      <c r="BQ964" s="42">
        <v>36</v>
      </c>
      <c r="BR964" s="42" t="s">
        <v>189</v>
      </c>
      <c r="BS964" s="42">
        <v>23.024465000000017</v>
      </c>
      <c r="BT964" s="42">
        <v>120.22309999999993</v>
      </c>
      <c r="BU964" s="43">
        <v>0.74509803921568629</v>
      </c>
      <c r="BV964" s="42">
        <v>1512.5</v>
      </c>
      <c r="BW964" s="42">
        <v>48</v>
      </c>
      <c r="BX964" s="44">
        <v>14</v>
      </c>
      <c r="BY964" s="43">
        <v>0.15686274509803921</v>
      </c>
      <c r="BZ964" s="45">
        <v>1.0078740157480315</v>
      </c>
      <c r="CA964" s="43">
        <v>0.16470588235294117</v>
      </c>
      <c r="CB964" s="42">
        <v>2080</v>
      </c>
      <c r="CC964" s="42">
        <v>-5.46875</v>
      </c>
      <c r="CD964" s="42">
        <v>54</v>
      </c>
      <c r="CE964" s="31">
        <f t="shared" si="38"/>
        <v>0</v>
      </c>
      <c r="CF964" s="39">
        <f t="shared" si="39"/>
        <v>14.031000000000001</v>
      </c>
      <c r="CG964">
        <f t="shared" ref="CG964:CG1001" si="43">(BW964-BW963)/(A964-A963)</f>
        <v>1</v>
      </c>
    </row>
    <row r="965" spans="1:85" ht="15" customHeight="1">
      <c r="A965" s="30">
        <v>20210708144882</v>
      </c>
      <c r="BQ965" s="42">
        <v>34</v>
      </c>
      <c r="BR965" s="42" t="s">
        <v>338</v>
      </c>
      <c r="BS965" s="42">
        <v>23.024505000000016</v>
      </c>
      <c r="BT965" s="42">
        <v>120.22314999999993</v>
      </c>
      <c r="BU965" s="43">
        <v>0.72549019607843135</v>
      </c>
      <c r="BV965" s="42">
        <v>1400</v>
      </c>
      <c r="BW965" s="42">
        <v>48</v>
      </c>
      <c r="BX965" s="44">
        <v>12.31</v>
      </c>
      <c r="BY965" s="43">
        <v>0.15686274509803921</v>
      </c>
      <c r="BZ965" s="45">
        <v>1.0078740157480315</v>
      </c>
      <c r="CA965" s="43">
        <v>5.4901960784313725E-2</v>
      </c>
      <c r="CB965" s="42">
        <v>2080</v>
      </c>
      <c r="CC965" s="42">
        <v>-5.46875</v>
      </c>
      <c r="CD965" s="42">
        <v>54</v>
      </c>
      <c r="CE965" s="31">
        <f t="shared" si="38"/>
        <v>0</v>
      </c>
      <c r="CF965" s="39">
        <f t="shared" si="39"/>
        <v>13.397</v>
      </c>
      <c r="CG965">
        <f t="shared" si="43"/>
        <v>0</v>
      </c>
    </row>
    <row r="966" spans="1:85" ht="15" customHeight="1">
      <c r="A966" s="30">
        <v>20210708144884</v>
      </c>
      <c r="BQ966" s="42">
        <v>35</v>
      </c>
      <c r="BR966" s="42" t="s">
        <v>163</v>
      </c>
      <c r="BS966" s="42">
        <v>23.024545000000014</v>
      </c>
      <c r="BT966" s="42">
        <v>120.22309999999993</v>
      </c>
      <c r="BU966" s="43">
        <v>0.69411764705882351</v>
      </c>
      <c r="BV966" s="42">
        <v>1200</v>
      </c>
      <c r="BW966" s="42">
        <v>50</v>
      </c>
      <c r="BX966" s="44">
        <v>4.3099999999999996</v>
      </c>
      <c r="BY966" s="43">
        <v>5.0980392156862744E-2</v>
      </c>
      <c r="BZ966" s="45" t="e">
        <v>#DIV/0!</v>
      </c>
      <c r="CA966" s="43">
        <v>0</v>
      </c>
      <c r="CB966" s="42">
        <v>2080</v>
      </c>
      <c r="CC966" s="42">
        <v>-6.25</v>
      </c>
      <c r="CD966" s="42">
        <v>54</v>
      </c>
      <c r="CE966" s="31">
        <f t="shared" si="38"/>
        <v>0</v>
      </c>
      <c r="CF966" s="39">
        <f t="shared" si="39"/>
        <v>13.744</v>
      </c>
      <c r="CG966">
        <f t="shared" si="43"/>
        <v>1</v>
      </c>
    </row>
    <row r="967" spans="1:85" ht="15" customHeight="1">
      <c r="A967" s="30">
        <v>20210708144886</v>
      </c>
      <c r="BQ967" s="42">
        <v>34</v>
      </c>
      <c r="BR967" s="42" t="s">
        <v>219</v>
      </c>
      <c r="BS967" s="42">
        <v>23.024535000000014</v>
      </c>
      <c r="BT967" s="42">
        <v>120.22312999999993</v>
      </c>
      <c r="BU967" s="43">
        <v>0.24705882352941178</v>
      </c>
      <c r="BV967" s="42">
        <v>1200</v>
      </c>
      <c r="BW967" s="42">
        <v>48</v>
      </c>
      <c r="BX967" s="44">
        <v>4.0599999999999996</v>
      </c>
      <c r="BY967" s="43">
        <v>5.0980392156862744E-2</v>
      </c>
      <c r="BZ967" s="45" t="e">
        <v>#DIV/0!</v>
      </c>
      <c r="CA967" s="43">
        <v>0</v>
      </c>
      <c r="CB967" s="42">
        <v>2080</v>
      </c>
      <c r="CC967" s="42">
        <v>-6.25</v>
      </c>
      <c r="CD967" s="42">
        <v>54</v>
      </c>
      <c r="CE967" s="31">
        <f t="shared" si="38"/>
        <v>0</v>
      </c>
      <c r="CF967" s="39">
        <f t="shared" si="39"/>
        <v>13.499000000000001</v>
      </c>
      <c r="CG967">
        <f t="shared" si="43"/>
        <v>-1</v>
      </c>
    </row>
    <row r="968" spans="1:85" ht="15" customHeight="1">
      <c r="A968" s="30">
        <v>20210708144888</v>
      </c>
      <c r="BQ968" s="42">
        <v>32</v>
      </c>
      <c r="BR968" s="42" t="s">
        <v>116</v>
      </c>
      <c r="BS968" s="42">
        <v>23.024575000000013</v>
      </c>
      <c r="BT968" s="42">
        <v>120.22312999999993</v>
      </c>
      <c r="BU968" s="43">
        <v>0.23921568627450981</v>
      </c>
      <c r="BV968" s="42">
        <v>1237.5</v>
      </c>
      <c r="BW968" s="42">
        <v>44</v>
      </c>
      <c r="BX968" s="44">
        <v>4.0599999999999996</v>
      </c>
      <c r="BY968" s="43">
        <v>5.0980392156862744E-2</v>
      </c>
      <c r="BZ968" s="45" t="e">
        <v>#DIV/0!</v>
      </c>
      <c r="CA968" s="43">
        <v>0</v>
      </c>
      <c r="CB968" s="42">
        <v>2080</v>
      </c>
      <c r="CC968" s="42">
        <v>-6.25</v>
      </c>
      <c r="CD968" s="42">
        <v>54</v>
      </c>
      <c r="CE968" s="31">
        <f t="shared" si="38"/>
        <v>0</v>
      </c>
      <c r="CF968" s="39">
        <f t="shared" si="39"/>
        <v>13.012</v>
      </c>
      <c r="CG968">
        <f t="shared" si="43"/>
        <v>-2</v>
      </c>
    </row>
    <row r="969" spans="1:85" ht="15" customHeight="1">
      <c r="A969" s="30">
        <v>20210708144890</v>
      </c>
      <c r="BQ969" s="42">
        <v>36</v>
      </c>
      <c r="BR969" s="42" t="s">
        <v>295</v>
      </c>
      <c r="BS969" s="42">
        <v>23.024635000000014</v>
      </c>
      <c r="BT969" s="42">
        <v>120.22316999999993</v>
      </c>
      <c r="BU969" s="43">
        <v>0.23137254901960785</v>
      </c>
      <c r="BV969" s="42">
        <v>1237.5</v>
      </c>
      <c r="BW969" s="42">
        <v>44</v>
      </c>
      <c r="BX969" s="44">
        <v>4.17</v>
      </c>
      <c r="BY969" s="43">
        <v>5.0980392156862744E-2</v>
      </c>
      <c r="BZ969" s="45" t="e">
        <v>#DIV/0!</v>
      </c>
      <c r="CA969" s="43">
        <v>0</v>
      </c>
      <c r="CB969" s="42">
        <v>2080</v>
      </c>
      <c r="CC969" s="42">
        <v>-6.25</v>
      </c>
      <c r="CD969" s="42">
        <v>54</v>
      </c>
      <c r="CE969" s="31">
        <f t="shared" si="38"/>
        <v>0</v>
      </c>
      <c r="CF969" s="39">
        <f t="shared" si="39"/>
        <v>13.942</v>
      </c>
      <c r="CG969">
        <f t="shared" si="43"/>
        <v>0</v>
      </c>
    </row>
    <row r="970" spans="1:85" ht="15" customHeight="1">
      <c r="A970" s="30">
        <v>20210708144892</v>
      </c>
      <c r="BQ970" s="42">
        <v>38</v>
      </c>
      <c r="BR970" s="42" t="s">
        <v>317</v>
      </c>
      <c r="BS970" s="42">
        <v>23.024585000000013</v>
      </c>
      <c r="BT970" s="42">
        <v>120.22320999999992</v>
      </c>
      <c r="BU970" s="43">
        <v>0.22745098039215686</v>
      </c>
      <c r="BV970" s="42">
        <v>1250</v>
      </c>
      <c r="BW970" s="42">
        <v>40</v>
      </c>
      <c r="BX970" s="44">
        <v>4.05</v>
      </c>
      <c r="BY970" s="43">
        <v>5.0980392156862744E-2</v>
      </c>
      <c r="BZ970" s="45" t="e">
        <v>#DIV/0!</v>
      </c>
      <c r="CA970" s="43">
        <v>0</v>
      </c>
      <c r="CB970" s="42">
        <v>2080</v>
      </c>
      <c r="CC970" s="42">
        <v>-6.25</v>
      </c>
      <c r="CD970" s="42">
        <v>54</v>
      </c>
      <c r="CE970" s="31">
        <f t="shared" si="38"/>
        <v>0</v>
      </c>
      <c r="CF970" s="39">
        <f t="shared" si="39"/>
        <v>14.448</v>
      </c>
      <c r="CG970">
        <f t="shared" si="43"/>
        <v>-2</v>
      </c>
    </row>
    <row r="971" spans="1:85" ht="15" customHeight="1">
      <c r="A971" s="30">
        <v>20210708144894</v>
      </c>
      <c r="BQ971" s="42">
        <v>34</v>
      </c>
      <c r="BR971" s="42" t="s">
        <v>177</v>
      </c>
      <c r="BS971" s="42">
        <v>23.024575000000013</v>
      </c>
      <c r="BT971" s="42">
        <v>120.22315999999992</v>
      </c>
      <c r="BU971" s="43">
        <v>0.22745098039215686</v>
      </c>
      <c r="BV971" s="42">
        <v>1250</v>
      </c>
      <c r="BW971" s="42">
        <v>38</v>
      </c>
      <c r="BX971" s="44">
        <v>4.16</v>
      </c>
      <c r="BY971" s="43">
        <v>5.0980392156862744E-2</v>
      </c>
      <c r="BZ971" s="45" t="e">
        <v>#DIV/0!</v>
      </c>
      <c r="CA971" s="43">
        <v>0</v>
      </c>
      <c r="CB971" s="42">
        <v>2080</v>
      </c>
      <c r="CC971" s="42">
        <v>-6.25</v>
      </c>
      <c r="CD971" s="42">
        <v>54</v>
      </c>
      <c r="CE971" s="31">
        <f t="shared" si="38"/>
        <v>0</v>
      </c>
      <c r="CF971" s="39">
        <f t="shared" si="39"/>
        <v>13.563000000000001</v>
      </c>
      <c r="CG971">
        <f t="shared" si="43"/>
        <v>-1</v>
      </c>
    </row>
    <row r="972" spans="1:85" ht="15" customHeight="1">
      <c r="A972" s="30">
        <v>20210708144896</v>
      </c>
      <c r="BQ972" s="42">
        <v>37</v>
      </c>
      <c r="BR972" s="42" t="s">
        <v>297</v>
      </c>
      <c r="BS972" s="42">
        <v>23.024555000000014</v>
      </c>
      <c r="BT972" s="42">
        <v>120.22309999999992</v>
      </c>
      <c r="BU972" s="43">
        <v>0.23137254901960785</v>
      </c>
      <c r="BV972" s="42">
        <v>1250</v>
      </c>
      <c r="BW972" s="42">
        <v>32</v>
      </c>
      <c r="BX972" s="44">
        <v>4.08</v>
      </c>
      <c r="BY972" s="43">
        <v>5.0980392156862744E-2</v>
      </c>
      <c r="BZ972" s="45">
        <v>0.87074829931972786</v>
      </c>
      <c r="CA972" s="43">
        <v>0</v>
      </c>
      <c r="CB972" s="42">
        <v>2080</v>
      </c>
      <c r="CC972" s="42">
        <v>-6.25</v>
      </c>
      <c r="CD972" s="42">
        <v>54</v>
      </c>
      <c r="CE972" s="31">
        <f t="shared" si="38"/>
        <v>0</v>
      </c>
      <c r="CF972" s="39">
        <f t="shared" si="39"/>
        <v>14.116</v>
      </c>
      <c r="CG972">
        <f t="shared" si="43"/>
        <v>-3</v>
      </c>
    </row>
    <row r="973" spans="1:85" ht="15" customHeight="1">
      <c r="A973" s="30">
        <v>20210708144898</v>
      </c>
      <c r="BQ973" s="42">
        <v>31</v>
      </c>
      <c r="BR973" s="42" t="s">
        <v>329</v>
      </c>
      <c r="BS973" s="42">
        <v>23.024545000000014</v>
      </c>
      <c r="BT973" s="42">
        <v>120.22303999999991</v>
      </c>
      <c r="BU973" s="43">
        <v>0.27450980392156865</v>
      </c>
      <c r="BV973" s="42">
        <v>912.5</v>
      </c>
      <c r="BW973" s="42">
        <v>32</v>
      </c>
      <c r="BX973" s="44">
        <v>3.81</v>
      </c>
      <c r="BY973" s="43">
        <v>5.0980392156862744E-2</v>
      </c>
      <c r="BZ973" s="45">
        <v>1.1228070175438596</v>
      </c>
      <c r="CA973" s="43">
        <v>0</v>
      </c>
      <c r="CB973" s="42">
        <v>2080</v>
      </c>
      <c r="CC973" s="42">
        <v>-7.03125</v>
      </c>
      <c r="CD973" s="42">
        <v>54</v>
      </c>
      <c r="CE973" s="31">
        <f t="shared" si="38"/>
        <v>0</v>
      </c>
      <c r="CF973" s="39">
        <f t="shared" si="39"/>
        <v>12.631</v>
      </c>
      <c r="CG973">
        <f t="shared" si="43"/>
        <v>0</v>
      </c>
    </row>
    <row r="974" spans="1:85" ht="15" customHeight="1">
      <c r="A974" s="30">
        <v>20210708144900</v>
      </c>
      <c r="BQ974" s="42">
        <v>38</v>
      </c>
      <c r="BR974" s="42" t="s">
        <v>263</v>
      </c>
      <c r="BS974" s="42">
        <v>23.024605000000015</v>
      </c>
      <c r="BT974" s="42">
        <v>120.22308999999991</v>
      </c>
      <c r="BU974" s="43">
        <v>0.30588235294117649</v>
      </c>
      <c r="BV974" s="42">
        <v>1025</v>
      </c>
      <c r="BW974" s="42">
        <v>32</v>
      </c>
      <c r="BX974" s="44">
        <v>3.42</v>
      </c>
      <c r="BY974" s="43">
        <v>4.3137254901960784E-2</v>
      </c>
      <c r="BZ974" s="45">
        <v>1.1228070175438596</v>
      </c>
      <c r="CA974" s="43">
        <v>0</v>
      </c>
      <c r="CB974" s="42">
        <v>2080</v>
      </c>
      <c r="CC974" s="42">
        <v>-6.25</v>
      </c>
      <c r="CD974" s="42">
        <v>54</v>
      </c>
      <c r="CE974" s="31">
        <f t="shared" si="38"/>
        <v>0</v>
      </c>
      <c r="CF974" s="39">
        <f t="shared" si="39"/>
        <v>14.489000000000001</v>
      </c>
      <c r="CG974">
        <f t="shared" si="43"/>
        <v>0</v>
      </c>
    </row>
    <row r="975" spans="1:85" ht="15" customHeight="1">
      <c r="A975" s="30">
        <v>20210708144902</v>
      </c>
      <c r="BQ975" s="42">
        <v>34</v>
      </c>
      <c r="BR975" s="42" t="s">
        <v>345</v>
      </c>
      <c r="BS975" s="42">
        <v>23.024635000000014</v>
      </c>
      <c r="BT975" s="42">
        <v>120.22302999999991</v>
      </c>
      <c r="BU975" s="43">
        <v>0.22745098039215686</v>
      </c>
      <c r="BV975" s="42">
        <v>1112.5</v>
      </c>
      <c r="BW975" s="42">
        <v>30</v>
      </c>
      <c r="BX975" s="44">
        <v>7.35</v>
      </c>
      <c r="BY975" s="43">
        <v>6.2745098039215685E-2</v>
      </c>
      <c r="BZ975" s="45">
        <v>1.1228070175438596</v>
      </c>
      <c r="CA975" s="43">
        <v>9.0196078431372548E-2</v>
      </c>
      <c r="CB975" s="42">
        <v>2080</v>
      </c>
      <c r="CC975" s="42">
        <v>-6.25</v>
      </c>
      <c r="CD975" s="42">
        <v>54</v>
      </c>
      <c r="CE975" s="31">
        <f t="shared" si="38"/>
        <v>0</v>
      </c>
      <c r="CF975" s="39">
        <f t="shared" si="39"/>
        <v>13.323</v>
      </c>
      <c r="CG975">
        <f t="shared" si="43"/>
        <v>-1</v>
      </c>
    </row>
    <row r="976" spans="1:85" ht="15" customHeight="1">
      <c r="A976" s="30">
        <v>20210708144904</v>
      </c>
      <c r="BQ976" s="42">
        <v>34</v>
      </c>
      <c r="BR976" s="42" t="s">
        <v>304</v>
      </c>
      <c r="BS976" s="42">
        <v>23.024635000000014</v>
      </c>
      <c r="BT976" s="42">
        <v>120.22304999999992</v>
      </c>
      <c r="BU976" s="43">
        <v>0.27843137254901962</v>
      </c>
      <c r="BV976" s="42">
        <v>1062.5</v>
      </c>
      <c r="BW976" s="42">
        <v>30</v>
      </c>
      <c r="BX976" s="44">
        <v>3.66</v>
      </c>
      <c r="BY976" s="43">
        <v>4.7058823529411764E-2</v>
      </c>
      <c r="BZ976" s="45">
        <v>0.99224806201550386</v>
      </c>
      <c r="CA976" s="43">
        <v>0</v>
      </c>
      <c r="CB976" s="42">
        <v>2080</v>
      </c>
      <c r="CC976" s="42">
        <v>-7.03125</v>
      </c>
      <c r="CD976" s="42">
        <v>54</v>
      </c>
      <c r="CE976" s="31">
        <f t="shared" si="38"/>
        <v>0</v>
      </c>
      <c r="CF976" s="39">
        <f t="shared" si="39"/>
        <v>13.429</v>
      </c>
      <c r="CG976">
        <f t="shared" si="43"/>
        <v>0</v>
      </c>
    </row>
    <row r="977" spans="1:85" ht="15" customHeight="1">
      <c r="A977" s="30">
        <v>20210708144906</v>
      </c>
      <c r="BQ977" s="42">
        <v>31</v>
      </c>
      <c r="BR977" s="42" t="s">
        <v>153</v>
      </c>
      <c r="BS977" s="42">
        <v>23.024655000000013</v>
      </c>
      <c r="BT977" s="42">
        <v>120.22302999999991</v>
      </c>
      <c r="BU977" s="43">
        <v>0.29411764705882354</v>
      </c>
      <c r="BV977" s="42">
        <v>950</v>
      </c>
      <c r="BW977" s="42">
        <v>30</v>
      </c>
      <c r="BX977" s="44">
        <v>3.14</v>
      </c>
      <c r="BY977" s="43">
        <v>4.3137254901960784E-2</v>
      </c>
      <c r="BZ977" s="45">
        <v>0.99224806201550386</v>
      </c>
      <c r="CA977" s="43">
        <v>0</v>
      </c>
      <c r="CB977" s="42">
        <v>2080</v>
      </c>
      <c r="CC977" s="42">
        <v>-7.03125</v>
      </c>
      <c r="CD977" s="42">
        <v>54</v>
      </c>
      <c r="CE977" s="31">
        <f t="shared" si="38"/>
        <v>0</v>
      </c>
      <c r="CF977" s="39">
        <f t="shared" si="39"/>
        <v>12.746</v>
      </c>
      <c r="CG977">
        <f t="shared" si="43"/>
        <v>0</v>
      </c>
    </row>
    <row r="978" spans="1:85" ht="15" customHeight="1">
      <c r="A978" s="30">
        <v>20210708144908</v>
      </c>
      <c r="BQ978" s="42">
        <v>37</v>
      </c>
      <c r="BR978" s="42" t="s">
        <v>232</v>
      </c>
      <c r="BS978" s="42">
        <v>23.024655000000013</v>
      </c>
      <c r="BT978" s="42">
        <v>120.2230099999999</v>
      </c>
      <c r="BU978" s="43">
        <v>0.25490196078431371</v>
      </c>
      <c r="BV978" s="42">
        <v>950</v>
      </c>
      <c r="BW978" s="42">
        <v>26</v>
      </c>
      <c r="BX978" s="44">
        <v>3.38</v>
      </c>
      <c r="BY978" s="43">
        <v>4.3137254901960784E-2</v>
      </c>
      <c r="BZ978" s="45">
        <v>1</v>
      </c>
      <c r="CA978" s="43">
        <v>0</v>
      </c>
      <c r="CB978" s="42">
        <v>2080</v>
      </c>
      <c r="CC978" s="42">
        <v>-7.03125</v>
      </c>
      <c r="CD978" s="42">
        <v>54</v>
      </c>
      <c r="CE978" s="31">
        <f t="shared" si="38"/>
        <v>0</v>
      </c>
      <c r="CF978" s="39">
        <f t="shared" si="39"/>
        <v>14.285</v>
      </c>
      <c r="CG978">
        <f t="shared" si="43"/>
        <v>-2</v>
      </c>
    </row>
    <row r="979" spans="1:85" ht="15" customHeight="1">
      <c r="A979" s="30">
        <v>20210708144910</v>
      </c>
      <c r="BQ979" s="42">
        <v>31</v>
      </c>
      <c r="BR979" s="42" t="s">
        <v>216</v>
      </c>
      <c r="BS979" s="42">
        <v>23.024635000000014</v>
      </c>
      <c r="BT979" s="42">
        <v>120.2230499999999</v>
      </c>
      <c r="BU979" s="43">
        <v>0.25098039215686274</v>
      </c>
      <c r="BV979" s="42">
        <v>950</v>
      </c>
      <c r="BW979" s="42">
        <v>24</v>
      </c>
      <c r="BX979" s="44">
        <v>3.15</v>
      </c>
      <c r="BY979" s="43">
        <v>4.3137254901960784E-2</v>
      </c>
      <c r="BZ979" s="45">
        <v>1.0078740157480315</v>
      </c>
      <c r="CA979" s="43">
        <v>0</v>
      </c>
      <c r="CB979" s="42">
        <v>2080</v>
      </c>
      <c r="CC979" s="42">
        <v>-7.03125</v>
      </c>
      <c r="CD979" s="42">
        <v>54</v>
      </c>
      <c r="CE979" s="31">
        <f t="shared" si="38"/>
        <v>0</v>
      </c>
      <c r="CF979" s="39">
        <f t="shared" si="39"/>
        <v>12.705</v>
      </c>
      <c r="CG979">
        <f t="shared" si="43"/>
        <v>-1</v>
      </c>
    </row>
    <row r="980" spans="1:85" ht="15" customHeight="1">
      <c r="A980" s="30">
        <v>20210708144912</v>
      </c>
      <c r="BQ980" s="42">
        <v>32</v>
      </c>
      <c r="BR980" s="42" t="s">
        <v>272</v>
      </c>
      <c r="BS980" s="42">
        <v>23.024625000000015</v>
      </c>
      <c r="BT980" s="42">
        <v>120.2230899999999</v>
      </c>
      <c r="BU980" s="43">
        <v>0.25490196078431371</v>
      </c>
      <c r="BV980" s="42">
        <v>925</v>
      </c>
      <c r="BW980" s="42">
        <v>18</v>
      </c>
      <c r="BX980" s="44">
        <v>8.8699999999999992</v>
      </c>
      <c r="BY980" s="43">
        <v>4.3137254901960784E-2</v>
      </c>
      <c r="BZ980" s="45">
        <v>1.0078740157480315</v>
      </c>
      <c r="CA980" s="43">
        <v>0.15686274509803921</v>
      </c>
      <c r="CB980" s="42">
        <v>2080</v>
      </c>
      <c r="CC980" s="42">
        <v>-6.25</v>
      </c>
      <c r="CD980" s="42">
        <v>54</v>
      </c>
      <c r="CE980" s="31">
        <f t="shared" si="38"/>
        <v>0</v>
      </c>
      <c r="CF980" s="39">
        <f t="shared" si="39"/>
        <v>12.951000000000001</v>
      </c>
      <c r="CG980">
        <f t="shared" si="43"/>
        <v>-3</v>
      </c>
    </row>
    <row r="981" spans="1:85" ht="15" customHeight="1">
      <c r="A981" s="30">
        <v>20210708144914</v>
      </c>
      <c r="BQ981" s="42">
        <v>36</v>
      </c>
      <c r="BR981" s="42" t="s">
        <v>245</v>
      </c>
      <c r="BS981" s="42">
        <v>23.024605000000015</v>
      </c>
      <c r="BT981" s="42">
        <v>120.2230399999999</v>
      </c>
      <c r="BU981" s="43">
        <v>0.45882352941176469</v>
      </c>
      <c r="BV981" s="42">
        <v>1525</v>
      </c>
      <c r="BW981" s="42">
        <v>20</v>
      </c>
      <c r="BX981" s="44">
        <v>4.5</v>
      </c>
      <c r="BY981" s="43">
        <v>0.12156862745098039</v>
      </c>
      <c r="BZ981" s="45">
        <v>0.99224806201550386</v>
      </c>
      <c r="CA981" s="43">
        <v>0</v>
      </c>
      <c r="CB981" s="42">
        <v>2080</v>
      </c>
      <c r="CC981" s="42">
        <v>-6.25</v>
      </c>
      <c r="CD981" s="42">
        <v>54</v>
      </c>
      <c r="CE981" s="31">
        <f t="shared" si="38"/>
        <v>0</v>
      </c>
      <c r="CF981" s="39">
        <f t="shared" si="39"/>
        <v>14.032999999999999</v>
      </c>
      <c r="CG981">
        <f t="shared" si="43"/>
        <v>1</v>
      </c>
    </row>
    <row r="982" spans="1:85" ht="15" customHeight="1">
      <c r="A982" s="30">
        <v>20210708144916</v>
      </c>
      <c r="BQ982" s="42">
        <v>33</v>
      </c>
      <c r="BR982" s="42" t="s">
        <v>112</v>
      </c>
      <c r="BS982" s="42">
        <v>23.024565000000017</v>
      </c>
      <c r="BT982" s="42">
        <v>120.2230099999999</v>
      </c>
      <c r="BU982" s="43">
        <v>0.29411764705882354</v>
      </c>
      <c r="BV982" s="42">
        <v>875</v>
      </c>
      <c r="BW982" s="42">
        <v>20</v>
      </c>
      <c r="BX982" s="44">
        <v>3.77</v>
      </c>
      <c r="BY982" s="43">
        <v>5.0980392156862744E-2</v>
      </c>
      <c r="BZ982" s="45">
        <v>0.99224806201550386</v>
      </c>
      <c r="CA982" s="43">
        <v>0</v>
      </c>
      <c r="CB982" s="42">
        <v>2080</v>
      </c>
      <c r="CC982" s="42">
        <v>-6.25</v>
      </c>
      <c r="CD982" s="42">
        <v>54</v>
      </c>
      <c r="CE982" s="31">
        <f t="shared" si="38"/>
        <v>0</v>
      </c>
      <c r="CF982" s="39">
        <f t="shared" si="39"/>
        <v>13.247999999999999</v>
      </c>
      <c r="CG982">
        <f t="shared" si="43"/>
        <v>0</v>
      </c>
    </row>
    <row r="983" spans="1:85" ht="15" customHeight="1">
      <c r="A983" s="30">
        <v>20210708144918</v>
      </c>
      <c r="BQ983" s="42">
        <v>32</v>
      </c>
      <c r="BR983" s="42" t="s">
        <v>350</v>
      </c>
      <c r="BS983" s="42">
        <v>23.024525000000018</v>
      </c>
      <c r="BT983" s="42">
        <v>120.2229599999999</v>
      </c>
      <c r="BU983" s="43">
        <v>0.27450980392156865</v>
      </c>
      <c r="BV983" s="42">
        <v>1000</v>
      </c>
      <c r="BW983" s="42">
        <v>16</v>
      </c>
      <c r="BX983" s="44">
        <v>3.56</v>
      </c>
      <c r="BY983" s="43">
        <v>4.3137254901960784E-2</v>
      </c>
      <c r="BZ983" s="45">
        <v>1</v>
      </c>
      <c r="CA983" s="43">
        <v>0</v>
      </c>
      <c r="CB983" s="42">
        <v>2080</v>
      </c>
      <c r="CC983" s="42">
        <v>-7.03125</v>
      </c>
      <c r="CD983" s="42">
        <v>55</v>
      </c>
      <c r="CE983" s="31">
        <f t="shared" si="38"/>
        <v>0</v>
      </c>
      <c r="CF983" s="39">
        <f t="shared" si="39"/>
        <v>12.852</v>
      </c>
      <c r="CG983">
        <f t="shared" si="43"/>
        <v>-2</v>
      </c>
    </row>
    <row r="984" spans="1:85" ht="15" customHeight="1">
      <c r="A984" s="30">
        <v>20210708144920</v>
      </c>
      <c r="BQ984" s="42">
        <v>37</v>
      </c>
      <c r="BR984" s="42" t="s">
        <v>192</v>
      </c>
      <c r="BS984" s="42">
        <v>23.024545000000018</v>
      </c>
      <c r="BT984" s="42">
        <v>120.22292999999991</v>
      </c>
      <c r="BU984" s="43">
        <v>0.2627450980392157</v>
      </c>
      <c r="BV984" s="42">
        <v>1225</v>
      </c>
      <c r="BW984" s="42">
        <v>16</v>
      </c>
      <c r="BX984" s="44">
        <v>6.96</v>
      </c>
      <c r="BY984" s="43">
        <v>7.0588235294117646E-2</v>
      </c>
      <c r="BZ984" s="45">
        <v>1.0078740157480315</v>
      </c>
      <c r="CA984" s="43">
        <v>0.13725490196078433</v>
      </c>
      <c r="CB984" s="42">
        <v>2080</v>
      </c>
      <c r="CC984" s="42">
        <v>-6.25</v>
      </c>
      <c r="CD984" s="42">
        <v>55</v>
      </c>
      <c r="CE984" s="31">
        <f t="shared" si="38"/>
        <v>0</v>
      </c>
      <c r="CF984" s="39">
        <f t="shared" si="39"/>
        <v>14.335000000000001</v>
      </c>
      <c r="CG984">
        <f t="shared" si="43"/>
        <v>0</v>
      </c>
    </row>
    <row r="985" spans="1:85" ht="15" customHeight="1">
      <c r="A985" s="30">
        <v>20210708144922</v>
      </c>
      <c r="BQ985" s="42">
        <v>31</v>
      </c>
      <c r="BR985" s="42" t="s">
        <v>271</v>
      </c>
      <c r="BS985" s="42">
        <v>23.024515000000019</v>
      </c>
      <c r="BT985" s="42">
        <v>120.2229199999999</v>
      </c>
      <c r="BU985" s="43">
        <v>0.48627450980392156</v>
      </c>
      <c r="BV985" s="42">
        <v>1687.5</v>
      </c>
      <c r="BW985" s="42">
        <v>16</v>
      </c>
      <c r="BX985" s="44">
        <v>11.84</v>
      </c>
      <c r="BY985" s="43">
        <v>0.12549019607843137</v>
      </c>
      <c r="BZ985" s="45">
        <v>0.99224806201550386</v>
      </c>
      <c r="CA985" s="43">
        <v>0.17647058823529413</v>
      </c>
      <c r="CB985" s="42">
        <v>2080</v>
      </c>
      <c r="CC985" s="42">
        <v>-3.90625</v>
      </c>
      <c r="CD985" s="42">
        <v>54</v>
      </c>
      <c r="CE985" s="31">
        <f t="shared" si="38"/>
        <v>0</v>
      </c>
      <c r="CF985" s="39">
        <f t="shared" si="39"/>
        <v>12.659000000000001</v>
      </c>
      <c r="CG985">
        <f t="shared" si="43"/>
        <v>0</v>
      </c>
    </row>
    <row r="986" spans="1:85" ht="15" customHeight="1">
      <c r="A986" s="30">
        <v>20210708144924</v>
      </c>
      <c r="BQ986" s="42">
        <v>31</v>
      </c>
      <c r="BR986" s="42" t="s">
        <v>174</v>
      </c>
      <c r="BS986" s="42">
        <v>23.024455000000017</v>
      </c>
      <c r="BT986" s="42">
        <v>120.2228599999999</v>
      </c>
      <c r="BU986" s="43">
        <v>0.46666666666666667</v>
      </c>
      <c r="BV986" s="42">
        <v>1612.5</v>
      </c>
      <c r="BW986" s="42">
        <v>24</v>
      </c>
      <c r="BX986" s="44">
        <v>3.47</v>
      </c>
      <c r="BY986" s="43">
        <v>0.10588235294117647</v>
      </c>
      <c r="BZ986" s="45">
        <v>1</v>
      </c>
      <c r="CA986" s="43">
        <v>4.7058823529411764E-2</v>
      </c>
      <c r="CB986" s="42">
        <v>2080</v>
      </c>
      <c r="CC986" s="42">
        <v>-6.25</v>
      </c>
      <c r="CD986" s="42">
        <v>55</v>
      </c>
      <c r="CE986" s="31">
        <f t="shared" si="38"/>
        <v>0</v>
      </c>
      <c r="CF986" s="39">
        <f t="shared" si="39"/>
        <v>12.65</v>
      </c>
      <c r="CG986">
        <f t="shared" si="43"/>
        <v>4</v>
      </c>
    </row>
    <row r="987" spans="1:85" ht="15" customHeight="1">
      <c r="A987" s="30">
        <v>20210708144926</v>
      </c>
      <c r="BQ987" s="42">
        <v>32</v>
      </c>
      <c r="BR987" s="42" t="s">
        <v>154</v>
      </c>
      <c r="BS987" s="42">
        <v>23.024405000000016</v>
      </c>
      <c r="BT987" s="42">
        <v>120.2229199999999</v>
      </c>
      <c r="BU987" s="43">
        <v>0.21568627450980393</v>
      </c>
      <c r="BV987" s="42">
        <v>1200</v>
      </c>
      <c r="BW987" s="42">
        <v>24</v>
      </c>
      <c r="BX987" s="44">
        <v>3.28</v>
      </c>
      <c r="BY987" s="43">
        <v>3.9215686274509803E-2</v>
      </c>
      <c r="BZ987" s="45" t="e">
        <v>#DIV/0!</v>
      </c>
      <c r="CA987" s="43">
        <v>0</v>
      </c>
      <c r="CB987" s="42">
        <v>2080</v>
      </c>
      <c r="CC987" s="42">
        <v>-6.25</v>
      </c>
      <c r="CD987" s="42">
        <v>55</v>
      </c>
      <c r="CE987" s="31">
        <f t="shared" si="38"/>
        <v>0</v>
      </c>
      <c r="CF987" s="39">
        <f t="shared" si="39"/>
        <v>12.895</v>
      </c>
      <c r="CG987">
        <f t="shared" si="43"/>
        <v>0</v>
      </c>
    </row>
    <row r="988" spans="1:85" ht="15" customHeight="1">
      <c r="A988" s="30">
        <v>20210708144928</v>
      </c>
      <c r="BQ988" s="42">
        <v>37</v>
      </c>
      <c r="BR988" s="42" t="s">
        <v>175</v>
      </c>
      <c r="BS988" s="42">
        <v>23.024355000000014</v>
      </c>
      <c r="BT988" s="42">
        <v>120.2229599999999</v>
      </c>
      <c r="BU988" s="43">
        <v>0.21568627450980393</v>
      </c>
      <c r="BV988" s="42">
        <v>1100</v>
      </c>
      <c r="BW988" s="42">
        <v>20</v>
      </c>
      <c r="BX988" s="44">
        <v>4.2300000000000004</v>
      </c>
      <c r="BY988" s="43">
        <v>5.4901960784313725E-2</v>
      </c>
      <c r="BZ988" s="45">
        <v>1.0158730158730158</v>
      </c>
      <c r="CA988" s="43">
        <v>0</v>
      </c>
      <c r="CB988" s="42">
        <v>2080</v>
      </c>
      <c r="CC988" s="42">
        <v>-6.25</v>
      </c>
      <c r="CD988" s="42">
        <v>55</v>
      </c>
      <c r="CE988" s="31">
        <f t="shared" si="38"/>
        <v>0</v>
      </c>
      <c r="CF988" s="39">
        <f t="shared" si="39"/>
        <v>14.301</v>
      </c>
      <c r="CG988">
        <f t="shared" si="43"/>
        <v>-2</v>
      </c>
    </row>
    <row r="989" spans="1:85" ht="15" customHeight="1">
      <c r="A989" s="30">
        <v>20210708144930</v>
      </c>
      <c r="BQ989" s="42">
        <v>37</v>
      </c>
      <c r="BR989" s="42" t="s">
        <v>318</v>
      </c>
      <c r="BS989" s="42">
        <v>23.024365000000014</v>
      </c>
      <c r="BT989" s="42">
        <v>120.2230099999999</v>
      </c>
      <c r="BU989" s="43">
        <v>0.27058823529411763</v>
      </c>
      <c r="BV989" s="42">
        <v>1037.5</v>
      </c>
      <c r="BW989" s="42">
        <v>16</v>
      </c>
      <c r="BX989" s="44">
        <v>3.64</v>
      </c>
      <c r="BY989" s="43">
        <v>5.0980392156862744E-2</v>
      </c>
      <c r="BZ989" s="45">
        <v>1.0158730158730158</v>
      </c>
      <c r="CA989" s="43">
        <v>0</v>
      </c>
      <c r="CB989" s="42">
        <v>2080</v>
      </c>
      <c r="CC989" s="42">
        <v>-7.03125</v>
      </c>
      <c r="CD989" s="42">
        <v>55</v>
      </c>
      <c r="CE989" s="31">
        <f t="shared" si="38"/>
        <v>0</v>
      </c>
      <c r="CF989" s="39">
        <f t="shared" si="39"/>
        <v>14.15</v>
      </c>
      <c r="CG989">
        <f t="shared" si="43"/>
        <v>-2</v>
      </c>
    </row>
    <row r="990" spans="1:85" ht="15" customHeight="1">
      <c r="A990" s="30">
        <v>20210708144932</v>
      </c>
      <c r="BQ990" s="42">
        <v>37</v>
      </c>
      <c r="BR990" s="42" t="s">
        <v>110</v>
      </c>
      <c r="BS990" s="42">
        <v>23.024415000000015</v>
      </c>
      <c r="BT990" s="42">
        <v>120.22306999999991</v>
      </c>
      <c r="BU990" s="43">
        <v>0.31372549019607843</v>
      </c>
      <c r="BV990" s="42">
        <v>775</v>
      </c>
      <c r="BW990" s="42">
        <v>6</v>
      </c>
      <c r="BX990" s="44">
        <v>3.56</v>
      </c>
      <c r="BY990" s="43">
        <v>4.7058823529411764E-2</v>
      </c>
      <c r="BZ990" s="45">
        <v>1</v>
      </c>
      <c r="CA990" s="43">
        <v>0</v>
      </c>
      <c r="CB990" s="42">
        <v>2080</v>
      </c>
      <c r="CC990" s="42">
        <v>-7.03125</v>
      </c>
      <c r="CD990" s="42">
        <v>56</v>
      </c>
      <c r="CE990" s="31">
        <f t="shared" si="38"/>
        <v>0</v>
      </c>
      <c r="CF990" s="39">
        <f t="shared" si="39"/>
        <v>14.323</v>
      </c>
      <c r="CG990">
        <f t="shared" si="43"/>
        <v>-5</v>
      </c>
    </row>
    <row r="991" spans="1:85" ht="15" customHeight="1">
      <c r="A991" s="30">
        <v>20210708144934</v>
      </c>
      <c r="BQ991" s="42">
        <v>38</v>
      </c>
      <c r="BR991" s="42" t="s">
        <v>310</v>
      </c>
      <c r="BS991" s="42">
        <v>23.024355000000014</v>
      </c>
      <c r="BT991" s="42">
        <v>120.2230099999999</v>
      </c>
      <c r="BU991" s="43">
        <v>0.36470588235294116</v>
      </c>
      <c r="BV991" s="42">
        <v>737.5</v>
      </c>
      <c r="BW991" s="42">
        <v>4</v>
      </c>
      <c r="BX991" s="44">
        <v>3.39</v>
      </c>
      <c r="BY991" s="43">
        <v>4.7058823529411764E-2</v>
      </c>
      <c r="BZ991" s="45">
        <v>1.0078740157480315</v>
      </c>
      <c r="CA991" s="43">
        <v>0</v>
      </c>
      <c r="CB991" s="42">
        <v>2080</v>
      </c>
      <c r="CC991" s="42">
        <v>-7.03125</v>
      </c>
      <c r="CD991" s="42">
        <v>56</v>
      </c>
      <c r="CE991" s="31">
        <f t="shared" si="38"/>
        <v>0</v>
      </c>
      <c r="CF991" s="39">
        <f t="shared" si="39"/>
        <v>14.358000000000001</v>
      </c>
      <c r="CG991">
        <f t="shared" si="43"/>
        <v>-1</v>
      </c>
    </row>
    <row r="992" spans="1:85" ht="15" customHeight="1">
      <c r="A992" s="52">
        <v>20210708144936</v>
      </c>
      <c r="BQ992" s="42">
        <v>38</v>
      </c>
      <c r="BR992" s="42" t="s">
        <v>193</v>
      </c>
      <c r="BS992" s="42">
        <v>23.024375000000013</v>
      </c>
      <c r="BT992" s="42">
        <v>120.2229899999999</v>
      </c>
      <c r="BU992" s="43">
        <v>0.34901960784313724</v>
      </c>
      <c r="BV992" s="42">
        <v>725</v>
      </c>
      <c r="BW992" s="51">
        <v>0</v>
      </c>
      <c r="BX992" s="44">
        <v>3.48</v>
      </c>
      <c r="BY992" s="43">
        <v>4.3137254901960784E-2</v>
      </c>
      <c r="BZ992" s="45">
        <v>1.0078740157480315</v>
      </c>
      <c r="CA992" s="43">
        <v>0</v>
      </c>
      <c r="CB992" s="42">
        <v>2080</v>
      </c>
      <c r="CC992" s="42">
        <v>-7.03125</v>
      </c>
      <c r="CD992" s="42">
        <v>56</v>
      </c>
      <c r="CE992" s="31">
        <f t="shared" si="38"/>
        <v>0</v>
      </c>
      <c r="CF992" s="39">
        <f t="shared" si="39"/>
        <v>14.534000000000001</v>
      </c>
      <c r="CG992">
        <f t="shared" si="43"/>
        <v>-2</v>
      </c>
    </row>
    <row r="993" spans="1:86" ht="15" customHeight="1">
      <c r="A993" s="52">
        <v>20210708144938</v>
      </c>
      <c r="BQ993" s="42">
        <v>33</v>
      </c>
      <c r="BR993" s="42" t="s">
        <v>264</v>
      </c>
      <c r="BS993" s="42">
        <v>23.024365000000014</v>
      </c>
      <c r="BT993" s="42">
        <v>120.22293999999989</v>
      </c>
      <c r="BU993" s="43">
        <v>0.3411764705882353</v>
      </c>
      <c r="BV993" s="42">
        <v>712.5</v>
      </c>
      <c r="BW993" s="51">
        <v>0</v>
      </c>
      <c r="BX993" s="44">
        <v>3.3</v>
      </c>
      <c r="BY993" s="43">
        <v>4.3137254901960784E-2</v>
      </c>
      <c r="BZ993" s="45">
        <v>1.0078740157480315</v>
      </c>
      <c r="CA993" s="43">
        <v>0</v>
      </c>
      <c r="CB993" s="42">
        <v>2080</v>
      </c>
      <c r="CC993" s="42">
        <v>-7.03125</v>
      </c>
      <c r="CD993" s="42">
        <v>56</v>
      </c>
      <c r="CE993" s="31">
        <f t="shared" si="38"/>
        <v>0</v>
      </c>
      <c r="CF993" s="39">
        <f t="shared" si="39"/>
        <v>13.19</v>
      </c>
      <c r="CG993">
        <f t="shared" si="43"/>
        <v>0</v>
      </c>
    </row>
    <row r="994" spans="1:86" ht="15" customHeight="1">
      <c r="A994" s="52">
        <v>20210708144940</v>
      </c>
      <c r="BQ994" s="42">
        <v>37</v>
      </c>
      <c r="BR994" s="42" t="s">
        <v>115</v>
      </c>
      <c r="BS994" s="42">
        <v>23.024385000000013</v>
      </c>
      <c r="BT994" s="42">
        <v>120.2229899999999</v>
      </c>
      <c r="BU994" s="43">
        <v>0.33333333333333331</v>
      </c>
      <c r="BV994" s="42">
        <v>700</v>
      </c>
      <c r="BW994" s="51">
        <v>0</v>
      </c>
      <c r="BX994" s="44">
        <v>3.25</v>
      </c>
      <c r="BY994" s="43">
        <v>4.3137254901960784E-2</v>
      </c>
      <c r="BZ994" s="45">
        <v>1.0078740157480315</v>
      </c>
      <c r="CA994" s="43">
        <v>0</v>
      </c>
      <c r="CB994" s="42">
        <v>2080</v>
      </c>
      <c r="CC994" s="42">
        <v>-7.03125</v>
      </c>
      <c r="CD994" s="42">
        <v>56</v>
      </c>
      <c r="CE994" s="31">
        <f t="shared" si="38"/>
        <v>0</v>
      </c>
      <c r="CF994" s="39">
        <f t="shared" si="39"/>
        <v>14.243</v>
      </c>
      <c r="CG994">
        <f t="shared" si="43"/>
        <v>0</v>
      </c>
    </row>
    <row r="995" spans="1:86" ht="15" customHeight="1">
      <c r="A995" s="52">
        <v>20210708144942</v>
      </c>
      <c r="BQ995" s="42">
        <v>35</v>
      </c>
      <c r="BR995" s="42" t="s">
        <v>214</v>
      </c>
      <c r="BS995" s="42">
        <v>23.024445000000014</v>
      </c>
      <c r="BT995" s="42">
        <v>120.22301999999989</v>
      </c>
      <c r="BU995" s="43">
        <v>0.33333333333333331</v>
      </c>
      <c r="BV995" s="42">
        <v>712.5</v>
      </c>
      <c r="BW995" s="51">
        <v>0</v>
      </c>
      <c r="BX995" s="44">
        <v>3.18</v>
      </c>
      <c r="BY995" s="43">
        <v>4.3137254901960784E-2</v>
      </c>
      <c r="BZ995" s="45">
        <v>1.024</v>
      </c>
      <c r="CA995" s="43">
        <v>0</v>
      </c>
      <c r="CB995" s="42">
        <v>2080</v>
      </c>
      <c r="CC995" s="42">
        <v>-7.03125</v>
      </c>
      <c r="CD995" s="42">
        <v>56</v>
      </c>
      <c r="CE995" s="31">
        <f t="shared" si="38"/>
        <v>0</v>
      </c>
      <c r="CF995" s="39">
        <f t="shared" si="39"/>
        <v>13.737</v>
      </c>
      <c r="CG995">
        <f t="shared" si="43"/>
        <v>0</v>
      </c>
    </row>
    <row r="996" spans="1:86" ht="15" customHeight="1">
      <c r="A996" s="52">
        <v>20210708144944</v>
      </c>
      <c r="BQ996" s="42">
        <v>34</v>
      </c>
      <c r="BR996" s="42" t="s">
        <v>260</v>
      </c>
      <c r="BS996" s="42">
        <v>23.024495000000016</v>
      </c>
      <c r="BT996" s="42">
        <v>120.2229899999999</v>
      </c>
      <c r="BU996" s="43">
        <v>0.33333333333333331</v>
      </c>
      <c r="BV996" s="42">
        <v>700</v>
      </c>
      <c r="BW996" s="51">
        <v>0</v>
      </c>
      <c r="BX996" s="44">
        <v>3.13</v>
      </c>
      <c r="BY996" s="43">
        <v>4.3137254901960784E-2</v>
      </c>
      <c r="BZ996" s="45">
        <v>1.024</v>
      </c>
      <c r="CA996" s="43">
        <v>0</v>
      </c>
      <c r="CB996" s="42">
        <v>2080</v>
      </c>
      <c r="CC996" s="42">
        <v>-7.03125</v>
      </c>
      <c r="CD996" s="42">
        <v>56</v>
      </c>
      <c r="CE996" s="31">
        <f t="shared" si="38"/>
        <v>0</v>
      </c>
      <c r="CF996" s="39">
        <f t="shared" si="39"/>
        <v>13.384</v>
      </c>
      <c r="CG996">
        <f t="shared" si="43"/>
        <v>0</v>
      </c>
    </row>
    <row r="997" spans="1:86" ht="15" customHeight="1">
      <c r="A997" s="52">
        <v>20210708144946</v>
      </c>
      <c r="BQ997" s="42">
        <v>32</v>
      </c>
      <c r="BR997" s="42" t="s">
        <v>159</v>
      </c>
      <c r="BS997" s="42">
        <v>23.024485000000016</v>
      </c>
      <c r="BT997" s="42">
        <v>120.2230399999999</v>
      </c>
      <c r="BU997" s="43">
        <v>0.33333333333333331</v>
      </c>
      <c r="BV997" s="42">
        <v>700</v>
      </c>
      <c r="BW997" s="51">
        <v>0</v>
      </c>
      <c r="BX997" s="44">
        <v>3.15</v>
      </c>
      <c r="BY997" s="43">
        <v>4.3137254901960784E-2</v>
      </c>
      <c r="BZ997" s="45">
        <v>1.024</v>
      </c>
      <c r="CA997" s="43">
        <v>0</v>
      </c>
      <c r="CB997" s="42">
        <v>2080</v>
      </c>
      <c r="CC997" s="42">
        <v>-7.03125</v>
      </c>
      <c r="CD997" s="42">
        <v>56</v>
      </c>
      <c r="CE997" s="31">
        <f t="shared" si="38"/>
        <v>0</v>
      </c>
      <c r="CF997" s="39">
        <f t="shared" si="39"/>
        <v>12.996</v>
      </c>
      <c r="CG997">
        <f t="shared" si="43"/>
        <v>0</v>
      </c>
    </row>
    <row r="998" spans="1:86" ht="15" customHeight="1">
      <c r="A998" s="52">
        <v>20210708144948</v>
      </c>
      <c r="BQ998" s="42">
        <v>32</v>
      </c>
      <c r="BR998" s="42" t="s">
        <v>134</v>
      </c>
      <c r="BS998" s="42">
        <v>23.024495000000016</v>
      </c>
      <c r="BT998" s="42">
        <v>120.2229899999999</v>
      </c>
      <c r="BU998" s="43">
        <v>0.33725490196078434</v>
      </c>
      <c r="BV998" s="42">
        <v>700</v>
      </c>
      <c r="BW998" s="51">
        <v>0</v>
      </c>
      <c r="BX998" s="44">
        <v>3.02</v>
      </c>
      <c r="BY998" s="43">
        <v>4.3137254901960784E-2</v>
      </c>
      <c r="BZ998" s="45">
        <v>1.024</v>
      </c>
      <c r="CA998" s="43">
        <v>0</v>
      </c>
      <c r="CB998" s="42">
        <v>2080</v>
      </c>
      <c r="CC998" s="42">
        <v>-7.03125</v>
      </c>
      <c r="CD998" s="42">
        <v>56</v>
      </c>
      <c r="CE998" s="31">
        <f t="shared" si="38"/>
        <v>0</v>
      </c>
      <c r="CF998" s="39">
        <f t="shared" si="39"/>
        <v>12.826000000000001</v>
      </c>
      <c r="CG998">
        <f t="shared" si="43"/>
        <v>0</v>
      </c>
    </row>
    <row r="999" spans="1:86" ht="15" customHeight="1">
      <c r="A999" s="52">
        <v>20210708144950</v>
      </c>
      <c r="BQ999" s="42">
        <v>36</v>
      </c>
      <c r="BR999" s="42" t="s">
        <v>256</v>
      </c>
      <c r="BS999" s="42">
        <v>23.024555000000017</v>
      </c>
      <c r="BT999" s="42">
        <v>120.2230399999999</v>
      </c>
      <c r="BU999" s="43">
        <v>0.33725490196078434</v>
      </c>
      <c r="BV999" s="42">
        <v>700</v>
      </c>
      <c r="BW999" s="51">
        <v>0</v>
      </c>
      <c r="BX999" s="44">
        <v>3.12</v>
      </c>
      <c r="BY999" s="43">
        <v>4.3137254901960784E-2</v>
      </c>
      <c r="BZ999" s="45">
        <v>1.024</v>
      </c>
      <c r="CA999" s="43">
        <v>0</v>
      </c>
      <c r="CB999" s="42">
        <v>2080</v>
      </c>
      <c r="CC999" s="42">
        <v>-7.03125</v>
      </c>
      <c r="CD999" s="42">
        <v>56</v>
      </c>
      <c r="CE999" s="31">
        <f t="shared" si="38"/>
        <v>0</v>
      </c>
      <c r="CF999" s="39">
        <f t="shared" si="39"/>
        <v>13.827</v>
      </c>
      <c r="CG999">
        <f t="shared" si="43"/>
        <v>0</v>
      </c>
    </row>
    <row r="1000" spans="1:86" ht="15" customHeight="1">
      <c r="A1000" s="52">
        <v>20210708144952</v>
      </c>
      <c r="BQ1000" s="42">
        <v>37</v>
      </c>
      <c r="BR1000" s="42" t="s">
        <v>164</v>
      </c>
      <c r="BS1000" s="42">
        <v>23.024555000000017</v>
      </c>
      <c r="BT1000" s="42">
        <v>120.22297999999989</v>
      </c>
      <c r="BU1000" s="43">
        <v>0.33725490196078434</v>
      </c>
      <c r="BV1000" s="42">
        <v>700</v>
      </c>
      <c r="BW1000" s="51">
        <v>0</v>
      </c>
      <c r="BX1000" s="44">
        <v>3.14</v>
      </c>
      <c r="BY1000" s="43">
        <v>4.3137254901960784E-2</v>
      </c>
      <c r="BZ1000" s="45">
        <v>1.024</v>
      </c>
      <c r="CA1000" s="43">
        <v>0</v>
      </c>
      <c r="CB1000" s="42">
        <v>2080</v>
      </c>
      <c r="CC1000" s="42">
        <v>-7.03125</v>
      </c>
      <c r="CD1000" s="42">
        <v>56</v>
      </c>
      <c r="CE1000" s="31">
        <f t="shared" si="38"/>
        <v>0</v>
      </c>
      <c r="CF1000" s="39">
        <f t="shared" si="39"/>
        <v>14.268000000000001</v>
      </c>
      <c r="CG1000">
        <f t="shared" si="43"/>
        <v>0</v>
      </c>
    </row>
    <row r="1001" spans="1:86" ht="15" customHeight="1">
      <c r="A1001" s="53">
        <v>20210708144954</v>
      </c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  <c r="AB1001" s="48"/>
      <c r="AC1001" s="48"/>
      <c r="AD1001" s="48"/>
      <c r="AE1001" s="48"/>
      <c r="AF1001" s="48"/>
      <c r="AG1001" s="48"/>
      <c r="AH1001" s="48"/>
      <c r="AI1001" s="48"/>
      <c r="AJ1001" s="48"/>
      <c r="AK1001" s="48"/>
      <c r="AL1001" s="48"/>
      <c r="AM1001" s="48"/>
      <c r="AN1001" s="48"/>
      <c r="AO1001" s="48"/>
      <c r="AP1001" s="48"/>
      <c r="AQ1001" s="48"/>
      <c r="AR1001" s="48"/>
      <c r="AS1001" s="48"/>
      <c r="AT1001" s="48"/>
      <c r="AU1001" s="48"/>
      <c r="AV1001" s="48"/>
      <c r="AW1001" s="48"/>
      <c r="AX1001" s="48"/>
      <c r="AY1001" s="48"/>
      <c r="AZ1001" s="48"/>
      <c r="BA1001" s="48"/>
      <c r="BB1001" s="48"/>
      <c r="BC1001" s="48"/>
      <c r="BD1001" s="48"/>
      <c r="BE1001" s="48"/>
      <c r="BF1001" s="48"/>
      <c r="BG1001" s="48"/>
      <c r="BH1001" s="48"/>
      <c r="BI1001" s="48"/>
      <c r="BJ1001" s="48"/>
      <c r="BK1001" s="48"/>
      <c r="BL1001" s="48"/>
      <c r="BM1001" s="48"/>
      <c r="BN1001" s="48"/>
      <c r="BO1001" s="48"/>
      <c r="BP1001" s="48"/>
      <c r="BQ1001" s="48">
        <v>35</v>
      </c>
      <c r="BR1001" s="48" t="s">
        <v>158</v>
      </c>
      <c r="BS1001" s="48">
        <v>23.024605000000019</v>
      </c>
      <c r="BT1001" s="48">
        <v>120.22302999999989</v>
      </c>
      <c r="BU1001" s="54">
        <v>0.3411764705882353</v>
      </c>
      <c r="BV1001" s="48">
        <v>712.5</v>
      </c>
      <c r="BW1001" s="55">
        <v>0</v>
      </c>
      <c r="BX1001" s="56">
        <v>3.32</v>
      </c>
      <c r="BY1001" s="54">
        <v>4.3137254901960784E-2</v>
      </c>
      <c r="BZ1001" s="57">
        <v>1.02679372770711</v>
      </c>
      <c r="CA1001" s="54">
        <v>0</v>
      </c>
      <c r="CB1001" s="48">
        <v>2080</v>
      </c>
      <c r="CC1001" s="48">
        <v>-7.03125</v>
      </c>
      <c r="CD1001" s="48">
        <v>56</v>
      </c>
      <c r="CE1001" s="47">
        <f t="shared" si="38"/>
        <v>0</v>
      </c>
      <c r="CF1001" s="58">
        <f t="shared" si="39"/>
        <v>13.661</v>
      </c>
      <c r="CG1001" s="48">
        <f t="shared" si="43"/>
        <v>0</v>
      </c>
      <c r="CH1001" s="48"/>
    </row>
    <row r="1002" spans="1:86" ht="15" customHeight="1">
      <c r="A1002" s="53">
        <v>20210708144956</v>
      </c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  <c r="AA1002" s="48"/>
      <c r="AB1002" s="48"/>
      <c r="AC1002" s="48"/>
      <c r="AD1002" s="48"/>
      <c r="AE1002" s="48"/>
      <c r="AF1002" s="48"/>
      <c r="AG1002" s="48"/>
      <c r="AH1002" s="48"/>
      <c r="AI1002" s="48"/>
      <c r="AJ1002" s="48"/>
      <c r="AK1002" s="48"/>
      <c r="AL1002" s="48"/>
      <c r="AM1002" s="48"/>
      <c r="AN1002" s="48"/>
      <c r="AO1002" s="48"/>
      <c r="AP1002" s="48"/>
      <c r="AQ1002" s="48"/>
      <c r="AR1002" s="48"/>
      <c r="AS1002" s="48"/>
      <c r="AT1002" s="48"/>
      <c r="AU1002" s="48"/>
      <c r="AV1002" s="48"/>
      <c r="AW1002" s="48"/>
      <c r="AX1002" s="48"/>
      <c r="AY1002" s="48"/>
      <c r="AZ1002" s="48"/>
      <c r="BA1002" s="48"/>
      <c r="BB1002" s="48"/>
      <c r="BC1002" s="48"/>
      <c r="BD1002" s="48"/>
      <c r="BE1002" s="48"/>
      <c r="BF1002" s="48"/>
      <c r="BG1002" s="48"/>
      <c r="BH1002" s="48"/>
      <c r="BI1002" s="48"/>
      <c r="BJ1002" s="48"/>
      <c r="BK1002" s="48"/>
      <c r="BL1002" s="48"/>
      <c r="BM1002" s="48"/>
      <c r="BN1002" s="48"/>
      <c r="BO1002" s="48"/>
      <c r="BP1002" s="48"/>
      <c r="BQ1002" s="48"/>
      <c r="BR1002" s="48"/>
      <c r="BS1002" s="48">
        <v>23.024605000000019</v>
      </c>
      <c r="BT1002" s="48">
        <v>120.22302999999989</v>
      </c>
      <c r="BU1002" s="54">
        <v>0.3411764705882353</v>
      </c>
      <c r="BV1002" s="48">
        <v>750</v>
      </c>
      <c r="BW1002" s="55">
        <v>0</v>
      </c>
      <c r="BX1002" s="56">
        <v>4.32</v>
      </c>
      <c r="BY1002" s="54">
        <v>1.04313725490196</v>
      </c>
      <c r="BZ1002" s="57">
        <v>1.0283440174373799</v>
      </c>
      <c r="CA1002" s="54">
        <v>0</v>
      </c>
      <c r="CB1002" s="48">
        <v>2080</v>
      </c>
      <c r="CC1002" s="48">
        <v>-7.03125</v>
      </c>
      <c r="CD1002" s="48">
        <v>56</v>
      </c>
      <c r="CE1002" s="47">
        <f t="shared" ref="CE1002:CE1055" si="44">HEX2DEC(BH1002)</f>
        <v>0</v>
      </c>
      <c r="CF1002" s="58">
        <f t="shared" ref="CF1002:CF1055" si="45">(HEX2DEC(BQ1002)*256+HEX2DEC(BR1002))/1000</f>
        <v>0</v>
      </c>
      <c r="CG1002" s="48">
        <f t="shared" ref="CG1002:CG1055" si="46">(BW1002-BW1001)/(A1002-A1001)</f>
        <v>0</v>
      </c>
      <c r="CH1002" s="48"/>
    </row>
    <row r="1003" spans="1:86" ht="15" customHeight="1">
      <c r="A1003" s="53">
        <v>20210708144958</v>
      </c>
      <c r="B1003" s="48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8"/>
      <c r="Z1003" s="48"/>
      <c r="AA1003" s="48"/>
      <c r="AB1003" s="48"/>
      <c r="AC1003" s="48"/>
      <c r="AD1003" s="48"/>
      <c r="AE1003" s="48"/>
      <c r="AF1003" s="48"/>
      <c r="AG1003" s="48"/>
      <c r="AH1003" s="48"/>
      <c r="AI1003" s="48"/>
      <c r="AJ1003" s="48"/>
      <c r="AK1003" s="48"/>
      <c r="AL1003" s="48"/>
      <c r="AM1003" s="48"/>
      <c r="AN1003" s="48"/>
      <c r="AO1003" s="48"/>
      <c r="AP1003" s="48"/>
      <c r="AQ1003" s="48"/>
      <c r="AR1003" s="48"/>
      <c r="AS1003" s="48"/>
      <c r="AT1003" s="48"/>
      <c r="AU1003" s="48"/>
      <c r="AV1003" s="48"/>
      <c r="AW1003" s="48"/>
      <c r="AX1003" s="48"/>
      <c r="AY1003" s="48"/>
      <c r="AZ1003" s="48"/>
      <c r="BA1003" s="48"/>
      <c r="BB1003" s="48"/>
      <c r="BC1003" s="48"/>
      <c r="BD1003" s="48"/>
      <c r="BE1003" s="48"/>
      <c r="BF1003" s="48"/>
      <c r="BG1003" s="48"/>
      <c r="BH1003" s="48"/>
      <c r="BI1003" s="48"/>
      <c r="BJ1003" s="48"/>
      <c r="BK1003" s="48"/>
      <c r="BL1003" s="48"/>
      <c r="BM1003" s="48"/>
      <c r="BN1003" s="48"/>
      <c r="BO1003" s="48"/>
      <c r="BP1003" s="48"/>
      <c r="BQ1003" s="48"/>
      <c r="BR1003" s="48"/>
      <c r="BS1003" s="48">
        <v>23.024605000000019</v>
      </c>
      <c r="BT1003" s="48">
        <v>120.22302999999989</v>
      </c>
      <c r="BU1003" s="54">
        <v>0.3411764705882353</v>
      </c>
      <c r="BV1003" s="48">
        <v>712.5</v>
      </c>
      <c r="BW1003" s="55">
        <v>0</v>
      </c>
      <c r="BX1003" s="56">
        <v>5.32</v>
      </c>
      <c r="BY1003" s="54">
        <v>2.0431372549019602</v>
      </c>
      <c r="BZ1003" s="57">
        <v>1.0298943071676501</v>
      </c>
      <c r="CA1003" s="54">
        <v>0</v>
      </c>
      <c r="CB1003" s="48">
        <v>2080</v>
      </c>
      <c r="CC1003" s="48">
        <v>-7.03125</v>
      </c>
      <c r="CD1003" s="48">
        <v>56</v>
      </c>
      <c r="CE1003" s="47">
        <f t="shared" si="44"/>
        <v>0</v>
      </c>
      <c r="CF1003" s="58">
        <f t="shared" si="45"/>
        <v>0</v>
      </c>
      <c r="CG1003" s="48">
        <f t="shared" si="46"/>
        <v>0</v>
      </c>
      <c r="CH1003" s="48"/>
    </row>
    <row r="1004" spans="1:86" ht="15" customHeight="1">
      <c r="A1004" s="53">
        <v>20210708145100</v>
      </c>
      <c r="B1004" s="48"/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48"/>
      <c r="Z1004" s="48"/>
      <c r="AA1004" s="48"/>
      <c r="AB1004" s="48"/>
      <c r="AC1004" s="48"/>
      <c r="AD1004" s="48"/>
      <c r="AE1004" s="48"/>
      <c r="AF1004" s="48"/>
      <c r="AG1004" s="48"/>
      <c r="AH1004" s="48"/>
      <c r="AI1004" s="48"/>
      <c r="AJ1004" s="48"/>
      <c r="AK1004" s="48"/>
      <c r="AL1004" s="48"/>
      <c r="AM1004" s="48"/>
      <c r="AN1004" s="48"/>
      <c r="AO1004" s="48"/>
      <c r="AP1004" s="48"/>
      <c r="AQ1004" s="48"/>
      <c r="AR1004" s="48"/>
      <c r="AS1004" s="48"/>
      <c r="AT1004" s="48"/>
      <c r="AU1004" s="48"/>
      <c r="AV1004" s="48"/>
      <c r="AW1004" s="48"/>
      <c r="AX1004" s="48"/>
      <c r="AY1004" s="48"/>
      <c r="AZ1004" s="48"/>
      <c r="BA1004" s="48"/>
      <c r="BB1004" s="48"/>
      <c r="BC1004" s="48"/>
      <c r="BD1004" s="48"/>
      <c r="BE1004" s="48"/>
      <c r="BF1004" s="48"/>
      <c r="BG1004" s="48"/>
      <c r="BH1004" s="48"/>
      <c r="BI1004" s="48"/>
      <c r="BJ1004" s="48"/>
      <c r="BK1004" s="48"/>
      <c r="BL1004" s="48"/>
      <c r="BM1004" s="48"/>
      <c r="BN1004" s="48"/>
      <c r="BO1004" s="48"/>
      <c r="BP1004" s="48"/>
      <c r="BQ1004" s="48"/>
      <c r="BR1004" s="48"/>
      <c r="BS1004" s="48">
        <v>23.024605000000019</v>
      </c>
      <c r="BT1004" s="48">
        <v>120.22302999999989</v>
      </c>
      <c r="BU1004" s="54">
        <v>0.3411764705882353</v>
      </c>
      <c r="BV1004" s="48">
        <v>760</v>
      </c>
      <c r="BW1004" s="55">
        <v>0</v>
      </c>
      <c r="BX1004" s="56">
        <v>6.32</v>
      </c>
      <c r="BY1004" s="54">
        <v>3.0431372549019602</v>
      </c>
      <c r="BZ1004" s="57">
        <v>1.03144459689792</v>
      </c>
      <c r="CA1004" s="54">
        <v>0</v>
      </c>
      <c r="CB1004" s="48">
        <v>2080</v>
      </c>
      <c r="CC1004" s="48">
        <v>-7.03125</v>
      </c>
      <c r="CD1004" s="48">
        <v>56</v>
      </c>
      <c r="CE1004" s="47">
        <f t="shared" si="44"/>
        <v>0</v>
      </c>
      <c r="CF1004" s="58">
        <f t="shared" si="45"/>
        <v>0</v>
      </c>
      <c r="CG1004" s="48">
        <f t="shared" si="46"/>
        <v>0</v>
      </c>
      <c r="CH1004" s="48"/>
    </row>
    <row r="1005" spans="1:86" ht="15" customHeight="1">
      <c r="A1005" s="53">
        <v>20210708145002</v>
      </c>
      <c r="B1005" s="48"/>
      <c r="C1005" s="48"/>
      <c r="D1005" s="48"/>
      <c r="E1005" s="48"/>
      <c r="F1005" s="48"/>
      <c r="G1005" s="48"/>
      <c r="H1005" s="48"/>
      <c r="I1005" s="48"/>
      <c r="J1005" s="48"/>
      <c r="K1005" s="48"/>
      <c r="L1005" s="48"/>
      <c r="M1005" s="48"/>
      <c r="N1005" s="48"/>
      <c r="O1005" s="48"/>
      <c r="P1005" s="48"/>
      <c r="Q1005" s="48"/>
      <c r="R1005" s="48"/>
      <c r="S1005" s="48"/>
      <c r="T1005" s="48"/>
      <c r="U1005" s="48"/>
      <c r="V1005" s="48"/>
      <c r="W1005" s="48"/>
      <c r="X1005" s="48"/>
      <c r="Y1005" s="48"/>
      <c r="Z1005" s="48"/>
      <c r="AA1005" s="48"/>
      <c r="AB1005" s="48"/>
      <c r="AC1005" s="48"/>
      <c r="AD1005" s="48"/>
      <c r="AE1005" s="48"/>
      <c r="AF1005" s="48"/>
      <c r="AG1005" s="48"/>
      <c r="AH1005" s="48"/>
      <c r="AI1005" s="48"/>
      <c r="AJ1005" s="48"/>
      <c r="AK1005" s="48"/>
      <c r="AL1005" s="48"/>
      <c r="AM1005" s="48"/>
      <c r="AN1005" s="48"/>
      <c r="AO1005" s="48"/>
      <c r="AP1005" s="48"/>
      <c r="AQ1005" s="48"/>
      <c r="AR1005" s="48"/>
      <c r="AS1005" s="48"/>
      <c r="AT1005" s="48"/>
      <c r="AU1005" s="48"/>
      <c r="AV1005" s="48"/>
      <c r="AW1005" s="48"/>
      <c r="AX1005" s="48"/>
      <c r="AY1005" s="48"/>
      <c r="AZ1005" s="48"/>
      <c r="BA1005" s="48"/>
      <c r="BB1005" s="48"/>
      <c r="BC1005" s="48"/>
      <c r="BD1005" s="48"/>
      <c r="BE1005" s="48"/>
      <c r="BF1005" s="48"/>
      <c r="BG1005" s="48"/>
      <c r="BH1005" s="48"/>
      <c r="BI1005" s="48"/>
      <c r="BJ1005" s="48"/>
      <c r="BK1005" s="48"/>
      <c r="BL1005" s="48"/>
      <c r="BM1005" s="48"/>
      <c r="BN1005" s="48"/>
      <c r="BO1005" s="48"/>
      <c r="BP1005" s="48"/>
      <c r="BQ1005" s="48"/>
      <c r="BR1005" s="48"/>
      <c r="BS1005" s="48">
        <v>23.024605000000019</v>
      </c>
      <c r="BT1005" s="48">
        <v>120.22302999999989</v>
      </c>
      <c r="BU1005" s="54">
        <v>0.3411764705882353</v>
      </c>
      <c r="BV1005" s="48">
        <v>800</v>
      </c>
      <c r="BW1005" s="55">
        <v>0</v>
      </c>
      <c r="BX1005" s="56">
        <v>7.32</v>
      </c>
      <c r="BY1005" s="54">
        <v>4.0431372549019597</v>
      </c>
      <c r="BZ1005" s="57">
        <v>1.03299488662818</v>
      </c>
      <c r="CA1005" s="54">
        <v>0</v>
      </c>
      <c r="CB1005" s="48">
        <v>2080</v>
      </c>
      <c r="CC1005" s="48">
        <v>-7.03125</v>
      </c>
      <c r="CD1005" s="48">
        <v>56</v>
      </c>
      <c r="CE1005" s="47">
        <f t="shared" si="44"/>
        <v>0</v>
      </c>
      <c r="CF1005" s="58">
        <f t="shared" si="45"/>
        <v>0</v>
      </c>
      <c r="CG1005" s="48">
        <f t="shared" si="46"/>
        <v>0</v>
      </c>
      <c r="CH1005" s="48"/>
    </row>
    <row r="1006" spans="1:86" ht="15" customHeight="1">
      <c r="A1006" s="53">
        <v>20210708145004</v>
      </c>
      <c r="B1006" s="48"/>
      <c r="C1006" s="48"/>
      <c r="D1006" s="48"/>
      <c r="E1006" s="48"/>
      <c r="F1006" s="48"/>
      <c r="G1006" s="48"/>
      <c r="H1006" s="48"/>
      <c r="I1006" s="48"/>
      <c r="J1006" s="48"/>
      <c r="K1006" s="48"/>
      <c r="L1006" s="48"/>
      <c r="M1006" s="48"/>
      <c r="N1006" s="48"/>
      <c r="O1006" s="48"/>
      <c r="P1006" s="48"/>
      <c r="Q1006" s="48"/>
      <c r="R1006" s="48"/>
      <c r="S1006" s="48"/>
      <c r="T1006" s="48"/>
      <c r="U1006" s="48"/>
      <c r="V1006" s="48"/>
      <c r="W1006" s="48"/>
      <c r="X1006" s="48"/>
      <c r="Y1006" s="48"/>
      <c r="Z1006" s="48"/>
      <c r="AA1006" s="48"/>
      <c r="AB1006" s="48"/>
      <c r="AC1006" s="48"/>
      <c r="AD1006" s="48"/>
      <c r="AE1006" s="48"/>
      <c r="AF1006" s="48"/>
      <c r="AG1006" s="48"/>
      <c r="AH1006" s="48"/>
      <c r="AI1006" s="48"/>
      <c r="AJ1006" s="48"/>
      <c r="AK1006" s="48"/>
      <c r="AL1006" s="48"/>
      <c r="AM1006" s="48"/>
      <c r="AN1006" s="48"/>
      <c r="AO1006" s="48"/>
      <c r="AP1006" s="48"/>
      <c r="AQ1006" s="48"/>
      <c r="AR1006" s="48"/>
      <c r="AS1006" s="48"/>
      <c r="AT1006" s="48"/>
      <c r="AU1006" s="48"/>
      <c r="AV1006" s="48"/>
      <c r="AW1006" s="48"/>
      <c r="AX1006" s="48"/>
      <c r="AY1006" s="48"/>
      <c r="AZ1006" s="48"/>
      <c r="BA1006" s="48"/>
      <c r="BB1006" s="48"/>
      <c r="BC1006" s="48"/>
      <c r="BD1006" s="48"/>
      <c r="BE1006" s="48"/>
      <c r="BF1006" s="48"/>
      <c r="BG1006" s="48"/>
      <c r="BH1006" s="48"/>
      <c r="BI1006" s="48"/>
      <c r="BJ1006" s="48"/>
      <c r="BK1006" s="48"/>
      <c r="BL1006" s="48"/>
      <c r="BM1006" s="48"/>
      <c r="BN1006" s="48"/>
      <c r="BO1006" s="48"/>
      <c r="BP1006" s="48"/>
      <c r="BQ1006" s="48"/>
      <c r="BR1006" s="48"/>
      <c r="BS1006" s="48">
        <v>23.024605000000019</v>
      </c>
      <c r="BT1006" s="48">
        <v>120.22302999999989</v>
      </c>
      <c r="BU1006" s="54">
        <v>0.3411764705882353</v>
      </c>
      <c r="BV1006" s="48">
        <v>954</v>
      </c>
      <c r="BW1006" s="55">
        <v>0</v>
      </c>
      <c r="BX1006" s="56">
        <v>8.32</v>
      </c>
      <c r="BY1006" s="54">
        <v>5.0431372549019597</v>
      </c>
      <c r="BZ1006" s="57">
        <v>1.0345451763584499</v>
      </c>
      <c r="CA1006" s="54">
        <v>0</v>
      </c>
      <c r="CB1006" s="48">
        <v>2080</v>
      </c>
      <c r="CC1006" s="48">
        <v>-7.03125</v>
      </c>
      <c r="CD1006" s="48">
        <v>56</v>
      </c>
      <c r="CE1006" s="47">
        <f t="shared" si="44"/>
        <v>0</v>
      </c>
      <c r="CF1006" s="58">
        <f t="shared" si="45"/>
        <v>0</v>
      </c>
      <c r="CG1006" s="48">
        <f t="shared" si="46"/>
        <v>0</v>
      </c>
      <c r="CH1006" s="48"/>
    </row>
    <row r="1007" spans="1:86" ht="15" customHeight="1">
      <c r="A1007" s="53">
        <v>20210708145006</v>
      </c>
      <c r="B1007" s="48"/>
      <c r="C1007" s="48"/>
      <c r="D1007" s="48"/>
      <c r="E1007" s="48"/>
      <c r="F1007" s="48"/>
      <c r="G1007" s="48"/>
      <c r="H1007" s="48"/>
      <c r="I1007" s="48"/>
      <c r="J1007" s="48"/>
      <c r="K1007" s="48"/>
      <c r="L1007" s="48"/>
      <c r="M1007" s="48"/>
      <c r="N1007" s="48"/>
      <c r="O1007" s="48"/>
      <c r="P1007" s="48"/>
      <c r="Q1007" s="48"/>
      <c r="R1007" s="48"/>
      <c r="S1007" s="48"/>
      <c r="T1007" s="48"/>
      <c r="U1007" s="48"/>
      <c r="V1007" s="48"/>
      <c r="W1007" s="48"/>
      <c r="X1007" s="48"/>
      <c r="Y1007" s="48"/>
      <c r="Z1007" s="48"/>
      <c r="AA1007" s="48"/>
      <c r="AB1007" s="48"/>
      <c r="AC1007" s="48"/>
      <c r="AD1007" s="48"/>
      <c r="AE1007" s="48"/>
      <c r="AF1007" s="48"/>
      <c r="AG1007" s="48"/>
      <c r="AH1007" s="48"/>
      <c r="AI1007" s="48"/>
      <c r="AJ1007" s="48"/>
      <c r="AK1007" s="48"/>
      <c r="AL1007" s="48"/>
      <c r="AM1007" s="48"/>
      <c r="AN1007" s="48"/>
      <c r="AO1007" s="48"/>
      <c r="AP1007" s="48"/>
      <c r="AQ1007" s="48"/>
      <c r="AR1007" s="48"/>
      <c r="AS1007" s="48"/>
      <c r="AT1007" s="48"/>
      <c r="AU1007" s="48"/>
      <c r="AV1007" s="48"/>
      <c r="AW1007" s="48"/>
      <c r="AX1007" s="48"/>
      <c r="AY1007" s="48"/>
      <c r="AZ1007" s="48"/>
      <c r="BA1007" s="48"/>
      <c r="BB1007" s="48"/>
      <c r="BC1007" s="48"/>
      <c r="BD1007" s="48"/>
      <c r="BE1007" s="48"/>
      <c r="BF1007" s="48"/>
      <c r="BG1007" s="48"/>
      <c r="BH1007" s="48"/>
      <c r="BI1007" s="48"/>
      <c r="BJ1007" s="48"/>
      <c r="BK1007" s="48"/>
      <c r="BL1007" s="48"/>
      <c r="BM1007" s="48"/>
      <c r="BN1007" s="48"/>
      <c r="BO1007" s="48"/>
      <c r="BP1007" s="48"/>
      <c r="BQ1007" s="48"/>
      <c r="BR1007" s="48"/>
      <c r="BS1007" s="48">
        <v>23.024605000000019</v>
      </c>
      <c r="BT1007" s="48">
        <v>120.22302999999989</v>
      </c>
      <c r="BU1007" s="54">
        <v>0.3411764705882353</v>
      </c>
      <c r="BV1007" s="48">
        <v>756</v>
      </c>
      <c r="BW1007" s="55">
        <v>0</v>
      </c>
      <c r="BX1007" s="56">
        <v>9.32</v>
      </c>
      <c r="BY1007" s="54">
        <v>6.0431372549019597</v>
      </c>
      <c r="BZ1007" s="57">
        <v>1.0360954660887201</v>
      </c>
      <c r="CA1007" s="54">
        <v>0</v>
      </c>
      <c r="CB1007" s="48">
        <v>2080</v>
      </c>
      <c r="CC1007" s="48">
        <v>-7.03125</v>
      </c>
      <c r="CD1007" s="48">
        <v>56</v>
      </c>
      <c r="CE1007" s="47">
        <f t="shared" si="44"/>
        <v>0</v>
      </c>
      <c r="CF1007" s="58">
        <f t="shared" si="45"/>
        <v>0</v>
      </c>
      <c r="CG1007" s="48">
        <f t="shared" si="46"/>
        <v>0</v>
      </c>
      <c r="CH1007" s="48"/>
    </row>
    <row r="1008" spans="1:86" ht="15" customHeight="1">
      <c r="A1008" s="53">
        <v>20210708145008</v>
      </c>
      <c r="B1008" s="48"/>
      <c r="C1008" s="48"/>
      <c r="D1008" s="48"/>
      <c r="E1008" s="48"/>
      <c r="F1008" s="48"/>
      <c r="G1008" s="48"/>
      <c r="H1008" s="48"/>
      <c r="I1008" s="48"/>
      <c r="J1008" s="48"/>
      <c r="K1008" s="48"/>
      <c r="L1008" s="48"/>
      <c r="M1008" s="48"/>
      <c r="N1008" s="48"/>
      <c r="O1008" s="48"/>
      <c r="P1008" s="48"/>
      <c r="Q1008" s="48"/>
      <c r="R1008" s="48"/>
      <c r="S1008" s="48"/>
      <c r="T1008" s="48"/>
      <c r="U1008" s="48"/>
      <c r="V1008" s="48"/>
      <c r="W1008" s="48"/>
      <c r="X1008" s="48"/>
      <c r="Y1008" s="48"/>
      <c r="Z1008" s="48"/>
      <c r="AA1008" s="48"/>
      <c r="AB1008" s="48"/>
      <c r="AC1008" s="48"/>
      <c r="AD1008" s="48"/>
      <c r="AE1008" s="48"/>
      <c r="AF1008" s="48"/>
      <c r="AG1008" s="48"/>
      <c r="AH1008" s="48"/>
      <c r="AI1008" s="48"/>
      <c r="AJ1008" s="48"/>
      <c r="AK1008" s="48"/>
      <c r="AL1008" s="48"/>
      <c r="AM1008" s="48"/>
      <c r="AN1008" s="48"/>
      <c r="AO1008" s="48"/>
      <c r="AP1008" s="48"/>
      <c r="AQ1008" s="48"/>
      <c r="AR1008" s="48"/>
      <c r="AS1008" s="48"/>
      <c r="AT1008" s="48"/>
      <c r="AU1008" s="48"/>
      <c r="AV1008" s="48"/>
      <c r="AW1008" s="48"/>
      <c r="AX1008" s="48"/>
      <c r="AY1008" s="48"/>
      <c r="AZ1008" s="48"/>
      <c r="BA1008" s="48"/>
      <c r="BB1008" s="48"/>
      <c r="BC1008" s="48"/>
      <c r="BD1008" s="48"/>
      <c r="BE1008" s="48"/>
      <c r="BF1008" s="48"/>
      <c r="BG1008" s="48"/>
      <c r="BH1008" s="48"/>
      <c r="BI1008" s="48"/>
      <c r="BJ1008" s="48"/>
      <c r="BK1008" s="48"/>
      <c r="BL1008" s="48"/>
      <c r="BM1008" s="48"/>
      <c r="BN1008" s="48"/>
      <c r="BO1008" s="48"/>
      <c r="BP1008" s="48"/>
      <c r="BQ1008" s="48"/>
      <c r="BR1008" s="48"/>
      <c r="BS1008" s="48">
        <v>23.024605000000019</v>
      </c>
      <c r="BT1008" s="48">
        <v>120.22302999999989</v>
      </c>
      <c r="BU1008" s="54">
        <v>0.3411764705882353</v>
      </c>
      <c r="BV1008" s="48">
        <v>1000</v>
      </c>
      <c r="BW1008" s="55">
        <v>0</v>
      </c>
      <c r="BX1008" s="56">
        <v>10.32</v>
      </c>
      <c r="BY1008" s="54">
        <v>7.0431372549019597</v>
      </c>
      <c r="BZ1008" s="57">
        <v>1.03764575581898</v>
      </c>
      <c r="CA1008" s="54">
        <v>0</v>
      </c>
      <c r="CB1008" s="48">
        <v>2080</v>
      </c>
      <c r="CC1008" s="48">
        <v>-7.03125</v>
      </c>
      <c r="CD1008" s="48">
        <v>56</v>
      </c>
      <c r="CE1008" s="47">
        <f t="shared" si="44"/>
        <v>0</v>
      </c>
      <c r="CF1008" s="58">
        <f t="shared" si="45"/>
        <v>0</v>
      </c>
      <c r="CG1008" s="48">
        <f t="shared" si="46"/>
        <v>0</v>
      </c>
      <c r="CH1008" s="48"/>
    </row>
    <row r="1009" spans="1:86" ht="15" customHeight="1">
      <c r="A1009" s="53">
        <v>20210708145010</v>
      </c>
      <c r="B1009" s="48"/>
      <c r="C1009" s="48"/>
      <c r="D1009" s="48"/>
      <c r="E1009" s="48"/>
      <c r="F1009" s="48"/>
      <c r="G1009" s="48"/>
      <c r="H1009" s="48"/>
      <c r="I1009" s="48"/>
      <c r="J1009" s="48"/>
      <c r="K1009" s="48"/>
      <c r="L1009" s="48"/>
      <c r="M1009" s="48"/>
      <c r="N1009" s="48"/>
      <c r="O1009" s="48"/>
      <c r="P1009" s="48"/>
      <c r="Q1009" s="48"/>
      <c r="R1009" s="48"/>
      <c r="S1009" s="48"/>
      <c r="T1009" s="48"/>
      <c r="U1009" s="48"/>
      <c r="V1009" s="48"/>
      <c r="W1009" s="48"/>
      <c r="X1009" s="48"/>
      <c r="Y1009" s="48"/>
      <c r="Z1009" s="48"/>
      <c r="AA1009" s="48"/>
      <c r="AB1009" s="48"/>
      <c r="AC1009" s="48"/>
      <c r="AD1009" s="48"/>
      <c r="AE1009" s="48"/>
      <c r="AF1009" s="48"/>
      <c r="AG1009" s="48"/>
      <c r="AH1009" s="48"/>
      <c r="AI1009" s="48"/>
      <c r="AJ1009" s="48"/>
      <c r="AK1009" s="48"/>
      <c r="AL1009" s="48"/>
      <c r="AM1009" s="48"/>
      <c r="AN1009" s="48"/>
      <c r="AO1009" s="48"/>
      <c r="AP1009" s="48"/>
      <c r="AQ1009" s="48"/>
      <c r="AR1009" s="48"/>
      <c r="AS1009" s="48"/>
      <c r="AT1009" s="48"/>
      <c r="AU1009" s="48"/>
      <c r="AV1009" s="48"/>
      <c r="AW1009" s="48"/>
      <c r="AX1009" s="48"/>
      <c r="AY1009" s="48"/>
      <c r="AZ1009" s="48"/>
      <c r="BA1009" s="48"/>
      <c r="BB1009" s="48"/>
      <c r="BC1009" s="48"/>
      <c r="BD1009" s="48"/>
      <c r="BE1009" s="48"/>
      <c r="BF1009" s="48"/>
      <c r="BG1009" s="48"/>
      <c r="BH1009" s="48"/>
      <c r="BI1009" s="48"/>
      <c r="BJ1009" s="48"/>
      <c r="BK1009" s="48"/>
      <c r="BL1009" s="48"/>
      <c r="BM1009" s="48"/>
      <c r="BN1009" s="48"/>
      <c r="BO1009" s="48"/>
      <c r="BP1009" s="48"/>
      <c r="BQ1009" s="48"/>
      <c r="BR1009" s="48"/>
      <c r="BS1009" s="48">
        <v>23.024605000000019</v>
      </c>
      <c r="BT1009" s="48">
        <v>120.22302999999989</v>
      </c>
      <c r="BU1009" s="54">
        <v>0.3411764705882353</v>
      </c>
      <c r="BV1009" s="48">
        <v>1550</v>
      </c>
      <c r="BW1009" s="55">
        <v>0</v>
      </c>
      <c r="BX1009" s="56">
        <v>11.32</v>
      </c>
      <c r="BY1009" s="54">
        <v>8.0431372549019606</v>
      </c>
      <c r="BZ1009" s="57">
        <v>1.0391960455492499</v>
      </c>
      <c r="CA1009" s="54">
        <v>0</v>
      </c>
      <c r="CB1009" s="48">
        <v>2080</v>
      </c>
      <c r="CC1009" s="48">
        <v>-7.03125</v>
      </c>
      <c r="CD1009" s="48">
        <v>56</v>
      </c>
      <c r="CE1009" s="47">
        <f t="shared" si="44"/>
        <v>0</v>
      </c>
      <c r="CF1009" s="58">
        <f t="shared" si="45"/>
        <v>0</v>
      </c>
      <c r="CG1009" s="48">
        <f t="shared" si="46"/>
        <v>0</v>
      </c>
      <c r="CH1009" s="48"/>
    </row>
    <row r="1010" spans="1:86" ht="15" customHeight="1">
      <c r="A1010" s="53">
        <v>20210708145012</v>
      </c>
      <c r="B1010" s="48"/>
      <c r="C1010" s="48"/>
      <c r="D1010" s="48"/>
      <c r="E1010" s="48"/>
      <c r="F1010" s="48"/>
      <c r="G1010" s="48"/>
      <c r="H1010" s="48"/>
      <c r="I1010" s="48"/>
      <c r="J1010" s="48"/>
      <c r="K1010" s="48"/>
      <c r="L1010" s="48"/>
      <c r="M1010" s="48"/>
      <c r="N1010" s="48"/>
      <c r="O1010" s="48"/>
      <c r="P1010" s="48"/>
      <c r="Q1010" s="48"/>
      <c r="R1010" s="48"/>
      <c r="S1010" s="48"/>
      <c r="T1010" s="48"/>
      <c r="U1010" s="48"/>
      <c r="V1010" s="48"/>
      <c r="W1010" s="48"/>
      <c r="X1010" s="48"/>
      <c r="Y1010" s="48"/>
      <c r="Z1010" s="48"/>
      <c r="AA1010" s="48"/>
      <c r="AB1010" s="48"/>
      <c r="AC1010" s="48"/>
      <c r="AD1010" s="48"/>
      <c r="AE1010" s="48"/>
      <c r="AF1010" s="48"/>
      <c r="AG1010" s="48"/>
      <c r="AH1010" s="48"/>
      <c r="AI1010" s="48"/>
      <c r="AJ1010" s="48"/>
      <c r="AK1010" s="48"/>
      <c r="AL1010" s="48"/>
      <c r="AM1010" s="48"/>
      <c r="AN1010" s="48"/>
      <c r="AO1010" s="48"/>
      <c r="AP1010" s="48"/>
      <c r="AQ1010" s="48"/>
      <c r="AR1010" s="48"/>
      <c r="AS1010" s="48"/>
      <c r="AT1010" s="48"/>
      <c r="AU1010" s="48"/>
      <c r="AV1010" s="48"/>
      <c r="AW1010" s="48"/>
      <c r="AX1010" s="48"/>
      <c r="AY1010" s="48"/>
      <c r="AZ1010" s="48"/>
      <c r="BA1010" s="48"/>
      <c r="BB1010" s="48"/>
      <c r="BC1010" s="48"/>
      <c r="BD1010" s="48"/>
      <c r="BE1010" s="48"/>
      <c r="BF1010" s="48"/>
      <c r="BG1010" s="48"/>
      <c r="BH1010" s="48"/>
      <c r="BI1010" s="48"/>
      <c r="BJ1010" s="48"/>
      <c r="BK1010" s="48"/>
      <c r="BL1010" s="48"/>
      <c r="BM1010" s="48"/>
      <c r="BN1010" s="48"/>
      <c r="BO1010" s="48"/>
      <c r="BP1010" s="48"/>
      <c r="BQ1010" s="48"/>
      <c r="BR1010" s="48"/>
      <c r="BS1010" s="48">
        <v>23.024605000000019</v>
      </c>
      <c r="BT1010" s="48">
        <v>120.22302999999989</v>
      </c>
      <c r="BU1010" s="54">
        <v>0.3411764705882353</v>
      </c>
      <c r="BV1010" s="48">
        <v>1666</v>
      </c>
      <c r="BW1010" s="55">
        <v>0</v>
      </c>
      <c r="BX1010" s="56">
        <v>12.32</v>
      </c>
      <c r="BY1010" s="54">
        <v>9.0431372549019606</v>
      </c>
      <c r="BZ1010" s="57">
        <v>1.0407463352795201</v>
      </c>
      <c r="CA1010" s="54">
        <v>0</v>
      </c>
      <c r="CB1010" s="48">
        <v>2080</v>
      </c>
      <c r="CC1010" s="48">
        <v>-7.03125</v>
      </c>
      <c r="CD1010" s="48">
        <v>56</v>
      </c>
      <c r="CE1010" s="47">
        <f t="shared" si="44"/>
        <v>0</v>
      </c>
      <c r="CF1010" s="58">
        <f t="shared" si="45"/>
        <v>0</v>
      </c>
      <c r="CG1010" s="48">
        <f t="shared" si="46"/>
        <v>0</v>
      </c>
      <c r="CH1010" s="48"/>
    </row>
    <row r="1011" spans="1:86" ht="15" customHeight="1">
      <c r="A1011" s="53">
        <v>20210708145014</v>
      </c>
      <c r="B1011" s="48"/>
      <c r="C1011" s="48"/>
      <c r="D1011" s="48"/>
      <c r="E1011" s="48"/>
      <c r="F1011" s="48"/>
      <c r="G1011" s="48"/>
      <c r="H1011" s="48"/>
      <c r="I1011" s="48"/>
      <c r="J1011" s="48"/>
      <c r="K1011" s="48"/>
      <c r="L1011" s="48"/>
      <c r="M1011" s="48"/>
      <c r="N1011" s="48"/>
      <c r="O1011" s="48"/>
      <c r="P1011" s="48"/>
      <c r="Q1011" s="48"/>
      <c r="R1011" s="48"/>
      <c r="S1011" s="48"/>
      <c r="T1011" s="48"/>
      <c r="U1011" s="48"/>
      <c r="V1011" s="48"/>
      <c r="W1011" s="48"/>
      <c r="X1011" s="48"/>
      <c r="Y1011" s="48"/>
      <c r="Z1011" s="48"/>
      <c r="AA1011" s="48"/>
      <c r="AB1011" s="48"/>
      <c r="AC1011" s="48"/>
      <c r="AD1011" s="48"/>
      <c r="AE1011" s="48"/>
      <c r="AF1011" s="48"/>
      <c r="AG1011" s="48"/>
      <c r="AH1011" s="48"/>
      <c r="AI1011" s="48"/>
      <c r="AJ1011" s="48"/>
      <c r="AK1011" s="48"/>
      <c r="AL1011" s="48"/>
      <c r="AM1011" s="48"/>
      <c r="AN1011" s="48"/>
      <c r="AO1011" s="48"/>
      <c r="AP1011" s="48"/>
      <c r="AQ1011" s="48"/>
      <c r="AR1011" s="48"/>
      <c r="AS1011" s="48"/>
      <c r="AT1011" s="48"/>
      <c r="AU1011" s="48"/>
      <c r="AV1011" s="48"/>
      <c r="AW1011" s="48"/>
      <c r="AX1011" s="48"/>
      <c r="AY1011" s="48"/>
      <c r="AZ1011" s="48"/>
      <c r="BA1011" s="48"/>
      <c r="BB1011" s="48"/>
      <c r="BC1011" s="48"/>
      <c r="BD1011" s="48"/>
      <c r="BE1011" s="48"/>
      <c r="BF1011" s="48"/>
      <c r="BG1011" s="48"/>
      <c r="BH1011" s="48"/>
      <c r="BI1011" s="48"/>
      <c r="BJ1011" s="48"/>
      <c r="BK1011" s="48"/>
      <c r="BL1011" s="48"/>
      <c r="BM1011" s="48"/>
      <c r="BN1011" s="48"/>
      <c r="BO1011" s="48"/>
      <c r="BP1011" s="48"/>
      <c r="BQ1011" s="48"/>
      <c r="BR1011" s="48"/>
      <c r="BS1011" s="48">
        <v>23.024605000000019</v>
      </c>
      <c r="BT1011" s="48">
        <v>120.22302999999989</v>
      </c>
      <c r="BU1011" s="54">
        <v>0.3411764705882353</v>
      </c>
      <c r="BV1011" s="55">
        <v>2210</v>
      </c>
      <c r="BW1011" s="55">
        <v>0</v>
      </c>
      <c r="BX1011" s="56">
        <v>13.32</v>
      </c>
      <c r="BY1011" s="54">
        <v>10.043137254902</v>
      </c>
      <c r="BZ1011" s="57">
        <v>1.04229662500979</v>
      </c>
      <c r="CA1011" s="54">
        <v>0</v>
      </c>
      <c r="CB1011" s="48">
        <v>2080</v>
      </c>
      <c r="CC1011" s="48">
        <v>-7.03125</v>
      </c>
      <c r="CD1011" s="48">
        <v>56</v>
      </c>
      <c r="CE1011" s="47">
        <f t="shared" si="44"/>
        <v>0</v>
      </c>
      <c r="CF1011" s="58">
        <f t="shared" si="45"/>
        <v>0</v>
      </c>
      <c r="CG1011" s="48">
        <f t="shared" si="46"/>
        <v>0</v>
      </c>
      <c r="CH1011" s="48"/>
    </row>
    <row r="1012" spans="1:86" ht="15" customHeight="1">
      <c r="A1012" s="53">
        <v>20210708145016</v>
      </c>
      <c r="B1012" s="48"/>
      <c r="C1012" s="48"/>
      <c r="D1012" s="48"/>
      <c r="E1012" s="48"/>
      <c r="F1012" s="48"/>
      <c r="G1012" s="48"/>
      <c r="H1012" s="48"/>
      <c r="I1012" s="48"/>
      <c r="J1012" s="48"/>
      <c r="K1012" s="48"/>
      <c r="L1012" s="48"/>
      <c r="M1012" s="48"/>
      <c r="N1012" s="48"/>
      <c r="O1012" s="48"/>
      <c r="P1012" s="48"/>
      <c r="Q1012" s="48"/>
      <c r="R1012" s="48"/>
      <c r="S1012" s="48"/>
      <c r="T1012" s="48"/>
      <c r="U1012" s="48"/>
      <c r="V1012" s="48"/>
      <c r="W1012" s="48"/>
      <c r="X1012" s="48"/>
      <c r="Y1012" s="48"/>
      <c r="Z1012" s="48"/>
      <c r="AA1012" s="48"/>
      <c r="AB1012" s="48"/>
      <c r="AC1012" s="48"/>
      <c r="AD1012" s="48"/>
      <c r="AE1012" s="48"/>
      <c r="AF1012" s="48"/>
      <c r="AG1012" s="48"/>
      <c r="AH1012" s="48"/>
      <c r="AI1012" s="48"/>
      <c r="AJ1012" s="48"/>
      <c r="AK1012" s="48"/>
      <c r="AL1012" s="48"/>
      <c r="AM1012" s="48"/>
      <c r="AN1012" s="48"/>
      <c r="AO1012" s="48"/>
      <c r="AP1012" s="48"/>
      <c r="AQ1012" s="48"/>
      <c r="AR1012" s="48"/>
      <c r="AS1012" s="48"/>
      <c r="AT1012" s="48"/>
      <c r="AU1012" s="48"/>
      <c r="AV1012" s="48"/>
      <c r="AW1012" s="48"/>
      <c r="AX1012" s="48"/>
      <c r="AY1012" s="48"/>
      <c r="AZ1012" s="48"/>
      <c r="BA1012" s="48"/>
      <c r="BB1012" s="48"/>
      <c r="BC1012" s="48"/>
      <c r="BD1012" s="48"/>
      <c r="BE1012" s="48"/>
      <c r="BF1012" s="48"/>
      <c r="BG1012" s="48"/>
      <c r="BH1012" s="48"/>
      <c r="BI1012" s="48"/>
      <c r="BJ1012" s="48"/>
      <c r="BK1012" s="48"/>
      <c r="BL1012" s="48"/>
      <c r="BM1012" s="48"/>
      <c r="BN1012" s="48"/>
      <c r="BO1012" s="48"/>
      <c r="BP1012" s="48"/>
      <c r="BQ1012" s="48"/>
      <c r="BR1012" s="48"/>
      <c r="BS1012" s="48">
        <v>23.024605000000019</v>
      </c>
      <c r="BT1012" s="48">
        <v>120.22302999999989</v>
      </c>
      <c r="BU1012" s="54">
        <v>0.3411764705882353</v>
      </c>
      <c r="BV1012" s="55">
        <v>2102</v>
      </c>
      <c r="BW1012" s="55">
        <v>0</v>
      </c>
      <c r="BX1012" s="56">
        <v>14.32</v>
      </c>
      <c r="BY1012" s="54">
        <v>11.043137254902</v>
      </c>
      <c r="BZ1012" s="57">
        <v>1.04384691474005</v>
      </c>
      <c r="CA1012" s="54">
        <v>0</v>
      </c>
      <c r="CB1012" s="48">
        <v>2080</v>
      </c>
      <c r="CC1012" s="48">
        <v>-7.03125</v>
      </c>
      <c r="CD1012" s="48">
        <v>56</v>
      </c>
      <c r="CE1012" s="47">
        <f t="shared" si="44"/>
        <v>0</v>
      </c>
      <c r="CF1012" s="58">
        <f t="shared" si="45"/>
        <v>0</v>
      </c>
      <c r="CG1012" s="48">
        <f t="shared" si="46"/>
        <v>0</v>
      </c>
      <c r="CH1012" s="68" t="s">
        <v>357</v>
      </c>
    </row>
    <row r="1013" spans="1:86" ht="15" customHeight="1">
      <c r="A1013" s="53">
        <v>20210708145018</v>
      </c>
      <c r="B1013" s="48"/>
      <c r="C1013" s="48"/>
      <c r="D1013" s="48"/>
      <c r="E1013" s="48"/>
      <c r="F1013" s="48"/>
      <c r="G1013" s="48"/>
      <c r="H1013" s="48"/>
      <c r="I1013" s="48"/>
      <c r="J1013" s="48"/>
      <c r="K1013" s="48"/>
      <c r="L1013" s="48"/>
      <c r="M1013" s="48"/>
      <c r="N1013" s="48"/>
      <c r="O1013" s="48"/>
      <c r="P1013" s="48"/>
      <c r="Q1013" s="48"/>
      <c r="R1013" s="48"/>
      <c r="S1013" s="48"/>
      <c r="T1013" s="48"/>
      <c r="U1013" s="48"/>
      <c r="V1013" s="48"/>
      <c r="W1013" s="48"/>
      <c r="X1013" s="48"/>
      <c r="Y1013" s="48"/>
      <c r="Z1013" s="48"/>
      <c r="AA1013" s="48"/>
      <c r="AB1013" s="48"/>
      <c r="AC1013" s="48"/>
      <c r="AD1013" s="48"/>
      <c r="AE1013" s="48"/>
      <c r="AF1013" s="48"/>
      <c r="AG1013" s="48"/>
      <c r="AH1013" s="48"/>
      <c r="AI1013" s="48"/>
      <c r="AJ1013" s="48"/>
      <c r="AK1013" s="48"/>
      <c r="AL1013" s="48"/>
      <c r="AM1013" s="48"/>
      <c r="AN1013" s="48"/>
      <c r="AO1013" s="48"/>
      <c r="AP1013" s="48"/>
      <c r="AQ1013" s="48"/>
      <c r="AR1013" s="48"/>
      <c r="AS1013" s="48"/>
      <c r="AT1013" s="48"/>
      <c r="AU1013" s="48"/>
      <c r="AV1013" s="48"/>
      <c r="AW1013" s="48"/>
      <c r="AX1013" s="48"/>
      <c r="AY1013" s="48"/>
      <c r="AZ1013" s="48"/>
      <c r="BA1013" s="48"/>
      <c r="BB1013" s="48"/>
      <c r="BC1013" s="48"/>
      <c r="BD1013" s="48"/>
      <c r="BE1013" s="48"/>
      <c r="BF1013" s="48"/>
      <c r="BG1013" s="48"/>
      <c r="BH1013" s="48"/>
      <c r="BI1013" s="48"/>
      <c r="BJ1013" s="48"/>
      <c r="BK1013" s="48"/>
      <c r="BL1013" s="48"/>
      <c r="BM1013" s="48"/>
      <c r="BN1013" s="48"/>
      <c r="BO1013" s="48"/>
      <c r="BP1013" s="48"/>
      <c r="BQ1013" s="48"/>
      <c r="BR1013" s="48"/>
      <c r="BS1013" s="48">
        <v>23.024605000000019</v>
      </c>
      <c r="BT1013" s="48">
        <v>120.22302999999989</v>
      </c>
      <c r="BU1013" s="54">
        <v>0.3411764705882353</v>
      </c>
      <c r="BV1013" s="55">
        <v>2022</v>
      </c>
      <c r="BW1013" s="55">
        <v>0</v>
      </c>
      <c r="BX1013" s="56">
        <v>15.32</v>
      </c>
      <c r="BY1013" s="54">
        <v>12.043137254902</v>
      </c>
      <c r="BZ1013" s="57">
        <v>1.0453972044703199</v>
      </c>
      <c r="CA1013" s="54">
        <v>0</v>
      </c>
      <c r="CB1013" s="48">
        <v>2080</v>
      </c>
      <c r="CC1013" s="48">
        <v>-7.03125</v>
      </c>
      <c r="CD1013" s="48">
        <v>56</v>
      </c>
      <c r="CE1013" s="47">
        <f t="shared" si="44"/>
        <v>0</v>
      </c>
      <c r="CF1013" s="58">
        <f t="shared" si="45"/>
        <v>0</v>
      </c>
      <c r="CG1013" s="48">
        <f t="shared" si="46"/>
        <v>0</v>
      </c>
      <c r="CH1013" s="68" t="s">
        <v>357</v>
      </c>
    </row>
    <row r="1014" spans="1:86" ht="15" customHeight="1">
      <c r="A1014" s="53">
        <v>20210708145020</v>
      </c>
      <c r="B1014" s="48"/>
      <c r="C1014" s="48"/>
      <c r="D1014" s="48"/>
      <c r="E1014" s="48"/>
      <c r="F1014" s="48"/>
      <c r="G1014" s="48"/>
      <c r="H1014" s="48"/>
      <c r="I1014" s="48"/>
      <c r="J1014" s="48"/>
      <c r="K1014" s="48"/>
      <c r="L1014" s="48"/>
      <c r="M1014" s="48"/>
      <c r="N1014" s="48"/>
      <c r="O1014" s="48"/>
      <c r="P1014" s="48"/>
      <c r="Q1014" s="48"/>
      <c r="R1014" s="48"/>
      <c r="S1014" s="48"/>
      <c r="T1014" s="48"/>
      <c r="U1014" s="48"/>
      <c r="V1014" s="48"/>
      <c r="W1014" s="48"/>
      <c r="X1014" s="48"/>
      <c r="Y1014" s="48"/>
      <c r="Z1014" s="48"/>
      <c r="AA1014" s="48"/>
      <c r="AB1014" s="48"/>
      <c r="AC1014" s="48"/>
      <c r="AD1014" s="48"/>
      <c r="AE1014" s="48"/>
      <c r="AF1014" s="48"/>
      <c r="AG1014" s="48"/>
      <c r="AH1014" s="48"/>
      <c r="AI1014" s="48"/>
      <c r="AJ1014" s="48"/>
      <c r="AK1014" s="48"/>
      <c r="AL1014" s="48"/>
      <c r="AM1014" s="48"/>
      <c r="AN1014" s="48"/>
      <c r="AO1014" s="48"/>
      <c r="AP1014" s="48"/>
      <c r="AQ1014" s="48"/>
      <c r="AR1014" s="48"/>
      <c r="AS1014" s="48"/>
      <c r="AT1014" s="48"/>
      <c r="AU1014" s="48"/>
      <c r="AV1014" s="48"/>
      <c r="AW1014" s="48"/>
      <c r="AX1014" s="48"/>
      <c r="AY1014" s="48"/>
      <c r="AZ1014" s="48"/>
      <c r="BA1014" s="48"/>
      <c r="BB1014" s="48"/>
      <c r="BC1014" s="48"/>
      <c r="BD1014" s="48"/>
      <c r="BE1014" s="48"/>
      <c r="BF1014" s="48"/>
      <c r="BG1014" s="48"/>
      <c r="BH1014" s="48"/>
      <c r="BI1014" s="48"/>
      <c r="BJ1014" s="48"/>
      <c r="BK1014" s="48"/>
      <c r="BL1014" s="48"/>
      <c r="BM1014" s="48"/>
      <c r="BN1014" s="48"/>
      <c r="BO1014" s="48"/>
      <c r="BP1014" s="48"/>
      <c r="BQ1014" s="48"/>
      <c r="BR1014" s="48"/>
      <c r="BS1014" s="48">
        <v>23.024605000000019</v>
      </c>
      <c r="BT1014" s="48">
        <v>120.22302999999989</v>
      </c>
      <c r="BU1014" s="54">
        <v>0.3411764705882353</v>
      </c>
      <c r="BV1014" s="48">
        <v>1956</v>
      </c>
      <c r="BW1014" s="55">
        <v>0</v>
      </c>
      <c r="BX1014" s="56">
        <v>16.32</v>
      </c>
      <c r="BY1014" s="54">
        <v>13.043137254902</v>
      </c>
      <c r="BZ1014" s="57">
        <v>1.0469474942005901</v>
      </c>
      <c r="CA1014" s="54">
        <v>0</v>
      </c>
      <c r="CB1014" s="48">
        <v>2080</v>
      </c>
      <c r="CC1014" s="48">
        <v>-7.03125</v>
      </c>
      <c r="CD1014" s="48">
        <v>56</v>
      </c>
      <c r="CE1014" s="47">
        <f t="shared" si="44"/>
        <v>0</v>
      </c>
      <c r="CF1014" s="58">
        <f t="shared" si="45"/>
        <v>0</v>
      </c>
      <c r="CG1014" s="48">
        <f t="shared" si="46"/>
        <v>0</v>
      </c>
      <c r="CH1014" s="48"/>
    </row>
    <row r="1015" spans="1:86" ht="15" customHeight="1">
      <c r="A1015" s="53">
        <v>20210708145022</v>
      </c>
      <c r="B1015" s="48"/>
      <c r="C1015" s="48"/>
      <c r="D1015" s="48"/>
      <c r="E1015" s="48"/>
      <c r="F1015" s="48"/>
      <c r="G1015" s="48"/>
      <c r="H1015" s="48"/>
      <c r="I1015" s="48"/>
      <c r="J1015" s="48"/>
      <c r="K1015" s="48"/>
      <c r="L1015" s="48"/>
      <c r="M1015" s="48"/>
      <c r="N1015" s="48"/>
      <c r="O1015" s="48"/>
      <c r="P1015" s="48"/>
      <c r="Q1015" s="48"/>
      <c r="R1015" s="48"/>
      <c r="S1015" s="48"/>
      <c r="T1015" s="48"/>
      <c r="U1015" s="48"/>
      <c r="V1015" s="48"/>
      <c r="W1015" s="48"/>
      <c r="X1015" s="48"/>
      <c r="Y1015" s="48"/>
      <c r="Z1015" s="48"/>
      <c r="AA1015" s="48"/>
      <c r="AB1015" s="48"/>
      <c r="AC1015" s="48"/>
      <c r="AD1015" s="48"/>
      <c r="AE1015" s="48"/>
      <c r="AF1015" s="48"/>
      <c r="AG1015" s="48"/>
      <c r="AH1015" s="48"/>
      <c r="AI1015" s="48"/>
      <c r="AJ1015" s="48"/>
      <c r="AK1015" s="48"/>
      <c r="AL1015" s="48"/>
      <c r="AM1015" s="48"/>
      <c r="AN1015" s="48"/>
      <c r="AO1015" s="48"/>
      <c r="AP1015" s="48"/>
      <c r="AQ1015" s="48"/>
      <c r="AR1015" s="48"/>
      <c r="AS1015" s="48"/>
      <c r="AT1015" s="48"/>
      <c r="AU1015" s="48"/>
      <c r="AV1015" s="48"/>
      <c r="AW1015" s="48"/>
      <c r="AX1015" s="48"/>
      <c r="AY1015" s="48"/>
      <c r="AZ1015" s="48"/>
      <c r="BA1015" s="48"/>
      <c r="BB1015" s="48"/>
      <c r="BC1015" s="48"/>
      <c r="BD1015" s="48"/>
      <c r="BE1015" s="48"/>
      <c r="BF1015" s="48"/>
      <c r="BG1015" s="48"/>
      <c r="BH1015" s="48"/>
      <c r="BI1015" s="48"/>
      <c r="BJ1015" s="48"/>
      <c r="BK1015" s="48"/>
      <c r="BL1015" s="48"/>
      <c r="BM1015" s="48"/>
      <c r="BN1015" s="48"/>
      <c r="BO1015" s="48"/>
      <c r="BP1015" s="48"/>
      <c r="BQ1015" s="48"/>
      <c r="BR1015" s="48"/>
      <c r="BS1015" s="48">
        <v>23.024605000000019</v>
      </c>
      <c r="BT1015" s="48">
        <v>120.22302999999989</v>
      </c>
      <c r="BU1015" s="54">
        <v>0.3411764705882353</v>
      </c>
      <c r="BV1015" s="48">
        <v>1400</v>
      </c>
      <c r="BW1015" s="55">
        <v>0</v>
      </c>
      <c r="BX1015" s="56">
        <v>17.32</v>
      </c>
      <c r="BY1015" s="54">
        <v>14.043137254902</v>
      </c>
      <c r="BZ1015" s="57">
        <v>1.04849778393086</v>
      </c>
      <c r="CA1015" s="54">
        <v>0</v>
      </c>
      <c r="CB1015" s="48">
        <v>2080</v>
      </c>
      <c r="CC1015" s="48">
        <v>-7.03125</v>
      </c>
      <c r="CD1015" s="48">
        <v>56</v>
      </c>
      <c r="CE1015" s="47">
        <f t="shared" si="44"/>
        <v>0</v>
      </c>
      <c r="CF1015" s="58">
        <f t="shared" si="45"/>
        <v>0</v>
      </c>
      <c r="CG1015" s="48">
        <f t="shared" si="46"/>
        <v>0</v>
      </c>
      <c r="CH1015" s="48"/>
    </row>
    <row r="1016" spans="1:86" ht="15" customHeight="1">
      <c r="A1016" s="53">
        <v>20210708145024</v>
      </c>
      <c r="B1016" s="48"/>
      <c r="C1016" s="48"/>
      <c r="D1016" s="48"/>
      <c r="E1016" s="48"/>
      <c r="F1016" s="48"/>
      <c r="G1016" s="48"/>
      <c r="H1016" s="48"/>
      <c r="I1016" s="48"/>
      <c r="J1016" s="48"/>
      <c r="K1016" s="48"/>
      <c r="L1016" s="48"/>
      <c r="M1016" s="48"/>
      <c r="N1016" s="48"/>
      <c r="O1016" s="48"/>
      <c r="P1016" s="48"/>
      <c r="Q1016" s="48"/>
      <c r="R1016" s="48"/>
      <c r="S1016" s="48"/>
      <c r="T1016" s="48"/>
      <c r="U1016" s="48"/>
      <c r="V1016" s="48"/>
      <c r="W1016" s="48"/>
      <c r="X1016" s="48"/>
      <c r="Y1016" s="48"/>
      <c r="Z1016" s="48"/>
      <c r="AA1016" s="48"/>
      <c r="AB1016" s="48"/>
      <c r="AC1016" s="48"/>
      <c r="AD1016" s="48"/>
      <c r="AE1016" s="48"/>
      <c r="AF1016" s="48"/>
      <c r="AG1016" s="48"/>
      <c r="AH1016" s="48"/>
      <c r="AI1016" s="48"/>
      <c r="AJ1016" s="48"/>
      <c r="AK1016" s="48"/>
      <c r="AL1016" s="48"/>
      <c r="AM1016" s="48"/>
      <c r="AN1016" s="48"/>
      <c r="AO1016" s="48"/>
      <c r="AP1016" s="48"/>
      <c r="AQ1016" s="48"/>
      <c r="AR1016" s="48"/>
      <c r="AS1016" s="48"/>
      <c r="AT1016" s="48"/>
      <c r="AU1016" s="48"/>
      <c r="AV1016" s="48"/>
      <c r="AW1016" s="48"/>
      <c r="AX1016" s="48"/>
      <c r="AY1016" s="48"/>
      <c r="AZ1016" s="48"/>
      <c r="BA1016" s="48"/>
      <c r="BB1016" s="48"/>
      <c r="BC1016" s="48"/>
      <c r="BD1016" s="48"/>
      <c r="BE1016" s="48"/>
      <c r="BF1016" s="48"/>
      <c r="BG1016" s="48"/>
      <c r="BH1016" s="48"/>
      <c r="BI1016" s="48"/>
      <c r="BJ1016" s="48"/>
      <c r="BK1016" s="48"/>
      <c r="BL1016" s="48"/>
      <c r="BM1016" s="48"/>
      <c r="BN1016" s="48"/>
      <c r="BO1016" s="48"/>
      <c r="BP1016" s="48"/>
      <c r="BQ1016" s="48"/>
      <c r="BR1016" s="48"/>
      <c r="BS1016" s="48">
        <v>23.024605000000019</v>
      </c>
      <c r="BT1016" s="48">
        <v>120.22302999999989</v>
      </c>
      <c r="BU1016" s="54">
        <v>0.3411764705882353</v>
      </c>
      <c r="BV1016" s="48">
        <v>1245</v>
      </c>
      <c r="BW1016" s="55">
        <v>0</v>
      </c>
      <c r="BX1016" s="56">
        <v>18.32</v>
      </c>
      <c r="BY1016" s="54">
        <v>15.043137254902</v>
      </c>
      <c r="BZ1016" s="57">
        <v>1.05004807366112</v>
      </c>
      <c r="CA1016" s="54">
        <v>0</v>
      </c>
      <c r="CB1016" s="48">
        <v>2080</v>
      </c>
      <c r="CC1016" s="48">
        <v>-7.03125</v>
      </c>
      <c r="CD1016" s="48">
        <v>56</v>
      </c>
      <c r="CE1016" s="47">
        <f t="shared" si="44"/>
        <v>0</v>
      </c>
      <c r="CF1016" s="58">
        <f t="shared" si="45"/>
        <v>0</v>
      </c>
      <c r="CG1016" s="48">
        <f t="shared" si="46"/>
        <v>0</v>
      </c>
      <c r="CH1016" s="48"/>
    </row>
    <row r="1017" spans="1:86" ht="15" customHeight="1">
      <c r="A1017" s="53">
        <v>20210708145026</v>
      </c>
      <c r="B1017" s="48"/>
      <c r="C1017" s="48"/>
      <c r="D1017" s="48"/>
      <c r="E1017" s="48"/>
      <c r="F1017" s="48"/>
      <c r="G1017" s="48"/>
      <c r="H1017" s="48"/>
      <c r="I1017" s="48"/>
      <c r="J1017" s="48"/>
      <c r="K1017" s="48"/>
      <c r="L1017" s="48"/>
      <c r="M1017" s="48"/>
      <c r="N1017" s="48"/>
      <c r="O1017" s="48"/>
      <c r="P1017" s="48"/>
      <c r="Q1017" s="48"/>
      <c r="R1017" s="48"/>
      <c r="S1017" s="48"/>
      <c r="T1017" s="48"/>
      <c r="U1017" s="48"/>
      <c r="V1017" s="48"/>
      <c r="W1017" s="48"/>
      <c r="X1017" s="48"/>
      <c r="Y1017" s="48"/>
      <c r="Z1017" s="48"/>
      <c r="AA1017" s="48"/>
      <c r="AB1017" s="48"/>
      <c r="AC1017" s="48"/>
      <c r="AD1017" s="48"/>
      <c r="AE1017" s="48"/>
      <c r="AF1017" s="48"/>
      <c r="AG1017" s="48"/>
      <c r="AH1017" s="48"/>
      <c r="AI1017" s="48"/>
      <c r="AJ1017" s="48"/>
      <c r="AK1017" s="48"/>
      <c r="AL1017" s="48"/>
      <c r="AM1017" s="48"/>
      <c r="AN1017" s="48"/>
      <c r="AO1017" s="48"/>
      <c r="AP1017" s="48"/>
      <c r="AQ1017" s="48"/>
      <c r="AR1017" s="48"/>
      <c r="AS1017" s="48"/>
      <c r="AT1017" s="48"/>
      <c r="AU1017" s="48"/>
      <c r="AV1017" s="48"/>
      <c r="AW1017" s="48"/>
      <c r="AX1017" s="48"/>
      <c r="AY1017" s="48"/>
      <c r="AZ1017" s="48"/>
      <c r="BA1017" s="48"/>
      <c r="BB1017" s="48"/>
      <c r="BC1017" s="48"/>
      <c r="BD1017" s="48"/>
      <c r="BE1017" s="48"/>
      <c r="BF1017" s="48"/>
      <c r="BG1017" s="48"/>
      <c r="BH1017" s="48"/>
      <c r="BI1017" s="48"/>
      <c r="BJ1017" s="48"/>
      <c r="BK1017" s="48"/>
      <c r="BL1017" s="48"/>
      <c r="BM1017" s="48"/>
      <c r="BN1017" s="48"/>
      <c r="BO1017" s="48"/>
      <c r="BP1017" s="48"/>
      <c r="BQ1017" s="48"/>
      <c r="BR1017" s="48"/>
      <c r="BS1017" s="48">
        <v>23.024605000000019</v>
      </c>
      <c r="BT1017" s="48">
        <v>120.22302999999989</v>
      </c>
      <c r="BU1017" s="54">
        <v>0.3411764705882353</v>
      </c>
      <c r="BV1017" s="48">
        <v>700</v>
      </c>
      <c r="BW1017" s="55">
        <v>0</v>
      </c>
      <c r="BX1017" s="56">
        <v>19.32</v>
      </c>
      <c r="BY1017" s="54">
        <v>16.043137254902</v>
      </c>
      <c r="BZ1017" s="57">
        <v>1.0515983633913899</v>
      </c>
      <c r="CA1017" s="54">
        <v>0</v>
      </c>
      <c r="CB1017" s="48">
        <v>2080</v>
      </c>
      <c r="CC1017" s="48">
        <v>-7.03125</v>
      </c>
      <c r="CD1017" s="48">
        <v>56</v>
      </c>
      <c r="CE1017" s="47">
        <f t="shared" si="44"/>
        <v>0</v>
      </c>
      <c r="CF1017" s="58">
        <f t="shared" si="45"/>
        <v>0</v>
      </c>
      <c r="CG1017" s="48">
        <f t="shared" si="46"/>
        <v>0</v>
      </c>
      <c r="CH1017" s="48"/>
    </row>
    <row r="1018" spans="1:86" ht="15" customHeight="1">
      <c r="A1018" s="53">
        <v>20210708145028</v>
      </c>
      <c r="B1018" s="48"/>
      <c r="C1018" s="48"/>
      <c r="D1018" s="48"/>
      <c r="E1018" s="48"/>
      <c r="F1018" s="48"/>
      <c r="G1018" s="48"/>
      <c r="H1018" s="48"/>
      <c r="I1018" s="48"/>
      <c r="J1018" s="48"/>
      <c r="K1018" s="48"/>
      <c r="L1018" s="48"/>
      <c r="M1018" s="48"/>
      <c r="N1018" s="48"/>
      <c r="O1018" s="48"/>
      <c r="P1018" s="48"/>
      <c r="Q1018" s="48"/>
      <c r="R1018" s="48"/>
      <c r="S1018" s="48"/>
      <c r="T1018" s="48"/>
      <c r="U1018" s="48"/>
      <c r="V1018" s="48"/>
      <c r="W1018" s="48"/>
      <c r="X1018" s="48"/>
      <c r="Y1018" s="48"/>
      <c r="Z1018" s="48"/>
      <c r="AA1018" s="48"/>
      <c r="AB1018" s="48"/>
      <c r="AC1018" s="48"/>
      <c r="AD1018" s="48"/>
      <c r="AE1018" s="48"/>
      <c r="AF1018" s="48"/>
      <c r="AG1018" s="48"/>
      <c r="AH1018" s="48"/>
      <c r="AI1018" s="48"/>
      <c r="AJ1018" s="48"/>
      <c r="AK1018" s="48"/>
      <c r="AL1018" s="48"/>
      <c r="AM1018" s="48"/>
      <c r="AN1018" s="48"/>
      <c r="AO1018" s="48"/>
      <c r="AP1018" s="48"/>
      <c r="AQ1018" s="48"/>
      <c r="AR1018" s="48"/>
      <c r="AS1018" s="48"/>
      <c r="AT1018" s="48"/>
      <c r="AU1018" s="48"/>
      <c r="AV1018" s="48"/>
      <c r="AW1018" s="48"/>
      <c r="AX1018" s="48"/>
      <c r="AY1018" s="48"/>
      <c r="AZ1018" s="48"/>
      <c r="BA1018" s="48"/>
      <c r="BB1018" s="48"/>
      <c r="BC1018" s="48"/>
      <c r="BD1018" s="48"/>
      <c r="BE1018" s="48"/>
      <c r="BF1018" s="48"/>
      <c r="BG1018" s="48"/>
      <c r="BH1018" s="48"/>
      <c r="BI1018" s="48"/>
      <c r="BJ1018" s="48"/>
      <c r="BK1018" s="48"/>
      <c r="BL1018" s="48"/>
      <c r="BM1018" s="48"/>
      <c r="BN1018" s="48"/>
      <c r="BO1018" s="48"/>
      <c r="BP1018" s="48"/>
      <c r="BQ1018" s="48"/>
      <c r="BR1018" s="48"/>
      <c r="BS1018" s="48">
        <v>23.024605000000019</v>
      </c>
      <c r="BT1018" s="48">
        <v>120.22302999999989</v>
      </c>
      <c r="BU1018" s="54">
        <v>0.3411764705882353</v>
      </c>
      <c r="BV1018" s="48">
        <v>700</v>
      </c>
      <c r="BW1018" s="55">
        <v>0</v>
      </c>
      <c r="BX1018" s="56">
        <v>20.32</v>
      </c>
      <c r="BY1018" s="54">
        <v>17.043137254902</v>
      </c>
      <c r="BZ1018" s="57">
        <v>1.0531486531216601</v>
      </c>
      <c r="CA1018" s="54">
        <v>0</v>
      </c>
      <c r="CB1018" s="48">
        <v>2080</v>
      </c>
      <c r="CC1018" s="48">
        <v>-7.03125</v>
      </c>
      <c r="CD1018" s="48">
        <v>56</v>
      </c>
      <c r="CE1018" s="47">
        <f t="shared" si="44"/>
        <v>0</v>
      </c>
      <c r="CF1018" s="58">
        <f t="shared" si="45"/>
        <v>0</v>
      </c>
      <c r="CG1018" s="48">
        <f t="shared" si="46"/>
        <v>0</v>
      </c>
      <c r="CH1018" s="48"/>
    </row>
    <row r="1019" spans="1:86" ht="15" customHeight="1">
      <c r="A1019" s="53">
        <v>20210708145030</v>
      </c>
      <c r="B1019" s="48"/>
      <c r="C1019" s="48"/>
      <c r="D1019" s="48"/>
      <c r="E1019" s="48"/>
      <c r="F1019" s="48"/>
      <c r="G1019" s="48"/>
      <c r="H1019" s="48"/>
      <c r="I1019" s="48"/>
      <c r="J1019" s="48"/>
      <c r="K1019" s="48"/>
      <c r="L1019" s="48"/>
      <c r="M1019" s="48"/>
      <c r="N1019" s="48"/>
      <c r="O1019" s="48"/>
      <c r="P1019" s="48"/>
      <c r="Q1019" s="48"/>
      <c r="R1019" s="48"/>
      <c r="S1019" s="48"/>
      <c r="T1019" s="48"/>
      <c r="U1019" s="48"/>
      <c r="V1019" s="48"/>
      <c r="W1019" s="48"/>
      <c r="X1019" s="48"/>
      <c r="Y1019" s="48"/>
      <c r="Z1019" s="48"/>
      <c r="AA1019" s="48"/>
      <c r="AB1019" s="48"/>
      <c r="AC1019" s="48"/>
      <c r="AD1019" s="48"/>
      <c r="AE1019" s="48"/>
      <c r="AF1019" s="48"/>
      <c r="AG1019" s="48"/>
      <c r="AH1019" s="48"/>
      <c r="AI1019" s="48"/>
      <c r="AJ1019" s="48"/>
      <c r="AK1019" s="48"/>
      <c r="AL1019" s="48"/>
      <c r="AM1019" s="48"/>
      <c r="AN1019" s="48"/>
      <c r="AO1019" s="48"/>
      <c r="AP1019" s="48"/>
      <c r="AQ1019" s="48"/>
      <c r="AR1019" s="48"/>
      <c r="AS1019" s="48"/>
      <c r="AT1019" s="48"/>
      <c r="AU1019" s="48"/>
      <c r="AV1019" s="48"/>
      <c r="AW1019" s="48"/>
      <c r="AX1019" s="48"/>
      <c r="AY1019" s="48"/>
      <c r="AZ1019" s="48"/>
      <c r="BA1019" s="48"/>
      <c r="BB1019" s="48"/>
      <c r="BC1019" s="48"/>
      <c r="BD1019" s="48"/>
      <c r="BE1019" s="48"/>
      <c r="BF1019" s="48"/>
      <c r="BG1019" s="48"/>
      <c r="BH1019" s="48"/>
      <c r="BI1019" s="48"/>
      <c r="BJ1019" s="48"/>
      <c r="BK1019" s="48"/>
      <c r="BL1019" s="48"/>
      <c r="BM1019" s="48"/>
      <c r="BN1019" s="48"/>
      <c r="BO1019" s="48"/>
      <c r="BP1019" s="48"/>
      <c r="BQ1019" s="48"/>
      <c r="BR1019" s="48"/>
      <c r="BS1019" s="48">
        <v>23.024605000000019</v>
      </c>
      <c r="BT1019" s="48">
        <v>120.22302999999989</v>
      </c>
      <c r="BU1019" s="54">
        <v>0.3411764705882353</v>
      </c>
      <c r="BV1019" s="48">
        <v>700</v>
      </c>
      <c r="BW1019" s="55">
        <v>0</v>
      </c>
      <c r="BX1019" s="56">
        <v>21.32</v>
      </c>
      <c r="BY1019" s="54">
        <v>18.043137254902</v>
      </c>
      <c r="BZ1019" s="57">
        <v>1.05469894285192</v>
      </c>
      <c r="CA1019" s="54">
        <v>0</v>
      </c>
      <c r="CB1019" s="48">
        <v>2080</v>
      </c>
      <c r="CC1019" s="48">
        <v>-7.03125</v>
      </c>
      <c r="CD1019" s="48">
        <v>56</v>
      </c>
      <c r="CE1019" s="47">
        <f t="shared" si="44"/>
        <v>0</v>
      </c>
      <c r="CF1019" s="58">
        <f t="shared" si="45"/>
        <v>0</v>
      </c>
      <c r="CG1019" s="48">
        <f t="shared" si="46"/>
        <v>0</v>
      </c>
      <c r="CH1019" s="48"/>
    </row>
    <row r="1020" spans="1:86" ht="15" customHeight="1">
      <c r="A1020" s="53">
        <v>20210708145032</v>
      </c>
      <c r="B1020" s="48"/>
      <c r="C1020" s="48"/>
      <c r="D1020" s="48"/>
      <c r="E1020" s="48"/>
      <c r="F1020" s="48"/>
      <c r="G1020" s="48"/>
      <c r="H1020" s="48"/>
      <c r="I1020" s="48"/>
      <c r="J1020" s="48"/>
      <c r="K1020" s="48"/>
      <c r="L1020" s="48"/>
      <c r="M1020" s="48"/>
      <c r="N1020" s="48"/>
      <c r="O1020" s="48"/>
      <c r="P1020" s="48"/>
      <c r="Q1020" s="48"/>
      <c r="R1020" s="48"/>
      <c r="S1020" s="48"/>
      <c r="T1020" s="48"/>
      <c r="U1020" s="48"/>
      <c r="V1020" s="48"/>
      <c r="W1020" s="48"/>
      <c r="X1020" s="48"/>
      <c r="Y1020" s="48"/>
      <c r="Z1020" s="48"/>
      <c r="AA1020" s="48"/>
      <c r="AB1020" s="48"/>
      <c r="AC1020" s="48"/>
      <c r="AD1020" s="48"/>
      <c r="AE1020" s="48"/>
      <c r="AF1020" s="48"/>
      <c r="AG1020" s="48"/>
      <c r="AH1020" s="48"/>
      <c r="AI1020" s="48"/>
      <c r="AJ1020" s="48"/>
      <c r="AK1020" s="48"/>
      <c r="AL1020" s="48"/>
      <c r="AM1020" s="48"/>
      <c r="AN1020" s="48"/>
      <c r="AO1020" s="48"/>
      <c r="AP1020" s="48"/>
      <c r="AQ1020" s="48"/>
      <c r="AR1020" s="48"/>
      <c r="AS1020" s="48"/>
      <c r="AT1020" s="48"/>
      <c r="AU1020" s="48"/>
      <c r="AV1020" s="48"/>
      <c r="AW1020" s="48"/>
      <c r="AX1020" s="48"/>
      <c r="AY1020" s="48"/>
      <c r="AZ1020" s="48"/>
      <c r="BA1020" s="48"/>
      <c r="BB1020" s="48"/>
      <c r="BC1020" s="48"/>
      <c r="BD1020" s="48"/>
      <c r="BE1020" s="48"/>
      <c r="BF1020" s="48"/>
      <c r="BG1020" s="48"/>
      <c r="BH1020" s="48"/>
      <c r="BI1020" s="48"/>
      <c r="BJ1020" s="48"/>
      <c r="BK1020" s="48"/>
      <c r="BL1020" s="48"/>
      <c r="BM1020" s="48"/>
      <c r="BN1020" s="48"/>
      <c r="BO1020" s="48"/>
      <c r="BP1020" s="48"/>
      <c r="BQ1020" s="48"/>
      <c r="BR1020" s="48"/>
      <c r="BS1020" s="48">
        <v>23.024605000000019</v>
      </c>
      <c r="BT1020" s="48">
        <v>120.22302999999989</v>
      </c>
      <c r="BU1020" s="54">
        <v>0.3411764705882353</v>
      </c>
      <c r="BV1020" s="48">
        <v>700</v>
      </c>
      <c r="BW1020" s="55">
        <v>0</v>
      </c>
      <c r="BX1020" s="56">
        <v>22.32</v>
      </c>
      <c r="BY1020" s="54">
        <v>19.043137254902</v>
      </c>
      <c r="BZ1020" s="57">
        <v>1.0562492325821899</v>
      </c>
      <c r="CA1020" s="54">
        <v>0</v>
      </c>
      <c r="CB1020" s="48">
        <v>2080</v>
      </c>
      <c r="CC1020" s="48">
        <v>-7.03125</v>
      </c>
      <c r="CD1020" s="48">
        <v>56</v>
      </c>
      <c r="CE1020" s="47">
        <f t="shared" si="44"/>
        <v>0</v>
      </c>
      <c r="CF1020" s="58">
        <f t="shared" si="45"/>
        <v>0</v>
      </c>
      <c r="CG1020" s="48">
        <f t="shared" si="46"/>
        <v>0</v>
      </c>
      <c r="CH1020" s="48"/>
    </row>
    <row r="1021" spans="1:86" ht="15" customHeight="1">
      <c r="A1021" s="53">
        <v>20210708145034</v>
      </c>
      <c r="B1021" s="48"/>
      <c r="C1021" s="48"/>
      <c r="D1021" s="48"/>
      <c r="E1021" s="48"/>
      <c r="F1021" s="48"/>
      <c r="G1021" s="48"/>
      <c r="H1021" s="48"/>
      <c r="I1021" s="48"/>
      <c r="J1021" s="48"/>
      <c r="K1021" s="48"/>
      <c r="L1021" s="48"/>
      <c r="M1021" s="48"/>
      <c r="N1021" s="48"/>
      <c r="O1021" s="48"/>
      <c r="P1021" s="48"/>
      <c r="Q1021" s="48"/>
      <c r="R1021" s="48"/>
      <c r="S1021" s="48"/>
      <c r="T1021" s="48"/>
      <c r="U1021" s="48"/>
      <c r="V1021" s="48"/>
      <c r="W1021" s="48"/>
      <c r="X1021" s="48"/>
      <c r="Y1021" s="48"/>
      <c r="Z1021" s="48"/>
      <c r="AA1021" s="48"/>
      <c r="AB1021" s="48"/>
      <c r="AC1021" s="48"/>
      <c r="AD1021" s="48"/>
      <c r="AE1021" s="48"/>
      <c r="AF1021" s="48"/>
      <c r="AG1021" s="48"/>
      <c r="AH1021" s="48"/>
      <c r="AI1021" s="48"/>
      <c r="AJ1021" s="48"/>
      <c r="AK1021" s="48"/>
      <c r="AL1021" s="48"/>
      <c r="AM1021" s="48"/>
      <c r="AN1021" s="48"/>
      <c r="AO1021" s="48"/>
      <c r="AP1021" s="48"/>
      <c r="AQ1021" s="48"/>
      <c r="AR1021" s="48"/>
      <c r="AS1021" s="48"/>
      <c r="AT1021" s="48"/>
      <c r="AU1021" s="48"/>
      <c r="AV1021" s="48"/>
      <c r="AW1021" s="48"/>
      <c r="AX1021" s="48"/>
      <c r="AY1021" s="48"/>
      <c r="AZ1021" s="48"/>
      <c r="BA1021" s="48"/>
      <c r="BB1021" s="48"/>
      <c r="BC1021" s="48"/>
      <c r="BD1021" s="48"/>
      <c r="BE1021" s="48"/>
      <c r="BF1021" s="48"/>
      <c r="BG1021" s="48"/>
      <c r="BH1021" s="48"/>
      <c r="BI1021" s="48"/>
      <c r="BJ1021" s="48"/>
      <c r="BK1021" s="48"/>
      <c r="BL1021" s="48"/>
      <c r="BM1021" s="48"/>
      <c r="BN1021" s="48"/>
      <c r="BO1021" s="48"/>
      <c r="BP1021" s="48"/>
      <c r="BQ1021" s="48"/>
      <c r="BR1021" s="48"/>
      <c r="BS1021" s="48">
        <v>23.024605000000019</v>
      </c>
      <c r="BT1021" s="48">
        <v>120.22302999999989</v>
      </c>
      <c r="BU1021" s="54">
        <v>0.3411764705882353</v>
      </c>
      <c r="BV1021" s="48">
        <v>700</v>
      </c>
      <c r="BW1021" s="55">
        <v>0</v>
      </c>
      <c r="BX1021" s="56">
        <v>23.32</v>
      </c>
      <c r="BY1021" s="54">
        <v>20.043137254902</v>
      </c>
      <c r="BZ1021" s="57">
        <v>1.0577995223124601</v>
      </c>
      <c r="CA1021" s="54">
        <v>0</v>
      </c>
      <c r="CB1021" s="48">
        <v>2080</v>
      </c>
      <c r="CC1021" s="48">
        <v>-7.03125</v>
      </c>
      <c r="CD1021" s="48">
        <v>56</v>
      </c>
      <c r="CE1021" s="47">
        <f t="shared" si="44"/>
        <v>0</v>
      </c>
      <c r="CF1021" s="58">
        <f t="shared" si="45"/>
        <v>0</v>
      </c>
      <c r="CG1021" s="48">
        <f t="shared" si="46"/>
        <v>0</v>
      </c>
      <c r="CH1021" s="48"/>
    </row>
    <row r="1022" spans="1:86" ht="15" customHeight="1">
      <c r="A1022" s="53">
        <v>20210708145036</v>
      </c>
      <c r="B1022" s="48"/>
      <c r="C1022" s="48"/>
      <c r="D1022" s="48"/>
      <c r="E1022" s="48"/>
      <c r="F1022" s="48"/>
      <c r="G1022" s="48"/>
      <c r="H1022" s="48"/>
      <c r="I1022" s="48"/>
      <c r="J1022" s="48"/>
      <c r="K1022" s="48"/>
      <c r="L1022" s="48"/>
      <c r="M1022" s="48"/>
      <c r="N1022" s="48"/>
      <c r="O1022" s="48"/>
      <c r="P1022" s="48"/>
      <c r="Q1022" s="48"/>
      <c r="R1022" s="48"/>
      <c r="S1022" s="48"/>
      <c r="T1022" s="48"/>
      <c r="U1022" s="48"/>
      <c r="V1022" s="48"/>
      <c r="W1022" s="48"/>
      <c r="X1022" s="48"/>
      <c r="Y1022" s="48"/>
      <c r="Z1022" s="48"/>
      <c r="AA1022" s="48"/>
      <c r="AB1022" s="48"/>
      <c r="AC1022" s="48"/>
      <c r="AD1022" s="48"/>
      <c r="AE1022" s="48"/>
      <c r="AF1022" s="48"/>
      <c r="AG1022" s="48"/>
      <c r="AH1022" s="48"/>
      <c r="AI1022" s="48"/>
      <c r="AJ1022" s="48"/>
      <c r="AK1022" s="48"/>
      <c r="AL1022" s="48"/>
      <c r="AM1022" s="48"/>
      <c r="AN1022" s="48"/>
      <c r="AO1022" s="48"/>
      <c r="AP1022" s="48"/>
      <c r="AQ1022" s="48"/>
      <c r="AR1022" s="48"/>
      <c r="AS1022" s="48"/>
      <c r="AT1022" s="48"/>
      <c r="AU1022" s="48"/>
      <c r="AV1022" s="48"/>
      <c r="AW1022" s="48"/>
      <c r="AX1022" s="48"/>
      <c r="AY1022" s="48"/>
      <c r="AZ1022" s="48"/>
      <c r="BA1022" s="48"/>
      <c r="BB1022" s="48"/>
      <c r="BC1022" s="48"/>
      <c r="BD1022" s="48"/>
      <c r="BE1022" s="48"/>
      <c r="BF1022" s="48"/>
      <c r="BG1022" s="48"/>
      <c r="BH1022" s="48"/>
      <c r="BI1022" s="48"/>
      <c r="BJ1022" s="48"/>
      <c r="BK1022" s="48"/>
      <c r="BL1022" s="48"/>
      <c r="BM1022" s="48"/>
      <c r="BN1022" s="48"/>
      <c r="BO1022" s="48"/>
      <c r="BP1022" s="48"/>
      <c r="BQ1022" s="48"/>
      <c r="BR1022" s="48"/>
      <c r="BS1022" s="48">
        <v>23.024605000000019</v>
      </c>
      <c r="BT1022" s="48">
        <v>120.22302999999989</v>
      </c>
      <c r="BU1022" s="54">
        <v>0.3411764705882353</v>
      </c>
      <c r="BV1022" s="48">
        <v>700</v>
      </c>
      <c r="BW1022" s="55">
        <v>0</v>
      </c>
      <c r="BX1022" s="56">
        <v>24.32</v>
      </c>
      <c r="BY1022" s="54">
        <v>21.043137254902</v>
      </c>
      <c r="BZ1022" s="57">
        <v>1.05934981204273</v>
      </c>
      <c r="CA1022" s="54">
        <v>0</v>
      </c>
      <c r="CB1022" s="48">
        <v>2080</v>
      </c>
      <c r="CC1022" s="48">
        <v>-7.03125</v>
      </c>
      <c r="CD1022" s="48">
        <v>56</v>
      </c>
      <c r="CE1022" s="47">
        <f t="shared" si="44"/>
        <v>0</v>
      </c>
      <c r="CF1022" s="58">
        <f t="shared" si="45"/>
        <v>0</v>
      </c>
      <c r="CG1022" s="48">
        <f t="shared" si="46"/>
        <v>0</v>
      </c>
      <c r="CH1022" s="48"/>
    </row>
    <row r="1023" spans="1:86" ht="15" customHeight="1">
      <c r="A1023" s="53">
        <v>20210708145038</v>
      </c>
      <c r="B1023" s="48"/>
      <c r="C1023" s="48"/>
      <c r="D1023" s="48"/>
      <c r="E1023" s="48"/>
      <c r="F1023" s="48"/>
      <c r="G1023" s="48"/>
      <c r="H1023" s="48"/>
      <c r="I1023" s="48"/>
      <c r="J1023" s="48"/>
      <c r="K1023" s="48"/>
      <c r="L1023" s="48"/>
      <c r="M1023" s="48"/>
      <c r="N1023" s="48"/>
      <c r="O1023" s="48"/>
      <c r="P1023" s="48"/>
      <c r="Q1023" s="48"/>
      <c r="R1023" s="48"/>
      <c r="S1023" s="48"/>
      <c r="T1023" s="48"/>
      <c r="U1023" s="48"/>
      <c r="V1023" s="48"/>
      <c r="W1023" s="48"/>
      <c r="X1023" s="48"/>
      <c r="Y1023" s="48"/>
      <c r="Z1023" s="48"/>
      <c r="AA1023" s="48"/>
      <c r="AB1023" s="48"/>
      <c r="AC1023" s="48"/>
      <c r="AD1023" s="48"/>
      <c r="AE1023" s="48"/>
      <c r="AF1023" s="48"/>
      <c r="AG1023" s="48"/>
      <c r="AH1023" s="48"/>
      <c r="AI1023" s="48"/>
      <c r="AJ1023" s="48"/>
      <c r="AK1023" s="48"/>
      <c r="AL1023" s="48"/>
      <c r="AM1023" s="48"/>
      <c r="AN1023" s="48"/>
      <c r="AO1023" s="48"/>
      <c r="AP1023" s="48"/>
      <c r="AQ1023" s="48"/>
      <c r="AR1023" s="48"/>
      <c r="AS1023" s="48"/>
      <c r="AT1023" s="48"/>
      <c r="AU1023" s="48"/>
      <c r="AV1023" s="48"/>
      <c r="AW1023" s="48"/>
      <c r="AX1023" s="48"/>
      <c r="AY1023" s="48"/>
      <c r="AZ1023" s="48"/>
      <c r="BA1023" s="48"/>
      <c r="BB1023" s="48"/>
      <c r="BC1023" s="48"/>
      <c r="BD1023" s="48"/>
      <c r="BE1023" s="48"/>
      <c r="BF1023" s="48"/>
      <c r="BG1023" s="48"/>
      <c r="BH1023" s="48"/>
      <c r="BI1023" s="48"/>
      <c r="BJ1023" s="48"/>
      <c r="BK1023" s="48"/>
      <c r="BL1023" s="48"/>
      <c r="BM1023" s="48"/>
      <c r="BN1023" s="48"/>
      <c r="BO1023" s="48"/>
      <c r="BP1023" s="48"/>
      <c r="BQ1023" s="48"/>
      <c r="BR1023" s="48"/>
      <c r="BS1023" s="48">
        <v>23.024605000000019</v>
      </c>
      <c r="BT1023" s="48">
        <v>120.22302999999989</v>
      </c>
      <c r="BU1023" s="54">
        <v>0.3411764705882353</v>
      </c>
      <c r="BV1023" s="48">
        <v>700</v>
      </c>
      <c r="BW1023" s="55">
        <v>0</v>
      </c>
      <c r="BX1023" s="56">
        <v>25.32</v>
      </c>
      <c r="BY1023" s="54">
        <v>22.043137254902</v>
      </c>
      <c r="BZ1023" s="57">
        <v>1.06090010177299</v>
      </c>
      <c r="CA1023" s="54">
        <v>0</v>
      </c>
      <c r="CB1023" s="48">
        <v>2080</v>
      </c>
      <c r="CC1023" s="48">
        <v>-7.03125</v>
      </c>
      <c r="CD1023" s="48">
        <v>56</v>
      </c>
      <c r="CE1023" s="47">
        <f t="shared" si="44"/>
        <v>0</v>
      </c>
      <c r="CF1023" s="58">
        <f t="shared" si="45"/>
        <v>0</v>
      </c>
      <c r="CG1023" s="48">
        <f t="shared" si="46"/>
        <v>0</v>
      </c>
      <c r="CH1023" s="48"/>
    </row>
    <row r="1024" spans="1:86" ht="15" customHeight="1">
      <c r="A1024" s="53">
        <v>20210708145040</v>
      </c>
      <c r="B1024" s="48"/>
      <c r="C1024" s="48"/>
      <c r="D1024" s="48"/>
      <c r="E1024" s="48"/>
      <c r="F1024" s="48"/>
      <c r="G1024" s="48"/>
      <c r="H1024" s="48"/>
      <c r="I1024" s="48"/>
      <c r="J1024" s="48"/>
      <c r="K1024" s="48"/>
      <c r="L1024" s="48"/>
      <c r="M1024" s="48"/>
      <c r="N1024" s="48"/>
      <c r="O1024" s="48"/>
      <c r="P1024" s="48"/>
      <c r="Q1024" s="48"/>
      <c r="R1024" s="48"/>
      <c r="S1024" s="48"/>
      <c r="T1024" s="48"/>
      <c r="U1024" s="48"/>
      <c r="V1024" s="48"/>
      <c r="W1024" s="48"/>
      <c r="X1024" s="48"/>
      <c r="Y1024" s="48"/>
      <c r="Z1024" s="48"/>
      <c r="AA1024" s="48"/>
      <c r="AB1024" s="48"/>
      <c r="AC1024" s="48"/>
      <c r="AD1024" s="48"/>
      <c r="AE1024" s="48"/>
      <c r="AF1024" s="48"/>
      <c r="AG1024" s="48"/>
      <c r="AH1024" s="48"/>
      <c r="AI1024" s="48"/>
      <c r="AJ1024" s="48"/>
      <c r="AK1024" s="48"/>
      <c r="AL1024" s="48"/>
      <c r="AM1024" s="48"/>
      <c r="AN1024" s="48"/>
      <c r="AO1024" s="48"/>
      <c r="AP1024" s="48"/>
      <c r="AQ1024" s="48"/>
      <c r="AR1024" s="48"/>
      <c r="AS1024" s="48"/>
      <c r="AT1024" s="48"/>
      <c r="AU1024" s="48"/>
      <c r="AV1024" s="48"/>
      <c r="AW1024" s="48"/>
      <c r="AX1024" s="48"/>
      <c r="AY1024" s="48"/>
      <c r="AZ1024" s="48"/>
      <c r="BA1024" s="48"/>
      <c r="BB1024" s="48"/>
      <c r="BC1024" s="48"/>
      <c r="BD1024" s="48"/>
      <c r="BE1024" s="48"/>
      <c r="BF1024" s="48"/>
      <c r="BG1024" s="48"/>
      <c r="BH1024" s="48"/>
      <c r="BI1024" s="48"/>
      <c r="BJ1024" s="48"/>
      <c r="BK1024" s="48"/>
      <c r="BL1024" s="48"/>
      <c r="BM1024" s="48"/>
      <c r="BN1024" s="48"/>
      <c r="BO1024" s="48"/>
      <c r="BP1024" s="48"/>
      <c r="BQ1024" s="48"/>
      <c r="BR1024" s="48"/>
      <c r="BS1024" s="48">
        <v>23.024605000000019</v>
      </c>
      <c r="BT1024" s="48">
        <v>120.22302999999989</v>
      </c>
      <c r="BU1024" s="54">
        <v>0.3411764705882353</v>
      </c>
      <c r="BV1024" s="48">
        <v>700</v>
      </c>
      <c r="BW1024" s="55">
        <v>0</v>
      </c>
      <c r="BX1024" s="56">
        <v>26.32</v>
      </c>
      <c r="BY1024" s="54">
        <v>23.043137254902</v>
      </c>
      <c r="BZ1024" s="57">
        <v>1.0624503915032599</v>
      </c>
      <c r="CA1024" s="54">
        <v>0</v>
      </c>
      <c r="CB1024" s="48">
        <v>2080</v>
      </c>
      <c r="CC1024" s="48">
        <v>-7.03125</v>
      </c>
      <c r="CD1024" s="48">
        <v>56</v>
      </c>
      <c r="CE1024" s="47">
        <f t="shared" si="44"/>
        <v>0</v>
      </c>
      <c r="CF1024" s="58">
        <f t="shared" si="45"/>
        <v>0</v>
      </c>
      <c r="CG1024" s="48">
        <f t="shared" si="46"/>
        <v>0</v>
      </c>
      <c r="CH1024" s="48"/>
    </row>
    <row r="1025" spans="1:86" ht="15" customHeight="1">
      <c r="A1025" s="53">
        <v>20210708145042</v>
      </c>
      <c r="B1025" s="48"/>
      <c r="C1025" s="48"/>
      <c r="D1025" s="48"/>
      <c r="E1025" s="48"/>
      <c r="F1025" s="48"/>
      <c r="G1025" s="48"/>
      <c r="H1025" s="48"/>
      <c r="I1025" s="48"/>
      <c r="J1025" s="48"/>
      <c r="K1025" s="48"/>
      <c r="L1025" s="48"/>
      <c r="M1025" s="48"/>
      <c r="N1025" s="48"/>
      <c r="O1025" s="48"/>
      <c r="P1025" s="48"/>
      <c r="Q1025" s="48"/>
      <c r="R1025" s="48"/>
      <c r="S1025" s="48"/>
      <c r="T1025" s="48"/>
      <c r="U1025" s="48"/>
      <c r="V1025" s="48"/>
      <c r="W1025" s="48"/>
      <c r="X1025" s="48"/>
      <c r="Y1025" s="48"/>
      <c r="Z1025" s="48"/>
      <c r="AA1025" s="48"/>
      <c r="AB1025" s="48"/>
      <c r="AC1025" s="48"/>
      <c r="AD1025" s="48"/>
      <c r="AE1025" s="48"/>
      <c r="AF1025" s="48"/>
      <c r="AG1025" s="48"/>
      <c r="AH1025" s="48"/>
      <c r="AI1025" s="48"/>
      <c r="AJ1025" s="48"/>
      <c r="AK1025" s="48"/>
      <c r="AL1025" s="48"/>
      <c r="AM1025" s="48"/>
      <c r="AN1025" s="48"/>
      <c r="AO1025" s="48"/>
      <c r="AP1025" s="48"/>
      <c r="AQ1025" s="48"/>
      <c r="AR1025" s="48"/>
      <c r="AS1025" s="48"/>
      <c r="AT1025" s="48"/>
      <c r="AU1025" s="48"/>
      <c r="AV1025" s="48"/>
      <c r="AW1025" s="48"/>
      <c r="AX1025" s="48"/>
      <c r="AY1025" s="48"/>
      <c r="AZ1025" s="48"/>
      <c r="BA1025" s="48"/>
      <c r="BB1025" s="48"/>
      <c r="BC1025" s="48"/>
      <c r="BD1025" s="48"/>
      <c r="BE1025" s="48"/>
      <c r="BF1025" s="48"/>
      <c r="BG1025" s="48"/>
      <c r="BH1025" s="48"/>
      <c r="BI1025" s="48"/>
      <c r="BJ1025" s="48"/>
      <c r="BK1025" s="48"/>
      <c r="BL1025" s="48"/>
      <c r="BM1025" s="48"/>
      <c r="BN1025" s="48"/>
      <c r="BO1025" s="48"/>
      <c r="BP1025" s="48"/>
      <c r="BQ1025" s="48"/>
      <c r="BR1025" s="48"/>
      <c r="BS1025" s="48">
        <v>23.024605000000019</v>
      </c>
      <c r="BT1025" s="48">
        <v>120.22302999999989</v>
      </c>
      <c r="BU1025" s="54">
        <v>0.3411764705882353</v>
      </c>
      <c r="BV1025" s="48">
        <v>700</v>
      </c>
      <c r="BW1025" s="55">
        <v>0</v>
      </c>
      <c r="BX1025" s="56">
        <v>27.32</v>
      </c>
      <c r="BY1025" s="54">
        <v>24.043137254902</v>
      </c>
      <c r="BZ1025" s="57">
        <v>1.0640006812335301</v>
      </c>
      <c r="CA1025" s="54">
        <v>0</v>
      </c>
      <c r="CB1025" s="48">
        <v>2080</v>
      </c>
      <c r="CC1025" s="48">
        <v>-7.03125</v>
      </c>
      <c r="CD1025" s="48">
        <v>56</v>
      </c>
      <c r="CE1025" s="47">
        <f t="shared" si="44"/>
        <v>0</v>
      </c>
      <c r="CF1025" s="58">
        <f t="shared" si="45"/>
        <v>0</v>
      </c>
      <c r="CG1025" s="48">
        <f t="shared" si="46"/>
        <v>0</v>
      </c>
      <c r="CH1025" s="48"/>
    </row>
    <row r="1026" spans="1:86" ht="15" customHeight="1">
      <c r="A1026" s="53">
        <v>20210708145044</v>
      </c>
      <c r="B1026" s="48"/>
      <c r="C1026" s="48"/>
      <c r="D1026" s="48"/>
      <c r="E1026" s="48"/>
      <c r="F1026" s="48"/>
      <c r="G1026" s="48"/>
      <c r="H1026" s="48"/>
      <c r="I1026" s="48"/>
      <c r="J1026" s="48"/>
      <c r="K1026" s="48"/>
      <c r="L1026" s="48"/>
      <c r="M1026" s="48"/>
      <c r="N1026" s="48"/>
      <c r="O1026" s="48"/>
      <c r="P1026" s="48"/>
      <c r="Q1026" s="48"/>
      <c r="R1026" s="48"/>
      <c r="S1026" s="48"/>
      <c r="T1026" s="48"/>
      <c r="U1026" s="48"/>
      <c r="V1026" s="48"/>
      <c r="W1026" s="48"/>
      <c r="X1026" s="48"/>
      <c r="Y1026" s="48"/>
      <c r="Z1026" s="48"/>
      <c r="AA1026" s="48"/>
      <c r="AB1026" s="48"/>
      <c r="AC1026" s="48"/>
      <c r="AD1026" s="48"/>
      <c r="AE1026" s="48"/>
      <c r="AF1026" s="48"/>
      <c r="AG1026" s="48"/>
      <c r="AH1026" s="48"/>
      <c r="AI1026" s="48"/>
      <c r="AJ1026" s="48"/>
      <c r="AK1026" s="48"/>
      <c r="AL1026" s="48"/>
      <c r="AM1026" s="48"/>
      <c r="AN1026" s="48"/>
      <c r="AO1026" s="48"/>
      <c r="AP1026" s="48"/>
      <c r="AQ1026" s="48"/>
      <c r="AR1026" s="48"/>
      <c r="AS1026" s="48"/>
      <c r="AT1026" s="48"/>
      <c r="AU1026" s="48"/>
      <c r="AV1026" s="48"/>
      <c r="AW1026" s="48"/>
      <c r="AX1026" s="48"/>
      <c r="AY1026" s="48"/>
      <c r="AZ1026" s="48"/>
      <c r="BA1026" s="48"/>
      <c r="BB1026" s="48"/>
      <c r="BC1026" s="48"/>
      <c r="BD1026" s="48"/>
      <c r="BE1026" s="48"/>
      <c r="BF1026" s="48"/>
      <c r="BG1026" s="48"/>
      <c r="BH1026" s="48"/>
      <c r="BI1026" s="48"/>
      <c r="BJ1026" s="48"/>
      <c r="BK1026" s="48"/>
      <c r="BL1026" s="48"/>
      <c r="BM1026" s="48"/>
      <c r="BN1026" s="48"/>
      <c r="BO1026" s="48"/>
      <c r="BP1026" s="48"/>
      <c r="BQ1026" s="48"/>
      <c r="BR1026" s="48"/>
      <c r="BS1026" s="48">
        <v>23.024605000000019</v>
      </c>
      <c r="BT1026" s="48">
        <v>120.22302999999989</v>
      </c>
      <c r="BU1026" s="54">
        <v>0.3411764705882353</v>
      </c>
      <c r="BV1026" s="48">
        <v>700</v>
      </c>
      <c r="BW1026" s="55">
        <v>0</v>
      </c>
      <c r="BX1026" s="56">
        <v>28.32</v>
      </c>
      <c r="BY1026" s="54">
        <v>25.043137254902</v>
      </c>
      <c r="BZ1026" s="57">
        <v>1.06555097096379</v>
      </c>
      <c r="CA1026" s="54">
        <v>0</v>
      </c>
      <c r="CB1026" s="48">
        <v>2080</v>
      </c>
      <c r="CC1026" s="48">
        <v>-7.03125</v>
      </c>
      <c r="CD1026" s="48">
        <v>56</v>
      </c>
      <c r="CE1026" s="47">
        <f t="shared" si="44"/>
        <v>0</v>
      </c>
      <c r="CF1026" s="58">
        <f t="shared" si="45"/>
        <v>0</v>
      </c>
      <c r="CG1026" s="48">
        <f t="shared" si="46"/>
        <v>0</v>
      </c>
      <c r="CH1026" s="48"/>
    </row>
    <row r="1027" spans="1:86" ht="15" customHeight="1">
      <c r="A1027" s="53">
        <v>20210708145046</v>
      </c>
      <c r="B1027" s="48"/>
      <c r="C1027" s="48"/>
      <c r="D1027" s="48"/>
      <c r="E1027" s="48"/>
      <c r="F1027" s="48"/>
      <c r="G1027" s="48"/>
      <c r="H1027" s="48"/>
      <c r="I1027" s="48"/>
      <c r="J1027" s="48"/>
      <c r="K1027" s="48"/>
      <c r="L1027" s="48"/>
      <c r="M1027" s="48"/>
      <c r="N1027" s="48"/>
      <c r="O1027" s="48"/>
      <c r="P1027" s="48"/>
      <c r="Q1027" s="48"/>
      <c r="R1027" s="48"/>
      <c r="S1027" s="48"/>
      <c r="T1027" s="48"/>
      <c r="U1027" s="48"/>
      <c r="V1027" s="48"/>
      <c r="W1027" s="48"/>
      <c r="X1027" s="48"/>
      <c r="Y1027" s="48"/>
      <c r="Z1027" s="48"/>
      <c r="AA1027" s="48"/>
      <c r="AB1027" s="48"/>
      <c r="AC1027" s="48"/>
      <c r="AD1027" s="48"/>
      <c r="AE1027" s="48"/>
      <c r="AF1027" s="48"/>
      <c r="AG1027" s="48"/>
      <c r="AH1027" s="48"/>
      <c r="AI1027" s="48"/>
      <c r="AJ1027" s="48"/>
      <c r="AK1027" s="48"/>
      <c r="AL1027" s="48"/>
      <c r="AM1027" s="48"/>
      <c r="AN1027" s="48"/>
      <c r="AO1027" s="48"/>
      <c r="AP1027" s="48"/>
      <c r="AQ1027" s="48"/>
      <c r="AR1027" s="48"/>
      <c r="AS1027" s="48"/>
      <c r="AT1027" s="48"/>
      <c r="AU1027" s="48"/>
      <c r="AV1027" s="48"/>
      <c r="AW1027" s="48"/>
      <c r="AX1027" s="48"/>
      <c r="AY1027" s="48"/>
      <c r="AZ1027" s="48"/>
      <c r="BA1027" s="48"/>
      <c r="BB1027" s="48"/>
      <c r="BC1027" s="48"/>
      <c r="BD1027" s="48"/>
      <c r="BE1027" s="48"/>
      <c r="BF1027" s="48"/>
      <c r="BG1027" s="48"/>
      <c r="BH1027" s="48"/>
      <c r="BI1027" s="48"/>
      <c r="BJ1027" s="48"/>
      <c r="BK1027" s="48"/>
      <c r="BL1027" s="48"/>
      <c r="BM1027" s="48"/>
      <c r="BN1027" s="48"/>
      <c r="BO1027" s="48"/>
      <c r="BP1027" s="48"/>
      <c r="BQ1027" s="48"/>
      <c r="BR1027" s="48"/>
      <c r="BS1027" s="48">
        <v>23.024605000000019</v>
      </c>
      <c r="BT1027" s="48">
        <v>120.22302999999989</v>
      </c>
      <c r="BU1027" s="54">
        <v>0.3411764705882353</v>
      </c>
      <c r="BV1027" s="48">
        <v>700</v>
      </c>
      <c r="BW1027" s="55">
        <v>0</v>
      </c>
      <c r="BX1027" s="56">
        <v>29.32</v>
      </c>
      <c r="BY1027" s="54">
        <v>26.043137254902</v>
      </c>
      <c r="BZ1027" s="57">
        <v>1.06710126069406</v>
      </c>
      <c r="CA1027" s="54">
        <v>0</v>
      </c>
      <c r="CB1027" s="48">
        <v>2080</v>
      </c>
      <c r="CC1027" s="48">
        <v>-7.03125</v>
      </c>
      <c r="CD1027" s="48">
        <v>56</v>
      </c>
      <c r="CE1027" s="47">
        <f t="shared" si="44"/>
        <v>0</v>
      </c>
      <c r="CF1027" s="58">
        <f t="shared" si="45"/>
        <v>0</v>
      </c>
      <c r="CG1027" s="48">
        <f t="shared" si="46"/>
        <v>0</v>
      </c>
      <c r="CH1027" s="48"/>
    </row>
    <row r="1028" spans="1:86" ht="15" customHeight="1">
      <c r="A1028" s="53">
        <v>20210708145048</v>
      </c>
      <c r="B1028" s="48"/>
      <c r="C1028" s="48"/>
      <c r="D1028" s="48"/>
      <c r="E1028" s="48"/>
      <c r="F1028" s="48"/>
      <c r="G1028" s="48"/>
      <c r="H1028" s="48"/>
      <c r="I1028" s="48"/>
      <c r="J1028" s="48"/>
      <c r="K1028" s="48"/>
      <c r="L1028" s="48"/>
      <c r="M1028" s="48"/>
      <c r="N1028" s="48"/>
      <c r="O1028" s="48"/>
      <c r="P1028" s="48"/>
      <c r="Q1028" s="48"/>
      <c r="R1028" s="48"/>
      <c r="S1028" s="48"/>
      <c r="T1028" s="48"/>
      <c r="U1028" s="48"/>
      <c r="V1028" s="48"/>
      <c r="W1028" s="48"/>
      <c r="X1028" s="48"/>
      <c r="Y1028" s="48"/>
      <c r="Z1028" s="48"/>
      <c r="AA1028" s="48"/>
      <c r="AB1028" s="48"/>
      <c r="AC1028" s="48"/>
      <c r="AD1028" s="48"/>
      <c r="AE1028" s="48"/>
      <c r="AF1028" s="48"/>
      <c r="AG1028" s="48"/>
      <c r="AH1028" s="48"/>
      <c r="AI1028" s="48"/>
      <c r="AJ1028" s="48"/>
      <c r="AK1028" s="48"/>
      <c r="AL1028" s="48"/>
      <c r="AM1028" s="48"/>
      <c r="AN1028" s="48"/>
      <c r="AO1028" s="48"/>
      <c r="AP1028" s="48"/>
      <c r="AQ1028" s="48"/>
      <c r="AR1028" s="48"/>
      <c r="AS1028" s="48"/>
      <c r="AT1028" s="48"/>
      <c r="AU1028" s="48"/>
      <c r="AV1028" s="48"/>
      <c r="AW1028" s="48"/>
      <c r="AX1028" s="48"/>
      <c r="AY1028" s="48"/>
      <c r="AZ1028" s="48"/>
      <c r="BA1028" s="48"/>
      <c r="BB1028" s="48"/>
      <c r="BC1028" s="48"/>
      <c r="BD1028" s="48"/>
      <c r="BE1028" s="48"/>
      <c r="BF1028" s="48"/>
      <c r="BG1028" s="48"/>
      <c r="BH1028" s="48"/>
      <c r="BI1028" s="48"/>
      <c r="BJ1028" s="48"/>
      <c r="BK1028" s="48"/>
      <c r="BL1028" s="48"/>
      <c r="BM1028" s="48"/>
      <c r="BN1028" s="48"/>
      <c r="BO1028" s="48"/>
      <c r="BP1028" s="48"/>
      <c r="BQ1028" s="48"/>
      <c r="BR1028" s="48"/>
      <c r="BS1028" s="48">
        <v>23.024605000000019</v>
      </c>
      <c r="BT1028" s="48">
        <v>120.22302999999989</v>
      </c>
      <c r="BU1028" s="54">
        <v>0.3411764705882353</v>
      </c>
      <c r="BV1028" s="48">
        <v>700</v>
      </c>
      <c r="BW1028" s="55">
        <v>0</v>
      </c>
      <c r="BX1028" s="56">
        <v>30.32</v>
      </c>
      <c r="BY1028" s="54">
        <v>27.043137254902</v>
      </c>
      <c r="BZ1028" s="57">
        <v>1.0686515504243299</v>
      </c>
      <c r="CA1028" s="54">
        <v>0</v>
      </c>
      <c r="CB1028" s="48">
        <v>2080</v>
      </c>
      <c r="CC1028" s="48">
        <v>-7.03125</v>
      </c>
      <c r="CD1028" s="48">
        <v>56</v>
      </c>
      <c r="CE1028" s="47">
        <f t="shared" si="44"/>
        <v>0</v>
      </c>
      <c r="CF1028" s="58">
        <f t="shared" si="45"/>
        <v>0</v>
      </c>
      <c r="CG1028" s="48">
        <f t="shared" si="46"/>
        <v>0</v>
      </c>
      <c r="CH1028" s="48"/>
    </row>
    <row r="1029" spans="1:86" ht="15" customHeight="1">
      <c r="A1029" s="53">
        <v>20210708145050</v>
      </c>
      <c r="B1029" s="48"/>
      <c r="C1029" s="48"/>
      <c r="D1029" s="48"/>
      <c r="E1029" s="48"/>
      <c r="F1029" s="48"/>
      <c r="G1029" s="48"/>
      <c r="H1029" s="48"/>
      <c r="I1029" s="48"/>
      <c r="J1029" s="48"/>
      <c r="K1029" s="48"/>
      <c r="L1029" s="48"/>
      <c r="M1029" s="48"/>
      <c r="N1029" s="48"/>
      <c r="O1029" s="48"/>
      <c r="P1029" s="48"/>
      <c r="Q1029" s="48"/>
      <c r="R1029" s="48"/>
      <c r="S1029" s="48"/>
      <c r="T1029" s="48"/>
      <c r="U1029" s="48"/>
      <c r="V1029" s="48"/>
      <c r="W1029" s="48"/>
      <c r="X1029" s="48"/>
      <c r="Y1029" s="48"/>
      <c r="Z1029" s="48"/>
      <c r="AA1029" s="48"/>
      <c r="AB1029" s="48"/>
      <c r="AC1029" s="48"/>
      <c r="AD1029" s="48"/>
      <c r="AE1029" s="48"/>
      <c r="AF1029" s="48"/>
      <c r="AG1029" s="48"/>
      <c r="AH1029" s="48"/>
      <c r="AI1029" s="48"/>
      <c r="AJ1029" s="48"/>
      <c r="AK1029" s="48"/>
      <c r="AL1029" s="48"/>
      <c r="AM1029" s="48"/>
      <c r="AN1029" s="48"/>
      <c r="AO1029" s="48"/>
      <c r="AP1029" s="48"/>
      <c r="AQ1029" s="48"/>
      <c r="AR1029" s="48"/>
      <c r="AS1029" s="48"/>
      <c r="AT1029" s="48"/>
      <c r="AU1029" s="48"/>
      <c r="AV1029" s="48"/>
      <c r="AW1029" s="48"/>
      <c r="AX1029" s="48"/>
      <c r="AY1029" s="48"/>
      <c r="AZ1029" s="48"/>
      <c r="BA1029" s="48"/>
      <c r="BB1029" s="48"/>
      <c r="BC1029" s="48"/>
      <c r="BD1029" s="48"/>
      <c r="BE1029" s="48"/>
      <c r="BF1029" s="48"/>
      <c r="BG1029" s="48"/>
      <c r="BH1029" s="48"/>
      <c r="BI1029" s="48"/>
      <c r="BJ1029" s="48"/>
      <c r="BK1029" s="48"/>
      <c r="BL1029" s="48"/>
      <c r="BM1029" s="48"/>
      <c r="BN1029" s="48"/>
      <c r="BO1029" s="48"/>
      <c r="BP1029" s="48"/>
      <c r="BQ1029" s="48"/>
      <c r="BR1029" s="48"/>
      <c r="BS1029" s="48">
        <v>23.024605000000019</v>
      </c>
      <c r="BT1029" s="48">
        <v>120.22302999999989</v>
      </c>
      <c r="BU1029" s="54">
        <v>0.3411764705882353</v>
      </c>
      <c r="BV1029" s="48">
        <v>700</v>
      </c>
      <c r="BW1029" s="55">
        <v>0</v>
      </c>
      <c r="BX1029" s="56">
        <v>31.32</v>
      </c>
      <c r="BY1029" s="54">
        <v>28.043137254902</v>
      </c>
      <c r="BZ1029" s="57">
        <v>1.0702018401546001</v>
      </c>
      <c r="CA1029" s="54">
        <v>0</v>
      </c>
      <c r="CB1029" s="48">
        <v>2080</v>
      </c>
      <c r="CC1029" s="48">
        <v>-7.03125</v>
      </c>
      <c r="CD1029" s="48">
        <v>56</v>
      </c>
      <c r="CE1029" s="47">
        <f t="shared" si="44"/>
        <v>0</v>
      </c>
      <c r="CF1029" s="58">
        <f t="shared" si="45"/>
        <v>0</v>
      </c>
      <c r="CG1029" s="48">
        <f t="shared" si="46"/>
        <v>0</v>
      </c>
      <c r="CH1029" s="48"/>
    </row>
    <row r="1030" spans="1:86" ht="15" customHeight="1">
      <c r="A1030" s="53">
        <v>20210708145052</v>
      </c>
      <c r="B1030" s="48"/>
      <c r="C1030" s="48"/>
      <c r="D1030" s="48"/>
      <c r="E1030" s="48"/>
      <c r="F1030" s="48"/>
      <c r="G1030" s="48"/>
      <c r="H1030" s="48"/>
      <c r="I1030" s="48"/>
      <c r="J1030" s="48"/>
      <c r="K1030" s="48"/>
      <c r="L1030" s="48"/>
      <c r="M1030" s="48"/>
      <c r="N1030" s="48"/>
      <c r="O1030" s="48"/>
      <c r="P1030" s="48"/>
      <c r="Q1030" s="48"/>
      <c r="R1030" s="48"/>
      <c r="S1030" s="48"/>
      <c r="T1030" s="48"/>
      <c r="U1030" s="48"/>
      <c r="V1030" s="48"/>
      <c r="W1030" s="48"/>
      <c r="X1030" s="48"/>
      <c r="Y1030" s="48"/>
      <c r="Z1030" s="48"/>
      <c r="AA1030" s="48"/>
      <c r="AB1030" s="48"/>
      <c r="AC1030" s="48"/>
      <c r="AD1030" s="48"/>
      <c r="AE1030" s="48"/>
      <c r="AF1030" s="48"/>
      <c r="AG1030" s="48"/>
      <c r="AH1030" s="48"/>
      <c r="AI1030" s="48"/>
      <c r="AJ1030" s="48"/>
      <c r="AK1030" s="48"/>
      <c r="AL1030" s="48"/>
      <c r="AM1030" s="48"/>
      <c r="AN1030" s="48"/>
      <c r="AO1030" s="48"/>
      <c r="AP1030" s="48"/>
      <c r="AQ1030" s="48"/>
      <c r="AR1030" s="48"/>
      <c r="AS1030" s="48"/>
      <c r="AT1030" s="48"/>
      <c r="AU1030" s="48"/>
      <c r="AV1030" s="48"/>
      <c r="AW1030" s="48"/>
      <c r="AX1030" s="48"/>
      <c r="AY1030" s="48"/>
      <c r="AZ1030" s="48"/>
      <c r="BA1030" s="48"/>
      <c r="BB1030" s="48"/>
      <c r="BC1030" s="48"/>
      <c r="BD1030" s="48"/>
      <c r="BE1030" s="48"/>
      <c r="BF1030" s="48"/>
      <c r="BG1030" s="48"/>
      <c r="BH1030" s="48"/>
      <c r="BI1030" s="48"/>
      <c r="BJ1030" s="48"/>
      <c r="BK1030" s="48"/>
      <c r="BL1030" s="48"/>
      <c r="BM1030" s="48"/>
      <c r="BN1030" s="48"/>
      <c r="BO1030" s="48"/>
      <c r="BP1030" s="48"/>
      <c r="BQ1030" s="48"/>
      <c r="BR1030" s="48"/>
      <c r="BS1030" s="48">
        <v>23.024605000000019</v>
      </c>
      <c r="BT1030" s="48">
        <v>120.22302999999989</v>
      </c>
      <c r="BU1030" s="54">
        <v>0.3411764705882353</v>
      </c>
      <c r="BV1030" s="48">
        <v>700</v>
      </c>
      <c r="BW1030" s="55">
        <v>0</v>
      </c>
      <c r="BX1030" s="56">
        <v>32.32</v>
      </c>
      <c r="BY1030" s="54">
        <v>29.043137254902</v>
      </c>
      <c r="BZ1030" s="57">
        <v>1.07175212988486</v>
      </c>
      <c r="CA1030" s="54">
        <v>0</v>
      </c>
      <c r="CB1030" s="48">
        <v>2080</v>
      </c>
      <c r="CC1030" s="48">
        <v>-7.03125</v>
      </c>
      <c r="CD1030" s="48">
        <v>56</v>
      </c>
      <c r="CE1030" s="47">
        <f t="shared" si="44"/>
        <v>0</v>
      </c>
      <c r="CF1030" s="58">
        <f t="shared" si="45"/>
        <v>0</v>
      </c>
      <c r="CG1030" s="48">
        <f t="shared" si="46"/>
        <v>0</v>
      </c>
      <c r="CH1030" s="48"/>
    </row>
    <row r="1031" spans="1:86" ht="15" customHeight="1">
      <c r="A1031" s="53">
        <v>20210708145054</v>
      </c>
      <c r="B1031" s="48"/>
      <c r="C1031" s="48"/>
      <c r="D1031" s="48"/>
      <c r="E1031" s="48"/>
      <c r="F1031" s="48"/>
      <c r="G1031" s="48"/>
      <c r="H1031" s="48"/>
      <c r="I1031" s="48"/>
      <c r="J1031" s="48"/>
      <c r="K1031" s="48"/>
      <c r="L1031" s="48"/>
      <c r="M1031" s="48"/>
      <c r="N1031" s="48"/>
      <c r="O1031" s="48"/>
      <c r="P1031" s="48"/>
      <c r="Q1031" s="48"/>
      <c r="R1031" s="48"/>
      <c r="S1031" s="48"/>
      <c r="T1031" s="48"/>
      <c r="U1031" s="48"/>
      <c r="V1031" s="48"/>
      <c r="W1031" s="48"/>
      <c r="X1031" s="48"/>
      <c r="Y1031" s="48"/>
      <c r="Z1031" s="48"/>
      <c r="AA1031" s="48"/>
      <c r="AB1031" s="48"/>
      <c r="AC1031" s="48"/>
      <c r="AD1031" s="48"/>
      <c r="AE1031" s="48"/>
      <c r="AF1031" s="48"/>
      <c r="AG1031" s="48"/>
      <c r="AH1031" s="48"/>
      <c r="AI1031" s="48"/>
      <c r="AJ1031" s="48"/>
      <c r="AK1031" s="48"/>
      <c r="AL1031" s="48"/>
      <c r="AM1031" s="48"/>
      <c r="AN1031" s="48"/>
      <c r="AO1031" s="48"/>
      <c r="AP1031" s="48"/>
      <c r="AQ1031" s="48"/>
      <c r="AR1031" s="48"/>
      <c r="AS1031" s="48"/>
      <c r="AT1031" s="48"/>
      <c r="AU1031" s="48"/>
      <c r="AV1031" s="48"/>
      <c r="AW1031" s="48"/>
      <c r="AX1031" s="48"/>
      <c r="AY1031" s="48"/>
      <c r="AZ1031" s="48"/>
      <c r="BA1031" s="48"/>
      <c r="BB1031" s="48"/>
      <c r="BC1031" s="48"/>
      <c r="BD1031" s="48"/>
      <c r="BE1031" s="48"/>
      <c r="BF1031" s="48"/>
      <c r="BG1031" s="48"/>
      <c r="BH1031" s="48"/>
      <c r="BI1031" s="48"/>
      <c r="BJ1031" s="48"/>
      <c r="BK1031" s="48"/>
      <c r="BL1031" s="48"/>
      <c r="BM1031" s="48"/>
      <c r="BN1031" s="48"/>
      <c r="BO1031" s="48"/>
      <c r="BP1031" s="48"/>
      <c r="BQ1031" s="48"/>
      <c r="BR1031" s="48"/>
      <c r="BS1031" s="48">
        <v>23.024605000000019</v>
      </c>
      <c r="BT1031" s="48">
        <v>120.22302999999989</v>
      </c>
      <c r="BU1031" s="54">
        <v>0.3411764705882353</v>
      </c>
      <c r="BV1031" s="48">
        <v>700</v>
      </c>
      <c r="BW1031" s="55">
        <v>0</v>
      </c>
      <c r="BX1031" s="56">
        <v>33.32</v>
      </c>
      <c r="BY1031" s="54">
        <v>30.043137254902</v>
      </c>
      <c r="BZ1031" s="57">
        <v>1.07330241961513</v>
      </c>
      <c r="CA1031" s="54">
        <v>0</v>
      </c>
      <c r="CB1031" s="48">
        <v>2080</v>
      </c>
      <c r="CC1031" s="48">
        <v>-7.03125</v>
      </c>
      <c r="CD1031" s="48">
        <v>56</v>
      </c>
      <c r="CE1031" s="47">
        <f t="shared" si="44"/>
        <v>0</v>
      </c>
      <c r="CF1031" s="58">
        <f t="shared" si="45"/>
        <v>0</v>
      </c>
      <c r="CG1031" s="48">
        <f t="shared" si="46"/>
        <v>0</v>
      </c>
      <c r="CH1031" s="48"/>
    </row>
    <row r="1032" spans="1:86" ht="15" customHeight="1">
      <c r="A1032" s="53">
        <v>20210708145056</v>
      </c>
      <c r="B1032" s="48"/>
      <c r="C1032" s="48"/>
      <c r="D1032" s="48"/>
      <c r="E1032" s="48"/>
      <c r="F1032" s="48"/>
      <c r="G1032" s="48"/>
      <c r="H1032" s="48"/>
      <c r="I1032" s="48"/>
      <c r="J1032" s="48"/>
      <c r="K1032" s="48"/>
      <c r="L1032" s="48"/>
      <c r="M1032" s="48"/>
      <c r="N1032" s="48"/>
      <c r="O1032" s="48"/>
      <c r="P1032" s="48"/>
      <c r="Q1032" s="48"/>
      <c r="R1032" s="48"/>
      <c r="S1032" s="48"/>
      <c r="T1032" s="48"/>
      <c r="U1032" s="48"/>
      <c r="V1032" s="48"/>
      <c r="W1032" s="48"/>
      <c r="X1032" s="48"/>
      <c r="Y1032" s="48"/>
      <c r="Z1032" s="48"/>
      <c r="AA1032" s="48"/>
      <c r="AB1032" s="48"/>
      <c r="AC1032" s="48"/>
      <c r="AD1032" s="48"/>
      <c r="AE1032" s="48"/>
      <c r="AF1032" s="48"/>
      <c r="AG1032" s="48"/>
      <c r="AH1032" s="48"/>
      <c r="AI1032" s="48"/>
      <c r="AJ1032" s="48"/>
      <c r="AK1032" s="48"/>
      <c r="AL1032" s="48"/>
      <c r="AM1032" s="48"/>
      <c r="AN1032" s="48"/>
      <c r="AO1032" s="48"/>
      <c r="AP1032" s="48"/>
      <c r="AQ1032" s="48"/>
      <c r="AR1032" s="48"/>
      <c r="AS1032" s="48"/>
      <c r="AT1032" s="48"/>
      <c r="AU1032" s="48"/>
      <c r="AV1032" s="48"/>
      <c r="AW1032" s="48"/>
      <c r="AX1032" s="48"/>
      <c r="AY1032" s="48"/>
      <c r="AZ1032" s="48"/>
      <c r="BA1032" s="48"/>
      <c r="BB1032" s="48"/>
      <c r="BC1032" s="48"/>
      <c r="BD1032" s="48"/>
      <c r="BE1032" s="48"/>
      <c r="BF1032" s="48"/>
      <c r="BG1032" s="48"/>
      <c r="BH1032" s="48"/>
      <c r="BI1032" s="48"/>
      <c r="BJ1032" s="48"/>
      <c r="BK1032" s="48"/>
      <c r="BL1032" s="48"/>
      <c r="BM1032" s="48"/>
      <c r="BN1032" s="48"/>
      <c r="BO1032" s="48"/>
      <c r="BP1032" s="48"/>
      <c r="BQ1032" s="48"/>
      <c r="BR1032" s="48"/>
      <c r="BS1032" s="48">
        <v>23.024605000000019</v>
      </c>
      <c r="BT1032" s="48">
        <v>120.22302999999989</v>
      </c>
      <c r="BU1032" s="54">
        <v>0.3411764705882353</v>
      </c>
      <c r="BV1032" s="48">
        <v>700</v>
      </c>
      <c r="BW1032" s="55">
        <v>0</v>
      </c>
      <c r="BX1032" s="56">
        <v>34.32</v>
      </c>
      <c r="BY1032" s="54">
        <v>31.043137254902</v>
      </c>
      <c r="BZ1032" s="57">
        <v>1.0748527093453999</v>
      </c>
      <c r="CA1032" s="54">
        <v>0</v>
      </c>
      <c r="CB1032" s="48">
        <v>2080</v>
      </c>
      <c r="CC1032" s="48">
        <v>-7.03125</v>
      </c>
      <c r="CD1032" s="48">
        <v>56</v>
      </c>
      <c r="CE1032" s="47">
        <f t="shared" si="44"/>
        <v>0</v>
      </c>
      <c r="CF1032" s="58">
        <f t="shared" si="45"/>
        <v>0</v>
      </c>
      <c r="CG1032" s="48">
        <f t="shared" si="46"/>
        <v>0</v>
      </c>
      <c r="CH1032" s="48"/>
    </row>
    <row r="1033" spans="1:86" ht="15" customHeight="1">
      <c r="A1033" s="53">
        <v>20210708145058</v>
      </c>
      <c r="B1033" s="48"/>
      <c r="C1033" s="48"/>
      <c r="D1033" s="48"/>
      <c r="E1033" s="48"/>
      <c r="F1033" s="48"/>
      <c r="G1033" s="48"/>
      <c r="H1033" s="48"/>
      <c r="I1033" s="48"/>
      <c r="J1033" s="48"/>
      <c r="K1033" s="48"/>
      <c r="L1033" s="48"/>
      <c r="M1033" s="48"/>
      <c r="N1033" s="48"/>
      <c r="O1033" s="48"/>
      <c r="P1033" s="48"/>
      <c r="Q1033" s="48"/>
      <c r="R1033" s="48"/>
      <c r="S1033" s="48"/>
      <c r="T1033" s="48"/>
      <c r="U1033" s="48"/>
      <c r="V1033" s="48"/>
      <c r="W1033" s="48"/>
      <c r="X1033" s="48"/>
      <c r="Y1033" s="48"/>
      <c r="Z1033" s="48"/>
      <c r="AA1033" s="48"/>
      <c r="AB1033" s="48"/>
      <c r="AC1033" s="48"/>
      <c r="AD1033" s="48"/>
      <c r="AE1033" s="48"/>
      <c r="AF1033" s="48"/>
      <c r="AG1033" s="48"/>
      <c r="AH1033" s="48"/>
      <c r="AI1033" s="48"/>
      <c r="AJ1033" s="48"/>
      <c r="AK1033" s="48"/>
      <c r="AL1033" s="48"/>
      <c r="AM1033" s="48"/>
      <c r="AN1033" s="48"/>
      <c r="AO1033" s="48"/>
      <c r="AP1033" s="48"/>
      <c r="AQ1033" s="48"/>
      <c r="AR1033" s="48"/>
      <c r="AS1033" s="48"/>
      <c r="AT1033" s="48"/>
      <c r="AU1033" s="48"/>
      <c r="AV1033" s="48"/>
      <c r="AW1033" s="48"/>
      <c r="AX1033" s="48"/>
      <c r="AY1033" s="48"/>
      <c r="AZ1033" s="48"/>
      <c r="BA1033" s="48"/>
      <c r="BB1033" s="48"/>
      <c r="BC1033" s="48"/>
      <c r="BD1033" s="48"/>
      <c r="BE1033" s="48"/>
      <c r="BF1033" s="48"/>
      <c r="BG1033" s="48"/>
      <c r="BH1033" s="48"/>
      <c r="BI1033" s="48"/>
      <c r="BJ1033" s="48"/>
      <c r="BK1033" s="48"/>
      <c r="BL1033" s="48"/>
      <c r="BM1033" s="48"/>
      <c r="BN1033" s="48"/>
      <c r="BO1033" s="48"/>
      <c r="BP1033" s="48"/>
      <c r="BQ1033" s="48"/>
      <c r="BR1033" s="48"/>
      <c r="BS1033" s="48">
        <v>23.024605000000019</v>
      </c>
      <c r="BT1033" s="48">
        <v>120.22302999999989</v>
      </c>
      <c r="BU1033" s="54">
        <v>0.3411764705882353</v>
      </c>
      <c r="BV1033" s="48">
        <v>700</v>
      </c>
      <c r="BW1033" s="55">
        <v>0</v>
      </c>
      <c r="BX1033" s="56">
        <v>35.32</v>
      </c>
      <c r="BY1033" s="54">
        <v>32.043137254902</v>
      </c>
      <c r="BZ1033" s="57">
        <v>1.0764029990756701</v>
      </c>
      <c r="CA1033" s="54">
        <v>0</v>
      </c>
      <c r="CB1033" s="48">
        <v>2080</v>
      </c>
      <c r="CC1033" s="48">
        <v>-7.03125</v>
      </c>
      <c r="CD1033" s="48">
        <v>56</v>
      </c>
      <c r="CE1033" s="47">
        <f t="shared" si="44"/>
        <v>0</v>
      </c>
      <c r="CF1033" s="58">
        <f t="shared" si="45"/>
        <v>0</v>
      </c>
      <c r="CG1033" s="48">
        <f t="shared" si="46"/>
        <v>0</v>
      </c>
      <c r="CH1033" s="48"/>
    </row>
    <row r="1034" spans="1:86" ht="15" customHeight="1">
      <c r="A1034" s="53">
        <v>20210708145100</v>
      </c>
      <c r="B1034" s="48"/>
      <c r="C1034" s="48"/>
      <c r="D1034" s="48"/>
      <c r="E1034" s="48"/>
      <c r="F1034" s="48"/>
      <c r="G1034" s="48"/>
      <c r="H1034" s="48"/>
      <c r="I1034" s="48"/>
      <c r="J1034" s="48"/>
      <c r="K1034" s="48"/>
      <c r="L1034" s="48"/>
      <c r="M1034" s="48"/>
      <c r="N1034" s="48"/>
      <c r="O1034" s="48"/>
      <c r="P1034" s="48"/>
      <c r="Q1034" s="48"/>
      <c r="R1034" s="48"/>
      <c r="S1034" s="48"/>
      <c r="T1034" s="48"/>
      <c r="U1034" s="48"/>
      <c r="V1034" s="48"/>
      <c r="W1034" s="48"/>
      <c r="X1034" s="48"/>
      <c r="Y1034" s="48"/>
      <c r="Z1034" s="48"/>
      <c r="AA1034" s="48"/>
      <c r="AB1034" s="48"/>
      <c r="AC1034" s="48"/>
      <c r="AD1034" s="48"/>
      <c r="AE1034" s="48"/>
      <c r="AF1034" s="48"/>
      <c r="AG1034" s="48"/>
      <c r="AH1034" s="48"/>
      <c r="AI1034" s="48"/>
      <c r="AJ1034" s="48"/>
      <c r="AK1034" s="48"/>
      <c r="AL1034" s="48"/>
      <c r="AM1034" s="48"/>
      <c r="AN1034" s="48"/>
      <c r="AO1034" s="48"/>
      <c r="AP1034" s="48"/>
      <c r="AQ1034" s="48"/>
      <c r="AR1034" s="48"/>
      <c r="AS1034" s="48"/>
      <c r="AT1034" s="48"/>
      <c r="AU1034" s="48"/>
      <c r="AV1034" s="48"/>
      <c r="AW1034" s="48"/>
      <c r="AX1034" s="48"/>
      <c r="AY1034" s="48"/>
      <c r="AZ1034" s="48"/>
      <c r="BA1034" s="48"/>
      <c r="BB1034" s="48"/>
      <c r="BC1034" s="48"/>
      <c r="BD1034" s="48"/>
      <c r="BE1034" s="48"/>
      <c r="BF1034" s="48"/>
      <c r="BG1034" s="48"/>
      <c r="BH1034" s="48"/>
      <c r="BI1034" s="48"/>
      <c r="BJ1034" s="48"/>
      <c r="BK1034" s="48"/>
      <c r="BL1034" s="48"/>
      <c r="BM1034" s="48"/>
      <c r="BN1034" s="48"/>
      <c r="BO1034" s="48"/>
      <c r="BP1034" s="48"/>
      <c r="BQ1034" s="48"/>
      <c r="BR1034" s="48"/>
      <c r="BS1034" s="48">
        <v>23.024605000000019</v>
      </c>
      <c r="BT1034" s="48">
        <v>120.22302999999989</v>
      </c>
      <c r="BU1034" s="54">
        <v>0.3411764705882353</v>
      </c>
      <c r="BV1034" s="48">
        <v>700</v>
      </c>
      <c r="BW1034" s="55">
        <v>0</v>
      </c>
      <c r="BX1034" s="56">
        <v>36.32</v>
      </c>
      <c r="BY1034" s="54">
        <v>33.043137254902</v>
      </c>
      <c r="BZ1034" s="57">
        <v>1.07795328880593</v>
      </c>
      <c r="CA1034" s="54">
        <v>0</v>
      </c>
      <c r="CB1034" s="48">
        <v>2080</v>
      </c>
      <c r="CC1034" s="48">
        <v>-7.03125</v>
      </c>
      <c r="CD1034" s="48">
        <v>56</v>
      </c>
      <c r="CE1034" s="47">
        <f t="shared" si="44"/>
        <v>0</v>
      </c>
      <c r="CF1034" s="58">
        <f t="shared" si="45"/>
        <v>0</v>
      </c>
      <c r="CG1034" s="48">
        <f t="shared" si="46"/>
        <v>0</v>
      </c>
      <c r="CH1034" s="48"/>
    </row>
    <row r="1035" spans="1:86" ht="15" customHeight="1">
      <c r="A1035" s="53">
        <v>20210708145102</v>
      </c>
      <c r="B1035" s="48"/>
      <c r="C1035" s="48"/>
      <c r="D1035" s="48"/>
      <c r="E1035" s="48"/>
      <c r="F1035" s="48"/>
      <c r="G1035" s="48"/>
      <c r="H1035" s="48"/>
      <c r="I1035" s="48"/>
      <c r="J1035" s="48"/>
      <c r="K1035" s="48"/>
      <c r="L1035" s="48"/>
      <c r="M1035" s="48"/>
      <c r="N1035" s="48"/>
      <c r="O1035" s="48"/>
      <c r="P1035" s="48"/>
      <c r="Q1035" s="48"/>
      <c r="R1035" s="48"/>
      <c r="S1035" s="48"/>
      <c r="T1035" s="48"/>
      <c r="U1035" s="48"/>
      <c r="V1035" s="48"/>
      <c r="W1035" s="48"/>
      <c r="X1035" s="48"/>
      <c r="Y1035" s="48"/>
      <c r="Z1035" s="48"/>
      <c r="AA1035" s="48"/>
      <c r="AB1035" s="48"/>
      <c r="AC1035" s="48"/>
      <c r="AD1035" s="48"/>
      <c r="AE1035" s="48"/>
      <c r="AF1035" s="48"/>
      <c r="AG1035" s="48"/>
      <c r="AH1035" s="48"/>
      <c r="AI1035" s="48"/>
      <c r="AJ1035" s="48"/>
      <c r="AK1035" s="48"/>
      <c r="AL1035" s="48"/>
      <c r="AM1035" s="48"/>
      <c r="AN1035" s="48"/>
      <c r="AO1035" s="48"/>
      <c r="AP1035" s="48"/>
      <c r="AQ1035" s="48"/>
      <c r="AR1035" s="48"/>
      <c r="AS1035" s="48"/>
      <c r="AT1035" s="48"/>
      <c r="AU1035" s="48"/>
      <c r="AV1035" s="48"/>
      <c r="AW1035" s="48"/>
      <c r="AX1035" s="48"/>
      <c r="AY1035" s="48"/>
      <c r="AZ1035" s="48"/>
      <c r="BA1035" s="48"/>
      <c r="BB1035" s="48"/>
      <c r="BC1035" s="48"/>
      <c r="BD1035" s="48"/>
      <c r="BE1035" s="48"/>
      <c r="BF1035" s="48"/>
      <c r="BG1035" s="48"/>
      <c r="BH1035" s="48"/>
      <c r="BI1035" s="48"/>
      <c r="BJ1035" s="48"/>
      <c r="BK1035" s="48"/>
      <c r="BL1035" s="48"/>
      <c r="BM1035" s="48"/>
      <c r="BN1035" s="48"/>
      <c r="BO1035" s="48"/>
      <c r="BP1035" s="48"/>
      <c r="BQ1035" s="48"/>
      <c r="BR1035" s="48"/>
      <c r="BS1035" s="48">
        <v>23.024605000000019</v>
      </c>
      <c r="BT1035" s="48">
        <v>120.22302999999989</v>
      </c>
      <c r="BU1035" s="54">
        <v>0.3411764705882353</v>
      </c>
      <c r="BV1035" s="48">
        <v>700</v>
      </c>
      <c r="BW1035" s="55">
        <v>0</v>
      </c>
      <c r="BX1035" s="56">
        <v>37.32</v>
      </c>
      <c r="BY1035" s="54">
        <v>34.043137254902</v>
      </c>
      <c r="BZ1035" s="57">
        <v>1.0795035785361999</v>
      </c>
      <c r="CA1035" s="54">
        <v>0</v>
      </c>
      <c r="CB1035" s="48">
        <v>2080</v>
      </c>
      <c r="CC1035" s="48">
        <v>-7.03125</v>
      </c>
      <c r="CD1035" s="48">
        <v>56</v>
      </c>
      <c r="CE1035" s="47">
        <f t="shared" si="44"/>
        <v>0</v>
      </c>
      <c r="CF1035" s="58">
        <f t="shared" si="45"/>
        <v>0</v>
      </c>
      <c r="CG1035" s="48">
        <f t="shared" si="46"/>
        <v>0</v>
      </c>
      <c r="CH1035" s="48"/>
    </row>
    <row r="1036" spans="1:86" ht="15" customHeight="1">
      <c r="A1036" s="53">
        <v>20210708145104</v>
      </c>
      <c r="B1036" s="48"/>
      <c r="C1036" s="48"/>
      <c r="D1036" s="48"/>
      <c r="E1036" s="48"/>
      <c r="F1036" s="48"/>
      <c r="G1036" s="48"/>
      <c r="H1036" s="48"/>
      <c r="I1036" s="48"/>
      <c r="J1036" s="48"/>
      <c r="K1036" s="48"/>
      <c r="L1036" s="48"/>
      <c r="M1036" s="48"/>
      <c r="N1036" s="48"/>
      <c r="O1036" s="48"/>
      <c r="P1036" s="48"/>
      <c r="Q1036" s="48"/>
      <c r="R1036" s="48"/>
      <c r="S1036" s="48"/>
      <c r="T1036" s="48"/>
      <c r="U1036" s="48"/>
      <c r="V1036" s="48"/>
      <c r="W1036" s="48"/>
      <c r="X1036" s="48"/>
      <c r="Y1036" s="48"/>
      <c r="Z1036" s="48"/>
      <c r="AA1036" s="48"/>
      <c r="AB1036" s="48"/>
      <c r="AC1036" s="48"/>
      <c r="AD1036" s="48"/>
      <c r="AE1036" s="48"/>
      <c r="AF1036" s="48"/>
      <c r="AG1036" s="48"/>
      <c r="AH1036" s="48"/>
      <c r="AI1036" s="48"/>
      <c r="AJ1036" s="48"/>
      <c r="AK1036" s="48"/>
      <c r="AL1036" s="48"/>
      <c r="AM1036" s="48"/>
      <c r="AN1036" s="48"/>
      <c r="AO1036" s="48"/>
      <c r="AP1036" s="48"/>
      <c r="AQ1036" s="48"/>
      <c r="AR1036" s="48"/>
      <c r="AS1036" s="48"/>
      <c r="AT1036" s="48"/>
      <c r="AU1036" s="48"/>
      <c r="AV1036" s="48"/>
      <c r="AW1036" s="48"/>
      <c r="AX1036" s="48"/>
      <c r="AY1036" s="48"/>
      <c r="AZ1036" s="48"/>
      <c r="BA1036" s="48"/>
      <c r="BB1036" s="48"/>
      <c r="BC1036" s="48"/>
      <c r="BD1036" s="48"/>
      <c r="BE1036" s="48"/>
      <c r="BF1036" s="48"/>
      <c r="BG1036" s="48"/>
      <c r="BH1036" s="48"/>
      <c r="BI1036" s="48"/>
      <c r="BJ1036" s="48"/>
      <c r="BK1036" s="48"/>
      <c r="BL1036" s="48"/>
      <c r="BM1036" s="48"/>
      <c r="BN1036" s="48"/>
      <c r="BO1036" s="48"/>
      <c r="BP1036" s="48"/>
      <c r="BQ1036" s="48"/>
      <c r="BR1036" s="48"/>
      <c r="BS1036" s="48">
        <v>23.024605000000019</v>
      </c>
      <c r="BT1036" s="48">
        <v>120.22302999999989</v>
      </c>
      <c r="BU1036" s="54">
        <v>0.3411764705882353</v>
      </c>
      <c r="BV1036" s="48">
        <v>700</v>
      </c>
      <c r="BW1036" s="55">
        <v>0</v>
      </c>
      <c r="BX1036" s="56">
        <v>38.32</v>
      </c>
      <c r="BY1036" s="54">
        <v>35.043137254902</v>
      </c>
      <c r="BZ1036" s="57">
        <v>1.0810538682664701</v>
      </c>
      <c r="CA1036" s="54">
        <v>0</v>
      </c>
      <c r="CB1036" s="48">
        <v>2080</v>
      </c>
      <c r="CC1036" s="48">
        <v>-7.03125</v>
      </c>
      <c r="CD1036" s="48">
        <v>56</v>
      </c>
      <c r="CE1036" s="47">
        <f t="shared" si="44"/>
        <v>0</v>
      </c>
      <c r="CF1036" s="58">
        <f t="shared" si="45"/>
        <v>0</v>
      </c>
      <c r="CG1036" s="48">
        <f t="shared" si="46"/>
        <v>0</v>
      </c>
      <c r="CH1036" s="48"/>
    </row>
    <row r="1037" spans="1:86" ht="15" customHeight="1">
      <c r="A1037" s="53">
        <v>20210708145106</v>
      </c>
      <c r="B1037" s="48"/>
      <c r="C1037" s="48"/>
      <c r="D1037" s="48"/>
      <c r="E1037" s="48"/>
      <c r="F1037" s="48"/>
      <c r="G1037" s="48"/>
      <c r="H1037" s="48"/>
      <c r="I1037" s="48"/>
      <c r="J1037" s="48"/>
      <c r="K1037" s="48"/>
      <c r="L1037" s="48"/>
      <c r="M1037" s="48"/>
      <c r="N1037" s="48"/>
      <c r="O1037" s="48"/>
      <c r="P1037" s="48"/>
      <c r="Q1037" s="48"/>
      <c r="R1037" s="48"/>
      <c r="S1037" s="48"/>
      <c r="T1037" s="48"/>
      <c r="U1037" s="48"/>
      <c r="V1037" s="48"/>
      <c r="W1037" s="48"/>
      <c r="X1037" s="48"/>
      <c r="Y1037" s="48"/>
      <c r="Z1037" s="48"/>
      <c r="AA1037" s="48"/>
      <c r="AB1037" s="48"/>
      <c r="AC1037" s="48"/>
      <c r="AD1037" s="48"/>
      <c r="AE1037" s="48"/>
      <c r="AF1037" s="48"/>
      <c r="AG1037" s="48"/>
      <c r="AH1037" s="48"/>
      <c r="AI1037" s="48"/>
      <c r="AJ1037" s="48"/>
      <c r="AK1037" s="48"/>
      <c r="AL1037" s="48"/>
      <c r="AM1037" s="48"/>
      <c r="AN1037" s="48"/>
      <c r="AO1037" s="48"/>
      <c r="AP1037" s="48"/>
      <c r="AQ1037" s="48"/>
      <c r="AR1037" s="48"/>
      <c r="AS1037" s="48"/>
      <c r="AT1037" s="48"/>
      <c r="AU1037" s="48"/>
      <c r="AV1037" s="48"/>
      <c r="AW1037" s="48"/>
      <c r="AX1037" s="48"/>
      <c r="AY1037" s="48"/>
      <c r="AZ1037" s="48"/>
      <c r="BA1037" s="48"/>
      <c r="BB1037" s="48"/>
      <c r="BC1037" s="48"/>
      <c r="BD1037" s="48"/>
      <c r="BE1037" s="48"/>
      <c r="BF1037" s="48"/>
      <c r="BG1037" s="48"/>
      <c r="BH1037" s="48"/>
      <c r="BI1037" s="48"/>
      <c r="BJ1037" s="48"/>
      <c r="BK1037" s="48"/>
      <c r="BL1037" s="48"/>
      <c r="BM1037" s="48"/>
      <c r="BN1037" s="48"/>
      <c r="BO1037" s="48"/>
      <c r="BP1037" s="48"/>
      <c r="BQ1037" s="48"/>
      <c r="BR1037" s="48"/>
      <c r="BS1037" s="48">
        <v>23.024605000000019</v>
      </c>
      <c r="BT1037" s="48">
        <v>120.22302999999989</v>
      </c>
      <c r="BU1037" s="54">
        <v>0.3411764705882353</v>
      </c>
      <c r="BV1037" s="48">
        <v>700</v>
      </c>
      <c r="BW1037" s="55">
        <v>0</v>
      </c>
      <c r="BX1037" s="56">
        <v>39.32</v>
      </c>
      <c r="BY1037" s="54">
        <v>36.043137254902</v>
      </c>
      <c r="BZ1037" s="57">
        <v>1.08260415799673</v>
      </c>
      <c r="CA1037" s="54">
        <v>0</v>
      </c>
      <c r="CB1037" s="48">
        <v>2080</v>
      </c>
      <c r="CC1037" s="48">
        <v>-7.03125</v>
      </c>
      <c r="CD1037" s="48">
        <v>56</v>
      </c>
      <c r="CE1037" s="47">
        <f t="shared" si="44"/>
        <v>0</v>
      </c>
      <c r="CF1037" s="58">
        <f t="shared" si="45"/>
        <v>0</v>
      </c>
      <c r="CG1037" s="48">
        <f t="shared" si="46"/>
        <v>0</v>
      </c>
      <c r="CH1037" s="48"/>
    </row>
    <row r="1038" spans="1:86" ht="15" customHeight="1">
      <c r="A1038" s="53">
        <v>20210708145108</v>
      </c>
      <c r="B1038" s="48"/>
      <c r="C1038" s="48"/>
      <c r="D1038" s="48"/>
      <c r="E1038" s="48"/>
      <c r="F1038" s="48"/>
      <c r="G1038" s="48"/>
      <c r="H1038" s="48"/>
      <c r="I1038" s="48"/>
      <c r="J1038" s="48"/>
      <c r="K1038" s="48"/>
      <c r="L1038" s="48"/>
      <c r="M1038" s="48"/>
      <c r="N1038" s="48"/>
      <c r="O1038" s="48"/>
      <c r="P1038" s="48"/>
      <c r="Q1038" s="48"/>
      <c r="R1038" s="48"/>
      <c r="S1038" s="48"/>
      <c r="T1038" s="48"/>
      <c r="U1038" s="48"/>
      <c r="V1038" s="48"/>
      <c r="W1038" s="48"/>
      <c r="X1038" s="48"/>
      <c r="Y1038" s="48"/>
      <c r="Z1038" s="48"/>
      <c r="AA1038" s="48"/>
      <c r="AB1038" s="48"/>
      <c r="AC1038" s="48"/>
      <c r="AD1038" s="48"/>
      <c r="AE1038" s="48"/>
      <c r="AF1038" s="48"/>
      <c r="AG1038" s="48"/>
      <c r="AH1038" s="48"/>
      <c r="AI1038" s="48"/>
      <c r="AJ1038" s="48"/>
      <c r="AK1038" s="48"/>
      <c r="AL1038" s="48"/>
      <c r="AM1038" s="48"/>
      <c r="AN1038" s="48"/>
      <c r="AO1038" s="48"/>
      <c r="AP1038" s="48"/>
      <c r="AQ1038" s="48"/>
      <c r="AR1038" s="48"/>
      <c r="AS1038" s="48"/>
      <c r="AT1038" s="48"/>
      <c r="AU1038" s="48"/>
      <c r="AV1038" s="48"/>
      <c r="AW1038" s="48"/>
      <c r="AX1038" s="48"/>
      <c r="AY1038" s="48"/>
      <c r="AZ1038" s="48"/>
      <c r="BA1038" s="48"/>
      <c r="BB1038" s="48"/>
      <c r="BC1038" s="48"/>
      <c r="BD1038" s="48"/>
      <c r="BE1038" s="48"/>
      <c r="BF1038" s="48"/>
      <c r="BG1038" s="48"/>
      <c r="BH1038" s="48"/>
      <c r="BI1038" s="48"/>
      <c r="BJ1038" s="48"/>
      <c r="BK1038" s="48"/>
      <c r="BL1038" s="48"/>
      <c r="BM1038" s="48"/>
      <c r="BN1038" s="48"/>
      <c r="BO1038" s="48"/>
      <c r="BP1038" s="48"/>
      <c r="BQ1038" s="48"/>
      <c r="BR1038" s="48"/>
      <c r="BS1038" s="48">
        <v>23.024605000000019</v>
      </c>
      <c r="BT1038" s="48">
        <v>120.22302999999989</v>
      </c>
      <c r="BU1038" s="54">
        <v>0.3411764705882353</v>
      </c>
      <c r="BV1038" s="48">
        <v>700</v>
      </c>
      <c r="BW1038" s="55">
        <v>0</v>
      </c>
      <c r="BX1038" s="56">
        <v>40.32</v>
      </c>
      <c r="BY1038" s="54">
        <v>37.043137254902</v>
      </c>
      <c r="BZ1038" s="57">
        <v>1.084154447727</v>
      </c>
      <c r="CA1038" s="54">
        <v>0</v>
      </c>
      <c r="CB1038" s="48">
        <v>2080</v>
      </c>
      <c r="CC1038" s="48">
        <v>-7.03125</v>
      </c>
      <c r="CD1038" s="48">
        <v>56</v>
      </c>
      <c r="CE1038" s="47">
        <f t="shared" si="44"/>
        <v>0</v>
      </c>
      <c r="CF1038" s="58">
        <f t="shared" si="45"/>
        <v>0</v>
      </c>
      <c r="CG1038" s="48">
        <f t="shared" si="46"/>
        <v>0</v>
      </c>
      <c r="CH1038" s="48"/>
    </row>
    <row r="1039" spans="1:86" ht="15" customHeight="1">
      <c r="A1039" s="53">
        <v>20210708145110</v>
      </c>
      <c r="B1039" s="48"/>
      <c r="C1039" s="48"/>
      <c r="D1039" s="48"/>
      <c r="E1039" s="48"/>
      <c r="F1039" s="48"/>
      <c r="G1039" s="48"/>
      <c r="H1039" s="48"/>
      <c r="I1039" s="48"/>
      <c r="J1039" s="48"/>
      <c r="K1039" s="48"/>
      <c r="L1039" s="48"/>
      <c r="M1039" s="48"/>
      <c r="N1039" s="48"/>
      <c r="O1039" s="48"/>
      <c r="P1039" s="48"/>
      <c r="Q1039" s="48"/>
      <c r="R1039" s="48"/>
      <c r="S1039" s="48"/>
      <c r="T1039" s="48"/>
      <c r="U1039" s="48"/>
      <c r="V1039" s="48"/>
      <c r="W1039" s="48"/>
      <c r="X1039" s="48"/>
      <c r="Y1039" s="48"/>
      <c r="Z1039" s="48"/>
      <c r="AA1039" s="48"/>
      <c r="AB1039" s="48"/>
      <c r="AC1039" s="48"/>
      <c r="AD1039" s="48"/>
      <c r="AE1039" s="48"/>
      <c r="AF1039" s="48"/>
      <c r="AG1039" s="48"/>
      <c r="AH1039" s="48"/>
      <c r="AI1039" s="48"/>
      <c r="AJ1039" s="48"/>
      <c r="AK1039" s="48"/>
      <c r="AL1039" s="48"/>
      <c r="AM1039" s="48"/>
      <c r="AN1039" s="48"/>
      <c r="AO1039" s="48"/>
      <c r="AP1039" s="48"/>
      <c r="AQ1039" s="48"/>
      <c r="AR1039" s="48"/>
      <c r="AS1039" s="48"/>
      <c r="AT1039" s="48"/>
      <c r="AU1039" s="48"/>
      <c r="AV1039" s="48"/>
      <c r="AW1039" s="48"/>
      <c r="AX1039" s="48"/>
      <c r="AY1039" s="48"/>
      <c r="AZ1039" s="48"/>
      <c r="BA1039" s="48"/>
      <c r="BB1039" s="48"/>
      <c r="BC1039" s="48"/>
      <c r="BD1039" s="48"/>
      <c r="BE1039" s="48"/>
      <c r="BF1039" s="48"/>
      <c r="BG1039" s="48"/>
      <c r="BH1039" s="48"/>
      <c r="BI1039" s="48"/>
      <c r="BJ1039" s="48"/>
      <c r="BK1039" s="48"/>
      <c r="BL1039" s="48"/>
      <c r="BM1039" s="48"/>
      <c r="BN1039" s="48"/>
      <c r="BO1039" s="48"/>
      <c r="BP1039" s="48"/>
      <c r="BQ1039" s="48"/>
      <c r="BR1039" s="48"/>
      <c r="BS1039" s="48">
        <v>23.024605000000019</v>
      </c>
      <c r="BT1039" s="48">
        <v>120.22302999999989</v>
      </c>
      <c r="BU1039" s="54">
        <v>0.3411764705882353</v>
      </c>
      <c r="BV1039" s="48">
        <v>700</v>
      </c>
      <c r="BW1039" s="55">
        <v>0</v>
      </c>
      <c r="BX1039" s="56">
        <v>41.32</v>
      </c>
      <c r="BY1039" s="54">
        <v>38.043137254902</v>
      </c>
      <c r="BZ1039" s="57">
        <v>1.0857047374572699</v>
      </c>
      <c r="CA1039" s="54">
        <v>0</v>
      </c>
      <c r="CB1039" s="48">
        <v>2080</v>
      </c>
      <c r="CC1039" s="48">
        <v>-7.03125</v>
      </c>
      <c r="CD1039" s="48">
        <v>56</v>
      </c>
      <c r="CE1039" s="47">
        <f t="shared" si="44"/>
        <v>0</v>
      </c>
      <c r="CF1039" s="58">
        <f t="shared" si="45"/>
        <v>0</v>
      </c>
      <c r="CG1039" s="48">
        <f t="shared" si="46"/>
        <v>0</v>
      </c>
      <c r="CH1039" s="48"/>
    </row>
    <row r="1040" spans="1:86" ht="15" customHeight="1">
      <c r="A1040" s="53">
        <v>20210708145112</v>
      </c>
      <c r="B1040" s="48"/>
      <c r="C1040" s="48"/>
      <c r="D1040" s="48"/>
      <c r="E1040" s="48"/>
      <c r="F1040" s="48"/>
      <c r="G1040" s="48"/>
      <c r="H1040" s="48"/>
      <c r="I1040" s="48"/>
      <c r="J1040" s="48"/>
      <c r="K1040" s="48"/>
      <c r="L1040" s="48"/>
      <c r="M1040" s="48"/>
      <c r="N1040" s="48"/>
      <c r="O1040" s="48"/>
      <c r="P1040" s="48"/>
      <c r="Q1040" s="48"/>
      <c r="R1040" s="48"/>
      <c r="S1040" s="48"/>
      <c r="T1040" s="48"/>
      <c r="U1040" s="48"/>
      <c r="V1040" s="48"/>
      <c r="W1040" s="48"/>
      <c r="X1040" s="48"/>
      <c r="Y1040" s="48"/>
      <c r="Z1040" s="48"/>
      <c r="AA1040" s="48"/>
      <c r="AB1040" s="48"/>
      <c r="AC1040" s="48"/>
      <c r="AD1040" s="48"/>
      <c r="AE1040" s="48"/>
      <c r="AF1040" s="48"/>
      <c r="AG1040" s="48"/>
      <c r="AH1040" s="48"/>
      <c r="AI1040" s="48"/>
      <c r="AJ1040" s="48"/>
      <c r="AK1040" s="48"/>
      <c r="AL1040" s="48"/>
      <c r="AM1040" s="48"/>
      <c r="AN1040" s="48"/>
      <c r="AO1040" s="48"/>
      <c r="AP1040" s="48"/>
      <c r="AQ1040" s="48"/>
      <c r="AR1040" s="48"/>
      <c r="AS1040" s="48"/>
      <c r="AT1040" s="48"/>
      <c r="AU1040" s="48"/>
      <c r="AV1040" s="48"/>
      <c r="AW1040" s="48"/>
      <c r="AX1040" s="48"/>
      <c r="AY1040" s="48"/>
      <c r="AZ1040" s="48"/>
      <c r="BA1040" s="48"/>
      <c r="BB1040" s="48"/>
      <c r="BC1040" s="48"/>
      <c r="BD1040" s="48"/>
      <c r="BE1040" s="48"/>
      <c r="BF1040" s="48"/>
      <c r="BG1040" s="48"/>
      <c r="BH1040" s="48"/>
      <c r="BI1040" s="48"/>
      <c r="BJ1040" s="48"/>
      <c r="BK1040" s="48"/>
      <c r="BL1040" s="48"/>
      <c r="BM1040" s="48"/>
      <c r="BN1040" s="48"/>
      <c r="BO1040" s="48"/>
      <c r="BP1040" s="48"/>
      <c r="BQ1040" s="48"/>
      <c r="BR1040" s="48"/>
      <c r="BS1040" s="48">
        <v>23.024605000000019</v>
      </c>
      <c r="BT1040" s="48">
        <v>120.22302999999989</v>
      </c>
      <c r="BU1040" s="54">
        <v>0.3411764705882353</v>
      </c>
      <c r="BV1040" s="48">
        <v>700</v>
      </c>
      <c r="BW1040" s="55">
        <v>0</v>
      </c>
      <c r="BX1040" s="56">
        <v>42.32</v>
      </c>
      <c r="BY1040" s="54">
        <v>39.043137254902</v>
      </c>
      <c r="BZ1040" s="57">
        <v>1.0872550271875401</v>
      </c>
      <c r="CA1040" s="54">
        <v>0</v>
      </c>
      <c r="CB1040" s="48">
        <v>2080</v>
      </c>
      <c r="CC1040" s="48">
        <v>-7.03125</v>
      </c>
      <c r="CD1040" s="48">
        <v>56</v>
      </c>
      <c r="CE1040" s="47">
        <f t="shared" si="44"/>
        <v>0</v>
      </c>
      <c r="CF1040" s="58">
        <f t="shared" si="45"/>
        <v>0</v>
      </c>
      <c r="CG1040" s="48">
        <f t="shared" si="46"/>
        <v>0</v>
      </c>
      <c r="CH1040" s="48"/>
    </row>
    <row r="1041" spans="1:86" ht="15" customHeight="1">
      <c r="A1041" s="53">
        <v>20210708145114</v>
      </c>
      <c r="B1041" s="48"/>
      <c r="C1041" s="48"/>
      <c r="D1041" s="48"/>
      <c r="E1041" s="48"/>
      <c r="F1041" s="48"/>
      <c r="G1041" s="48"/>
      <c r="H1041" s="48"/>
      <c r="I1041" s="48"/>
      <c r="J1041" s="48"/>
      <c r="K1041" s="48"/>
      <c r="L1041" s="48"/>
      <c r="M1041" s="48"/>
      <c r="N1041" s="48"/>
      <c r="O1041" s="48"/>
      <c r="P1041" s="48"/>
      <c r="Q1041" s="48"/>
      <c r="R1041" s="48"/>
      <c r="S1041" s="48"/>
      <c r="T1041" s="48"/>
      <c r="U1041" s="48"/>
      <c r="V1041" s="48"/>
      <c r="W1041" s="48"/>
      <c r="X1041" s="48"/>
      <c r="Y1041" s="48"/>
      <c r="Z1041" s="48"/>
      <c r="AA1041" s="48"/>
      <c r="AB1041" s="48"/>
      <c r="AC1041" s="48"/>
      <c r="AD1041" s="48"/>
      <c r="AE1041" s="48"/>
      <c r="AF1041" s="48"/>
      <c r="AG1041" s="48"/>
      <c r="AH1041" s="48"/>
      <c r="AI1041" s="48"/>
      <c r="AJ1041" s="48"/>
      <c r="AK1041" s="48"/>
      <c r="AL1041" s="48"/>
      <c r="AM1041" s="48"/>
      <c r="AN1041" s="48"/>
      <c r="AO1041" s="48"/>
      <c r="AP1041" s="48"/>
      <c r="AQ1041" s="48"/>
      <c r="AR1041" s="48"/>
      <c r="AS1041" s="48"/>
      <c r="AT1041" s="48"/>
      <c r="AU1041" s="48"/>
      <c r="AV1041" s="48"/>
      <c r="AW1041" s="48"/>
      <c r="AX1041" s="48"/>
      <c r="AY1041" s="48"/>
      <c r="AZ1041" s="48"/>
      <c r="BA1041" s="48"/>
      <c r="BB1041" s="48"/>
      <c r="BC1041" s="48"/>
      <c r="BD1041" s="48"/>
      <c r="BE1041" s="48"/>
      <c r="BF1041" s="48"/>
      <c r="BG1041" s="48"/>
      <c r="BH1041" s="48"/>
      <c r="BI1041" s="48"/>
      <c r="BJ1041" s="48"/>
      <c r="BK1041" s="48"/>
      <c r="BL1041" s="48"/>
      <c r="BM1041" s="48"/>
      <c r="BN1041" s="48"/>
      <c r="BO1041" s="48"/>
      <c r="BP1041" s="48"/>
      <c r="BQ1041" s="48"/>
      <c r="BR1041" s="48"/>
      <c r="BS1041" s="48">
        <v>23.024605000000019</v>
      </c>
      <c r="BT1041" s="48">
        <v>120.22302999999989</v>
      </c>
      <c r="BU1041" s="54">
        <v>0.3411764705882353</v>
      </c>
      <c r="BV1041" s="48">
        <v>700</v>
      </c>
      <c r="BW1041" s="55">
        <v>0</v>
      </c>
      <c r="BX1041" s="56">
        <v>43.32</v>
      </c>
      <c r="BY1041" s="54">
        <v>40.043137254902</v>
      </c>
      <c r="BZ1041" s="57">
        <v>1.0888053169178</v>
      </c>
      <c r="CA1041" s="54">
        <v>0</v>
      </c>
      <c r="CB1041" s="48">
        <v>2080</v>
      </c>
      <c r="CC1041" s="48">
        <v>-7.03125</v>
      </c>
      <c r="CD1041" s="48">
        <v>56</v>
      </c>
      <c r="CE1041" s="47">
        <f t="shared" si="44"/>
        <v>0</v>
      </c>
      <c r="CF1041" s="58">
        <f t="shared" si="45"/>
        <v>0</v>
      </c>
      <c r="CG1041" s="48">
        <f t="shared" si="46"/>
        <v>0</v>
      </c>
      <c r="CH1041" s="48"/>
    </row>
    <row r="1042" spans="1:86" ht="15" customHeight="1">
      <c r="A1042" s="53">
        <v>20210708145116</v>
      </c>
      <c r="B1042" s="48"/>
      <c r="C1042" s="48"/>
      <c r="D1042" s="48"/>
      <c r="E1042" s="48"/>
      <c r="F1042" s="48"/>
      <c r="G1042" s="48"/>
      <c r="H1042" s="48"/>
      <c r="I1042" s="48"/>
      <c r="J1042" s="48"/>
      <c r="K1042" s="48"/>
      <c r="L1042" s="48"/>
      <c r="M1042" s="48"/>
      <c r="N1042" s="48"/>
      <c r="O1042" s="48"/>
      <c r="P1042" s="48"/>
      <c r="Q1042" s="48"/>
      <c r="R1042" s="48"/>
      <c r="S1042" s="48"/>
      <c r="T1042" s="48"/>
      <c r="U1042" s="48"/>
      <c r="V1042" s="48"/>
      <c r="W1042" s="48"/>
      <c r="X1042" s="48"/>
      <c r="Y1042" s="48"/>
      <c r="Z1042" s="48"/>
      <c r="AA1042" s="48"/>
      <c r="AB1042" s="48"/>
      <c r="AC1042" s="48"/>
      <c r="AD1042" s="48"/>
      <c r="AE1042" s="48"/>
      <c r="AF1042" s="48"/>
      <c r="AG1042" s="48"/>
      <c r="AH1042" s="48"/>
      <c r="AI1042" s="48"/>
      <c r="AJ1042" s="48"/>
      <c r="AK1042" s="48"/>
      <c r="AL1042" s="48"/>
      <c r="AM1042" s="48"/>
      <c r="AN1042" s="48"/>
      <c r="AO1042" s="48"/>
      <c r="AP1042" s="48"/>
      <c r="AQ1042" s="48"/>
      <c r="AR1042" s="48"/>
      <c r="AS1042" s="48"/>
      <c r="AT1042" s="48"/>
      <c r="AU1042" s="48"/>
      <c r="AV1042" s="48"/>
      <c r="AW1042" s="48"/>
      <c r="AX1042" s="48"/>
      <c r="AY1042" s="48"/>
      <c r="AZ1042" s="48"/>
      <c r="BA1042" s="48"/>
      <c r="BB1042" s="48"/>
      <c r="BC1042" s="48"/>
      <c r="BD1042" s="48"/>
      <c r="BE1042" s="48"/>
      <c r="BF1042" s="48"/>
      <c r="BG1042" s="48"/>
      <c r="BH1042" s="48"/>
      <c r="BI1042" s="48"/>
      <c r="BJ1042" s="48"/>
      <c r="BK1042" s="48"/>
      <c r="BL1042" s="48"/>
      <c r="BM1042" s="48"/>
      <c r="BN1042" s="48"/>
      <c r="BO1042" s="48"/>
      <c r="BP1042" s="48"/>
      <c r="BQ1042" s="48"/>
      <c r="BR1042" s="48"/>
      <c r="BS1042" s="48">
        <v>23.024605000000019</v>
      </c>
      <c r="BT1042" s="48">
        <v>120.22302999999989</v>
      </c>
      <c r="BU1042" s="54">
        <v>0.3411764705882353</v>
      </c>
      <c r="BV1042" s="48">
        <v>700</v>
      </c>
      <c r="BW1042" s="55">
        <v>0</v>
      </c>
      <c r="BX1042" s="56">
        <v>44.32</v>
      </c>
      <c r="BY1042" s="54">
        <v>41.043137254902</v>
      </c>
      <c r="BZ1042" s="57">
        <v>1.09035560664807</v>
      </c>
      <c r="CA1042" s="54">
        <v>0</v>
      </c>
      <c r="CB1042" s="48">
        <v>2080</v>
      </c>
      <c r="CC1042" s="48">
        <v>-7.03125</v>
      </c>
      <c r="CD1042" s="48">
        <v>56</v>
      </c>
      <c r="CE1042" s="47">
        <f t="shared" si="44"/>
        <v>0</v>
      </c>
      <c r="CF1042" s="58">
        <f t="shared" si="45"/>
        <v>0</v>
      </c>
      <c r="CG1042" s="48">
        <f t="shared" si="46"/>
        <v>0</v>
      </c>
      <c r="CH1042" s="48"/>
    </row>
    <row r="1043" spans="1:86" ht="15" customHeight="1">
      <c r="A1043" s="53">
        <v>20210708145118</v>
      </c>
      <c r="B1043" s="48"/>
      <c r="C1043" s="48"/>
      <c r="D1043" s="48"/>
      <c r="E1043" s="48"/>
      <c r="F1043" s="48"/>
      <c r="G1043" s="48"/>
      <c r="H1043" s="48"/>
      <c r="I1043" s="48"/>
      <c r="J1043" s="48"/>
      <c r="K1043" s="48"/>
      <c r="L1043" s="48"/>
      <c r="M1043" s="48"/>
      <c r="N1043" s="48"/>
      <c r="O1043" s="48"/>
      <c r="P1043" s="48"/>
      <c r="Q1043" s="48"/>
      <c r="R1043" s="48"/>
      <c r="S1043" s="48"/>
      <c r="T1043" s="48"/>
      <c r="U1043" s="48"/>
      <c r="V1043" s="48"/>
      <c r="W1043" s="48"/>
      <c r="X1043" s="48"/>
      <c r="Y1043" s="48"/>
      <c r="Z1043" s="48"/>
      <c r="AA1043" s="48"/>
      <c r="AB1043" s="48"/>
      <c r="AC1043" s="48"/>
      <c r="AD1043" s="48"/>
      <c r="AE1043" s="48"/>
      <c r="AF1043" s="48"/>
      <c r="AG1043" s="48"/>
      <c r="AH1043" s="48"/>
      <c r="AI1043" s="48"/>
      <c r="AJ1043" s="48"/>
      <c r="AK1043" s="48"/>
      <c r="AL1043" s="48"/>
      <c r="AM1043" s="48"/>
      <c r="AN1043" s="48"/>
      <c r="AO1043" s="48"/>
      <c r="AP1043" s="48"/>
      <c r="AQ1043" s="48"/>
      <c r="AR1043" s="48"/>
      <c r="AS1043" s="48"/>
      <c r="AT1043" s="48"/>
      <c r="AU1043" s="48"/>
      <c r="AV1043" s="48"/>
      <c r="AW1043" s="48"/>
      <c r="AX1043" s="48"/>
      <c r="AY1043" s="48"/>
      <c r="AZ1043" s="48"/>
      <c r="BA1043" s="48"/>
      <c r="BB1043" s="48"/>
      <c r="BC1043" s="48"/>
      <c r="BD1043" s="48"/>
      <c r="BE1043" s="48"/>
      <c r="BF1043" s="48"/>
      <c r="BG1043" s="48"/>
      <c r="BH1043" s="48"/>
      <c r="BI1043" s="48"/>
      <c r="BJ1043" s="48"/>
      <c r="BK1043" s="48"/>
      <c r="BL1043" s="48"/>
      <c r="BM1043" s="48"/>
      <c r="BN1043" s="48"/>
      <c r="BO1043" s="48"/>
      <c r="BP1043" s="48"/>
      <c r="BQ1043" s="48"/>
      <c r="BR1043" s="48"/>
      <c r="BS1043" s="48">
        <v>23.024605000000019</v>
      </c>
      <c r="BT1043" s="48">
        <v>120.22302999999989</v>
      </c>
      <c r="BU1043" s="54">
        <v>0.3411764705882353</v>
      </c>
      <c r="BV1043" s="48">
        <v>700</v>
      </c>
      <c r="BW1043" s="55">
        <v>0</v>
      </c>
      <c r="BX1043" s="56">
        <v>45.32</v>
      </c>
      <c r="BY1043" s="54">
        <v>42.043137254902</v>
      </c>
      <c r="BZ1043" s="57">
        <v>1.0919058963783399</v>
      </c>
      <c r="CA1043" s="54">
        <v>0</v>
      </c>
      <c r="CB1043" s="48">
        <v>2080</v>
      </c>
      <c r="CC1043" s="48">
        <v>-7.03125</v>
      </c>
      <c r="CD1043" s="48">
        <v>56</v>
      </c>
      <c r="CE1043" s="47">
        <f t="shared" si="44"/>
        <v>0</v>
      </c>
      <c r="CF1043" s="58">
        <f t="shared" si="45"/>
        <v>0</v>
      </c>
      <c r="CG1043" s="48">
        <f t="shared" si="46"/>
        <v>0</v>
      </c>
      <c r="CH1043" s="48"/>
    </row>
    <row r="1044" spans="1:86" ht="15" customHeight="1">
      <c r="A1044" s="53">
        <v>20210708145120</v>
      </c>
      <c r="B1044" s="48"/>
      <c r="C1044" s="48"/>
      <c r="D1044" s="48"/>
      <c r="E1044" s="48"/>
      <c r="F1044" s="48"/>
      <c r="G1044" s="48"/>
      <c r="H1044" s="48"/>
      <c r="I1044" s="48"/>
      <c r="J1044" s="48"/>
      <c r="K1044" s="48"/>
      <c r="L1044" s="48"/>
      <c r="M1044" s="48"/>
      <c r="N1044" s="48"/>
      <c r="O1044" s="48"/>
      <c r="P1044" s="48"/>
      <c r="Q1044" s="48"/>
      <c r="R1044" s="48"/>
      <c r="S1044" s="48"/>
      <c r="T1044" s="48"/>
      <c r="U1044" s="48"/>
      <c r="V1044" s="48"/>
      <c r="W1044" s="48"/>
      <c r="X1044" s="48"/>
      <c r="Y1044" s="48"/>
      <c r="Z1044" s="48"/>
      <c r="AA1044" s="48"/>
      <c r="AB1044" s="48"/>
      <c r="AC1044" s="48"/>
      <c r="AD1044" s="48"/>
      <c r="AE1044" s="48"/>
      <c r="AF1044" s="48"/>
      <c r="AG1044" s="48"/>
      <c r="AH1044" s="48"/>
      <c r="AI1044" s="48"/>
      <c r="AJ1044" s="48"/>
      <c r="AK1044" s="48"/>
      <c r="AL1044" s="48"/>
      <c r="AM1044" s="48"/>
      <c r="AN1044" s="48"/>
      <c r="AO1044" s="48"/>
      <c r="AP1044" s="48"/>
      <c r="AQ1044" s="48"/>
      <c r="AR1044" s="48"/>
      <c r="AS1044" s="48"/>
      <c r="AT1044" s="48"/>
      <c r="AU1044" s="48"/>
      <c r="AV1044" s="48"/>
      <c r="AW1044" s="48"/>
      <c r="AX1044" s="48"/>
      <c r="AY1044" s="48"/>
      <c r="AZ1044" s="48"/>
      <c r="BA1044" s="48"/>
      <c r="BB1044" s="48"/>
      <c r="BC1044" s="48"/>
      <c r="BD1044" s="48"/>
      <c r="BE1044" s="48"/>
      <c r="BF1044" s="48"/>
      <c r="BG1044" s="48"/>
      <c r="BH1044" s="48"/>
      <c r="BI1044" s="48"/>
      <c r="BJ1044" s="48"/>
      <c r="BK1044" s="48"/>
      <c r="BL1044" s="48"/>
      <c r="BM1044" s="48"/>
      <c r="BN1044" s="48"/>
      <c r="BO1044" s="48"/>
      <c r="BP1044" s="48"/>
      <c r="BQ1044" s="48"/>
      <c r="BR1044" s="48"/>
      <c r="BS1044" s="48">
        <v>23.024605000000019</v>
      </c>
      <c r="BT1044" s="48">
        <v>120.22302999999989</v>
      </c>
      <c r="BU1044" s="54">
        <v>0.3411764705882353</v>
      </c>
      <c r="BV1044" s="48">
        <v>700</v>
      </c>
      <c r="BW1044" s="55">
        <v>0</v>
      </c>
      <c r="BX1044" s="56">
        <v>46.32</v>
      </c>
      <c r="BY1044" s="54">
        <v>43.043137254902</v>
      </c>
      <c r="BZ1044" s="57">
        <v>1.0934561861086101</v>
      </c>
      <c r="CA1044" s="54">
        <v>0</v>
      </c>
      <c r="CB1044" s="48">
        <v>2080</v>
      </c>
      <c r="CC1044" s="48">
        <v>-7.03125</v>
      </c>
      <c r="CD1044" s="48">
        <v>56</v>
      </c>
      <c r="CE1044" s="47">
        <f t="shared" si="44"/>
        <v>0</v>
      </c>
      <c r="CF1044" s="58">
        <f t="shared" si="45"/>
        <v>0</v>
      </c>
      <c r="CG1044" s="48">
        <f t="shared" si="46"/>
        <v>0</v>
      </c>
      <c r="CH1044" s="48"/>
    </row>
    <row r="1045" spans="1:86" ht="15" customHeight="1">
      <c r="A1045" s="53">
        <v>20210708145122</v>
      </c>
      <c r="B1045" s="48"/>
      <c r="C1045" s="48"/>
      <c r="D1045" s="48"/>
      <c r="E1045" s="48"/>
      <c r="F1045" s="48"/>
      <c r="G1045" s="48"/>
      <c r="H1045" s="48"/>
      <c r="I1045" s="48"/>
      <c r="J1045" s="48"/>
      <c r="K1045" s="48"/>
      <c r="L1045" s="48"/>
      <c r="M1045" s="48"/>
      <c r="N1045" s="48"/>
      <c r="O1045" s="48"/>
      <c r="P1045" s="48"/>
      <c r="Q1045" s="48"/>
      <c r="R1045" s="48"/>
      <c r="S1045" s="48"/>
      <c r="T1045" s="48"/>
      <c r="U1045" s="48"/>
      <c r="V1045" s="48"/>
      <c r="W1045" s="48"/>
      <c r="X1045" s="48"/>
      <c r="Y1045" s="48"/>
      <c r="Z1045" s="48"/>
      <c r="AA1045" s="48"/>
      <c r="AB1045" s="48"/>
      <c r="AC1045" s="48"/>
      <c r="AD1045" s="48"/>
      <c r="AE1045" s="48"/>
      <c r="AF1045" s="48"/>
      <c r="AG1045" s="48"/>
      <c r="AH1045" s="48"/>
      <c r="AI1045" s="48"/>
      <c r="AJ1045" s="48"/>
      <c r="AK1045" s="48"/>
      <c r="AL1045" s="48"/>
      <c r="AM1045" s="48"/>
      <c r="AN1045" s="48"/>
      <c r="AO1045" s="48"/>
      <c r="AP1045" s="48"/>
      <c r="AQ1045" s="48"/>
      <c r="AR1045" s="48"/>
      <c r="AS1045" s="48"/>
      <c r="AT1045" s="48"/>
      <c r="AU1045" s="48"/>
      <c r="AV1045" s="48"/>
      <c r="AW1045" s="48"/>
      <c r="AX1045" s="48"/>
      <c r="AY1045" s="48"/>
      <c r="AZ1045" s="48"/>
      <c r="BA1045" s="48"/>
      <c r="BB1045" s="48"/>
      <c r="BC1045" s="48"/>
      <c r="BD1045" s="48"/>
      <c r="BE1045" s="48"/>
      <c r="BF1045" s="48"/>
      <c r="BG1045" s="48"/>
      <c r="BH1045" s="48"/>
      <c r="BI1045" s="48"/>
      <c r="BJ1045" s="48"/>
      <c r="BK1045" s="48"/>
      <c r="BL1045" s="48"/>
      <c r="BM1045" s="48"/>
      <c r="BN1045" s="48"/>
      <c r="BO1045" s="48"/>
      <c r="BP1045" s="48"/>
      <c r="BQ1045" s="48"/>
      <c r="BR1045" s="48"/>
      <c r="BS1045" s="48">
        <v>23.024605000000019</v>
      </c>
      <c r="BT1045" s="48">
        <v>120.22302999999989</v>
      </c>
      <c r="BU1045" s="54">
        <v>0.3411764705882353</v>
      </c>
      <c r="BV1045" s="48">
        <v>700</v>
      </c>
      <c r="BW1045" s="55">
        <v>0</v>
      </c>
      <c r="BX1045" s="56">
        <v>47.32</v>
      </c>
      <c r="BY1045" s="54">
        <v>44.043137254902</v>
      </c>
      <c r="BZ1045" s="57">
        <v>1.09500647583887</v>
      </c>
      <c r="CA1045" s="54">
        <v>0</v>
      </c>
      <c r="CB1045" s="48">
        <v>2080</v>
      </c>
      <c r="CC1045" s="48">
        <v>-7.03125</v>
      </c>
      <c r="CD1045" s="48">
        <v>56</v>
      </c>
      <c r="CE1045" s="47">
        <f t="shared" si="44"/>
        <v>0</v>
      </c>
      <c r="CF1045" s="58">
        <f t="shared" si="45"/>
        <v>0</v>
      </c>
      <c r="CG1045" s="48">
        <f t="shared" si="46"/>
        <v>0</v>
      </c>
      <c r="CH1045" s="48"/>
    </row>
    <row r="1046" spans="1:86" ht="15" customHeight="1">
      <c r="A1046" s="53">
        <v>20210708145124</v>
      </c>
      <c r="B1046" s="48"/>
      <c r="C1046" s="48"/>
      <c r="D1046" s="48"/>
      <c r="E1046" s="48"/>
      <c r="F1046" s="48"/>
      <c r="G1046" s="48"/>
      <c r="H1046" s="48"/>
      <c r="I1046" s="48"/>
      <c r="J1046" s="48"/>
      <c r="K1046" s="48"/>
      <c r="L1046" s="48"/>
      <c r="M1046" s="48"/>
      <c r="N1046" s="48"/>
      <c r="O1046" s="48"/>
      <c r="P1046" s="48"/>
      <c r="Q1046" s="48"/>
      <c r="R1046" s="48"/>
      <c r="S1046" s="48"/>
      <c r="T1046" s="48"/>
      <c r="U1046" s="48"/>
      <c r="V1046" s="48"/>
      <c r="W1046" s="48"/>
      <c r="X1046" s="48"/>
      <c r="Y1046" s="48"/>
      <c r="Z1046" s="48"/>
      <c r="AA1046" s="48"/>
      <c r="AB1046" s="48"/>
      <c r="AC1046" s="48"/>
      <c r="AD1046" s="48"/>
      <c r="AE1046" s="48"/>
      <c r="AF1046" s="48"/>
      <c r="AG1046" s="48"/>
      <c r="AH1046" s="48"/>
      <c r="AI1046" s="48"/>
      <c r="AJ1046" s="48"/>
      <c r="AK1046" s="48"/>
      <c r="AL1046" s="48"/>
      <c r="AM1046" s="48"/>
      <c r="AN1046" s="48"/>
      <c r="AO1046" s="48"/>
      <c r="AP1046" s="48"/>
      <c r="AQ1046" s="48"/>
      <c r="AR1046" s="48"/>
      <c r="AS1046" s="48"/>
      <c r="AT1046" s="48"/>
      <c r="AU1046" s="48"/>
      <c r="AV1046" s="48"/>
      <c r="AW1046" s="48"/>
      <c r="AX1046" s="48"/>
      <c r="AY1046" s="48"/>
      <c r="AZ1046" s="48"/>
      <c r="BA1046" s="48"/>
      <c r="BB1046" s="48"/>
      <c r="BC1046" s="48"/>
      <c r="BD1046" s="48"/>
      <c r="BE1046" s="48"/>
      <c r="BF1046" s="48"/>
      <c r="BG1046" s="48"/>
      <c r="BH1046" s="48"/>
      <c r="BI1046" s="48"/>
      <c r="BJ1046" s="48"/>
      <c r="BK1046" s="48"/>
      <c r="BL1046" s="48"/>
      <c r="BM1046" s="48"/>
      <c r="BN1046" s="48"/>
      <c r="BO1046" s="48"/>
      <c r="BP1046" s="48"/>
      <c r="BQ1046" s="48"/>
      <c r="BR1046" s="48"/>
      <c r="BS1046" s="48">
        <v>23.024605000000019</v>
      </c>
      <c r="BT1046" s="48">
        <v>120.22302999999989</v>
      </c>
      <c r="BU1046" s="54">
        <v>0.3411764705882353</v>
      </c>
      <c r="BV1046" s="48">
        <v>700</v>
      </c>
      <c r="BW1046" s="55">
        <v>0</v>
      </c>
      <c r="BX1046" s="56">
        <v>48.32</v>
      </c>
      <c r="BY1046" s="54">
        <v>45.043137254902</v>
      </c>
      <c r="BZ1046" s="57">
        <v>1.0965567655691399</v>
      </c>
      <c r="CA1046" s="54">
        <v>0</v>
      </c>
      <c r="CB1046" s="48">
        <v>2080</v>
      </c>
      <c r="CC1046" s="48">
        <v>-7.03125</v>
      </c>
      <c r="CD1046" s="48">
        <v>56</v>
      </c>
      <c r="CE1046" s="47">
        <f t="shared" si="44"/>
        <v>0</v>
      </c>
      <c r="CF1046" s="58">
        <f t="shared" si="45"/>
        <v>0</v>
      </c>
      <c r="CG1046" s="48">
        <f t="shared" si="46"/>
        <v>0</v>
      </c>
      <c r="CH1046" s="48"/>
    </row>
    <row r="1047" spans="1:86" ht="15" customHeight="1">
      <c r="A1047" s="53">
        <v>20210708145126</v>
      </c>
      <c r="B1047" s="48"/>
      <c r="C1047" s="48"/>
      <c r="D1047" s="48"/>
      <c r="E1047" s="48"/>
      <c r="F1047" s="48"/>
      <c r="G1047" s="48"/>
      <c r="H1047" s="48"/>
      <c r="I1047" s="48"/>
      <c r="J1047" s="48"/>
      <c r="K1047" s="48"/>
      <c r="L1047" s="48"/>
      <c r="M1047" s="48"/>
      <c r="N1047" s="48"/>
      <c r="O1047" s="48"/>
      <c r="P1047" s="48"/>
      <c r="Q1047" s="48"/>
      <c r="R1047" s="48"/>
      <c r="S1047" s="48"/>
      <c r="T1047" s="48"/>
      <c r="U1047" s="48"/>
      <c r="V1047" s="48"/>
      <c r="W1047" s="48"/>
      <c r="X1047" s="48"/>
      <c r="Y1047" s="48"/>
      <c r="Z1047" s="48"/>
      <c r="AA1047" s="48"/>
      <c r="AB1047" s="48"/>
      <c r="AC1047" s="48"/>
      <c r="AD1047" s="48"/>
      <c r="AE1047" s="48"/>
      <c r="AF1047" s="48"/>
      <c r="AG1047" s="48"/>
      <c r="AH1047" s="48"/>
      <c r="AI1047" s="48"/>
      <c r="AJ1047" s="48"/>
      <c r="AK1047" s="48"/>
      <c r="AL1047" s="48"/>
      <c r="AM1047" s="48"/>
      <c r="AN1047" s="48"/>
      <c r="AO1047" s="48"/>
      <c r="AP1047" s="48"/>
      <c r="AQ1047" s="48"/>
      <c r="AR1047" s="48"/>
      <c r="AS1047" s="48"/>
      <c r="AT1047" s="48"/>
      <c r="AU1047" s="48"/>
      <c r="AV1047" s="48"/>
      <c r="AW1047" s="48"/>
      <c r="AX1047" s="48"/>
      <c r="AY1047" s="48"/>
      <c r="AZ1047" s="48"/>
      <c r="BA1047" s="48"/>
      <c r="BB1047" s="48"/>
      <c r="BC1047" s="48"/>
      <c r="BD1047" s="48"/>
      <c r="BE1047" s="48"/>
      <c r="BF1047" s="48"/>
      <c r="BG1047" s="48"/>
      <c r="BH1047" s="48"/>
      <c r="BI1047" s="48"/>
      <c r="BJ1047" s="48"/>
      <c r="BK1047" s="48"/>
      <c r="BL1047" s="48"/>
      <c r="BM1047" s="48"/>
      <c r="BN1047" s="48"/>
      <c r="BO1047" s="48"/>
      <c r="BP1047" s="48"/>
      <c r="BQ1047" s="48"/>
      <c r="BR1047" s="48"/>
      <c r="BS1047" s="48">
        <v>23.024605000000019</v>
      </c>
      <c r="BT1047" s="48">
        <v>120.22302999999989</v>
      </c>
      <c r="BU1047" s="54">
        <v>0.3411764705882353</v>
      </c>
      <c r="BV1047" s="48">
        <v>700</v>
      </c>
      <c r="BW1047" s="55">
        <v>0</v>
      </c>
      <c r="BX1047" s="56">
        <v>49.32</v>
      </c>
      <c r="BY1047" s="54">
        <v>46.043137254902</v>
      </c>
      <c r="BZ1047" s="57">
        <v>1.0981070552994101</v>
      </c>
      <c r="CA1047" s="54">
        <v>0</v>
      </c>
      <c r="CB1047" s="48">
        <v>2080</v>
      </c>
      <c r="CC1047" s="48">
        <v>-7.03125</v>
      </c>
      <c r="CD1047" s="48">
        <v>56</v>
      </c>
      <c r="CE1047" s="47">
        <f t="shared" si="44"/>
        <v>0</v>
      </c>
      <c r="CF1047" s="58">
        <f t="shared" si="45"/>
        <v>0</v>
      </c>
      <c r="CG1047" s="48">
        <f t="shared" si="46"/>
        <v>0</v>
      </c>
      <c r="CH1047" s="48"/>
    </row>
    <row r="1048" spans="1:86" ht="15" customHeight="1">
      <c r="A1048" s="53">
        <v>20210708145128</v>
      </c>
      <c r="B1048" s="48"/>
      <c r="C1048" s="48"/>
      <c r="D1048" s="48"/>
      <c r="E1048" s="48"/>
      <c r="F1048" s="48"/>
      <c r="G1048" s="48"/>
      <c r="H1048" s="48"/>
      <c r="I1048" s="48"/>
      <c r="J1048" s="48"/>
      <c r="K1048" s="48"/>
      <c r="L1048" s="48"/>
      <c r="M1048" s="48"/>
      <c r="N1048" s="48"/>
      <c r="O1048" s="48"/>
      <c r="P1048" s="48"/>
      <c r="Q1048" s="48"/>
      <c r="R1048" s="48"/>
      <c r="S1048" s="48"/>
      <c r="T1048" s="48"/>
      <c r="U1048" s="48"/>
      <c r="V1048" s="48"/>
      <c r="W1048" s="48"/>
      <c r="X1048" s="48"/>
      <c r="Y1048" s="48"/>
      <c r="Z1048" s="48"/>
      <c r="AA1048" s="48"/>
      <c r="AB1048" s="48"/>
      <c r="AC1048" s="48"/>
      <c r="AD1048" s="48"/>
      <c r="AE1048" s="48"/>
      <c r="AF1048" s="48"/>
      <c r="AG1048" s="48"/>
      <c r="AH1048" s="48"/>
      <c r="AI1048" s="48"/>
      <c r="AJ1048" s="48"/>
      <c r="AK1048" s="48"/>
      <c r="AL1048" s="48"/>
      <c r="AM1048" s="48"/>
      <c r="AN1048" s="48"/>
      <c r="AO1048" s="48"/>
      <c r="AP1048" s="48"/>
      <c r="AQ1048" s="48"/>
      <c r="AR1048" s="48"/>
      <c r="AS1048" s="48"/>
      <c r="AT1048" s="48"/>
      <c r="AU1048" s="48"/>
      <c r="AV1048" s="48"/>
      <c r="AW1048" s="48"/>
      <c r="AX1048" s="48"/>
      <c r="AY1048" s="48"/>
      <c r="AZ1048" s="48"/>
      <c r="BA1048" s="48"/>
      <c r="BB1048" s="48"/>
      <c r="BC1048" s="48"/>
      <c r="BD1048" s="48"/>
      <c r="BE1048" s="48"/>
      <c r="BF1048" s="48"/>
      <c r="BG1048" s="48"/>
      <c r="BH1048" s="48"/>
      <c r="BI1048" s="48"/>
      <c r="BJ1048" s="48"/>
      <c r="BK1048" s="48"/>
      <c r="BL1048" s="48"/>
      <c r="BM1048" s="48"/>
      <c r="BN1048" s="48"/>
      <c r="BO1048" s="48"/>
      <c r="BP1048" s="48"/>
      <c r="BQ1048" s="48"/>
      <c r="BR1048" s="48"/>
      <c r="BS1048" s="48">
        <v>23.024605000000019</v>
      </c>
      <c r="BT1048" s="48">
        <v>120.22302999999989</v>
      </c>
      <c r="BU1048" s="54">
        <v>0.3411764705882353</v>
      </c>
      <c r="BV1048" s="48">
        <v>700</v>
      </c>
      <c r="BW1048" s="55">
        <v>0</v>
      </c>
      <c r="BX1048" s="56">
        <v>50.32</v>
      </c>
      <c r="BY1048" s="54">
        <v>47.043137254902</v>
      </c>
      <c r="BZ1048" s="57">
        <v>1.0996573450296701</v>
      </c>
      <c r="CA1048" s="54">
        <v>0</v>
      </c>
      <c r="CB1048" s="48">
        <v>2080</v>
      </c>
      <c r="CC1048" s="48">
        <v>-7.03125</v>
      </c>
      <c r="CD1048" s="48">
        <v>56</v>
      </c>
      <c r="CE1048" s="47">
        <f t="shared" si="44"/>
        <v>0</v>
      </c>
      <c r="CF1048" s="58">
        <f t="shared" si="45"/>
        <v>0</v>
      </c>
      <c r="CG1048" s="48">
        <f t="shared" si="46"/>
        <v>0</v>
      </c>
      <c r="CH1048" s="48"/>
    </row>
    <row r="1049" spans="1:86" ht="15" customHeight="1">
      <c r="A1049" s="53">
        <v>20210708145130</v>
      </c>
      <c r="B1049" s="48"/>
      <c r="C1049" s="48"/>
      <c r="D1049" s="48"/>
      <c r="E1049" s="48"/>
      <c r="F1049" s="48"/>
      <c r="G1049" s="48"/>
      <c r="H1049" s="48"/>
      <c r="I1049" s="48"/>
      <c r="J1049" s="48"/>
      <c r="K1049" s="48"/>
      <c r="L1049" s="48"/>
      <c r="M1049" s="48"/>
      <c r="N1049" s="48"/>
      <c r="O1049" s="48"/>
      <c r="P1049" s="48"/>
      <c r="Q1049" s="48"/>
      <c r="R1049" s="48"/>
      <c r="S1049" s="48"/>
      <c r="T1049" s="48"/>
      <c r="U1049" s="48"/>
      <c r="V1049" s="48"/>
      <c r="W1049" s="48"/>
      <c r="X1049" s="48"/>
      <c r="Y1049" s="48"/>
      <c r="Z1049" s="48"/>
      <c r="AA1049" s="48"/>
      <c r="AB1049" s="48"/>
      <c r="AC1049" s="48"/>
      <c r="AD1049" s="48"/>
      <c r="AE1049" s="48"/>
      <c r="AF1049" s="48"/>
      <c r="AG1049" s="48"/>
      <c r="AH1049" s="48"/>
      <c r="AI1049" s="48"/>
      <c r="AJ1049" s="48"/>
      <c r="AK1049" s="48"/>
      <c r="AL1049" s="48"/>
      <c r="AM1049" s="48"/>
      <c r="AN1049" s="48"/>
      <c r="AO1049" s="48"/>
      <c r="AP1049" s="48"/>
      <c r="AQ1049" s="48"/>
      <c r="AR1049" s="48"/>
      <c r="AS1049" s="48"/>
      <c r="AT1049" s="48"/>
      <c r="AU1049" s="48"/>
      <c r="AV1049" s="48"/>
      <c r="AW1049" s="48"/>
      <c r="AX1049" s="48"/>
      <c r="AY1049" s="48"/>
      <c r="AZ1049" s="48"/>
      <c r="BA1049" s="48"/>
      <c r="BB1049" s="48"/>
      <c r="BC1049" s="48"/>
      <c r="BD1049" s="48"/>
      <c r="BE1049" s="48"/>
      <c r="BF1049" s="48"/>
      <c r="BG1049" s="48"/>
      <c r="BH1049" s="48"/>
      <c r="BI1049" s="48"/>
      <c r="BJ1049" s="48"/>
      <c r="BK1049" s="48"/>
      <c r="BL1049" s="48"/>
      <c r="BM1049" s="48"/>
      <c r="BN1049" s="48"/>
      <c r="BO1049" s="48"/>
      <c r="BP1049" s="48"/>
      <c r="BQ1049" s="48"/>
      <c r="BR1049" s="48"/>
      <c r="BS1049" s="48">
        <v>23.024605000000019</v>
      </c>
      <c r="BT1049" s="48">
        <v>120.22302999999989</v>
      </c>
      <c r="BU1049" s="54">
        <v>0.3411764705882353</v>
      </c>
      <c r="BV1049" s="48">
        <v>700</v>
      </c>
      <c r="BW1049" s="55">
        <v>0</v>
      </c>
      <c r="BX1049" s="56">
        <v>51.32</v>
      </c>
      <c r="BY1049" s="54">
        <v>48.043137254902</v>
      </c>
      <c r="BZ1049" s="57">
        <v>1.10120763475994</v>
      </c>
      <c r="CA1049" s="54">
        <v>0</v>
      </c>
      <c r="CB1049" s="48">
        <v>2080</v>
      </c>
      <c r="CC1049" s="48">
        <v>-7.03125</v>
      </c>
      <c r="CD1049" s="48">
        <v>56</v>
      </c>
      <c r="CE1049" s="47">
        <f t="shared" si="44"/>
        <v>0</v>
      </c>
      <c r="CF1049" s="58">
        <f t="shared" si="45"/>
        <v>0</v>
      </c>
      <c r="CG1049" s="48">
        <f t="shared" si="46"/>
        <v>0</v>
      </c>
      <c r="CH1049" s="48"/>
    </row>
    <row r="1050" spans="1:86" ht="15" customHeight="1">
      <c r="A1050" s="53">
        <v>20210708145132</v>
      </c>
      <c r="B1050" s="48"/>
      <c r="C1050" s="48"/>
      <c r="D1050" s="48"/>
      <c r="E1050" s="48"/>
      <c r="F1050" s="48"/>
      <c r="G1050" s="48"/>
      <c r="H1050" s="48"/>
      <c r="I1050" s="48"/>
      <c r="J1050" s="48"/>
      <c r="K1050" s="48"/>
      <c r="L1050" s="48"/>
      <c r="M1050" s="48"/>
      <c r="N1050" s="48"/>
      <c r="O1050" s="48"/>
      <c r="P1050" s="48"/>
      <c r="Q1050" s="48"/>
      <c r="R1050" s="48"/>
      <c r="S1050" s="48"/>
      <c r="T1050" s="48"/>
      <c r="U1050" s="48"/>
      <c r="V1050" s="48"/>
      <c r="W1050" s="48"/>
      <c r="X1050" s="48"/>
      <c r="Y1050" s="48"/>
      <c r="Z1050" s="48"/>
      <c r="AA1050" s="48"/>
      <c r="AB1050" s="48"/>
      <c r="AC1050" s="48"/>
      <c r="AD1050" s="48"/>
      <c r="AE1050" s="48"/>
      <c r="AF1050" s="48"/>
      <c r="AG1050" s="48"/>
      <c r="AH1050" s="48"/>
      <c r="AI1050" s="48"/>
      <c r="AJ1050" s="48"/>
      <c r="AK1050" s="48"/>
      <c r="AL1050" s="48"/>
      <c r="AM1050" s="48"/>
      <c r="AN1050" s="48"/>
      <c r="AO1050" s="48"/>
      <c r="AP1050" s="48"/>
      <c r="AQ1050" s="48"/>
      <c r="AR1050" s="48"/>
      <c r="AS1050" s="48"/>
      <c r="AT1050" s="48"/>
      <c r="AU1050" s="48"/>
      <c r="AV1050" s="48"/>
      <c r="AW1050" s="48"/>
      <c r="AX1050" s="48"/>
      <c r="AY1050" s="48"/>
      <c r="AZ1050" s="48"/>
      <c r="BA1050" s="48"/>
      <c r="BB1050" s="48"/>
      <c r="BC1050" s="48"/>
      <c r="BD1050" s="48"/>
      <c r="BE1050" s="48"/>
      <c r="BF1050" s="48"/>
      <c r="BG1050" s="48"/>
      <c r="BH1050" s="48"/>
      <c r="BI1050" s="48"/>
      <c r="BJ1050" s="48"/>
      <c r="BK1050" s="48"/>
      <c r="BL1050" s="48"/>
      <c r="BM1050" s="48"/>
      <c r="BN1050" s="48"/>
      <c r="BO1050" s="48"/>
      <c r="BP1050" s="48"/>
      <c r="BQ1050" s="48"/>
      <c r="BR1050" s="48"/>
      <c r="BS1050" s="48">
        <v>23.024605000000019</v>
      </c>
      <c r="BT1050" s="48">
        <v>120.22302999999989</v>
      </c>
      <c r="BU1050" s="54">
        <v>0.3411764705882353</v>
      </c>
      <c r="BV1050" s="48">
        <v>712.5</v>
      </c>
      <c r="BW1050" s="55">
        <v>0</v>
      </c>
      <c r="BX1050" s="56">
        <v>52.32</v>
      </c>
      <c r="BY1050" s="54">
        <v>49.043137254902</v>
      </c>
      <c r="BZ1050" s="57">
        <v>1.1027579244902099</v>
      </c>
      <c r="CA1050" s="54">
        <v>0</v>
      </c>
      <c r="CB1050" s="48">
        <v>2080</v>
      </c>
      <c r="CC1050" s="48">
        <v>-7.03125</v>
      </c>
      <c r="CD1050" s="48">
        <v>56</v>
      </c>
      <c r="CE1050" s="47">
        <f t="shared" si="44"/>
        <v>0</v>
      </c>
      <c r="CF1050" s="58">
        <f t="shared" si="45"/>
        <v>0</v>
      </c>
      <c r="CG1050" s="48">
        <f t="shared" si="46"/>
        <v>0</v>
      </c>
      <c r="CH1050" s="48"/>
    </row>
    <row r="1051" spans="1:86" ht="15" customHeight="1">
      <c r="A1051" s="53">
        <v>20210708145134</v>
      </c>
      <c r="B1051" s="48"/>
      <c r="C1051" s="48"/>
      <c r="D1051" s="48"/>
      <c r="E1051" s="48"/>
      <c r="F1051" s="48"/>
      <c r="G1051" s="48"/>
      <c r="H1051" s="48"/>
      <c r="I1051" s="48"/>
      <c r="J1051" s="48"/>
      <c r="K1051" s="48"/>
      <c r="L1051" s="48"/>
      <c r="M1051" s="48"/>
      <c r="N1051" s="48"/>
      <c r="O1051" s="48"/>
      <c r="P1051" s="48"/>
      <c r="Q1051" s="48"/>
      <c r="R1051" s="48"/>
      <c r="S1051" s="48"/>
      <c r="T1051" s="48"/>
      <c r="U1051" s="48"/>
      <c r="V1051" s="48"/>
      <c r="W1051" s="48"/>
      <c r="X1051" s="48"/>
      <c r="Y1051" s="48"/>
      <c r="Z1051" s="48"/>
      <c r="AA1051" s="48"/>
      <c r="AB1051" s="48"/>
      <c r="AC1051" s="48"/>
      <c r="AD1051" s="48"/>
      <c r="AE1051" s="48"/>
      <c r="AF1051" s="48"/>
      <c r="AG1051" s="48"/>
      <c r="AH1051" s="48"/>
      <c r="AI1051" s="48"/>
      <c r="AJ1051" s="48"/>
      <c r="AK1051" s="48"/>
      <c r="AL1051" s="48"/>
      <c r="AM1051" s="48"/>
      <c r="AN1051" s="48"/>
      <c r="AO1051" s="48"/>
      <c r="AP1051" s="48"/>
      <c r="AQ1051" s="48"/>
      <c r="AR1051" s="48"/>
      <c r="AS1051" s="48"/>
      <c r="AT1051" s="48"/>
      <c r="AU1051" s="48"/>
      <c r="AV1051" s="48"/>
      <c r="AW1051" s="48"/>
      <c r="AX1051" s="48"/>
      <c r="AY1051" s="48"/>
      <c r="AZ1051" s="48"/>
      <c r="BA1051" s="48"/>
      <c r="BB1051" s="48"/>
      <c r="BC1051" s="48"/>
      <c r="BD1051" s="48"/>
      <c r="BE1051" s="48"/>
      <c r="BF1051" s="48"/>
      <c r="BG1051" s="48"/>
      <c r="BH1051" s="48"/>
      <c r="BI1051" s="48"/>
      <c r="BJ1051" s="48"/>
      <c r="BK1051" s="48"/>
      <c r="BL1051" s="48"/>
      <c r="BM1051" s="48"/>
      <c r="BN1051" s="48"/>
      <c r="BO1051" s="48"/>
      <c r="BP1051" s="48"/>
      <c r="BQ1051" s="48"/>
      <c r="BR1051" s="48"/>
      <c r="BS1051" s="48">
        <v>23.024605000000019</v>
      </c>
      <c r="BT1051" s="48">
        <v>120.22302999999989</v>
      </c>
      <c r="BU1051" s="54">
        <v>0.3411764705882353</v>
      </c>
      <c r="BV1051" s="48">
        <v>712.5</v>
      </c>
      <c r="BW1051" s="55">
        <v>0</v>
      </c>
      <c r="BX1051" s="56">
        <v>53.32</v>
      </c>
      <c r="BY1051" s="54">
        <v>50.043137254902</v>
      </c>
      <c r="BZ1051" s="57">
        <v>1.1043082142204801</v>
      </c>
      <c r="CA1051" s="54">
        <v>0</v>
      </c>
      <c r="CB1051" s="48">
        <v>2080</v>
      </c>
      <c r="CC1051" s="48">
        <v>-7.03125</v>
      </c>
      <c r="CD1051" s="48">
        <v>56</v>
      </c>
      <c r="CE1051" s="47">
        <f t="shared" si="44"/>
        <v>0</v>
      </c>
      <c r="CF1051" s="58">
        <f t="shared" si="45"/>
        <v>0</v>
      </c>
      <c r="CG1051" s="48">
        <f t="shared" si="46"/>
        <v>0</v>
      </c>
      <c r="CH1051" s="48"/>
    </row>
    <row r="1052" spans="1:86" ht="15" customHeight="1">
      <c r="A1052" s="53">
        <v>20210708145136</v>
      </c>
      <c r="B1052" s="48"/>
      <c r="C1052" s="48"/>
      <c r="D1052" s="48"/>
      <c r="E1052" s="48"/>
      <c r="F1052" s="48"/>
      <c r="G1052" s="48"/>
      <c r="H1052" s="48"/>
      <c r="I1052" s="48"/>
      <c r="J1052" s="48"/>
      <c r="K1052" s="48"/>
      <c r="L1052" s="48"/>
      <c r="M1052" s="48"/>
      <c r="N1052" s="48"/>
      <c r="O1052" s="48"/>
      <c r="P1052" s="48"/>
      <c r="Q1052" s="48"/>
      <c r="R1052" s="48"/>
      <c r="S1052" s="48"/>
      <c r="T1052" s="48"/>
      <c r="U1052" s="48"/>
      <c r="V1052" s="48"/>
      <c r="W1052" s="48"/>
      <c r="X1052" s="48"/>
      <c r="Y1052" s="48"/>
      <c r="Z1052" s="48"/>
      <c r="AA1052" s="48"/>
      <c r="AB1052" s="48"/>
      <c r="AC1052" s="48"/>
      <c r="AD1052" s="48"/>
      <c r="AE1052" s="48"/>
      <c r="AF1052" s="48"/>
      <c r="AG1052" s="48"/>
      <c r="AH1052" s="48"/>
      <c r="AI1052" s="48"/>
      <c r="AJ1052" s="48"/>
      <c r="AK1052" s="48"/>
      <c r="AL1052" s="48"/>
      <c r="AM1052" s="48"/>
      <c r="AN1052" s="48"/>
      <c r="AO1052" s="48"/>
      <c r="AP1052" s="48"/>
      <c r="AQ1052" s="48"/>
      <c r="AR1052" s="48"/>
      <c r="AS1052" s="48"/>
      <c r="AT1052" s="48"/>
      <c r="AU1052" s="48"/>
      <c r="AV1052" s="48"/>
      <c r="AW1052" s="48"/>
      <c r="AX1052" s="48"/>
      <c r="AY1052" s="48"/>
      <c r="AZ1052" s="48"/>
      <c r="BA1052" s="48"/>
      <c r="BB1052" s="48"/>
      <c r="BC1052" s="48"/>
      <c r="BD1052" s="48"/>
      <c r="BE1052" s="48"/>
      <c r="BF1052" s="48"/>
      <c r="BG1052" s="48"/>
      <c r="BH1052" s="48"/>
      <c r="BI1052" s="48"/>
      <c r="BJ1052" s="48"/>
      <c r="BK1052" s="48"/>
      <c r="BL1052" s="48"/>
      <c r="BM1052" s="48"/>
      <c r="BN1052" s="48"/>
      <c r="BO1052" s="48"/>
      <c r="BP1052" s="48"/>
      <c r="BQ1052" s="48"/>
      <c r="BR1052" s="48"/>
      <c r="BS1052" s="48">
        <v>23.024605000000019</v>
      </c>
      <c r="BT1052" s="48">
        <v>120.22302999999989</v>
      </c>
      <c r="BU1052" s="54">
        <v>0.3411764705882353</v>
      </c>
      <c r="BV1052" s="48">
        <v>712.5</v>
      </c>
      <c r="BW1052" s="55">
        <v>0</v>
      </c>
      <c r="BX1052" s="56">
        <v>54.32</v>
      </c>
      <c r="BY1052" s="54">
        <v>51.043137254902</v>
      </c>
      <c r="BZ1052" s="57">
        <v>1.10585850395074</v>
      </c>
      <c r="CA1052" s="54">
        <v>0</v>
      </c>
      <c r="CB1052" s="48">
        <v>2080</v>
      </c>
      <c r="CC1052" s="48">
        <v>-7.03125</v>
      </c>
      <c r="CD1052" s="48">
        <v>56</v>
      </c>
      <c r="CE1052" s="47">
        <f t="shared" si="44"/>
        <v>0</v>
      </c>
      <c r="CF1052" s="58">
        <f t="shared" si="45"/>
        <v>0</v>
      </c>
      <c r="CG1052" s="48">
        <f t="shared" si="46"/>
        <v>0</v>
      </c>
      <c r="CH1052" s="48"/>
    </row>
    <row r="1053" spans="1:86" ht="15" customHeight="1">
      <c r="A1053" s="53">
        <v>20210708145138</v>
      </c>
      <c r="B1053" s="48"/>
      <c r="C1053" s="48"/>
      <c r="D1053" s="48"/>
      <c r="E1053" s="48"/>
      <c r="F1053" s="48"/>
      <c r="G1053" s="48"/>
      <c r="H1053" s="48"/>
      <c r="I1053" s="48"/>
      <c r="J1053" s="48"/>
      <c r="K1053" s="48"/>
      <c r="L1053" s="48"/>
      <c r="M1053" s="48"/>
      <c r="N1053" s="48"/>
      <c r="O1053" s="48"/>
      <c r="P1053" s="48"/>
      <c r="Q1053" s="48"/>
      <c r="R1053" s="48"/>
      <c r="S1053" s="48"/>
      <c r="T1053" s="48"/>
      <c r="U1053" s="48"/>
      <c r="V1053" s="48"/>
      <c r="W1053" s="48"/>
      <c r="X1053" s="48"/>
      <c r="Y1053" s="48"/>
      <c r="Z1053" s="48"/>
      <c r="AA1053" s="48"/>
      <c r="AB1053" s="48"/>
      <c r="AC1053" s="48"/>
      <c r="AD1053" s="48"/>
      <c r="AE1053" s="48"/>
      <c r="AF1053" s="48"/>
      <c r="AG1053" s="48"/>
      <c r="AH1053" s="48"/>
      <c r="AI1053" s="48"/>
      <c r="AJ1053" s="48"/>
      <c r="AK1053" s="48"/>
      <c r="AL1053" s="48"/>
      <c r="AM1053" s="48"/>
      <c r="AN1053" s="48"/>
      <c r="AO1053" s="48"/>
      <c r="AP1053" s="48"/>
      <c r="AQ1053" s="48"/>
      <c r="AR1053" s="48"/>
      <c r="AS1053" s="48"/>
      <c r="AT1053" s="48"/>
      <c r="AU1053" s="48"/>
      <c r="AV1053" s="48"/>
      <c r="AW1053" s="48"/>
      <c r="AX1053" s="48"/>
      <c r="AY1053" s="48"/>
      <c r="AZ1053" s="48"/>
      <c r="BA1053" s="48"/>
      <c r="BB1053" s="48"/>
      <c r="BC1053" s="48"/>
      <c r="BD1053" s="48"/>
      <c r="BE1053" s="48"/>
      <c r="BF1053" s="48"/>
      <c r="BG1053" s="48"/>
      <c r="BH1053" s="48"/>
      <c r="BI1053" s="48"/>
      <c r="BJ1053" s="48"/>
      <c r="BK1053" s="48"/>
      <c r="BL1053" s="48"/>
      <c r="BM1053" s="48"/>
      <c r="BN1053" s="48"/>
      <c r="BO1053" s="48"/>
      <c r="BP1053" s="48"/>
      <c r="BQ1053" s="48"/>
      <c r="BR1053" s="48"/>
      <c r="BS1053" s="48">
        <v>23.024605000000019</v>
      </c>
      <c r="BT1053" s="48">
        <v>120.22302999999989</v>
      </c>
      <c r="BU1053" s="54">
        <v>0.3411764705882353</v>
      </c>
      <c r="BV1053" s="48">
        <v>712.5</v>
      </c>
      <c r="BW1053" s="55">
        <v>0</v>
      </c>
      <c r="BX1053" s="56">
        <v>55.32</v>
      </c>
      <c r="BY1053" s="54">
        <v>52.043137254902</v>
      </c>
      <c r="BZ1053" s="57">
        <v>1.10740879368101</v>
      </c>
      <c r="CA1053" s="54">
        <v>0</v>
      </c>
      <c r="CB1053" s="48">
        <v>2080</v>
      </c>
      <c r="CC1053" s="48">
        <v>-7.03125</v>
      </c>
      <c r="CD1053" s="48">
        <v>56</v>
      </c>
      <c r="CE1053" s="47">
        <f t="shared" si="44"/>
        <v>0</v>
      </c>
      <c r="CF1053" s="58">
        <f t="shared" si="45"/>
        <v>0</v>
      </c>
      <c r="CG1053" s="48">
        <f t="shared" si="46"/>
        <v>0</v>
      </c>
      <c r="CH1053" s="48"/>
    </row>
    <row r="1054" spans="1:86" ht="15" customHeight="1">
      <c r="A1054" s="53">
        <v>20210708145140</v>
      </c>
      <c r="B1054" s="48"/>
      <c r="C1054" s="48"/>
      <c r="D1054" s="48"/>
      <c r="E1054" s="48"/>
      <c r="F1054" s="48"/>
      <c r="G1054" s="48"/>
      <c r="H1054" s="48"/>
      <c r="I1054" s="48"/>
      <c r="J1054" s="48"/>
      <c r="K1054" s="48"/>
      <c r="L1054" s="48"/>
      <c r="M1054" s="48"/>
      <c r="N1054" s="48"/>
      <c r="O1054" s="48"/>
      <c r="P1054" s="48"/>
      <c r="Q1054" s="48"/>
      <c r="R1054" s="48"/>
      <c r="S1054" s="48"/>
      <c r="T1054" s="48"/>
      <c r="U1054" s="48"/>
      <c r="V1054" s="48"/>
      <c r="W1054" s="48"/>
      <c r="X1054" s="48"/>
      <c r="Y1054" s="48"/>
      <c r="Z1054" s="48"/>
      <c r="AA1054" s="48"/>
      <c r="AB1054" s="48"/>
      <c r="AC1054" s="48"/>
      <c r="AD1054" s="48"/>
      <c r="AE1054" s="48"/>
      <c r="AF1054" s="48"/>
      <c r="AG1054" s="48"/>
      <c r="AH1054" s="48"/>
      <c r="AI1054" s="48"/>
      <c r="AJ1054" s="48"/>
      <c r="AK1054" s="48"/>
      <c r="AL1054" s="48"/>
      <c r="AM1054" s="48"/>
      <c r="AN1054" s="48"/>
      <c r="AO1054" s="48"/>
      <c r="AP1054" s="48"/>
      <c r="AQ1054" s="48"/>
      <c r="AR1054" s="48"/>
      <c r="AS1054" s="48"/>
      <c r="AT1054" s="48"/>
      <c r="AU1054" s="48"/>
      <c r="AV1054" s="48"/>
      <c r="AW1054" s="48"/>
      <c r="AX1054" s="48"/>
      <c r="AY1054" s="48"/>
      <c r="AZ1054" s="48"/>
      <c r="BA1054" s="48"/>
      <c r="BB1054" s="48"/>
      <c r="BC1054" s="48"/>
      <c r="BD1054" s="48"/>
      <c r="BE1054" s="48"/>
      <c r="BF1054" s="48"/>
      <c r="BG1054" s="48"/>
      <c r="BH1054" s="48"/>
      <c r="BI1054" s="48"/>
      <c r="BJ1054" s="48"/>
      <c r="BK1054" s="48"/>
      <c r="BL1054" s="48"/>
      <c r="BM1054" s="48"/>
      <c r="BN1054" s="48"/>
      <c r="BO1054" s="48"/>
      <c r="BP1054" s="48"/>
      <c r="BQ1054" s="48"/>
      <c r="BR1054" s="48"/>
      <c r="BS1054" s="48">
        <v>23.024605000000019</v>
      </c>
      <c r="BT1054" s="48">
        <v>120.22302999999989</v>
      </c>
      <c r="BU1054" s="54">
        <v>0.3411764705882353</v>
      </c>
      <c r="BV1054" s="48">
        <v>712.5</v>
      </c>
      <c r="BW1054" s="55">
        <v>0</v>
      </c>
      <c r="BX1054" s="56">
        <v>56.32</v>
      </c>
      <c r="BY1054" s="54">
        <v>53.043137254902</v>
      </c>
      <c r="BZ1054" s="57">
        <v>1.1089590834112799</v>
      </c>
      <c r="CA1054" s="54">
        <v>0</v>
      </c>
      <c r="CB1054" s="48">
        <v>2080</v>
      </c>
      <c r="CC1054" s="48">
        <v>-7.03125</v>
      </c>
      <c r="CD1054" s="48">
        <v>56</v>
      </c>
      <c r="CE1054" s="47">
        <f t="shared" si="44"/>
        <v>0</v>
      </c>
      <c r="CF1054" s="58">
        <f t="shared" si="45"/>
        <v>0</v>
      </c>
      <c r="CG1054" s="48">
        <f t="shared" si="46"/>
        <v>0</v>
      </c>
      <c r="CH1054" s="48"/>
    </row>
    <row r="1055" spans="1:86" ht="15" customHeight="1">
      <c r="A1055" s="53">
        <v>20210708145142</v>
      </c>
      <c r="B1055" s="48"/>
      <c r="C1055" s="48"/>
      <c r="D1055" s="48"/>
      <c r="E1055" s="48"/>
      <c r="F1055" s="48"/>
      <c r="G1055" s="48"/>
      <c r="H1055" s="48"/>
      <c r="I1055" s="48"/>
      <c r="J1055" s="48"/>
      <c r="K1055" s="48"/>
      <c r="L1055" s="48"/>
      <c r="M1055" s="48"/>
      <c r="N1055" s="48"/>
      <c r="O1055" s="48"/>
      <c r="P1055" s="48"/>
      <c r="Q1055" s="48"/>
      <c r="R1055" s="48"/>
      <c r="S1055" s="48"/>
      <c r="T1055" s="48"/>
      <c r="U1055" s="48"/>
      <c r="V1055" s="48"/>
      <c r="W1055" s="48"/>
      <c r="X1055" s="48"/>
      <c r="Y1055" s="48"/>
      <c r="Z1055" s="48"/>
      <c r="AA1055" s="48"/>
      <c r="AB1055" s="48"/>
      <c r="AC1055" s="48"/>
      <c r="AD1055" s="48"/>
      <c r="AE1055" s="48"/>
      <c r="AF1055" s="48"/>
      <c r="AG1055" s="48"/>
      <c r="AH1055" s="48"/>
      <c r="AI1055" s="48"/>
      <c r="AJ1055" s="48"/>
      <c r="AK1055" s="48"/>
      <c r="AL1055" s="48"/>
      <c r="AM1055" s="48"/>
      <c r="AN1055" s="48"/>
      <c r="AO1055" s="48"/>
      <c r="AP1055" s="48"/>
      <c r="AQ1055" s="48"/>
      <c r="AR1055" s="48"/>
      <c r="AS1055" s="48"/>
      <c r="AT1055" s="48"/>
      <c r="AU1055" s="48"/>
      <c r="AV1055" s="48"/>
      <c r="AW1055" s="48"/>
      <c r="AX1055" s="48"/>
      <c r="AY1055" s="48"/>
      <c r="AZ1055" s="48"/>
      <c r="BA1055" s="48"/>
      <c r="BB1055" s="48"/>
      <c r="BC1055" s="48"/>
      <c r="BD1055" s="48"/>
      <c r="BE1055" s="48"/>
      <c r="BF1055" s="48"/>
      <c r="BG1055" s="48"/>
      <c r="BH1055" s="48"/>
      <c r="BI1055" s="48"/>
      <c r="BJ1055" s="48"/>
      <c r="BK1055" s="48"/>
      <c r="BL1055" s="48"/>
      <c r="BM1055" s="48"/>
      <c r="BN1055" s="48"/>
      <c r="BO1055" s="48"/>
      <c r="BP1055" s="48"/>
      <c r="BQ1055" s="48"/>
      <c r="BR1055" s="48"/>
      <c r="BS1055" s="48">
        <v>23.024605000000019</v>
      </c>
      <c r="BT1055" s="48">
        <v>120.22302999999989</v>
      </c>
      <c r="BU1055" s="54">
        <v>0.3411764705882353</v>
      </c>
      <c r="BV1055" s="48">
        <v>712.5</v>
      </c>
      <c r="BW1055" s="55">
        <v>0</v>
      </c>
      <c r="BX1055" s="56">
        <v>57.32</v>
      </c>
      <c r="BY1055" s="54">
        <v>54.043137254902</v>
      </c>
      <c r="BZ1055" s="57">
        <v>1.1105093731415401</v>
      </c>
      <c r="CA1055" s="54">
        <v>0</v>
      </c>
      <c r="CB1055" s="48">
        <v>2080</v>
      </c>
      <c r="CC1055" s="48">
        <v>-7.03125</v>
      </c>
      <c r="CD1055" s="48">
        <v>56</v>
      </c>
      <c r="CE1055" s="47">
        <f t="shared" si="44"/>
        <v>0</v>
      </c>
      <c r="CF1055" s="58">
        <f t="shared" si="45"/>
        <v>0</v>
      </c>
      <c r="CG1055" s="48">
        <f t="shared" si="46"/>
        <v>0</v>
      </c>
      <c r="CH1055" s="68" t="s">
        <v>358</v>
      </c>
    </row>
    <row r="1056" spans="1:86" ht="15" customHeight="1">
      <c r="BU1056" s="43"/>
      <c r="BX1056" s="44"/>
      <c r="BY1056" s="43"/>
      <c r="BZ1056" s="45"/>
      <c r="CA1056" s="43"/>
      <c r="CF1056" s="39"/>
    </row>
    <row r="1057" spans="73:84" ht="15" customHeight="1">
      <c r="BU1057" s="43"/>
      <c r="BX1057" s="44"/>
      <c r="BY1057" s="43"/>
      <c r="BZ1057" s="45"/>
      <c r="CA1057" s="43"/>
      <c r="CF1057" s="39"/>
    </row>
    <row r="1058" spans="73:84" ht="15" customHeight="1">
      <c r="BU1058" s="43"/>
      <c r="BX1058" s="44"/>
      <c r="BY1058" s="43"/>
      <c r="BZ1058" s="45"/>
      <c r="CA1058" s="43"/>
      <c r="CF1058" s="39"/>
    </row>
    <row r="1059" spans="73:84" ht="15" customHeight="1">
      <c r="BU1059" s="43"/>
      <c r="BX1059" s="44"/>
      <c r="BY1059" s="43"/>
      <c r="BZ1059" s="45"/>
      <c r="CA1059" s="43"/>
      <c r="CF1059" s="39"/>
    </row>
    <row r="1060" spans="73:84" ht="15" customHeight="1">
      <c r="BU1060" s="43"/>
      <c r="BX1060" s="44"/>
      <c r="BY1060" s="43"/>
      <c r="BZ1060" s="45"/>
      <c r="CA1060" s="43"/>
      <c r="CF1060" s="39"/>
    </row>
    <row r="1061" spans="73:84" ht="15" customHeight="1">
      <c r="BU1061" s="43"/>
      <c r="BX1061" s="44"/>
      <c r="BY1061" s="43"/>
      <c r="BZ1061" s="45"/>
      <c r="CA1061" s="43"/>
      <c r="CF1061" s="39"/>
    </row>
    <row r="1062" spans="73:84" ht="15" customHeight="1">
      <c r="BU1062" s="43"/>
      <c r="BX1062" s="44"/>
      <c r="BY1062" s="43"/>
      <c r="BZ1062" s="45"/>
      <c r="CA1062" s="43"/>
      <c r="CF1062" s="39"/>
    </row>
    <row r="1063" spans="73:84" ht="15" customHeight="1">
      <c r="BU1063" s="43"/>
      <c r="BX1063" s="44"/>
      <c r="BY1063" s="43"/>
      <c r="BZ1063" s="45"/>
      <c r="CA1063" s="43"/>
      <c r="CF1063" s="39"/>
    </row>
    <row r="1064" spans="73:84" ht="15" customHeight="1">
      <c r="BU1064" s="43"/>
      <c r="BX1064" s="44"/>
      <c r="BY1064" s="43"/>
      <c r="BZ1064" s="45"/>
      <c r="CA1064" s="43"/>
      <c r="CF1064" s="39"/>
    </row>
    <row r="1065" spans="73:84" ht="15" customHeight="1">
      <c r="BU1065" s="43"/>
      <c r="BX1065" s="44"/>
      <c r="BY1065" s="43"/>
      <c r="BZ1065" s="45"/>
      <c r="CA1065" s="43"/>
      <c r="CF1065" s="39"/>
    </row>
    <row r="1066" spans="73:84" ht="15" customHeight="1">
      <c r="BU1066" s="43"/>
      <c r="BX1066" s="44"/>
      <c r="BY1066" s="43"/>
      <c r="BZ1066" s="45"/>
      <c r="CA1066" s="43"/>
      <c r="CF1066" s="39"/>
    </row>
    <row r="1067" spans="73:84" ht="15" customHeight="1">
      <c r="BU1067" s="43"/>
      <c r="BX1067" s="44"/>
      <c r="BY1067" s="43"/>
      <c r="BZ1067" s="45"/>
      <c r="CA1067" s="43"/>
      <c r="CF1067" s="39"/>
    </row>
    <row r="1068" spans="73:84" ht="15" customHeight="1">
      <c r="BU1068" s="43"/>
      <c r="BX1068" s="44"/>
      <c r="BY1068" s="43"/>
      <c r="BZ1068" s="45"/>
      <c r="CA1068" s="43"/>
      <c r="CF1068" s="39"/>
    </row>
    <row r="1069" spans="73:84" ht="15" customHeight="1">
      <c r="BU1069" s="43"/>
      <c r="BX1069" s="44"/>
      <c r="BY1069" s="43"/>
      <c r="BZ1069" s="45"/>
      <c r="CA1069" s="43"/>
      <c r="CF1069" s="39"/>
    </row>
    <row r="1070" spans="73:84" ht="15" customHeight="1">
      <c r="BU1070" s="43"/>
      <c r="BX1070" s="44"/>
      <c r="BY1070" s="43"/>
      <c r="BZ1070" s="45"/>
      <c r="CA1070" s="43"/>
      <c r="CF1070" s="39"/>
    </row>
    <row r="1071" spans="73:84" ht="15" customHeight="1">
      <c r="BU1071" s="43"/>
      <c r="BX1071" s="44"/>
      <c r="BY1071" s="43"/>
      <c r="BZ1071" s="45"/>
      <c r="CA1071" s="43"/>
      <c r="CF1071" s="39"/>
    </row>
    <row r="1072" spans="73:84" ht="15" customHeight="1">
      <c r="BU1072" s="43"/>
      <c r="BX1072" s="44"/>
      <c r="BY1072" s="43"/>
      <c r="BZ1072" s="45"/>
      <c r="CA1072" s="43"/>
      <c r="CF1072" s="39"/>
    </row>
    <row r="1073" spans="73:84" ht="15" customHeight="1">
      <c r="BU1073" s="43"/>
      <c r="BX1073" s="44"/>
      <c r="BY1073" s="43"/>
      <c r="BZ1073" s="45"/>
      <c r="CA1073" s="43"/>
      <c r="CF1073" s="39"/>
    </row>
    <row r="1074" spans="73:84" ht="15" customHeight="1">
      <c r="BU1074" s="43"/>
      <c r="BX1074" s="44"/>
      <c r="BY1074" s="43"/>
      <c r="BZ1074" s="45"/>
      <c r="CA1074" s="43"/>
      <c r="CF1074" s="39"/>
    </row>
    <row r="1075" spans="73:84" ht="15" customHeight="1">
      <c r="BU1075" s="43"/>
      <c r="BX1075" s="44"/>
      <c r="BY1075" s="43"/>
      <c r="BZ1075" s="45"/>
      <c r="CA1075" s="43"/>
      <c r="CF1075" s="39"/>
    </row>
    <row r="1076" spans="73:84" ht="15" customHeight="1">
      <c r="BU1076" s="43"/>
      <c r="BX1076" s="44"/>
      <c r="BY1076" s="43"/>
      <c r="BZ1076" s="45"/>
      <c r="CA1076" s="43"/>
      <c r="CF1076" s="39"/>
    </row>
    <row r="1077" spans="73:84" ht="15" customHeight="1">
      <c r="BU1077" s="43"/>
      <c r="BX1077" s="44"/>
      <c r="BY1077" s="43"/>
      <c r="BZ1077" s="45"/>
      <c r="CA1077" s="43"/>
      <c r="CF1077" s="39"/>
    </row>
    <row r="1078" spans="73:84" ht="15" customHeight="1">
      <c r="BU1078" s="43"/>
      <c r="BX1078" s="44"/>
      <c r="BY1078" s="43"/>
      <c r="BZ1078" s="45"/>
      <c r="CA1078" s="43"/>
      <c r="CF1078" s="39"/>
    </row>
    <row r="1079" spans="73:84" ht="15" customHeight="1">
      <c r="BU1079" s="43"/>
      <c r="BX1079" s="44"/>
      <c r="BY1079" s="43"/>
      <c r="BZ1079" s="45"/>
      <c r="CA1079" s="43"/>
      <c r="CF1079" s="39"/>
    </row>
    <row r="1080" spans="73:84" ht="15" customHeight="1">
      <c r="BU1080" s="43"/>
      <c r="BX1080" s="44"/>
      <c r="BY1080" s="43"/>
      <c r="BZ1080" s="45"/>
      <c r="CA1080" s="43"/>
      <c r="CF1080" s="39"/>
    </row>
  </sheetData>
  <mergeCells count="1">
    <mergeCell ref="BS1:BT1"/>
  </mergeCells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背景資料</vt:lpstr>
      <vt:lpstr>姚小平第二趟</vt:lpstr>
      <vt:lpstr>異常</vt:lpstr>
      <vt:lpstr>姚小平第二趟!_20210708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我的電腦</dc:creator>
  <cp:lastModifiedBy>annie</cp:lastModifiedBy>
  <dcterms:created xsi:type="dcterms:W3CDTF">2021-07-12T15:01:06Z</dcterms:created>
  <dcterms:modified xsi:type="dcterms:W3CDTF">2023-02-20T08:06:59Z</dcterms:modified>
</cp:coreProperties>
</file>