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tonytang/Documents/2022NL/Thesis/Coding/"/>
    </mc:Choice>
  </mc:AlternateContent>
  <xr:revisionPtr revIDLastSave="0" documentId="13_ncr:1_{F44B1FD3-C50B-2E45-BF35-39FD0EDFA617}" xr6:coauthVersionLast="47" xr6:coauthVersionMax="47" xr10:uidLastSave="{00000000-0000-0000-0000-000000000000}"/>
  <bookViews>
    <workbookView xWindow="0" yWindow="500" windowWidth="23160" windowHeight="16160" activeTab="1" xr2:uid="{00000000-000D-0000-FFFF-FFFF00000000}"/>
  </bookViews>
  <sheets>
    <sheet name="Vergelijking" sheetId="3" r:id="rId1"/>
    <sheet name="T buiten 18,5" sheetId="1" r:id="rId2"/>
    <sheet name="T buiten 12,5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2" l="1"/>
  <c r="G75" i="2" s="1"/>
  <c r="E3" i="1"/>
  <c r="G3" i="1" s="1"/>
  <c r="E136" i="2" l="1"/>
  <c r="G136" i="2" s="1"/>
  <c r="E137" i="2"/>
  <c r="G137" i="2" s="1"/>
  <c r="E135" i="2"/>
  <c r="G135" i="2" s="1"/>
  <c r="E138" i="2"/>
  <c r="G138" i="2" s="1"/>
  <c r="E62" i="2"/>
  <c r="G62" i="2" s="1"/>
  <c r="E58" i="2"/>
  <c r="G58" i="2" s="1"/>
  <c r="E50" i="2"/>
  <c r="G50" i="2" s="1"/>
  <c r="E48" i="2"/>
  <c r="G48" i="2" s="1"/>
  <c r="E35" i="2"/>
  <c r="G35" i="2" s="1"/>
  <c r="E131" i="2"/>
  <c r="G131" i="2" s="1"/>
  <c r="E112" i="2"/>
  <c r="G112" i="2" s="1"/>
  <c r="E22" i="2"/>
  <c r="G22" i="2" s="1"/>
  <c r="E21" i="2"/>
  <c r="G21" i="2" s="1"/>
  <c r="E19" i="2"/>
  <c r="G19" i="2" s="1"/>
  <c r="E18" i="2"/>
  <c r="G18" i="2" s="1"/>
  <c r="E118" i="2"/>
  <c r="G118" i="2" s="1"/>
  <c r="E117" i="2"/>
  <c r="G117" i="2" s="1"/>
  <c r="E119" i="2"/>
  <c r="G119" i="2" s="1"/>
  <c r="E116" i="2"/>
  <c r="G116" i="2" s="1"/>
  <c r="E115" i="2"/>
  <c r="G115" i="2" s="1"/>
  <c r="E111" i="2"/>
  <c r="G111" i="2" s="1"/>
  <c r="E95" i="2"/>
  <c r="G95" i="2" s="1"/>
  <c r="E76" i="2"/>
  <c r="G76" i="2" s="1"/>
  <c r="E77" i="2"/>
  <c r="G77" i="2" s="1"/>
  <c r="E80" i="2"/>
  <c r="G80" i="2" s="1"/>
  <c r="E86" i="2"/>
  <c r="G86" i="2" s="1"/>
  <c r="E114" i="2"/>
  <c r="G114" i="2" s="1"/>
  <c r="E105" i="2"/>
  <c r="G105" i="2" s="1"/>
  <c r="E100" i="2"/>
  <c r="G100" i="2" s="1"/>
  <c r="E97" i="2"/>
  <c r="G97" i="2" s="1"/>
  <c r="E92" i="2"/>
  <c r="G92" i="2" s="1"/>
  <c r="E88" i="2"/>
  <c r="G88" i="2" s="1"/>
  <c r="E89" i="2"/>
  <c r="G89" i="2" s="1"/>
  <c r="E99" i="2"/>
  <c r="G99" i="2" s="1"/>
  <c r="E113" i="2"/>
  <c r="G113" i="2" s="1"/>
  <c r="E106" i="2"/>
  <c r="G106" i="2" s="1"/>
  <c r="E85" i="2"/>
  <c r="G85" i="2" s="1"/>
  <c r="E94" i="2"/>
  <c r="G94" i="2" s="1"/>
  <c r="E108" i="2"/>
  <c r="G108" i="2" s="1"/>
  <c r="E104" i="2"/>
  <c r="G104" i="2" s="1"/>
  <c r="E101" i="2"/>
  <c r="G101" i="2" s="1"/>
  <c r="E96" i="2"/>
  <c r="G96" i="2" s="1"/>
  <c r="E93" i="2"/>
  <c r="G93" i="2" s="1"/>
  <c r="E81" i="2"/>
  <c r="G81" i="2" s="1"/>
  <c r="E79" i="2"/>
  <c r="G79" i="2" s="1"/>
  <c r="E87" i="2"/>
  <c r="G87" i="2" s="1"/>
  <c r="E98" i="2"/>
  <c r="G98" i="2" s="1"/>
  <c r="E110" i="2"/>
  <c r="G110" i="2" s="1"/>
  <c r="E109" i="2"/>
  <c r="G109" i="2" s="1"/>
  <c r="E103" i="2"/>
  <c r="G103" i="2" s="1"/>
  <c r="E91" i="2"/>
  <c r="G91" i="2" s="1"/>
  <c r="E78" i="2"/>
  <c r="G78" i="2" s="1"/>
  <c r="E82" i="2"/>
  <c r="G82" i="2" s="1"/>
  <c r="E83" i="2"/>
  <c r="G83" i="2" s="1"/>
  <c r="E84" i="2"/>
  <c r="G84" i="2" s="1"/>
  <c r="E90" i="2"/>
  <c r="G90" i="2" s="1"/>
  <c r="E102" i="2"/>
  <c r="G102" i="2" s="1"/>
  <c r="E121" i="2"/>
  <c r="G121" i="2" s="1"/>
  <c r="E127" i="2"/>
  <c r="G127" i="2" s="1"/>
  <c r="E126" i="2"/>
  <c r="G126" i="2" s="1"/>
  <c r="E122" i="2"/>
  <c r="G122" i="2" s="1"/>
  <c r="E125" i="2"/>
  <c r="G125" i="2" s="1"/>
  <c r="E128" i="2"/>
  <c r="G128" i="2" s="1"/>
  <c r="E120" i="2"/>
  <c r="G120" i="2" s="1"/>
  <c r="E26" i="2"/>
  <c r="G26" i="2" s="1"/>
  <c r="E123" i="2"/>
  <c r="G123" i="2" s="1"/>
  <c r="E124" i="2"/>
  <c r="G124" i="2" s="1"/>
  <c r="E107" i="2"/>
  <c r="G107" i="2" s="1"/>
  <c r="E130" i="2"/>
  <c r="G130" i="2" s="1"/>
  <c r="E129" i="2"/>
  <c r="G129" i="2" s="1"/>
  <c r="E28" i="2"/>
  <c r="G28" i="2" s="1"/>
  <c r="E30" i="2"/>
  <c r="G30" i="2" s="1"/>
  <c r="E16" i="2"/>
  <c r="G16" i="2" s="1"/>
  <c r="E29" i="2"/>
  <c r="G29" i="2" s="1"/>
  <c r="E15" i="2"/>
  <c r="G15" i="2" s="1"/>
  <c r="E12" i="2"/>
  <c r="G12" i="2" s="1"/>
  <c r="E8" i="2"/>
  <c r="G8" i="2" s="1"/>
  <c r="E3" i="2"/>
  <c r="G3" i="2" s="1"/>
  <c r="E51" i="2" l="1"/>
  <c r="G51" i="2" s="1"/>
  <c r="E57" i="2"/>
  <c r="G57" i="2" s="1"/>
  <c r="E53" i="2"/>
  <c r="G53" i="2" s="1"/>
  <c r="E55" i="2"/>
  <c r="G55" i="2" s="1"/>
  <c r="E54" i="2"/>
  <c r="G54" i="2" s="1"/>
  <c r="E74" i="2"/>
  <c r="G74" i="2" s="1"/>
  <c r="E73" i="2"/>
  <c r="G73" i="2" s="1"/>
  <c r="E72" i="2"/>
  <c r="G72" i="2" s="1"/>
  <c r="E71" i="2"/>
  <c r="G71" i="2" s="1"/>
  <c r="E70" i="2"/>
  <c r="G70" i="2" s="1"/>
  <c r="E69" i="2"/>
  <c r="G69" i="2" s="1"/>
  <c r="E65" i="2"/>
  <c r="G65" i="2" s="1"/>
  <c r="E49" i="2"/>
  <c r="G49" i="2" s="1"/>
  <c r="E68" i="2"/>
  <c r="G68" i="2" s="1"/>
  <c r="E66" i="2"/>
  <c r="G66" i="2" s="1"/>
  <c r="E59" i="2"/>
  <c r="G59" i="2" s="1"/>
  <c r="E61" i="2"/>
  <c r="G61" i="2" s="1"/>
  <c r="E64" i="2"/>
  <c r="G64" i="2" s="1"/>
  <c r="E60" i="2"/>
  <c r="G60" i="2" s="1"/>
  <c r="E56" i="2"/>
  <c r="G56" i="2" s="1"/>
  <c r="E67" i="2"/>
  <c r="G67" i="2" s="1"/>
  <c r="E63" i="2"/>
  <c r="G63" i="2" s="1"/>
  <c r="E134" i="2"/>
  <c r="G134" i="2" s="1"/>
  <c r="E133" i="2"/>
  <c r="G133" i="2" s="1"/>
  <c r="E132" i="2"/>
  <c r="G132" i="2" s="1"/>
  <c r="E52" i="2"/>
  <c r="G52" i="2" s="1"/>
  <c r="E47" i="2"/>
  <c r="G47" i="2" s="1"/>
  <c r="E46" i="2"/>
  <c r="G46" i="2" s="1"/>
  <c r="E44" i="2"/>
  <c r="G44" i="2" s="1"/>
  <c r="E43" i="2"/>
  <c r="G43" i="2" s="1"/>
  <c r="E45" i="2"/>
  <c r="G45" i="2" s="1"/>
  <c r="E40" i="2"/>
  <c r="G40" i="2" s="1"/>
  <c r="E39" i="2"/>
  <c r="G39" i="2" s="1"/>
  <c r="E41" i="2"/>
  <c r="G41" i="2" s="1"/>
  <c r="E42" i="2"/>
  <c r="G42" i="2" s="1"/>
  <c r="E36" i="2"/>
  <c r="G36" i="2" s="1"/>
  <c r="E38" i="2"/>
  <c r="G38" i="2" s="1"/>
  <c r="E37" i="2"/>
  <c r="G37" i="2" s="1"/>
  <c r="E34" i="2"/>
  <c r="G34" i="2" s="1"/>
  <c r="E33" i="2"/>
  <c r="G33" i="2" s="1"/>
  <c r="E32" i="2"/>
  <c r="G32" i="2" s="1"/>
  <c r="E31" i="2"/>
  <c r="G31" i="2" s="1"/>
  <c r="E25" i="2"/>
  <c r="G25" i="2" s="1"/>
  <c r="E20" i="2"/>
  <c r="G20" i="2" s="1"/>
  <c r="E24" i="2"/>
  <c r="G24" i="2" s="1"/>
  <c r="E27" i="2"/>
  <c r="G27" i="2" s="1"/>
  <c r="E23" i="2"/>
  <c r="G23" i="2" s="1"/>
  <c r="E17" i="2"/>
  <c r="G17" i="2" s="1"/>
  <c r="E4" i="2"/>
  <c r="G4" i="2" s="1"/>
  <c r="E10" i="2"/>
  <c r="G10" i="2" s="1"/>
  <c r="E7" i="2"/>
  <c r="G7" i="2" s="1"/>
  <c r="E6" i="2"/>
  <c r="G6" i="2" s="1"/>
  <c r="E9" i="2"/>
  <c r="G9" i="2" s="1"/>
  <c r="E14" i="2"/>
  <c r="G14" i="2" s="1"/>
  <c r="E13" i="2"/>
  <c r="G13" i="2" s="1"/>
  <c r="E11" i="2"/>
  <c r="G11" i="2" s="1"/>
  <c r="E5" i="2"/>
  <c r="G5" i="2" s="1"/>
  <c r="E42" i="1"/>
  <c r="G42" i="1" s="1"/>
  <c r="E41" i="1"/>
  <c r="G41" i="1" s="1"/>
  <c r="E36" i="1"/>
  <c r="G36" i="1" s="1"/>
  <c r="E39" i="1"/>
  <c r="G39" i="1" s="1"/>
  <c r="E40" i="1"/>
  <c r="G40" i="1" s="1"/>
  <c r="E38" i="1"/>
  <c r="G38" i="1" s="1"/>
  <c r="E13" i="1"/>
  <c r="G13" i="1" s="1"/>
  <c r="E12" i="1"/>
  <c r="G12" i="1" s="1"/>
  <c r="E11" i="1"/>
  <c r="G11" i="1" s="1"/>
  <c r="E29" i="1"/>
  <c r="G29" i="1" s="1"/>
  <c r="E30" i="1"/>
  <c r="G30" i="1" s="1"/>
  <c r="E14" i="1"/>
  <c r="G14" i="1" s="1"/>
  <c r="E24" i="1"/>
  <c r="G24" i="1" s="1"/>
  <c r="E37" i="1"/>
  <c r="G37" i="1" s="1"/>
  <c r="E35" i="1"/>
  <c r="G35" i="1" s="1"/>
  <c r="E34" i="1"/>
  <c r="G34" i="1" s="1"/>
  <c r="E33" i="1"/>
  <c r="G33" i="1" s="1"/>
  <c r="E32" i="1"/>
  <c r="G32" i="1" s="1"/>
  <c r="E31" i="1"/>
  <c r="G31" i="1" s="1"/>
  <c r="E28" i="1"/>
  <c r="G28" i="1" s="1"/>
  <c r="E27" i="1"/>
  <c r="G27" i="1" s="1"/>
  <c r="E26" i="1"/>
  <c r="G26" i="1" s="1"/>
  <c r="E25" i="1"/>
  <c r="G25" i="1" s="1"/>
  <c r="E23" i="1"/>
  <c r="G23" i="1" s="1"/>
  <c r="E22" i="1"/>
  <c r="G22" i="1" s="1"/>
  <c r="E15" i="1"/>
  <c r="G15" i="1" s="1"/>
  <c r="E19" i="1"/>
  <c r="G19" i="1" s="1"/>
  <c r="E21" i="1"/>
  <c r="G21" i="1" s="1"/>
  <c r="E20" i="1"/>
  <c r="G20" i="1" s="1"/>
  <c r="E18" i="1"/>
  <c r="G18" i="1" s="1"/>
  <c r="E7" i="1"/>
  <c r="G7" i="1" s="1"/>
  <c r="E6" i="1"/>
  <c r="G6" i="1" s="1"/>
  <c r="E5" i="1"/>
  <c r="G5" i="1" s="1"/>
  <c r="E16" i="1"/>
  <c r="G16" i="1" s="1"/>
  <c r="E17" i="1"/>
  <c r="G17" i="1" s="1"/>
  <c r="E9" i="1"/>
  <c r="G9" i="1" s="1"/>
  <c r="E10" i="1"/>
  <c r="G10" i="1" s="1"/>
  <c r="E8" i="1"/>
  <c r="G8" i="1" s="1"/>
  <c r="E4" i="1"/>
  <c r="G4" i="1" s="1"/>
</calcChain>
</file>

<file path=xl/sharedStrings.xml><?xml version="1.0" encoding="utf-8"?>
<sst xmlns="http://schemas.openxmlformats.org/spreadsheetml/2006/main" count="38" uniqueCount="17">
  <si>
    <t>Datum</t>
  </si>
  <si>
    <t>Tijd</t>
  </si>
  <si>
    <t>Freq. Hz</t>
  </si>
  <si>
    <t>Elektrisch vermogen</t>
  </si>
  <si>
    <t>Thermisch vermogen</t>
  </si>
  <si>
    <t>COP</t>
  </si>
  <si>
    <t>Temperatuur wp uit</t>
  </si>
  <si>
    <t>Temperatuur wp in</t>
  </si>
  <si>
    <t>Debiet over wp</t>
  </si>
  <si>
    <t>dd-mm-yyyy</t>
  </si>
  <si>
    <t>hh:mm:ss</t>
  </si>
  <si>
    <t>Hz</t>
  </si>
  <si>
    <t>W</t>
  </si>
  <si>
    <t>kW</t>
  </si>
  <si>
    <t>-</t>
  </si>
  <si>
    <t>°C</t>
  </si>
  <si>
    <t>m3/uur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</si>
</sst>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4" fontId="0" fillId="2" borderId="0" xfId="0" applyNumberFormat="1" applyFill="1" applyAlignment="1">
      <alignment horizontal="center" vertical="center"/>
    </xf>
    <xf numFmtId="21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2">
    <cellStyle name="Normal" xfId="0" builtinId="0"/>
    <cellStyle name="Standaard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Vergelijking temperatuur wp uit 80 - 90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Temperatuur in 18,5 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 buiten 18,5'!$I$3:$I$13</c:f>
              <c:numCache>
                <c:formatCode>General</c:formatCode>
                <c:ptCount val="11"/>
                <c:pt idx="0">
                  <c:v>19</c:v>
                </c:pt>
                <c:pt idx="1">
                  <c:v>23.04</c:v>
                </c:pt>
                <c:pt idx="2">
                  <c:v>23.52</c:v>
                </c:pt>
                <c:pt idx="3">
                  <c:v>24.9</c:v>
                </c:pt>
                <c:pt idx="4">
                  <c:v>24.9</c:v>
                </c:pt>
                <c:pt idx="5">
                  <c:v>25.71</c:v>
                </c:pt>
                <c:pt idx="6">
                  <c:v>26.74</c:v>
                </c:pt>
                <c:pt idx="7">
                  <c:v>27.31</c:v>
                </c:pt>
                <c:pt idx="8">
                  <c:v>32.67</c:v>
                </c:pt>
                <c:pt idx="9">
                  <c:v>32.67</c:v>
                </c:pt>
                <c:pt idx="10">
                  <c:v>33.78</c:v>
                </c:pt>
              </c:numCache>
            </c:numRef>
          </c:xVal>
          <c:yVal>
            <c:numRef>
              <c:f>'T buiten 18,5'!$G$3:$G$13</c:f>
              <c:numCache>
                <c:formatCode>0.00</c:formatCode>
                <c:ptCount val="11"/>
                <c:pt idx="0">
                  <c:v>2.5071927661323468</c:v>
                </c:pt>
                <c:pt idx="1">
                  <c:v>2.830949022768487</c:v>
                </c:pt>
                <c:pt idx="2">
                  <c:v>2.8042368360893088</c:v>
                </c:pt>
                <c:pt idx="3">
                  <c:v>2.9972333230863817</c:v>
                </c:pt>
                <c:pt idx="4">
                  <c:v>3.0286557427972354</c:v>
                </c:pt>
                <c:pt idx="5">
                  <c:v>3.0824372759856629</c:v>
                </c:pt>
                <c:pt idx="6">
                  <c:v>2.7290284658661514</c:v>
                </c:pt>
                <c:pt idx="7">
                  <c:v>2.8913709241578096</c:v>
                </c:pt>
                <c:pt idx="8">
                  <c:v>2.2528702433388692</c:v>
                </c:pt>
                <c:pt idx="9">
                  <c:v>2.4671832990668983</c:v>
                </c:pt>
                <c:pt idx="10">
                  <c:v>2.8215700541676774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2-BA4B-A018-894C97E8771F}"/>
            </c:ext>
          </c:extLst>
        </c:ser>
        <c:ser>
          <c:idx val="1"/>
          <c:order val="1"/>
          <c:tx>
            <c:v>Temperatuur in 12,5 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 buiten 12,5'!$I$3:$I$16</c:f>
              <c:numCache>
                <c:formatCode>General</c:formatCode>
                <c:ptCount val="14"/>
                <c:pt idx="0">
                  <c:v>21.24</c:v>
                </c:pt>
                <c:pt idx="1">
                  <c:v>23.7</c:v>
                </c:pt>
                <c:pt idx="2">
                  <c:v>24.33</c:v>
                </c:pt>
                <c:pt idx="3">
                  <c:v>24.8</c:v>
                </c:pt>
                <c:pt idx="4">
                  <c:v>24.8</c:v>
                </c:pt>
                <c:pt idx="5">
                  <c:v>24.84</c:v>
                </c:pt>
                <c:pt idx="6">
                  <c:v>25.25</c:v>
                </c:pt>
                <c:pt idx="7">
                  <c:v>26.04</c:v>
                </c:pt>
                <c:pt idx="8">
                  <c:v>26.19</c:v>
                </c:pt>
                <c:pt idx="9">
                  <c:v>26.88</c:v>
                </c:pt>
                <c:pt idx="10">
                  <c:v>27.37</c:v>
                </c:pt>
                <c:pt idx="11">
                  <c:v>27.41</c:v>
                </c:pt>
                <c:pt idx="12">
                  <c:v>27.71</c:v>
                </c:pt>
                <c:pt idx="13">
                  <c:v>28.06</c:v>
                </c:pt>
              </c:numCache>
            </c:numRef>
          </c:xVal>
          <c:yVal>
            <c:numRef>
              <c:f>'T buiten 12,5'!$G$3:$G$16</c:f>
              <c:numCache>
                <c:formatCode>0.00</c:formatCode>
                <c:ptCount val="14"/>
                <c:pt idx="0">
                  <c:v>2.4482721265301701</c:v>
                </c:pt>
                <c:pt idx="1">
                  <c:v>2.8378692719237031</c:v>
                </c:pt>
                <c:pt idx="2">
                  <c:v>2.2553191489361701</c:v>
                </c:pt>
                <c:pt idx="3">
                  <c:v>2.2016831980763452</c:v>
                </c:pt>
                <c:pt idx="4">
                  <c:v>2.2743149887448579</c:v>
                </c:pt>
                <c:pt idx="5">
                  <c:v>2.6291274195217884</c:v>
                </c:pt>
                <c:pt idx="6">
                  <c:v>2.1970760716940614</c:v>
                </c:pt>
                <c:pt idx="7">
                  <c:v>2.5015346838551258</c:v>
                </c:pt>
                <c:pt idx="8">
                  <c:v>2.1533773489080748</c:v>
                </c:pt>
                <c:pt idx="9">
                  <c:v>2.7811004784688995</c:v>
                </c:pt>
                <c:pt idx="10">
                  <c:v>2.1658173265386123</c:v>
                </c:pt>
                <c:pt idx="11">
                  <c:v>2.3583974738504043</c:v>
                </c:pt>
                <c:pt idx="12">
                  <c:v>2.4618261140542224</c:v>
                </c:pt>
                <c:pt idx="13">
                  <c:v>2.5337455697157081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12-BA4B-A018-894C97E8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18440"/>
        <c:axId val="541218832"/>
      </c:scatterChart>
      <c:valAx>
        <c:axId val="541218440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41218832"/>
        <c:crosses val="autoZero"/>
        <c:crossBetween val="midCat"/>
      </c:valAx>
      <c:valAx>
        <c:axId val="5412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4121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Vergelijking temperatuur wp uit 70 - 80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Temperatuur buiten 18,5 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 buiten 18,5'!$I$14:$I$43</c:f>
              <c:numCache>
                <c:formatCode>General</c:formatCode>
                <c:ptCount val="30"/>
                <c:pt idx="0">
                  <c:v>23.68</c:v>
                </c:pt>
                <c:pt idx="1">
                  <c:v>24.07</c:v>
                </c:pt>
                <c:pt idx="2">
                  <c:v>24.11</c:v>
                </c:pt>
                <c:pt idx="3">
                  <c:v>24.33</c:v>
                </c:pt>
                <c:pt idx="4">
                  <c:v>24.51</c:v>
                </c:pt>
                <c:pt idx="5">
                  <c:v>25.45</c:v>
                </c:pt>
                <c:pt idx="6">
                  <c:v>27.31</c:v>
                </c:pt>
                <c:pt idx="7">
                  <c:v>27.31</c:v>
                </c:pt>
                <c:pt idx="8">
                  <c:v>27.31</c:v>
                </c:pt>
                <c:pt idx="9">
                  <c:v>27.43</c:v>
                </c:pt>
                <c:pt idx="10">
                  <c:v>27.44</c:v>
                </c:pt>
                <c:pt idx="11">
                  <c:v>27.63</c:v>
                </c:pt>
                <c:pt idx="12">
                  <c:v>28.11</c:v>
                </c:pt>
                <c:pt idx="13">
                  <c:v>28.6</c:v>
                </c:pt>
                <c:pt idx="14">
                  <c:v>30.52</c:v>
                </c:pt>
                <c:pt idx="15">
                  <c:v>31.3</c:v>
                </c:pt>
                <c:pt idx="16">
                  <c:v>31.7</c:v>
                </c:pt>
                <c:pt idx="17">
                  <c:v>31.94</c:v>
                </c:pt>
                <c:pt idx="18">
                  <c:v>31.94</c:v>
                </c:pt>
                <c:pt idx="19">
                  <c:v>33.24</c:v>
                </c:pt>
                <c:pt idx="20">
                  <c:v>34.200000000000003</c:v>
                </c:pt>
                <c:pt idx="21">
                  <c:v>34.770000000000003</c:v>
                </c:pt>
                <c:pt idx="22">
                  <c:v>34.979999999999997</c:v>
                </c:pt>
                <c:pt idx="23">
                  <c:v>35.4</c:v>
                </c:pt>
                <c:pt idx="24">
                  <c:v>35.54</c:v>
                </c:pt>
                <c:pt idx="25">
                  <c:v>35.68</c:v>
                </c:pt>
                <c:pt idx="26">
                  <c:v>35.9</c:v>
                </c:pt>
                <c:pt idx="27">
                  <c:v>36.6</c:v>
                </c:pt>
                <c:pt idx="28">
                  <c:v>37.99</c:v>
                </c:pt>
              </c:numCache>
            </c:numRef>
          </c:xVal>
          <c:yVal>
            <c:numRef>
              <c:f>'T buiten 18,5'!$G$14:$G$43</c:f>
              <c:numCache>
                <c:formatCode>0.00</c:formatCode>
                <c:ptCount val="30"/>
                <c:pt idx="0">
                  <c:v>3.0244374546334383</c:v>
                </c:pt>
                <c:pt idx="1">
                  <c:v>2.9744816586921852</c:v>
                </c:pt>
                <c:pt idx="2">
                  <c:v>2.6107296461178602</c:v>
                </c:pt>
                <c:pt idx="3">
                  <c:v>2.5121432908318155</c:v>
                </c:pt>
                <c:pt idx="4">
                  <c:v>2.9179995318717329</c:v>
                </c:pt>
                <c:pt idx="5">
                  <c:v>2.861013707363723</c:v>
                </c:pt>
                <c:pt idx="6">
                  <c:v>2.8899913379006223</c:v>
                </c:pt>
                <c:pt idx="7">
                  <c:v>2.9287367329024021</c:v>
                </c:pt>
                <c:pt idx="8">
                  <c:v>2.8439047771209456</c:v>
                </c:pt>
                <c:pt idx="9">
                  <c:v>2.7633159791750099</c:v>
                </c:pt>
                <c:pt idx="10">
                  <c:v>2.5865531367981367</c:v>
                </c:pt>
                <c:pt idx="11">
                  <c:v>2.7659059753245705</c:v>
                </c:pt>
                <c:pt idx="12">
                  <c:v>2.7191786315873907</c:v>
                </c:pt>
                <c:pt idx="13">
                  <c:v>2.6633607934095815</c:v>
                </c:pt>
                <c:pt idx="14">
                  <c:v>2.495905155604087</c:v>
                </c:pt>
                <c:pt idx="15">
                  <c:v>2.0998531571218799</c:v>
                </c:pt>
                <c:pt idx="16">
                  <c:v>3.012380727071998</c:v>
                </c:pt>
                <c:pt idx="17">
                  <c:v>2.4215525967453089</c:v>
                </c:pt>
                <c:pt idx="18">
                  <c:v>2.4747354181586698</c:v>
                </c:pt>
                <c:pt idx="19">
                  <c:v>2.408972435036727</c:v>
                </c:pt>
                <c:pt idx="20">
                  <c:v>2.3476758793969847</c:v>
                </c:pt>
                <c:pt idx="21">
                  <c:v>2.2990303409446353</c:v>
                </c:pt>
                <c:pt idx="22">
                  <c:v>2.1426012182013614</c:v>
                </c:pt>
                <c:pt idx="23">
                  <c:v>2.243319807059184</c:v>
                </c:pt>
                <c:pt idx="24">
                  <c:v>2.7098959593515608</c:v>
                </c:pt>
                <c:pt idx="25">
                  <c:v>2.3078630076189066</c:v>
                </c:pt>
                <c:pt idx="26">
                  <c:v>2.4776767758024296</c:v>
                </c:pt>
                <c:pt idx="27">
                  <c:v>2.199710564399421</c:v>
                </c:pt>
                <c:pt idx="28">
                  <c:v>2.5234318673395819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7-F744-AFDB-C3653D9ABDE4}"/>
            </c:ext>
          </c:extLst>
        </c:ser>
        <c:ser>
          <c:idx val="1"/>
          <c:order val="1"/>
          <c:tx>
            <c:v>Temperatuur buiten 12,5 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 buiten 12,5'!$I$17:$I$48</c:f>
              <c:numCache>
                <c:formatCode>General</c:formatCode>
                <c:ptCount val="32"/>
                <c:pt idx="0">
                  <c:v>22.89</c:v>
                </c:pt>
                <c:pt idx="1">
                  <c:v>23.29</c:v>
                </c:pt>
                <c:pt idx="2">
                  <c:v>23.63</c:v>
                </c:pt>
                <c:pt idx="3">
                  <c:v>23.66</c:v>
                </c:pt>
                <c:pt idx="4">
                  <c:v>23.74</c:v>
                </c:pt>
                <c:pt idx="5">
                  <c:v>23.99</c:v>
                </c:pt>
                <c:pt idx="6">
                  <c:v>24.33</c:v>
                </c:pt>
                <c:pt idx="7">
                  <c:v>24.41</c:v>
                </c:pt>
                <c:pt idx="8">
                  <c:v>24.93</c:v>
                </c:pt>
                <c:pt idx="9">
                  <c:v>25.2</c:v>
                </c:pt>
                <c:pt idx="10">
                  <c:v>25.26</c:v>
                </c:pt>
                <c:pt idx="11">
                  <c:v>27.22</c:v>
                </c:pt>
                <c:pt idx="12">
                  <c:v>27.78</c:v>
                </c:pt>
                <c:pt idx="13">
                  <c:v>27.9</c:v>
                </c:pt>
                <c:pt idx="14">
                  <c:v>28.01</c:v>
                </c:pt>
                <c:pt idx="15">
                  <c:v>28.57</c:v>
                </c:pt>
                <c:pt idx="16">
                  <c:v>29.14</c:v>
                </c:pt>
                <c:pt idx="17">
                  <c:v>29.59</c:v>
                </c:pt>
                <c:pt idx="18">
                  <c:v>30.54</c:v>
                </c:pt>
                <c:pt idx="19">
                  <c:v>30.82</c:v>
                </c:pt>
                <c:pt idx="20">
                  <c:v>30.85</c:v>
                </c:pt>
                <c:pt idx="21">
                  <c:v>30.85</c:v>
                </c:pt>
                <c:pt idx="22">
                  <c:v>31.26</c:v>
                </c:pt>
                <c:pt idx="23">
                  <c:v>31.26</c:v>
                </c:pt>
                <c:pt idx="24">
                  <c:v>31.43</c:v>
                </c:pt>
                <c:pt idx="25">
                  <c:v>31.85</c:v>
                </c:pt>
                <c:pt idx="26">
                  <c:v>32.17</c:v>
                </c:pt>
                <c:pt idx="27">
                  <c:v>32.17</c:v>
                </c:pt>
                <c:pt idx="28">
                  <c:v>32.78</c:v>
                </c:pt>
                <c:pt idx="29">
                  <c:v>34.69</c:v>
                </c:pt>
                <c:pt idx="30">
                  <c:v>36.119999999999997</c:v>
                </c:pt>
                <c:pt idx="31">
                  <c:v>37.520000000000003</c:v>
                </c:pt>
              </c:numCache>
            </c:numRef>
          </c:xVal>
          <c:yVal>
            <c:numRef>
              <c:f>'T buiten 12,5'!$G$17:$G$48</c:f>
              <c:numCache>
                <c:formatCode>0.00</c:formatCode>
                <c:ptCount val="32"/>
                <c:pt idx="0">
                  <c:v>2.7913361805979258</c:v>
                </c:pt>
                <c:pt idx="1">
                  <c:v>2.4456753302087773</c:v>
                </c:pt>
                <c:pt idx="2">
                  <c:v>2.6343335659455684</c:v>
                </c:pt>
                <c:pt idx="3">
                  <c:v>2.5698997663727488</c:v>
                </c:pt>
                <c:pt idx="4">
                  <c:v>2.8462822176895979</c:v>
                </c:pt>
                <c:pt idx="5">
                  <c:v>2.6393728222996513</c:v>
                </c:pt>
                <c:pt idx="6">
                  <c:v>2.6711697881486027</c:v>
                </c:pt>
                <c:pt idx="7">
                  <c:v>2.4768261030774936</c:v>
                </c:pt>
                <c:pt idx="8">
                  <c:v>2.630572761336698</c:v>
                </c:pt>
                <c:pt idx="9">
                  <c:v>2.7779976256430552</c:v>
                </c:pt>
                <c:pt idx="10">
                  <c:v>2.5111441307578004</c:v>
                </c:pt>
                <c:pt idx="11">
                  <c:v>2.9919899481702528</c:v>
                </c:pt>
                <c:pt idx="12">
                  <c:v>2.3110465116279069</c:v>
                </c:pt>
                <c:pt idx="13">
                  <c:v>2.9284247356811441</c:v>
                </c:pt>
                <c:pt idx="14">
                  <c:v>2.404168217342761</c:v>
                </c:pt>
                <c:pt idx="15">
                  <c:v>2.2893434753710951</c:v>
                </c:pt>
                <c:pt idx="16">
                  <c:v>2.2466228418695371</c:v>
                </c:pt>
                <c:pt idx="17">
                  <c:v>2.2502508241364483</c:v>
                </c:pt>
                <c:pt idx="18">
                  <c:v>2.3248006714225768</c:v>
                </c:pt>
                <c:pt idx="19">
                  <c:v>2.331913705229351</c:v>
                </c:pt>
                <c:pt idx="20">
                  <c:v>2.3993083075149504</c:v>
                </c:pt>
                <c:pt idx="21">
                  <c:v>2.3477157360406089</c:v>
                </c:pt>
                <c:pt idx="22">
                  <c:v>2.3422296358076178</c:v>
                </c:pt>
                <c:pt idx="23">
                  <c:v>2.3548319474530084</c:v>
                </c:pt>
                <c:pt idx="24">
                  <c:v>2.3294509151414311</c:v>
                </c:pt>
                <c:pt idx="25">
                  <c:v>2.4125282167042892</c:v>
                </c:pt>
                <c:pt idx="26">
                  <c:v>2.2885849846497344</c:v>
                </c:pt>
                <c:pt idx="27">
                  <c:v>2.2686401991976757</c:v>
                </c:pt>
                <c:pt idx="28">
                  <c:v>2.4121583937534861</c:v>
                </c:pt>
                <c:pt idx="29">
                  <c:v>2.3596760681373916</c:v>
                </c:pt>
                <c:pt idx="30">
                  <c:v>2.2299746904713045</c:v>
                </c:pt>
                <c:pt idx="31">
                  <c:v>1.9494584837545128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7-F744-AFDB-C3653D9AB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7488"/>
        <c:axId val="164736312"/>
      </c:scatterChart>
      <c:valAx>
        <c:axId val="16473748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4736312"/>
        <c:crosses val="autoZero"/>
        <c:crossBetween val="midCat"/>
      </c:valAx>
      <c:valAx>
        <c:axId val="16473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473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112059</xdr:rowOff>
    </xdr:from>
    <xdr:to>
      <xdr:col>19</xdr:col>
      <xdr:colOff>409574</xdr:colOff>
      <xdr:row>36</xdr:row>
      <xdr:rowOff>73959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407842</xdr:colOff>
      <xdr:row>2</xdr:row>
      <xdr:rowOff>106966</xdr:rowOff>
    </xdr:from>
    <xdr:to>
      <xdr:col>39</xdr:col>
      <xdr:colOff>445943</xdr:colOff>
      <xdr:row>36</xdr:row>
      <xdr:rowOff>59340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U1" zoomScale="85" zoomScaleNormal="85" workbookViewId="0">
      <selection activeCell="Q38" sqref="Q38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tabSelected="1" workbookViewId="0">
      <selection activeCell="E20" sqref="E20"/>
    </sheetView>
  </sheetViews>
  <sheetFormatPr baseColWidth="10" defaultColWidth="8.83203125" defaultRowHeight="15" x14ac:dyDescent="0.2"/>
  <cols>
    <col min="1" max="1" width="12.1640625" bestFit="1" customWidth="1"/>
    <col min="2" max="2" width="9.5" bestFit="1" customWidth="1"/>
    <col min="3" max="3" width="8.1640625" bestFit="1" customWidth="1"/>
    <col min="4" max="4" width="12.6640625" customWidth="1"/>
    <col min="5" max="5" width="15.1640625" customWidth="1"/>
    <col min="6" max="6" width="19.83203125" bestFit="1" customWidth="1"/>
    <col min="8" max="8" width="18.83203125" bestFit="1" customWidth="1"/>
    <col min="9" max="9" width="18.1640625" bestFit="1" customWidth="1"/>
    <col min="10" max="10" width="14.6640625" bestFit="1" customWidth="1"/>
  </cols>
  <sheetData>
    <row r="1" spans="1:10" x14ac:dyDescent="0.2">
      <c r="A1" s="6" t="s">
        <v>0</v>
      </c>
      <c r="B1" s="7" t="s">
        <v>1</v>
      </c>
      <c r="C1" s="6" t="s">
        <v>2</v>
      </c>
      <c r="D1" s="9" t="s">
        <v>3</v>
      </c>
      <c r="E1" s="9"/>
      <c r="F1" s="6" t="s">
        <v>4</v>
      </c>
      <c r="G1" s="8" t="s">
        <v>5</v>
      </c>
      <c r="H1" s="6" t="s">
        <v>6</v>
      </c>
      <c r="I1" s="7" t="s">
        <v>7</v>
      </c>
      <c r="J1" s="6" t="s">
        <v>8</v>
      </c>
    </row>
    <row r="2" spans="1:10" x14ac:dyDescent="0.2">
      <c r="A2" s="6" t="s">
        <v>9</v>
      </c>
      <c r="B2" s="7" t="s">
        <v>10</v>
      </c>
      <c r="C2" s="6" t="s">
        <v>11</v>
      </c>
      <c r="D2" s="7" t="s">
        <v>12</v>
      </c>
      <c r="E2" s="7" t="s">
        <v>13</v>
      </c>
      <c r="F2" s="6" t="s">
        <v>13</v>
      </c>
      <c r="G2" s="8" t="s">
        <v>14</v>
      </c>
      <c r="H2" s="6" t="s">
        <v>15</v>
      </c>
      <c r="I2" s="7" t="s">
        <v>15</v>
      </c>
      <c r="J2" s="6" t="s">
        <v>16</v>
      </c>
    </row>
    <row r="3" spans="1:10" x14ac:dyDescent="0.2">
      <c r="A3" s="1">
        <v>43777</v>
      </c>
      <c r="B3" s="2">
        <v>0.453472222222222</v>
      </c>
      <c r="C3" s="3">
        <v>57</v>
      </c>
      <c r="D3" s="3">
        <v>9732</v>
      </c>
      <c r="E3" s="4">
        <f t="shared" ref="E3:E13" si="0">D3/1000</f>
        <v>9.7319999999999993</v>
      </c>
      <c r="F3" s="3">
        <v>24.4</v>
      </c>
      <c r="G3" s="5">
        <f t="shared" ref="G3:G13" si="1">F3/E3</f>
        <v>2.5071927661323468</v>
      </c>
      <c r="H3" s="3">
        <v>86.36</v>
      </c>
      <c r="I3" s="3">
        <v>19</v>
      </c>
      <c r="J3" s="3">
        <v>0.31</v>
      </c>
    </row>
    <row r="4" spans="1:10" x14ac:dyDescent="0.2">
      <c r="A4" s="1">
        <v>43777</v>
      </c>
      <c r="B4" s="2">
        <v>0.454166666666667</v>
      </c>
      <c r="C4" s="3">
        <v>58</v>
      </c>
      <c r="D4" s="3">
        <v>9926</v>
      </c>
      <c r="E4" s="4">
        <f t="shared" si="0"/>
        <v>9.9260000000000002</v>
      </c>
      <c r="F4" s="3">
        <v>28.1</v>
      </c>
      <c r="G4" s="5">
        <f t="shared" si="1"/>
        <v>2.830949022768487</v>
      </c>
      <c r="H4" s="3">
        <v>88.66</v>
      </c>
      <c r="I4" s="3">
        <v>23.04</v>
      </c>
      <c r="J4" s="3">
        <v>0.36</v>
      </c>
    </row>
    <row r="5" spans="1:10" x14ac:dyDescent="0.2">
      <c r="A5" s="1">
        <v>43777</v>
      </c>
      <c r="B5" s="2">
        <v>0.45833333333333298</v>
      </c>
      <c r="C5" s="3">
        <v>80</v>
      </c>
      <c r="D5" s="3">
        <v>13123</v>
      </c>
      <c r="E5" s="4">
        <f t="shared" si="0"/>
        <v>13.122999999999999</v>
      </c>
      <c r="F5" s="3">
        <v>36.799999999999997</v>
      </c>
      <c r="G5" s="5">
        <f t="shared" si="1"/>
        <v>2.8042368360893088</v>
      </c>
      <c r="H5" s="3">
        <v>82.3</v>
      </c>
      <c r="I5" s="3">
        <v>23.52</v>
      </c>
      <c r="J5" s="3">
        <v>0.55000000000000004</v>
      </c>
    </row>
    <row r="6" spans="1:10" x14ac:dyDescent="0.2">
      <c r="A6" s="1">
        <v>43777</v>
      </c>
      <c r="B6" s="2">
        <v>0.45902777777777798</v>
      </c>
      <c r="C6" s="3">
        <v>80</v>
      </c>
      <c r="D6" s="3">
        <v>13012</v>
      </c>
      <c r="E6" s="4">
        <f t="shared" si="0"/>
        <v>13.012</v>
      </c>
      <c r="F6" s="3">
        <v>39</v>
      </c>
      <c r="G6" s="5">
        <f t="shared" si="1"/>
        <v>2.9972333230863817</v>
      </c>
      <c r="H6" s="3">
        <v>80.209999999999994</v>
      </c>
      <c r="I6" s="3">
        <v>24.9</v>
      </c>
      <c r="J6" s="3">
        <v>0.59</v>
      </c>
    </row>
    <row r="7" spans="1:10" x14ac:dyDescent="0.2">
      <c r="A7" s="1">
        <v>43777</v>
      </c>
      <c r="B7" s="2">
        <v>0.45972222222222198</v>
      </c>
      <c r="C7" s="3">
        <v>80</v>
      </c>
      <c r="D7" s="3">
        <v>12877</v>
      </c>
      <c r="E7" s="4">
        <f t="shared" si="0"/>
        <v>12.877000000000001</v>
      </c>
      <c r="F7" s="3">
        <v>39</v>
      </c>
      <c r="G7" s="5">
        <f t="shared" si="1"/>
        <v>3.0286557427972354</v>
      </c>
      <c r="H7" s="3">
        <v>80.209999999999994</v>
      </c>
      <c r="I7" s="3">
        <v>24.9</v>
      </c>
      <c r="J7" s="3">
        <v>0.59</v>
      </c>
    </row>
    <row r="8" spans="1:10" x14ac:dyDescent="0.2">
      <c r="A8" s="1">
        <v>43777</v>
      </c>
      <c r="B8" s="2">
        <v>0.45486111111111099</v>
      </c>
      <c r="C8" s="3">
        <v>59</v>
      </c>
      <c r="D8" s="3">
        <v>9765</v>
      </c>
      <c r="E8" s="4">
        <f t="shared" si="0"/>
        <v>9.7650000000000006</v>
      </c>
      <c r="F8" s="3">
        <v>30.1</v>
      </c>
      <c r="G8" s="5">
        <f t="shared" si="1"/>
        <v>3.0824372759856629</v>
      </c>
      <c r="H8" s="3">
        <v>88.45</v>
      </c>
      <c r="I8" s="3">
        <v>25.71</v>
      </c>
      <c r="J8" s="3">
        <v>0.4</v>
      </c>
    </row>
    <row r="9" spans="1:10" x14ac:dyDescent="0.2">
      <c r="A9" s="1">
        <v>43777</v>
      </c>
      <c r="B9" s="2">
        <v>0.45624999999999999</v>
      </c>
      <c r="C9" s="3">
        <v>75</v>
      </c>
      <c r="D9" s="3">
        <v>11909</v>
      </c>
      <c r="E9" s="4">
        <f t="shared" si="0"/>
        <v>11.909000000000001</v>
      </c>
      <c r="F9" s="3">
        <v>32.5</v>
      </c>
      <c r="G9" s="5">
        <f t="shared" si="1"/>
        <v>2.7290284658661514</v>
      </c>
      <c r="H9" s="3">
        <v>84.09</v>
      </c>
      <c r="I9" s="3">
        <v>26.74</v>
      </c>
      <c r="J9" s="3">
        <v>0.48</v>
      </c>
    </row>
    <row r="10" spans="1:10" x14ac:dyDescent="0.2">
      <c r="A10" s="1">
        <v>43777</v>
      </c>
      <c r="B10" s="2">
        <v>0.45555555555555599</v>
      </c>
      <c r="C10" s="3">
        <v>71</v>
      </c>
      <c r="D10" s="3">
        <v>11102</v>
      </c>
      <c r="E10" s="4">
        <f t="shared" si="0"/>
        <v>11.102</v>
      </c>
      <c r="F10" s="3">
        <v>32.1</v>
      </c>
      <c r="G10" s="5">
        <f t="shared" si="1"/>
        <v>2.8913709241578096</v>
      </c>
      <c r="H10" s="3">
        <v>86.01</v>
      </c>
      <c r="I10" s="3">
        <v>27.31</v>
      </c>
      <c r="J10" s="3">
        <v>0.46</v>
      </c>
    </row>
    <row r="11" spans="1:10" x14ac:dyDescent="0.2">
      <c r="A11" s="1">
        <v>43777</v>
      </c>
      <c r="B11" s="2">
        <v>0.47499999999999998</v>
      </c>
      <c r="C11" s="3">
        <v>85</v>
      </c>
      <c r="D11" s="3">
        <v>13849</v>
      </c>
      <c r="E11" s="4">
        <f t="shared" si="0"/>
        <v>13.849</v>
      </c>
      <c r="F11" s="3">
        <v>31.2</v>
      </c>
      <c r="G11" s="5">
        <f t="shared" si="1"/>
        <v>2.2528702433388692</v>
      </c>
      <c r="H11" s="3">
        <v>82.05</v>
      </c>
      <c r="I11" s="3">
        <v>32.67</v>
      </c>
      <c r="J11" s="3">
        <v>0.56000000000000005</v>
      </c>
    </row>
    <row r="12" spans="1:10" x14ac:dyDescent="0.2">
      <c r="A12" s="1">
        <v>43777</v>
      </c>
      <c r="B12" s="2">
        <v>0.47569444444444398</v>
      </c>
      <c r="C12" s="3">
        <v>84</v>
      </c>
      <c r="D12" s="3">
        <v>12646</v>
      </c>
      <c r="E12" s="4">
        <f t="shared" si="0"/>
        <v>12.646000000000001</v>
      </c>
      <c r="F12" s="3">
        <v>31.2</v>
      </c>
      <c r="G12" s="5">
        <f t="shared" si="1"/>
        <v>2.4671832990668983</v>
      </c>
      <c r="H12" s="3">
        <v>82.05</v>
      </c>
      <c r="I12" s="3">
        <v>32.67</v>
      </c>
      <c r="J12" s="3">
        <v>0.56000000000000005</v>
      </c>
    </row>
    <row r="13" spans="1:10" x14ac:dyDescent="0.2">
      <c r="A13" s="1">
        <v>43777</v>
      </c>
      <c r="B13" s="2">
        <v>0.47638888888888897</v>
      </c>
      <c r="C13" s="3">
        <v>80</v>
      </c>
      <c r="D13" s="3">
        <v>12369</v>
      </c>
      <c r="E13" s="4">
        <f t="shared" si="0"/>
        <v>12.369</v>
      </c>
      <c r="F13" s="3">
        <v>34.9</v>
      </c>
      <c r="G13" s="5">
        <f t="shared" si="1"/>
        <v>2.8215700541676774</v>
      </c>
      <c r="H13" s="3">
        <v>80.33</v>
      </c>
      <c r="I13" s="3">
        <v>33.78</v>
      </c>
      <c r="J13" s="3">
        <v>0.63</v>
      </c>
    </row>
    <row r="14" spans="1:10" x14ac:dyDescent="0.2">
      <c r="A14" s="1">
        <v>43777</v>
      </c>
      <c r="B14" s="2">
        <v>0.47291666666666698</v>
      </c>
      <c r="C14" s="3">
        <v>80</v>
      </c>
      <c r="D14" s="3">
        <v>12399</v>
      </c>
      <c r="E14" s="4">
        <f t="shared" ref="E14:E42" si="2">D14/1000</f>
        <v>12.398999999999999</v>
      </c>
      <c r="F14" s="3">
        <v>37.5</v>
      </c>
      <c r="G14" s="5">
        <f t="shared" ref="G14:G42" si="3">F14/E14</f>
        <v>3.0244374546334383</v>
      </c>
      <c r="H14" s="3">
        <v>79.819999999999993</v>
      </c>
      <c r="I14" s="3">
        <v>23.68</v>
      </c>
      <c r="J14" s="3">
        <v>0.59</v>
      </c>
    </row>
    <row r="15" spans="1:10" x14ac:dyDescent="0.2">
      <c r="A15" s="1">
        <v>43777</v>
      </c>
      <c r="B15" s="2">
        <v>0.46319444444444402</v>
      </c>
      <c r="C15" s="3">
        <v>80</v>
      </c>
      <c r="D15" s="3">
        <v>12540</v>
      </c>
      <c r="E15" s="4">
        <f t="shared" si="2"/>
        <v>12.54</v>
      </c>
      <c r="F15" s="3">
        <v>37.299999999999997</v>
      </c>
      <c r="G15" s="5">
        <f t="shared" si="3"/>
        <v>2.9744816586921852</v>
      </c>
      <c r="H15" s="3">
        <v>76.150000000000006</v>
      </c>
      <c r="I15" s="3">
        <v>24.07</v>
      </c>
      <c r="J15" s="3">
        <v>0.61</v>
      </c>
    </row>
    <row r="16" spans="1:10" x14ac:dyDescent="0.2">
      <c r="A16" s="1">
        <v>43777</v>
      </c>
      <c r="B16" s="2">
        <v>0.45763888888888898</v>
      </c>
      <c r="C16" s="3">
        <v>80</v>
      </c>
      <c r="D16" s="3">
        <v>13253</v>
      </c>
      <c r="E16" s="4">
        <f t="shared" si="2"/>
        <v>13.253</v>
      </c>
      <c r="F16" s="3">
        <v>34.6</v>
      </c>
      <c r="G16" s="5">
        <f t="shared" si="3"/>
        <v>2.6107296461178602</v>
      </c>
      <c r="H16" s="3">
        <v>79.37</v>
      </c>
      <c r="I16" s="3">
        <v>24.11</v>
      </c>
      <c r="J16" s="3">
        <v>0.54</v>
      </c>
    </row>
    <row r="17" spans="1:10" x14ac:dyDescent="0.2">
      <c r="A17" s="1">
        <v>43777</v>
      </c>
      <c r="B17" s="2">
        <v>0.45694444444444399</v>
      </c>
      <c r="C17" s="3">
        <v>76</v>
      </c>
      <c r="D17" s="3">
        <v>13176</v>
      </c>
      <c r="E17" s="4">
        <f t="shared" si="2"/>
        <v>13.176</v>
      </c>
      <c r="F17" s="3">
        <v>33.1</v>
      </c>
      <c r="G17" s="5">
        <f t="shared" si="3"/>
        <v>2.5121432908318155</v>
      </c>
      <c r="H17" s="3">
        <v>79.61</v>
      </c>
      <c r="I17" s="3">
        <v>24.33</v>
      </c>
      <c r="J17" s="3">
        <v>0.51</v>
      </c>
    </row>
    <row r="18" spans="1:10" x14ac:dyDescent="0.2">
      <c r="A18" s="1">
        <v>43777</v>
      </c>
      <c r="B18" s="2">
        <v>0.46041666666666697</v>
      </c>
      <c r="C18" s="3">
        <v>80</v>
      </c>
      <c r="D18" s="3">
        <v>12817</v>
      </c>
      <c r="E18" s="4">
        <f t="shared" si="2"/>
        <v>12.817</v>
      </c>
      <c r="F18" s="3">
        <v>37.4</v>
      </c>
      <c r="G18" s="5">
        <f t="shared" si="3"/>
        <v>2.9179995318717329</v>
      </c>
      <c r="H18" s="3">
        <v>79.22</v>
      </c>
      <c r="I18" s="3">
        <v>24.51</v>
      </c>
      <c r="J18" s="3">
        <v>0.59</v>
      </c>
    </row>
    <row r="19" spans="1:10" x14ac:dyDescent="0.2">
      <c r="A19" s="1">
        <v>43777</v>
      </c>
      <c r="B19" s="2">
        <v>0.46250000000000002</v>
      </c>
      <c r="C19" s="3">
        <v>80</v>
      </c>
      <c r="D19" s="3">
        <v>12548</v>
      </c>
      <c r="E19" s="4">
        <f t="shared" si="2"/>
        <v>12.548</v>
      </c>
      <c r="F19" s="3">
        <v>35.9</v>
      </c>
      <c r="G19" s="5">
        <f t="shared" si="3"/>
        <v>2.861013707363723</v>
      </c>
      <c r="H19" s="3">
        <v>78.319999999999993</v>
      </c>
      <c r="I19" s="3">
        <v>25.45</v>
      </c>
      <c r="J19" s="3">
        <v>0.59</v>
      </c>
    </row>
    <row r="20" spans="1:10" x14ac:dyDescent="0.2">
      <c r="A20" s="1">
        <v>43777</v>
      </c>
      <c r="B20" s="2">
        <v>0.46111111111111103</v>
      </c>
      <c r="C20" s="3">
        <v>80</v>
      </c>
      <c r="D20" s="3">
        <v>12699</v>
      </c>
      <c r="E20" s="4">
        <f t="shared" si="2"/>
        <v>12.699</v>
      </c>
      <c r="F20" s="3">
        <v>36.700000000000003</v>
      </c>
      <c r="G20" s="5">
        <f t="shared" si="3"/>
        <v>2.8899913379006223</v>
      </c>
      <c r="H20" s="3">
        <v>78.290000000000006</v>
      </c>
      <c r="I20" s="3">
        <v>27.31</v>
      </c>
      <c r="J20" s="3">
        <v>0.6</v>
      </c>
    </row>
    <row r="21" spans="1:10" x14ac:dyDescent="0.2">
      <c r="A21" s="1">
        <v>43777</v>
      </c>
      <c r="B21" s="2">
        <v>0.46180555555555602</v>
      </c>
      <c r="C21" s="3">
        <v>80</v>
      </c>
      <c r="D21" s="3">
        <v>12531</v>
      </c>
      <c r="E21" s="4">
        <f t="shared" si="2"/>
        <v>12.531000000000001</v>
      </c>
      <c r="F21" s="3">
        <v>36.700000000000003</v>
      </c>
      <c r="G21" s="5">
        <f t="shared" si="3"/>
        <v>2.9287367329024021</v>
      </c>
      <c r="H21" s="3">
        <v>78.290000000000006</v>
      </c>
      <c r="I21" s="3">
        <v>27.31</v>
      </c>
      <c r="J21" s="3">
        <v>0.6</v>
      </c>
    </row>
    <row r="22" spans="1:10" x14ac:dyDescent="0.2">
      <c r="A22" s="1">
        <v>43777</v>
      </c>
      <c r="B22" s="2">
        <v>0.46388888888888902</v>
      </c>
      <c r="C22" s="3">
        <v>80</v>
      </c>
      <c r="D22" s="3">
        <v>12518</v>
      </c>
      <c r="E22" s="4">
        <f t="shared" si="2"/>
        <v>12.518000000000001</v>
      </c>
      <c r="F22" s="3">
        <v>35.6</v>
      </c>
      <c r="G22" s="5">
        <f t="shared" si="3"/>
        <v>2.8439047771209456</v>
      </c>
      <c r="H22" s="3">
        <v>76.27</v>
      </c>
      <c r="I22" s="3">
        <v>27.31</v>
      </c>
      <c r="J22" s="3">
        <v>0.6</v>
      </c>
    </row>
    <row r="23" spans="1:10" x14ac:dyDescent="0.2">
      <c r="A23" s="1">
        <v>43777</v>
      </c>
      <c r="B23" s="2">
        <v>0.46458333333333302</v>
      </c>
      <c r="C23" s="3">
        <v>80</v>
      </c>
      <c r="D23" s="3">
        <v>12485</v>
      </c>
      <c r="E23" s="4">
        <f t="shared" si="2"/>
        <v>12.484999999999999</v>
      </c>
      <c r="F23" s="3">
        <v>34.5</v>
      </c>
      <c r="G23" s="5">
        <f t="shared" si="3"/>
        <v>2.7633159791750099</v>
      </c>
      <c r="H23" s="3">
        <v>76.36</v>
      </c>
      <c r="I23" s="3">
        <v>27.43</v>
      </c>
      <c r="J23" s="3">
        <v>0.6</v>
      </c>
    </row>
    <row r="24" spans="1:10" x14ac:dyDescent="0.2">
      <c r="A24" s="1">
        <v>43777</v>
      </c>
      <c r="B24" s="2">
        <v>0.47222222222222199</v>
      </c>
      <c r="C24" s="3">
        <v>84</v>
      </c>
      <c r="D24" s="3">
        <v>12449</v>
      </c>
      <c r="E24" s="4">
        <f t="shared" si="2"/>
        <v>12.449</v>
      </c>
      <c r="F24" s="3">
        <v>32.200000000000003</v>
      </c>
      <c r="G24" s="5">
        <f t="shared" si="3"/>
        <v>2.5865531367981367</v>
      </c>
      <c r="H24" s="3">
        <v>79.75</v>
      </c>
      <c r="I24" s="3">
        <v>27.44</v>
      </c>
      <c r="J24" s="3">
        <v>0.57999999999999996</v>
      </c>
    </row>
    <row r="25" spans="1:10" x14ac:dyDescent="0.2">
      <c r="A25" s="1">
        <v>43777</v>
      </c>
      <c r="B25" s="2">
        <v>0.46527777777777801</v>
      </c>
      <c r="C25" s="3">
        <v>80</v>
      </c>
      <c r="D25" s="3">
        <v>12401</v>
      </c>
      <c r="E25" s="4">
        <f t="shared" si="2"/>
        <v>12.401</v>
      </c>
      <c r="F25" s="3">
        <v>34.299999999999997</v>
      </c>
      <c r="G25" s="5">
        <f t="shared" si="3"/>
        <v>2.7659059753245705</v>
      </c>
      <c r="H25" s="3">
        <v>76.459999999999994</v>
      </c>
      <c r="I25" s="3">
        <v>27.63</v>
      </c>
      <c r="J25" s="3">
        <v>0.6</v>
      </c>
    </row>
    <row r="26" spans="1:10" x14ac:dyDescent="0.2">
      <c r="A26" s="1">
        <v>43777</v>
      </c>
      <c r="B26" s="2">
        <v>0.46597222222222201</v>
      </c>
      <c r="C26" s="3">
        <v>80</v>
      </c>
      <c r="D26" s="3">
        <v>12467</v>
      </c>
      <c r="E26" s="4">
        <f t="shared" si="2"/>
        <v>12.467000000000001</v>
      </c>
      <c r="F26" s="3">
        <v>33.9</v>
      </c>
      <c r="G26" s="5">
        <f t="shared" si="3"/>
        <v>2.7191786315873907</v>
      </c>
      <c r="H26" s="3">
        <v>76.489999999999995</v>
      </c>
      <c r="I26" s="3">
        <v>28.11</v>
      </c>
      <c r="J26" s="3">
        <v>0.6</v>
      </c>
    </row>
    <row r="27" spans="1:10" x14ac:dyDescent="0.2">
      <c r="A27" s="1">
        <v>43777</v>
      </c>
      <c r="B27" s="2">
        <v>0.46666666666666701</v>
      </c>
      <c r="C27" s="3">
        <v>80</v>
      </c>
      <c r="D27" s="3">
        <v>12503</v>
      </c>
      <c r="E27" s="4">
        <f t="shared" si="2"/>
        <v>12.503</v>
      </c>
      <c r="F27" s="3">
        <v>33.299999999999997</v>
      </c>
      <c r="G27" s="5">
        <f t="shared" si="3"/>
        <v>2.6633607934095815</v>
      </c>
      <c r="H27" s="3">
        <v>75.790000000000006</v>
      </c>
      <c r="I27" s="3">
        <v>28.6</v>
      </c>
      <c r="J27" s="3">
        <v>0.6</v>
      </c>
    </row>
    <row r="28" spans="1:10" x14ac:dyDescent="0.2">
      <c r="A28" s="1">
        <v>43777</v>
      </c>
      <c r="B28" s="2">
        <v>0.46736111111111101</v>
      </c>
      <c r="C28" s="3">
        <v>80</v>
      </c>
      <c r="D28" s="3">
        <v>12821</v>
      </c>
      <c r="E28" s="4">
        <f t="shared" si="2"/>
        <v>12.821</v>
      </c>
      <c r="F28" s="3">
        <v>32</v>
      </c>
      <c r="G28" s="5">
        <f t="shared" si="3"/>
        <v>2.495905155604087</v>
      </c>
      <c r="H28" s="3">
        <v>76.680000000000007</v>
      </c>
      <c r="I28" s="3">
        <v>30.52</v>
      </c>
      <c r="J28" s="3">
        <v>0.59</v>
      </c>
    </row>
    <row r="29" spans="1:10" x14ac:dyDescent="0.2">
      <c r="A29" s="1">
        <v>43777</v>
      </c>
      <c r="B29" s="2">
        <v>0.47430555555555598</v>
      </c>
      <c r="C29" s="3">
        <v>84</v>
      </c>
      <c r="D29" s="3">
        <v>13620</v>
      </c>
      <c r="E29" s="4">
        <f t="shared" si="2"/>
        <v>13.62</v>
      </c>
      <c r="F29" s="3">
        <v>28.6</v>
      </c>
      <c r="G29" s="5">
        <f t="shared" si="3"/>
        <v>2.0998531571218799</v>
      </c>
      <c r="H29" s="3">
        <v>77.09</v>
      </c>
      <c r="I29" s="3">
        <v>31.3</v>
      </c>
      <c r="J29" s="3">
        <v>0.56000000000000005</v>
      </c>
    </row>
    <row r="30" spans="1:10" x14ac:dyDescent="0.2">
      <c r="A30" s="1">
        <v>43777</v>
      </c>
      <c r="B30" s="2">
        <v>0.47361111111111098</v>
      </c>
      <c r="C30" s="3">
        <v>80</v>
      </c>
      <c r="D30" s="3">
        <v>12681</v>
      </c>
      <c r="E30" s="4">
        <f t="shared" si="2"/>
        <v>12.680999999999999</v>
      </c>
      <c r="F30" s="3">
        <v>38.200000000000003</v>
      </c>
      <c r="G30" s="5">
        <f t="shared" si="3"/>
        <v>3.012380727071998</v>
      </c>
      <c r="H30" s="3">
        <v>73.680000000000007</v>
      </c>
      <c r="I30" s="3">
        <v>31.7</v>
      </c>
      <c r="J30" s="3">
        <v>0.67</v>
      </c>
    </row>
    <row r="31" spans="1:10" x14ac:dyDescent="0.2">
      <c r="A31" s="1">
        <v>43777</v>
      </c>
      <c r="B31" s="2">
        <v>0.468055555555556</v>
      </c>
      <c r="C31" s="3">
        <v>80</v>
      </c>
      <c r="D31" s="3">
        <v>12843</v>
      </c>
      <c r="E31" s="4">
        <f t="shared" si="2"/>
        <v>12.843</v>
      </c>
      <c r="F31" s="3">
        <v>31.1</v>
      </c>
      <c r="G31" s="5">
        <f t="shared" si="3"/>
        <v>2.4215525967453089</v>
      </c>
      <c r="H31" s="3">
        <v>77.39</v>
      </c>
      <c r="I31" s="3">
        <v>31.94</v>
      </c>
      <c r="J31" s="3">
        <v>0.57999999999999996</v>
      </c>
    </row>
    <row r="32" spans="1:10" x14ac:dyDescent="0.2">
      <c r="A32" s="1">
        <v>43777</v>
      </c>
      <c r="B32" s="2">
        <v>0.46875</v>
      </c>
      <c r="C32" s="3">
        <v>80</v>
      </c>
      <c r="D32" s="3">
        <v>12567</v>
      </c>
      <c r="E32" s="4">
        <f t="shared" si="2"/>
        <v>12.567</v>
      </c>
      <c r="F32" s="3">
        <v>31.1</v>
      </c>
      <c r="G32" s="5">
        <f t="shared" si="3"/>
        <v>2.4747354181586698</v>
      </c>
      <c r="H32" s="3">
        <v>77.39</v>
      </c>
      <c r="I32" s="3">
        <v>31.94</v>
      </c>
      <c r="J32" s="3">
        <v>0.57999999999999996</v>
      </c>
    </row>
    <row r="33" spans="1:10" x14ac:dyDescent="0.2">
      <c r="A33" s="1">
        <v>43777</v>
      </c>
      <c r="B33" s="2">
        <v>0.469444444444444</v>
      </c>
      <c r="C33" s="3">
        <v>80</v>
      </c>
      <c r="D33" s="3">
        <v>12661</v>
      </c>
      <c r="E33" s="4">
        <f t="shared" si="2"/>
        <v>12.661</v>
      </c>
      <c r="F33" s="3">
        <v>30.5</v>
      </c>
      <c r="G33" s="5">
        <f t="shared" si="3"/>
        <v>2.408972435036727</v>
      </c>
      <c r="H33" s="3">
        <v>78.86</v>
      </c>
      <c r="I33" s="3">
        <v>33.24</v>
      </c>
      <c r="J33" s="3">
        <v>0.57999999999999996</v>
      </c>
    </row>
    <row r="34" spans="1:10" x14ac:dyDescent="0.2">
      <c r="A34" s="1">
        <v>43777</v>
      </c>
      <c r="B34" s="2">
        <v>0.47013888888888899</v>
      </c>
      <c r="C34" s="3">
        <v>80</v>
      </c>
      <c r="D34" s="3">
        <v>12736</v>
      </c>
      <c r="E34" s="4">
        <f t="shared" si="2"/>
        <v>12.736000000000001</v>
      </c>
      <c r="F34" s="3">
        <v>29.9</v>
      </c>
      <c r="G34" s="5">
        <f t="shared" si="3"/>
        <v>2.3476758793969847</v>
      </c>
      <c r="H34" s="3">
        <v>78.010000000000005</v>
      </c>
      <c r="I34" s="3">
        <v>34.200000000000003</v>
      </c>
      <c r="J34" s="3">
        <v>0.57999999999999996</v>
      </c>
    </row>
    <row r="35" spans="1:10" x14ac:dyDescent="0.2">
      <c r="A35" s="1">
        <v>43777</v>
      </c>
      <c r="B35" s="2">
        <v>0.47083333333333299</v>
      </c>
      <c r="C35" s="3">
        <v>80</v>
      </c>
      <c r="D35" s="3">
        <v>12788</v>
      </c>
      <c r="E35" s="4">
        <f t="shared" si="2"/>
        <v>12.788</v>
      </c>
      <c r="F35" s="3">
        <v>29.4</v>
      </c>
      <c r="G35" s="5">
        <f t="shared" si="3"/>
        <v>2.2990303409446353</v>
      </c>
      <c r="H35" s="3">
        <v>78.680000000000007</v>
      </c>
      <c r="I35" s="3">
        <v>34.770000000000003</v>
      </c>
      <c r="J35" s="3">
        <v>0.57999999999999996</v>
      </c>
    </row>
    <row r="36" spans="1:10" x14ac:dyDescent="0.2">
      <c r="A36" s="1">
        <v>43777</v>
      </c>
      <c r="B36" s="2">
        <v>0.47916666666666702</v>
      </c>
      <c r="C36" s="3">
        <v>85</v>
      </c>
      <c r="D36" s="3">
        <v>13955</v>
      </c>
      <c r="E36" s="4">
        <f t="shared" si="2"/>
        <v>13.955</v>
      </c>
      <c r="F36" s="3">
        <v>29.9</v>
      </c>
      <c r="G36" s="5">
        <f t="shared" si="3"/>
        <v>2.1426012182013614</v>
      </c>
      <c r="H36" s="3">
        <v>74.260000000000005</v>
      </c>
      <c r="I36" s="3">
        <v>34.979999999999997</v>
      </c>
      <c r="J36" s="3">
        <v>0.67</v>
      </c>
    </row>
    <row r="37" spans="1:10" x14ac:dyDescent="0.2">
      <c r="A37" s="1">
        <v>43777</v>
      </c>
      <c r="B37" s="2">
        <v>0.47152777777777799</v>
      </c>
      <c r="C37" s="3">
        <v>80</v>
      </c>
      <c r="D37" s="3">
        <v>13061</v>
      </c>
      <c r="E37" s="4">
        <f t="shared" si="2"/>
        <v>13.061</v>
      </c>
      <c r="F37" s="3">
        <v>29.3</v>
      </c>
      <c r="G37" s="5">
        <f t="shared" si="3"/>
        <v>2.243319807059184</v>
      </c>
      <c r="H37" s="3">
        <v>79.31</v>
      </c>
      <c r="I37" s="3">
        <v>35.4</v>
      </c>
      <c r="J37" s="3">
        <v>0.56999999999999995</v>
      </c>
    </row>
    <row r="38" spans="1:10" x14ac:dyDescent="0.2">
      <c r="A38" s="1">
        <v>43777</v>
      </c>
      <c r="B38" s="2">
        <v>0.47708333333333303</v>
      </c>
      <c r="C38" s="3">
        <v>80</v>
      </c>
      <c r="D38" s="3">
        <v>12399</v>
      </c>
      <c r="E38" s="4">
        <f t="shared" si="2"/>
        <v>12.398999999999999</v>
      </c>
      <c r="F38" s="3">
        <v>33.6</v>
      </c>
      <c r="G38" s="5">
        <f t="shared" si="3"/>
        <v>2.7098959593515608</v>
      </c>
      <c r="H38" s="3">
        <v>74.930000000000007</v>
      </c>
      <c r="I38" s="3">
        <v>35.54</v>
      </c>
      <c r="J38" s="3">
        <v>0.67</v>
      </c>
    </row>
    <row r="39" spans="1:10" x14ac:dyDescent="0.2">
      <c r="A39" s="1">
        <v>43777</v>
      </c>
      <c r="B39" s="2">
        <v>0.47847222222222202</v>
      </c>
      <c r="C39" s="3">
        <v>81</v>
      </c>
      <c r="D39" s="3">
        <v>13519</v>
      </c>
      <c r="E39" s="4">
        <f t="shared" si="2"/>
        <v>13.519</v>
      </c>
      <c r="F39" s="3">
        <v>31.2</v>
      </c>
      <c r="G39" s="5">
        <f t="shared" si="3"/>
        <v>2.3078630076189066</v>
      </c>
      <c r="H39" s="3">
        <v>72.66</v>
      </c>
      <c r="I39" s="3">
        <v>35.68</v>
      </c>
      <c r="J39" s="3">
        <v>0.72</v>
      </c>
    </row>
    <row r="40" spans="1:10" x14ac:dyDescent="0.2">
      <c r="A40" s="1">
        <v>43777</v>
      </c>
      <c r="B40" s="2">
        <v>0.47777777777777802</v>
      </c>
      <c r="C40" s="3">
        <v>80</v>
      </c>
      <c r="D40" s="3">
        <v>12431</v>
      </c>
      <c r="E40" s="4">
        <f t="shared" si="2"/>
        <v>12.430999999999999</v>
      </c>
      <c r="F40" s="3">
        <v>30.8</v>
      </c>
      <c r="G40" s="5">
        <f t="shared" si="3"/>
        <v>2.4776767758024296</v>
      </c>
      <c r="H40" s="3">
        <v>73.489999999999995</v>
      </c>
      <c r="I40" s="3">
        <v>35.9</v>
      </c>
      <c r="J40" s="3">
        <v>0.69</v>
      </c>
    </row>
    <row r="41" spans="1:10" x14ac:dyDescent="0.2">
      <c r="A41" s="1">
        <v>43777</v>
      </c>
      <c r="B41" s="2">
        <v>0.47986111111111102</v>
      </c>
      <c r="C41" s="3">
        <v>85</v>
      </c>
      <c r="D41" s="3">
        <v>13820</v>
      </c>
      <c r="E41" s="4">
        <f t="shared" si="2"/>
        <v>13.82</v>
      </c>
      <c r="F41" s="3">
        <v>30.4</v>
      </c>
      <c r="G41" s="5">
        <f t="shared" si="3"/>
        <v>2.199710564399421</v>
      </c>
      <c r="H41" s="3">
        <v>78.63</v>
      </c>
      <c r="I41" s="3">
        <v>36.6</v>
      </c>
      <c r="J41" s="3">
        <v>0.64</v>
      </c>
    </row>
    <row r="42" spans="1:10" x14ac:dyDescent="0.2">
      <c r="A42" s="1">
        <v>43777</v>
      </c>
      <c r="B42" s="2">
        <v>0.48055555555555601</v>
      </c>
      <c r="C42" s="3">
        <v>80</v>
      </c>
      <c r="D42" s="3">
        <v>12483</v>
      </c>
      <c r="E42" s="4">
        <f t="shared" si="2"/>
        <v>12.483000000000001</v>
      </c>
      <c r="F42" s="3">
        <v>31.5</v>
      </c>
      <c r="G42" s="5">
        <f t="shared" si="3"/>
        <v>2.5234318673395819</v>
      </c>
      <c r="H42" s="3">
        <v>79.86</v>
      </c>
      <c r="I42" s="3">
        <v>37.99</v>
      </c>
      <c r="J42" s="3">
        <v>0.65</v>
      </c>
    </row>
    <row r="43" spans="1:10" x14ac:dyDescent="0.2">
      <c r="A43" s="1"/>
      <c r="B43" s="2"/>
      <c r="C43" s="3"/>
      <c r="D43" s="3"/>
      <c r="E43" s="4"/>
      <c r="F43" s="3"/>
      <c r="G43" s="5"/>
      <c r="H43" s="3"/>
      <c r="I43" s="3"/>
      <c r="J43" s="3"/>
    </row>
  </sheetData>
  <sortState xmlns:xlrd2="http://schemas.microsoft.com/office/spreadsheetml/2017/richdata2" ref="A3:J13">
    <sortCondition ref="I3"/>
  </sortState>
  <mergeCells count="1"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8"/>
  <sheetViews>
    <sheetView topLeftCell="A124" workbookViewId="0">
      <selection activeCell="A76" sqref="A76:XFD76"/>
    </sheetView>
  </sheetViews>
  <sheetFormatPr baseColWidth="10" defaultColWidth="8.83203125" defaultRowHeight="15" x14ac:dyDescent="0.2"/>
  <cols>
    <col min="1" max="1" width="12.1640625" bestFit="1" customWidth="1"/>
    <col min="2" max="2" width="10.6640625" customWidth="1"/>
    <col min="4" max="4" width="11.5" customWidth="1"/>
    <col min="5" max="5" width="12.5" customWidth="1"/>
    <col min="6" max="6" width="19.83203125" bestFit="1" customWidth="1"/>
    <col min="8" max="8" width="18.83203125" bestFit="1" customWidth="1"/>
    <col min="9" max="9" width="18.1640625" bestFit="1" customWidth="1"/>
    <col min="10" max="10" width="14.6640625" bestFit="1" customWidth="1"/>
  </cols>
  <sheetData>
    <row r="1" spans="1:10" x14ac:dyDescent="0.2">
      <c r="A1" s="6" t="s">
        <v>0</v>
      </c>
      <c r="B1" s="7" t="s">
        <v>1</v>
      </c>
      <c r="C1" s="6" t="s">
        <v>2</v>
      </c>
      <c r="D1" s="9" t="s">
        <v>3</v>
      </c>
      <c r="E1" s="9"/>
      <c r="F1" s="6" t="s">
        <v>4</v>
      </c>
      <c r="G1" s="8" t="s">
        <v>5</v>
      </c>
      <c r="H1" s="6" t="s">
        <v>6</v>
      </c>
      <c r="I1" s="7" t="s">
        <v>7</v>
      </c>
      <c r="J1" s="6" t="s">
        <v>8</v>
      </c>
    </row>
    <row r="2" spans="1:10" x14ac:dyDescent="0.2">
      <c r="A2" s="6" t="s">
        <v>9</v>
      </c>
      <c r="B2" s="7" t="s">
        <v>10</v>
      </c>
      <c r="C2" s="6" t="s">
        <v>11</v>
      </c>
      <c r="D2" s="7" t="s">
        <v>12</v>
      </c>
      <c r="E2" s="7" t="s">
        <v>13</v>
      </c>
      <c r="F2" s="6" t="s">
        <v>13</v>
      </c>
      <c r="G2" s="8" t="s">
        <v>14</v>
      </c>
      <c r="H2" s="6" t="s">
        <v>15</v>
      </c>
      <c r="I2" s="7" t="s">
        <v>15</v>
      </c>
      <c r="J2" s="6" t="s">
        <v>16</v>
      </c>
    </row>
    <row r="3" spans="1:10" x14ac:dyDescent="0.2">
      <c r="A3" s="1">
        <v>43777</v>
      </c>
      <c r="B3" s="2">
        <v>0.32500000000000001</v>
      </c>
      <c r="C3" s="3">
        <v>55</v>
      </c>
      <c r="D3" s="3">
        <v>9231</v>
      </c>
      <c r="E3" s="4">
        <f t="shared" ref="E3:E16" si="0">D3/1000</f>
        <v>9.2309999999999999</v>
      </c>
      <c r="F3" s="3">
        <v>22.6</v>
      </c>
      <c r="G3" s="5">
        <f t="shared" ref="G3:G16" si="1">F3/E3</f>
        <v>2.4482721265301701</v>
      </c>
      <c r="H3" s="3">
        <v>85.43</v>
      </c>
      <c r="I3" s="3">
        <v>21.24</v>
      </c>
      <c r="J3" s="3">
        <v>0.3</v>
      </c>
    </row>
    <row r="4" spans="1:10" x14ac:dyDescent="0.2">
      <c r="A4" s="1">
        <v>43777</v>
      </c>
      <c r="B4" s="2">
        <v>0.40138888888888902</v>
      </c>
      <c r="C4" s="3">
        <v>84</v>
      </c>
      <c r="D4" s="3">
        <v>12897</v>
      </c>
      <c r="E4" s="4">
        <f t="shared" si="0"/>
        <v>12.897</v>
      </c>
      <c r="F4" s="3">
        <v>36.6</v>
      </c>
      <c r="G4" s="5">
        <f t="shared" si="1"/>
        <v>2.8378692719237031</v>
      </c>
      <c r="H4" s="3">
        <v>82.22</v>
      </c>
      <c r="I4" s="3">
        <v>23.7</v>
      </c>
      <c r="J4" s="3">
        <v>0.53</v>
      </c>
    </row>
    <row r="5" spans="1:10" x14ac:dyDescent="0.2">
      <c r="A5" s="1">
        <v>43777</v>
      </c>
      <c r="B5" s="2">
        <v>0.39583333333333298</v>
      </c>
      <c r="C5" s="3">
        <v>57</v>
      </c>
      <c r="D5" s="3">
        <v>9400</v>
      </c>
      <c r="E5" s="4">
        <f t="shared" si="0"/>
        <v>9.4</v>
      </c>
      <c r="F5" s="3">
        <v>21.2</v>
      </c>
      <c r="G5" s="5">
        <f t="shared" si="1"/>
        <v>2.2553191489361701</v>
      </c>
      <c r="H5" s="3">
        <v>84.57</v>
      </c>
      <c r="I5" s="3">
        <v>24.33</v>
      </c>
      <c r="J5" s="3">
        <v>0.3</v>
      </c>
    </row>
    <row r="6" spans="1:10" x14ac:dyDescent="0.2">
      <c r="A6" s="1">
        <v>43777</v>
      </c>
      <c r="B6" s="2">
        <v>0.39930555555555602</v>
      </c>
      <c r="C6" s="3">
        <v>80</v>
      </c>
      <c r="D6" s="3">
        <v>13308</v>
      </c>
      <c r="E6" s="4">
        <f t="shared" si="0"/>
        <v>13.308</v>
      </c>
      <c r="F6" s="3">
        <v>29.3</v>
      </c>
      <c r="G6" s="5">
        <f t="shared" si="1"/>
        <v>2.2016831980763452</v>
      </c>
      <c r="H6" s="3">
        <v>86.32</v>
      </c>
      <c r="I6" s="3">
        <v>24.8</v>
      </c>
      <c r="J6" s="3">
        <v>0.4</v>
      </c>
    </row>
    <row r="7" spans="1:10" x14ac:dyDescent="0.2">
      <c r="A7" s="1">
        <v>43777</v>
      </c>
      <c r="B7" s="2">
        <v>0.4</v>
      </c>
      <c r="C7" s="3">
        <v>80</v>
      </c>
      <c r="D7" s="3">
        <v>12883</v>
      </c>
      <c r="E7" s="4">
        <f t="shared" si="0"/>
        <v>12.882999999999999</v>
      </c>
      <c r="F7" s="3">
        <v>29.3</v>
      </c>
      <c r="G7" s="5">
        <f t="shared" si="1"/>
        <v>2.2743149887448579</v>
      </c>
      <c r="H7" s="3">
        <v>86.32</v>
      </c>
      <c r="I7" s="3">
        <v>24.8</v>
      </c>
      <c r="J7" s="3">
        <v>0.4</v>
      </c>
    </row>
    <row r="8" spans="1:10" x14ac:dyDescent="0.2">
      <c r="A8" s="1">
        <v>43777</v>
      </c>
      <c r="B8" s="2">
        <v>0.32569444444444401</v>
      </c>
      <c r="C8" s="3">
        <v>57</v>
      </c>
      <c r="D8" s="3">
        <v>9661</v>
      </c>
      <c r="E8" s="4">
        <f t="shared" si="0"/>
        <v>9.6609999999999996</v>
      </c>
      <c r="F8" s="3">
        <v>25.4</v>
      </c>
      <c r="G8" s="5">
        <f t="shared" si="1"/>
        <v>2.6291274195217884</v>
      </c>
      <c r="H8" s="3">
        <v>86.98</v>
      </c>
      <c r="I8" s="3">
        <v>24.84</v>
      </c>
      <c r="J8" s="3">
        <v>0.35</v>
      </c>
    </row>
    <row r="9" spans="1:10" x14ac:dyDescent="0.2">
      <c r="A9" s="1">
        <v>43777</v>
      </c>
      <c r="B9" s="2">
        <v>0.39861111111111103</v>
      </c>
      <c r="C9" s="3">
        <v>74</v>
      </c>
      <c r="D9" s="3">
        <v>12107</v>
      </c>
      <c r="E9" s="4">
        <f t="shared" si="0"/>
        <v>12.106999999999999</v>
      </c>
      <c r="F9" s="3">
        <v>26.6</v>
      </c>
      <c r="G9" s="5">
        <f t="shared" si="1"/>
        <v>2.1970760716940614</v>
      </c>
      <c r="H9" s="3">
        <v>90.41</v>
      </c>
      <c r="I9" s="3">
        <v>25.25</v>
      </c>
      <c r="J9" s="3">
        <v>0.35</v>
      </c>
    </row>
    <row r="10" spans="1:10" x14ac:dyDescent="0.2">
      <c r="A10" s="1">
        <v>43777</v>
      </c>
      <c r="B10" s="2">
        <v>0.40069444444444402</v>
      </c>
      <c r="C10" s="3">
        <v>84</v>
      </c>
      <c r="D10" s="3">
        <v>13032</v>
      </c>
      <c r="E10" s="4">
        <f t="shared" si="0"/>
        <v>13.032</v>
      </c>
      <c r="F10" s="3">
        <v>32.6</v>
      </c>
      <c r="G10" s="5">
        <f t="shared" si="1"/>
        <v>2.5015346838551258</v>
      </c>
      <c r="H10" s="3">
        <v>85.73</v>
      </c>
      <c r="I10" s="3">
        <v>26.04</v>
      </c>
      <c r="J10" s="3">
        <v>0.46</v>
      </c>
    </row>
    <row r="11" spans="1:10" x14ac:dyDescent="0.2">
      <c r="A11" s="1">
        <v>43777</v>
      </c>
      <c r="B11" s="2">
        <v>0.39652777777777798</v>
      </c>
      <c r="C11" s="3">
        <v>59</v>
      </c>
      <c r="D11" s="3">
        <v>9845</v>
      </c>
      <c r="E11" s="4">
        <f t="shared" si="0"/>
        <v>9.8450000000000006</v>
      </c>
      <c r="F11" s="3">
        <v>21.2</v>
      </c>
      <c r="G11" s="5">
        <f t="shared" si="1"/>
        <v>2.1533773489080748</v>
      </c>
      <c r="H11" s="3">
        <v>86.28</v>
      </c>
      <c r="I11" s="3">
        <v>26.19</v>
      </c>
      <c r="J11" s="3">
        <v>0.3</v>
      </c>
    </row>
    <row r="12" spans="1:10" x14ac:dyDescent="0.2">
      <c r="A12" s="1">
        <v>43777</v>
      </c>
      <c r="B12" s="2">
        <v>0.32638888888888901</v>
      </c>
      <c r="C12" s="3">
        <v>59</v>
      </c>
      <c r="D12" s="3">
        <v>10032</v>
      </c>
      <c r="E12" s="4">
        <f t="shared" si="0"/>
        <v>10.032</v>
      </c>
      <c r="F12" s="3">
        <v>27.9</v>
      </c>
      <c r="G12" s="5">
        <f t="shared" si="1"/>
        <v>2.7811004784688995</v>
      </c>
      <c r="H12" s="3">
        <v>86.91</v>
      </c>
      <c r="I12" s="3">
        <v>26.88</v>
      </c>
      <c r="J12" s="3">
        <v>0.39</v>
      </c>
    </row>
    <row r="13" spans="1:10" x14ac:dyDescent="0.2">
      <c r="A13" s="1">
        <v>43777</v>
      </c>
      <c r="B13" s="2">
        <v>0.39722222222222198</v>
      </c>
      <c r="C13" s="3">
        <v>61</v>
      </c>
      <c r="D13" s="3">
        <v>10204</v>
      </c>
      <c r="E13" s="4">
        <f t="shared" si="0"/>
        <v>10.204000000000001</v>
      </c>
      <c r="F13" s="3">
        <v>22.1</v>
      </c>
      <c r="G13" s="5">
        <f t="shared" si="1"/>
        <v>2.1658173265386123</v>
      </c>
      <c r="H13" s="3">
        <v>88.98</v>
      </c>
      <c r="I13" s="3">
        <v>27.37</v>
      </c>
      <c r="J13" s="3">
        <v>0.31</v>
      </c>
    </row>
    <row r="14" spans="1:10" x14ac:dyDescent="0.2">
      <c r="A14" s="1">
        <v>43777</v>
      </c>
      <c r="B14" s="2">
        <v>0.39791666666666697</v>
      </c>
      <c r="C14" s="3">
        <v>63</v>
      </c>
      <c r="D14" s="3">
        <v>10134</v>
      </c>
      <c r="E14" s="4">
        <f t="shared" si="0"/>
        <v>10.134</v>
      </c>
      <c r="F14" s="3">
        <v>23.9</v>
      </c>
      <c r="G14" s="5">
        <f t="shared" si="1"/>
        <v>2.3583974738504043</v>
      </c>
      <c r="H14" s="3">
        <v>90.34</v>
      </c>
      <c r="I14" s="3">
        <v>27.41</v>
      </c>
      <c r="J14" s="3">
        <v>0.33</v>
      </c>
    </row>
    <row r="15" spans="1:10" x14ac:dyDescent="0.2">
      <c r="A15" s="1">
        <v>43777</v>
      </c>
      <c r="B15" s="2">
        <v>0.327777777777778</v>
      </c>
      <c r="C15" s="3">
        <v>72</v>
      </c>
      <c r="D15" s="3">
        <v>12836</v>
      </c>
      <c r="E15" s="4">
        <f t="shared" si="0"/>
        <v>12.836</v>
      </c>
      <c r="F15" s="3">
        <v>31.6</v>
      </c>
      <c r="G15" s="5">
        <f t="shared" si="1"/>
        <v>2.4618261140542224</v>
      </c>
      <c r="H15" s="3">
        <v>84</v>
      </c>
      <c r="I15" s="3">
        <v>27.71</v>
      </c>
      <c r="J15" s="3">
        <v>0.48</v>
      </c>
    </row>
    <row r="16" spans="1:10" x14ac:dyDescent="0.2">
      <c r="A16" s="1">
        <v>43777</v>
      </c>
      <c r="B16" s="2">
        <v>0.329166666666667</v>
      </c>
      <c r="C16" s="3">
        <v>84</v>
      </c>
      <c r="D16" s="3">
        <v>13261</v>
      </c>
      <c r="E16" s="4">
        <f t="shared" si="0"/>
        <v>13.260999999999999</v>
      </c>
      <c r="F16" s="3">
        <v>33.6</v>
      </c>
      <c r="G16" s="5">
        <f t="shared" si="1"/>
        <v>2.5337455697157081</v>
      </c>
      <c r="H16" s="3">
        <v>82.32</v>
      </c>
      <c r="I16" s="3">
        <v>28.06</v>
      </c>
      <c r="J16" s="3">
        <v>0.54</v>
      </c>
    </row>
    <row r="17" spans="1:10" x14ac:dyDescent="0.2">
      <c r="A17" s="1">
        <v>43777</v>
      </c>
      <c r="B17" s="2">
        <v>0.40208333333333302</v>
      </c>
      <c r="C17" s="3">
        <v>85</v>
      </c>
      <c r="D17" s="3">
        <v>13112</v>
      </c>
      <c r="E17" s="4">
        <f t="shared" ref="E17:E48" si="2">D17/1000</f>
        <v>13.112</v>
      </c>
      <c r="F17" s="3">
        <v>36.6</v>
      </c>
      <c r="G17" s="5">
        <f t="shared" ref="G17:G48" si="3">F17/E17</f>
        <v>2.7913361805979258</v>
      </c>
      <c r="H17" s="3">
        <v>76.02</v>
      </c>
      <c r="I17" s="3">
        <v>22.89</v>
      </c>
      <c r="J17" s="3">
        <v>0.57999999999999996</v>
      </c>
    </row>
    <row r="18" spans="1:10" x14ac:dyDescent="0.2">
      <c r="A18" s="1">
        <v>43777</v>
      </c>
      <c r="B18" s="2">
        <v>0.36944444444444402</v>
      </c>
      <c r="C18" s="3">
        <v>80</v>
      </c>
      <c r="D18" s="3">
        <v>11735</v>
      </c>
      <c r="E18" s="4">
        <f t="shared" si="2"/>
        <v>11.734999999999999</v>
      </c>
      <c r="F18" s="3">
        <v>28.7</v>
      </c>
      <c r="G18" s="5">
        <f t="shared" si="3"/>
        <v>2.4456753302087773</v>
      </c>
      <c r="H18" s="3">
        <v>70.19</v>
      </c>
      <c r="I18" s="3">
        <v>23.29</v>
      </c>
      <c r="J18" s="3">
        <v>0.54</v>
      </c>
    </row>
    <row r="19" spans="1:10" x14ac:dyDescent="0.2">
      <c r="A19" s="1">
        <v>43777</v>
      </c>
      <c r="B19" s="2">
        <v>0.37013888888888902</v>
      </c>
      <c r="C19" s="3">
        <v>80</v>
      </c>
      <c r="D19" s="3">
        <v>11464</v>
      </c>
      <c r="E19" s="4">
        <f t="shared" si="2"/>
        <v>11.464</v>
      </c>
      <c r="F19" s="3">
        <v>30.2</v>
      </c>
      <c r="G19" s="5">
        <f t="shared" si="3"/>
        <v>2.6343335659455684</v>
      </c>
      <c r="H19" s="3">
        <v>71.69</v>
      </c>
      <c r="I19" s="3">
        <v>23.63</v>
      </c>
      <c r="J19" s="3">
        <v>0.55000000000000004</v>
      </c>
    </row>
    <row r="20" spans="1:10" x14ac:dyDescent="0.2">
      <c r="A20" s="1">
        <v>43777</v>
      </c>
      <c r="B20" s="2">
        <v>0.40486111111111101</v>
      </c>
      <c r="C20" s="3">
        <v>85</v>
      </c>
      <c r="D20" s="3">
        <v>13269</v>
      </c>
      <c r="E20" s="4">
        <f t="shared" si="2"/>
        <v>13.269</v>
      </c>
      <c r="F20" s="3">
        <v>34.1</v>
      </c>
      <c r="G20" s="5">
        <f t="shared" si="3"/>
        <v>2.5698997663727488</v>
      </c>
      <c r="H20" s="3">
        <v>78.08</v>
      </c>
      <c r="I20" s="3">
        <v>23.66</v>
      </c>
      <c r="J20" s="3">
        <v>0.55000000000000004</v>
      </c>
    </row>
    <row r="21" spans="1:10" x14ac:dyDescent="0.2">
      <c r="A21" s="1">
        <v>43777</v>
      </c>
      <c r="B21" s="2">
        <v>0.37083333333333302</v>
      </c>
      <c r="C21" s="3">
        <v>76</v>
      </c>
      <c r="D21" s="3">
        <v>10786</v>
      </c>
      <c r="E21" s="4">
        <f t="shared" si="2"/>
        <v>10.786</v>
      </c>
      <c r="F21" s="3">
        <v>30.7</v>
      </c>
      <c r="G21" s="5">
        <f t="shared" si="3"/>
        <v>2.8462822176895979</v>
      </c>
      <c r="H21" s="3">
        <v>71.41</v>
      </c>
      <c r="I21" s="3">
        <v>23.74</v>
      </c>
      <c r="J21" s="3">
        <v>0.55000000000000004</v>
      </c>
    </row>
    <row r="22" spans="1:10" x14ac:dyDescent="0.2">
      <c r="A22" s="1">
        <v>43777</v>
      </c>
      <c r="B22" s="2">
        <v>0.37152777777777801</v>
      </c>
      <c r="C22" s="3">
        <v>76</v>
      </c>
      <c r="D22" s="3">
        <v>11480</v>
      </c>
      <c r="E22" s="4">
        <f t="shared" si="2"/>
        <v>11.48</v>
      </c>
      <c r="F22" s="3">
        <v>30.3</v>
      </c>
      <c r="G22" s="5">
        <f t="shared" si="3"/>
        <v>2.6393728222996513</v>
      </c>
      <c r="H22" s="3">
        <v>70.06</v>
      </c>
      <c r="I22" s="3">
        <v>23.99</v>
      </c>
      <c r="J22" s="3">
        <v>0.55000000000000004</v>
      </c>
    </row>
    <row r="23" spans="1:10" x14ac:dyDescent="0.2">
      <c r="A23" s="1">
        <v>43777</v>
      </c>
      <c r="B23" s="2">
        <v>0.40277777777777801</v>
      </c>
      <c r="C23" s="3">
        <v>84</v>
      </c>
      <c r="D23" s="3">
        <v>13028</v>
      </c>
      <c r="E23" s="4">
        <f t="shared" si="2"/>
        <v>13.028</v>
      </c>
      <c r="F23" s="3">
        <v>34.799999999999997</v>
      </c>
      <c r="G23" s="5">
        <f t="shared" si="3"/>
        <v>2.6711697881486027</v>
      </c>
      <c r="H23" s="3">
        <v>75.61</v>
      </c>
      <c r="I23" s="3">
        <v>24.33</v>
      </c>
      <c r="J23" s="3">
        <v>0.56999999999999995</v>
      </c>
    </row>
    <row r="24" spans="1:10" x14ac:dyDescent="0.2">
      <c r="A24" s="1">
        <v>43777</v>
      </c>
      <c r="B24" s="2">
        <v>0.40416666666666701</v>
      </c>
      <c r="C24" s="3">
        <v>86</v>
      </c>
      <c r="D24" s="3">
        <v>13485</v>
      </c>
      <c r="E24" s="4">
        <f t="shared" si="2"/>
        <v>13.484999999999999</v>
      </c>
      <c r="F24" s="3">
        <v>33.4</v>
      </c>
      <c r="G24" s="5">
        <f t="shared" si="3"/>
        <v>2.4768261030774936</v>
      </c>
      <c r="H24" s="3">
        <v>76.52</v>
      </c>
      <c r="I24" s="3">
        <v>24.41</v>
      </c>
      <c r="J24" s="3">
        <v>0.56000000000000005</v>
      </c>
    </row>
    <row r="25" spans="1:10" x14ac:dyDescent="0.2">
      <c r="A25" s="1">
        <v>43777</v>
      </c>
      <c r="B25" s="2">
        <v>0.405555555555556</v>
      </c>
      <c r="C25" s="3">
        <v>84</v>
      </c>
      <c r="D25" s="3">
        <v>13077</v>
      </c>
      <c r="E25" s="4">
        <f t="shared" si="2"/>
        <v>13.077</v>
      </c>
      <c r="F25" s="3">
        <v>34.4</v>
      </c>
      <c r="G25" s="5">
        <f t="shared" si="3"/>
        <v>2.630572761336698</v>
      </c>
      <c r="H25" s="3">
        <v>77.86</v>
      </c>
      <c r="I25" s="3">
        <v>24.93</v>
      </c>
      <c r="J25" s="3">
        <v>0.55000000000000004</v>
      </c>
    </row>
    <row r="26" spans="1:10" x14ac:dyDescent="0.2">
      <c r="A26" s="1">
        <v>43777</v>
      </c>
      <c r="B26" s="2">
        <v>0.33472222222222198</v>
      </c>
      <c r="C26" s="3">
        <v>85</v>
      </c>
      <c r="D26" s="3">
        <v>12635</v>
      </c>
      <c r="E26" s="4">
        <f t="shared" si="2"/>
        <v>12.635</v>
      </c>
      <c r="F26" s="3">
        <v>35.1</v>
      </c>
      <c r="G26" s="5">
        <f t="shared" si="3"/>
        <v>2.7779976256430552</v>
      </c>
      <c r="H26" s="3">
        <v>70.16</v>
      </c>
      <c r="I26" s="3">
        <v>25.2</v>
      </c>
      <c r="J26" s="3">
        <v>0.69</v>
      </c>
    </row>
    <row r="27" spans="1:10" x14ac:dyDescent="0.2">
      <c r="A27" s="1">
        <v>43777</v>
      </c>
      <c r="B27" s="2">
        <v>0.40347222222222201</v>
      </c>
      <c r="C27" s="3">
        <v>86</v>
      </c>
      <c r="D27" s="3">
        <v>13460</v>
      </c>
      <c r="E27" s="4">
        <f t="shared" si="2"/>
        <v>13.46</v>
      </c>
      <c r="F27" s="3">
        <v>33.799999999999997</v>
      </c>
      <c r="G27" s="5">
        <f t="shared" si="3"/>
        <v>2.5111441307578004</v>
      </c>
      <c r="H27" s="3">
        <v>75.83</v>
      </c>
      <c r="I27" s="3">
        <v>25.26</v>
      </c>
      <c r="J27" s="3">
        <v>0.56999999999999995</v>
      </c>
    </row>
    <row r="28" spans="1:10" x14ac:dyDescent="0.2">
      <c r="A28" s="1">
        <v>43777</v>
      </c>
      <c r="B28" s="2">
        <v>0.33055555555555599</v>
      </c>
      <c r="C28" s="3">
        <v>84</v>
      </c>
      <c r="D28" s="3">
        <v>12734</v>
      </c>
      <c r="E28" s="4">
        <f t="shared" si="2"/>
        <v>12.734</v>
      </c>
      <c r="F28" s="3">
        <v>38.1</v>
      </c>
      <c r="G28" s="5">
        <f t="shared" si="3"/>
        <v>2.9919899481702528</v>
      </c>
      <c r="H28" s="3">
        <v>71.16</v>
      </c>
      <c r="I28" s="3">
        <v>27.22</v>
      </c>
      <c r="J28" s="3">
        <v>0.74</v>
      </c>
    </row>
    <row r="29" spans="1:10" x14ac:dyDescent="0.2">
      <c r="A29" s="1">
        <v>43777</v>
      </c>
      <c r="B29" s="2">
        <v>0.328472222222222</v>
      </c>
      <c r="C29" s="3">
        <v>84</v>
      </c>
      <c r="D29" s="3">
        <v>13760</v>
      </c>
      <c r="E29" s="4">
        <f t="shared" si="2"/>
        <v>13.76</v>
      </c>
      <c r="F29" s="3">
        <v>31.8</v>
      </c>
      <c r="G29" s="5">
        <f t="shared" si="3"/>
        <v>2.3110465116279069</v>
      </c>
      <c r="H29" s="3">
        <v>79.55</v>
      </c>
      <c r="I29" s="3">
        <v>27.78</v>
      </c>
      <c r="J29" s="3">
        <v>0.5</v>
      </c>
    </row>
    <row r="30" spans="1:10" x14ac:dyDescent="0.2">
      <c r="A30" s="1">
        <v>43777</v>
      </c>
      <c r="B30" s="2">
        <v>0.32986111111111099</v>
      </c>
      <c r="C30" s="3">
        <v>84</v>
      </c>
      <c r="D30" s="3">
        <v>13147</v>
      </c>
      <c r="E30" s="4">
        <f t="shared" si="2"/>
        <v>13.147</v>
      </c>
      <c r="F30" s="3">
        <v>38.5</v>
      </c>
      <c r="G30" s="5">
        <f t="shared" si="3"/>
        <v>2.9284247356811441</v>
      </c>
      <c r="H30" s="3">
        <v>72.73</v>
      </c>
      <c r="I30" s="3">
        <v>27.9</v>
      </c>
      <c r="J30" s="3">
        <v>0.71</v>
      </c>
    </row>
    <row r="31" spans="1:10" x14ac:dyDescent="0.2">
      <c r="A31" s="1">
        <v>43777</v>
      </c>
      <c r="B31" s="2">
        <v>0.40625</v>
      </c>
      <c r="C31" s="3">
        <v>85</v>
      </c>
      <c r="D31" s="3">
        <v>13435</v>
      </c>
      <c r="E31" s="4">
        <f t="shared" si="2"/>
        <v>13.435</v>
      </c>
      <c r="F31" s="3">
        <v>32.299999999999997</v>
      </c>
      <c r="G31" s="5">
        <f t="shared" si="3"/>
        <v>2.404168217342761</v>
      </c>
      <c r="H31" s="3">
        <v>77.69</v>
      </c>
      <c r="I31" s="3">
        <v>28.01</v>
      </c>
      <c r="J31" s="3">
        <v>0.54</v>
      </c>
    </row>
    <row r="32" spans="1:10" x14ac:dyDescent="0.2">
      <c r="A32" s="1">
        <v>43777</v>
      </c>
      <c r="B32" s="2">
        <v>0.406944444444444</v>
      </c>
      <c r="C32" s="3">
        <v>85</v>
      </c>
      <c r="D32" s="3">
        <v>13541</v>
      </c>
      <c r="E32" s="4">
        <f t="shared" si="2"/>
        <v>13.541</v>
      </c>
      <c r="F32" s="3">
        <v>31</v>
      </c>
      <c r="G32" s="5">
        <f t="shared" si="3"/>
        <v>2.2893434753710951</v>
      </c>
      <c r="H32" s="3">
        <v>77.81</v>
      </c>
      <c r="I32" s="3">
        <v>28.57</v>
      </c>
      <c r="J32" s="3">
        <v>0.54</v>
      </c>
    </row>
    <row r="33" spans="1:10" x14ac:dyDescent="0.2">
      <c r="A33" s="1">
        <v>43777</v>
      </c>
      <c r="B33" s="2">
        <v>0.40763888888888899</v>
      </c>
      <c r="C33" s="3">
        <v>86</v>
      </c>
      <c r="D33" s="3">
        <v>13843</v>
      </c>
      <c r="E33" s="4">
        <f t="shared" si="2"/>
        <v>13.843</v>
      </c>
      <c r="F33" s="3">
        <v>31.1</v>
      </c>
      <c r="G33" s="5">
        <f t="shared" si="3"/>
        <v>2.2466228418695371</v>
      </c>
      <c r="H33" s="3">
        <v>78.819999999999993</v>
      </c>
      <c r="I33" s="3">
        <v>29.14</v>
      </c>
      <c r="J33" s="3">
        <v>0.54</v>
      </c>
    </row>
    <row r="34" spans="1:10" x14ac:dyDescent="0.2">
      <c r="A34" s="1">
        <v>43777</v>
      </c>
      <c r="B34" s="2">
        <v>0.40833333333333299</v>
      </c>
      <c r="C34" s="3">
        <v>86</v>
      </c>
      <c r="D34" s="3">
        <v>13954</v>
      </c>
      <c r="E34" s="4">
        <f t="shared" si="2"/>
        <v>13.954000000000001</v>
      </c>
      <c r="F34" s="3">
        <v>31.4</v>
      </c>
      <c r="G34" s="5">
        <f t="shared" si="3"/>
        <v>2.2502508241364483</v>
      </c>
      <c r="H34" s="3">
        <v>79.47</v>
      </c>
      <c r="I34" s="3">
        <v>29.59</v>
      </c>
      <c r="J34" s="3">
        <v>0.54</v>
      </c>
    </row>
    <row r="35" spans="1:10" x14ac:dyDescent="0.2">
      <c r="A35" s="1">
        <v>43777</v>
      </c>
      <c r="B35" s="2">
        <v>0.37361111111111101</v>
      </c>
      <c r="C35" s="3">
        <v>80</v>
      </c>
      <c r="D35" s="3">
        <v>11915</v>
      </c>
      <c r="E35" s="4">
        <f t="shared" si="2"/>
        <v>11.914999999999999</v>
      </c>
      <c r="F35" s="3">
        <v>27.7</v>
      </c>
      <c r="G35" s="5">
        <f t="shared" si="3"/>
        <v>2.3248006714225768</v>
      </c>
      <c r="H35" s="3">
        <v>70.23</v>
      </c>
      <c r="I35" s="3">
        <v>30.54</v>
      </c>
      <c r="J35" s="3">
        <v>0.56999999999999995</v>
      </c>
    </row>
    <row r="36" spans="1:10" x14ac:dyDescent="0.2">
      <c r="A36" s="1">
        <v>43777</v>
      </c>
      <c r="B36" s="2">
        <v>0.41041666666666698</v>
      </c>
      <c r="C36" s="3">
        <v>88</v>
      </c>
      <c r="D36" s="3">
        <v>14323</v>
      </c>
      <c r="E36" s="4">
        <f t="shared" si="2"/>
        <v>14.323</v>
      </c>
      <c r="F36" s="3">
        <v>33.4</v>
      </c>
      <c r="G36" s="5">
        <f t="shared" si="3"/>
        <v>2.331913705229351</v>
      </c>
      <c r="H36" s="3">
        <v>77.040000000000006</v>
      </c>
      <c r="I36" s="3">
        <v>30.82</v>
      </c>
      <c r="J36" s="3">
        <v>0.6</v>
      </c>
    </row>
    <row r="37" spans="1:10" x14ac:dyDescent="0.2">
      <c r="A37" s="1">
        <v>43777</v>
      </c>
      <c r="B37" s="2">
        <v>0.40902777777777799</v>
      </c>
      <c r="C37" s="3">
        <v>87</v>
      </c>
      <c r="D37" s="3">
        <v>13879</v>
      </c>
      <c r="E37" s="4">
        <f t="shared" si="2"/>
        <v>13.879</v>
      </c>
      <c r="F37" s="3">
        <v>33.299999999999997</v>
      </c>
      <c r="G37" s="5">
        <f t="shared" si="3"/>
        <v>2.3993083075149504</v>
      </c>
      <c r="H37" s="3">
        <v>79.86</v>
      </c>
      <c r="I37" s="3">
        <v>30.85</v>
      </c>
      <c r="J37" s="3">
        <v>0.57999999999999996</v>
      </c>
    </row>
    <row r="38" spans="1:10" x14ac:dyDescent="0.2">
      <c r="A38" s="1">
        <v>43777</v>
      </c>
      <c r="B38" s="2">
        <v>0.40972222222222199</v>
      </c>
      <c r="C38" s="3">
        <v>87</v>
      </c>
      <c r="D38" s="3">
        <v>14184</v>
      </c>
      <c r="E38" s="4">
        <f t="shared" si="2"/>
        <v>14.183999999999999</v>
      </c>
      <c r="F38" s="3">
        <v>33.299999999999997</v>
      </c>
      <c r="G38" s="5">
        <f t="shared" si="3"/>
        <v>2.3477157360406089</v>
      </c>
      <c r="H38" s="3">
        <v>79.86</v>
      </c>
      <c r="I38" s="3">
        <v>30.85</v>
      </c>
      <c r="J38" s="3">
        <v>0.57999999999999996</v>
      </c>
    </row>
    <row r="39" spans="1:10" x14ac:dyDescent="0.2">
      <c r="A39" s="1">
        <v>43777</v>
      </c>
      <c r="B39" s="2">
        <v>0.41249999999999998</v>
      </c>
      <c r="C39" s="3">
        <v>89</v>
      </c>
      <c r="D39" s="3">
        <v>14388</v>
      </c>
      <c r="E39" s="4">
        <f t="shared" si="2"/>
        <v>14.388</v>
      </c>
      <c r="F39" s="3">
        <v>33.700000000000003</v>
      </c>
      <c r="G39" s="5">
        <f t="shared" si="3"/>
        <v>2.3422296358076178</v>
      </c>
      <c r="H39" s="3">
        <v>78.27</v>
      </c>
      <c r="I39" s="3">
        <v>31.26</v>
      </c>
      <c r="J39" s="3">
        <v>0.62</v>
      </c>
    </row>
    <row r="40" spans="1:10" x14ac:dyDescent="0.2">
      <c r="A40" s="1">
        <v>43777</v>
      </c>
      <c r="B40" s="2">
        <v>0.41319444444444398</v>
      </c>
      <c r="C40" s="3">
        <v>89</v>
      </c>
      <c r="D40" s="3">
        <v>14311</v>
      </c>
      <c r="E40" s="4">
        <f t="shared" si="2"/>
        <v>14.311</v>
      </c>
      <c r="F40" s="3">
        <v>33.700000000000003</v>
      </c>
      <c r="G40" s="5">
        <f t="shared" si="3"/>
        <v>2.3548319474530084</v>
      </c>
      <c r="H40" s="3">
        <v>78.27</v>
      </c>
      <c r="I40" s="3">
        <v>31.26</v>
      </c>
      <c r="J40" s="3">
        <v>0.62</v>
      </c>
    </row>
    <row r="41" spans="1:10" x14ac:dyDescent="0.2">
      <c r="A41" s="1">
        <v>43777</v>
      </c>
      <c r="B41" s="2">
        <v>0.41180555555555598</v>
      </c>
      <c r="C41" s="3">
        <v>89</v>
      </c>
      <c r="D41" s="3">
        <v>14424</v>
      </c>
      <c r="E41" s="4">
        <f t="shared" si="2"/>
        <v>14.423999999999999</v>
      </c>
      <c r="F41" s="3">
        <v>33.6</v>
      </c>
      <c r="G41" s="5">
        <f t="shared" si="3"/>
        <v>2.3294509151414311</v>
      </c>
      <c r="H41" s="3">
        <v>77.84</v>
      </c>
      <c r="I41" s="3">
        <v>31.43</v>
      </c>
      <c r="J41" s="3">
        <v>0.61</v>
      </c>
    </row>
    <row r="42" spans="1:10" x14ac:dyDescent="0.2">
      <c r="A42" s="1">
        <v>43777</v>
      </c>
      <c r="B42" s="2">
        <v>0.41111111111111098</v>
      </c>
      <c r="C42" s="3">
        <v>88</v>
      </c>
      <c r="D42" s="3">
        <v>14176</v>
      </c>
      <c r="E42" s="4">
        <f t="shared" si="2"/>
        <v>14.176</v>
      </c>
      <c r="F42" s="3">
        <v>34.200000000000003</v>
      </c>
      <c r="G42" s="5">
        <f t="shared" si="3"/>
        <v>2.4125282167042892</v>
      </c>
      <c r="H42" s="3">
        <v>79.48</v>
      </c>
      <c r="I42" s="3">
        <v>31.85</v>
      </c>
      <c r="J42" s="3">
        <v>0.6</v>
      </c>
    </row>
    <row r="43" spans="1:10" x14ac:dyDescent="0.2">
      <c r="A43" s="1">
        <v>43777</v>
      </c>
      <c r="B43" s="2">
        <v>0.41458333333333303</v>
      </c>
      <c r="C43" s="3">
        <v>89</v>
      </c>
      <c r="D43" s="3">
        <v>14332</v>
      </c>
      <c r="E43" s="4">
        <f t="shared" si="2"/>
        <v>14.332000000000001</v>
      </c>
      <c r="F43" s="3">
        <v>32.799999999999997</v>
      </c>
      <c r="G43" s="5">
        <f t="shared" si="3"/>
        <v>2.2885849846497344</v>
      </c>
      <c r="H43" s="3">
        <v>77.3</v>
      </c>
      <c r="I43" s="3">
        <v>32.17</v>
      </c>
      <c r="J43" s="3">
        <v>0.63</v>
      </c>
    </row>
    <row r="44" spans="1:10" x14ac:dyDescent="0.2">
      <c r="A44" s="1">
        <v>43777</v>
      </c>
      <c r="B44" s="2">
        <v>0.41527777777777802</v>
      </c>
      <c r="C44" s="3">
        <v>89</v>
      </c>
      <c r="D44" s="3">
        <v>14458</v>
      </c>
      <c r="E44" s="4">
        <f t="shared" si="2"/>
        <v>14.458</v>
      </c>
      <c r="F44" s="3">
        <v>32.799999999999997</v>
      </c>
      <c r="G44" s="5">
        <f t="shared" si="3"/>
        <v>2.2686401991976757</v>
      </c>
      <c r="H44" s="3">
        <v>77.3</v>
      </c>
      <c r="I44" s="3">
        <v>32.17</v>
      </c>
      <c r="J44" s="3">
        <v>0.63</v>
      </c>
    </row>
    <row r="45" spans="1:10" x14ac:dyDescent="0.2">
      <c r="A45" s="1">
        <v>43777</v>
      </c>
      <c r="B45" s="2">
        <v>0.41388888888888897</v>
      </c>
      <c r="C45" s="3">
        <v>89</v>
      </c>
      <c r="D45" s="3">
        <v>14344</v>
      </c>
      <c r="E45" s="4">
        <f t="shared" si="2"/>
        <v>14.343999999999999</v>
      </c>
      <c r="F45" s="3">
        <v>34.6</v>
      </c>
      <c r="G45" s="5">
        <f t="shared" si="3"/>
        <v>2.4121583937534861</v>
      </c>
      <c r="H45" s="3">
        <v>76.63</v>
      </c>
      <c r="I45" s="3">
        <v>32.78</v>
      </c>
      <c r="J45" s="3">
        <v>0.66</v>
      </c>
    </row>
    <row r="46" spans="1:10" x14ac:dyDescent="0.2">
      <c r="A46" s="1">
        <v>43777</v>
      </c>
      <c r="B46" s="2">
        <v>0.41597222222222202</v>
      </c>
      <c r="C46" s="3">
        <v>89</v>
      </c>
      <c r="D46" s="3">
        <v>14324</v>
      </c>
      <c r="E46" s="4">
        <f t="shared" si="2"/>
        <v>14.324</v>
      </c>
      <c r="F46" s="3">
        <v>33.799999999999997</v>
      </c>
      <c r="G46" s="5">
        <f t="shared" si="3"/>
        <v>2.3596760681373916</v>
      </c>
      <c r="H46" s="3">
        <v>77.62</v>
      </c>
      <c r="I46" s="3">
        <v>34.69</v>
      </c>
      <c r="J46" s="3">
        <v>0.66</v>
      </c>
    </row>
    <row r="47" spans="1:10" x14ac:dyDescent="0.2">
      <c r="A47" s="1">
        <v>43777</v>
      </c>
      <c r="B47" s="2">
        <v>0.41666666666666702</v>
      </c>
      <c r="C47" s="3">
        <v>91</v>
      </c>
      <c r="D47" s="3">
        <v>14619</v>
      </c>
      <c r="E47" s="4">
        <f t="shared" si="2"/>
        <v>14.619</v>
      </c>
      <c r="F47" s="3">
        <v>32.6</v>
      </c>
      <c r="G47" s="5">
        <f t="shared" si="3"/>
        <v>2.2299746904713045</v>
      </c>
      <c r="H47" s="3">
        <v>75.12</v>
      </c>
      <c r="I47" s="3">
        <v>36.119999999999997</v>
      </c>
      <c r="J47" s="3">
        <v>0.68</v>
      </c>
    </row>
    <row r="48" spans="1:10" x14ac:dyDescent="0.2">
      <c r="A48" s="1">
        <v>43777</v>
      </c>
      <c r="B48" s="2">
        <v>0.374305555555556</v>
      </c>
      <c r="C48" s="3">
        <v>80</v>
      </c>
      <c r="D48" s="3">
        <v>12465</v>
      </c>
      <c r="E48" s="4">
        <f t="shared" si="2"/>
        <v>12.465</v>
      </c>
      <c r="F48" s="3">
        <v>24.3</v>
      </c>
      <c r="G48" s="5">
        <f t="shared" si="3"/>
        <v>1.9494584837545128</v>
      </c>
      <c r="H48" s="3">
        <v>70.75</v>
      </c>
      <c r="I48" s="3">
        <v>37.520000000000003</v>
      </c>
      <c r="J48" s="3">
        <v>0.56999999999999995</v>
      </c>
    </row>
    <row r="49" spans="1:10" x14ac:dyDescent="0.2">
      <c r="A49" s="1">
        <v>43777</v>
      </c>
      <c r="B49" s="2">
        <v>0.42638888888888898</v>
      </c>
      <c r="C49" s="3">
        <v>62</v>
      </c>
      <c r="D49" s="3">
        <v>9827</v>
      </c>
      <c r="E49" s="4">
        <f t="shared" ref="E49:E75" si="4">D49/1000</f>
        <v>9.827</v>
      </c>
      <c r="F49" s="3">
        <v>18.399999999999999</v>
      </c>
      <c r="G49" s="5">
        <f t="shared" ref="G49:G75" si="5">F49/E49</f>
        <v>1.8723923883178994</v>
      </c>
      <c r="H49" s="3">
        <v>74.02</v>
      </c>
      <c r="I49" s="3">
        <v>42.17</v>
      </c>
      <c r="J49" s="3">
        <v>0.67</v>
      </c>
    </row>
    <row r="50" spans="1:10" x14ac:dyDescent="0.2">
      <c r="A50" s="1">
        <v>43777</v>
      </c>
      <c r="B50" s="2">
        <v>0.375</v>
      </c>
      <c r="C50" s="3">
        <v>84</v>
      </c>
      <c r="D50" s="3">
        <v>13756</v>
      </c>
      <c r="E50" s="4">
        <f t="shared" si="4"/>
        <v>13.756</v>
      </c>
      <c r="F50" s="3">
        <v>19.8</v>
      </c>
      <c r="G50" s="5">
        <f t="shared" si="5"/>
        <v>1.4393719104390812</v>
      </c>
      <c r="H50" s="3">
        <v>71.61</v>
      </c>
      <c r="I50" s="3">
        <v>46.33</v>
      </c>
      <c r="J50" s="3">
        <v>0.57999999999999996</v>
      </c>
    </row>
    <row r="51" spans="1:10" x14ac:dyDescent="0.2">
      <c r="A51" s="1">
        <v>43777</v>
      </c>
      <c r="B51" s="2">
        <v>0.43541666666666701</v>
      </c>
      <c r="C51" s="3">
        <v>62</v>
      </c>
      <c r="D51" s="3">
        <v>9657</v>
      </c>
      <c r="E51" s="4">
        <f t="shared" si="4"/>
        <v>9.657</v>
      </c>
      <c r="F51" s="3">
        <v>18.3</v>
      </c>
      <c r="G51" s="5">
        <f t="shared" si="5"/>
        <v>1.8949984467225847</v>
      </c>
      <c r="H51" s="3">
        <v>78.27</v>
      </c>
      <c r="I51" s="3">
        <v>46.89</v>
      </c>
      <c r="J51" s="3">
        <v>0.54</v>
      </c>
    </row>
    <row r="52" spans="1:10" x14ac:dyDescent="0.2">
      <c r="A52" s="1">
        <v>43777</v>
      </c>
      <c r="B52" s="2">
        <v>0.41736111111111102</v>
      </c>
      <c r="C52" s="3">
        <v>80</v>
      </c>
      <c r="D52" s="3">
        <v>10939</v>
      </c>
      <c r="E52" s="4">
        <f t="shared" si="4"/>
        <v>10.939</v>
      </c>
      <c r="F52" s="3">
        <v>25.8</v>
      </c>
      <c r="G52" s="5">
        <f t="shared" si="5"/>
        <v>2.3585336868086664</v>
      </c>
      <c r="H52" s="3">
        <v>73.88</v>
      </c>
      <c r="I52" s="3">
        <v>47.02</v>
      </c>
      <c r="J52" s="3">
        <v>0.72</v>
      </c>
    </row>
    <row r="53" spans="1:10" x14ac:dyDescent="0.2">
      <c r="A53" s="1">
        <v>43777</v>
      </c>
      <c r="B53" s="2">
        <v>0.43402777777777801</v>
      </c>
      <c r="C53" s="3">
        <v>62</v>
      </c>
      <c r="D53" s="3">
        <v>9694</v>
      </c>
      <c r="E53" s="4">
        <f t="shared" si="4"/>
        <v>9.6940000000000008</v>
      </c>
      <c r="F53" s="3">
        <v>20.100000000000001</v>
      </c>
      <c r="G53" s="5">
        <f t="shared" si="5"/>
        <v>2.0734474932948217</v>
      </c>
      <c r="H53" s="3">
        <v>79.010000000000005</v>
      </c>
      <c r="I53" s="3">
        <v>47.88</v>
      </c>
      <c r="J53" s="3">
        <v>0.56000000000000005</v>
      </c>
    </row>
    <row r="54" spans="1:10" x14ac:dyDescent="0.2">
      <c r="A54" s="1">
        <v>43777</v>
      </c>
      <c r="B54" s="2">
        <v>0.43263888888888902</v>
      </c>
      <c r="C54" s="3">
        <v>62</v>
      </c>
      <c r="D54" s="3">
        <v>9911</v>
      </c>
      <c r="E54" s="4">
        <f t="shared" si="4"/>
        <v>9.9109999999999996</v>
      </c>
      <c r="F54" s="3">
        <v>17.100000000000001</v>
      </c>
      <c r="G54" s="5">
        <f t="shared" si="5"/>
        <v>1.7253556654222584</v>
      </c>
      <c r="H54" s="3">
        <v>78.430000000000007</v>
      </c>
      <c r="I54" s="3">
        <v>48.06</v>
      </c>
      <c r="J54" s="3">
        <v>0.59</v>
      </c>
    </row>
    <row r="55" spans="1:10" x14ac:dyDescent="0.2">
      <c r="A55" s="1">
        <v>43777</v>
      </c>
      <c r="B55" s="2">
        <v>0.43333333333333302</v>
      </c>
      <c r="C55" s="3">
        <v>62</v>
      </c>
      <c r="D55" s="3">
        <v>9762</v>
      </c>
      <c r="E55" s="4">
        <f t="shared" si="4"/>
        <v>9.7620000000000005</v>
      </c>
      <c r="F55" s="3">
        <v>17.100000000000001</v>
      </c>
      <c r="G55" s="5">
        <f t="shared" si="5"/>
        <v>1.7516902274124155</v>
      </c>
      <c r="H55" s="3">
        <v>78.430000000000007</v>
      </c>
      <c r="I55" s="3">
        <v>48.06</v>
      </c>
      <c r="J55" s="3">
        <v>0.59</v>
      </c>
    </row>
    <row r="56" spans="1:10" x14ac:dyDescent="0.2">
      <c r="A56" s="1">
        <v>43777</v>
      </c>
      <c r="B56" s="2">
        <v>0.421527777777778</v>
      </c>
      <c r="C56" s="3">
        <v>63</v>
      </c>
      <c r="D56" s="3">
        <v>9821</v>
      </c>
      <c r="E56" s="4">
        <f t="shared" si="4"/>
        <v>9.8209999999999997</v>
      </c>
      <c r="F56" s="3">
        <v>13.4</v>
      </c>
      <c r="G56" s="5">
        <f t="shared" si="5"/>
        <v>1.3644231748294471</v>
      </c>
      <c r="H56" s="3">
        <v>73.650000000000006</v>
      </c>
      <c r="I56" s="3">
        <v>51.06</v>
      </c>
      <c r="J56" s="3">
        <v>0.61</v>
      </c>
    </row>
    <row r="57" spans="1:10" x14ac:dyDescent="0.2">
      <c r="A57" s="1">
        <v>43777</v>
      </c>
      <c r="B57" s="2">
        <v>0.43472222222222201</v>
      </c>
      <c r="C57" s="3">
        <v>62</v>
      </c>
      <c r="D57" s="3">
        <v>9646</v>
      </c>
      <c r="E57" s="4">
        <f t="shared" si="4"/>
        <v>9.6460000000000008</v>
      </c>
      <c r="F57" s="3">
        <v>18.399999999999999</v>
      </c>
      <c r="G57" s="5">
        <f t="shared" si="5"/>
        <v>1.9075264358283224</v>
      </c>
      <c r="H57" s="3">
        <v>79.150000000000006</v>
      </c>
      <c r="I57" s="3">
        <v>52.06</v>
      </c>
      <c r="J57" s="3">
        <v>0.55000000000000004</v>
      </c>
    </row>
    <row r="58" spans="1:10" x14ac:dyDescent="0.2">
      <c r="A58" s="1">
        <v>43777</v>
      </c>
      <c r="B58" s="2">
        <v>0.375694444444444</v>
      </c>
      <c r="C58" s="3">
        <v>86</v>
      </c>
      <c r="D58" s="3">
        <v>11782</v>
      </c>
      <c r="E58" s="4">
        <f t="shared" si="4"/>
        <v>11.782</v>
      </c>
      <c r="F58" s="3">
        <v>16.100000000000001</v>
      </c>
      <c r="G58" s="5">
        <f t="shared" si="5"/>
        <v>1.3664912578509592</v>
      </c>
      <c r="H58" s="3">
        <v>73.55</v>
      </c>
      <c r="I58" s="3">
        <v>52.77</v>
      </c>
      <c r="J58" s="3">
        <v>0.61</v>
      </c>
    </row>
    <row r="59" spans="1:10" x14ac:dyDescent="0.2">
      <c r="A59" s="1">
        <v>43777</v>
      </c>
      <c r="B59" s="2">
        <v>0.42430555555555599</v>
      </c>
      <c r="C59" s="3">
        <v>62</v>
      </c>
      <c r="D59" s="3">
        <v>9703</v>
      </c>
      <c r="E59" s="4">
        <f t="shared" si="4"/>
        <v>9.7029999999999994</v>
      </c>
      <c r="F59" s="3">
        <v>14.6</v>
      </c>
      <c r="G59" s="5">
        <f t="shared" si="5"/>
        <v>1.5046892713593734</v>
      </c>
      <c r="H59" s="3">
        <v>73.61</v>
      </c>
      <c r="I59" s="3">
        <v>52.9</v>
      </c>
      <c r="J59" s="3">
        <v>0.66</v>
      </c>
    </row>
    <row r="60" spans="1:10" x14ac:dyDescent="0.2">
      <c r="A60" s="1">
        <v>43777</v>
      </c>
      <c r="B60" s="2">
        <v>0.422222222222222</v>
      </c>
      <c r="C60" s="3">
        <v>63</v>
      </c>
      <c r="D60" s="3">
        <v>9819</v>
      </c>
      <c r="E60" s="4">
        <f t="shared" si="4"/>
        <v>9.8190000000000008</v>
      </c>
      <c r="F60" s="3">
        <v>14.9</v>
      </c>
      <c r="G60" s="5">
        <f t="shared" si="5"/>
        <v>1.5174661370811691</v>
      </c>
      <c r="H60" s="3">
        <v>74.67</v>
      </c>
      <c r="I60" s="3">
        <v>54.73</v>
      </c>
      <c r="J60" s="3">
        <v>0.61</v>
      </c>
    </row>
    <row r="61" spans="1:10" x14ac:dyDescent="0.2">
      <c r="A61" s="1">
        <v>43777</v>
      </c>
      <c r="B61" s="2">
        <v>0.42361111111111099</v>
      </c>
      <c r="C61" s="3">
        <v>63</v>
      </c>
      <c r="D61" s="3">
        <v>9779</v>
      </c>
      <c r="E61" s="4">
        <f t="shared" si="4"/>
        <v>9.7789999999999999</v>
      </c>
      <c r="F61" s="3">
        <v>13.1</v>
      </c>
      <c r="G61" s="5">
        <f t="shared" si="5"/>
        <v>1.3396052766131505</v>
      </c>
      <c r="H61" s="3">
        <v>73.66</v>
      </c>
      <c r="I61" s="3">
        <v>55.93</v>
      </c>
      <c r="J61" s="3">
        <v>0.65</v>
      </c>
    </row>
    <row r="62" spans="1:10" x14ac:dyDescent="0.2">
      <c r="A62" s="1">
        <v>43777</v>
      </c>
      <c r="B62" s="2">
        <v>0.37638888888888899</v>
      </c>
      <c r="C62" s="3">
        <v>69</v>
      </c>
      <c r="D62" s="3">
        <v>9905</v>
      </c>
      <c r="E62" s="4">
        <f t="shared" si="4"/>
        <v>9.9049999999999994</v>
      </c>
      <c r="F62" s="3">
        <v>15.4</v>
      </c>
      <c r="G62" s="5">
        <f t="shared" si="5"/>
        <v>1.5547703180212016</v>
      </c>
      <c r="H62" s="3">
        <v>75.63</v>
      </c>
      <c r="I62" s="3">
        <v>56.38</v>
      </c>
      <c r="J62" s="3">
        <v>0.67</v>
      </c>
    </row>
    <row r="63" spans="1:10" x14ac:dyDescent="0.2">
      <c r="A63" s="1">
        <v>43777</v>
      </c>
      <c r="B63" s="2">
        <v>0.42013888888888901</v>
      </c>
      <c r="C63" s="3">
        <v>64</v>
      </c>
      <c r="D63" s="3">
        <v>9905</v>
      </c>
      <c r="E63" s="4">
        <f t="shared" si="4"/>
        <v>9.9049999999999994</v>
      </c>
      <c r="F63" s="3">
        <v>10</v>
      </c>
      <c r="G63" s="5">
        <f t="shared" si="5"/>
        <v>1.0095911155981827</v>
      </c>
      <c r="H63" s="3">
        <v>70.61</v>
      </c>
      <c r="I63" s="3">
        <v>56.72</v>
      </c>
      <c r="J63" s="3">
        <v>0.67</v>
      </c>
    </row>
    <row r="64" spans="1:10" x14ac:dyDescent="0.2">
      <c r="A64" s="1">
        <v>43777</v>
      </c>
      <c r="B64" s="2">
        <v>0.422916666666667</v>
      </c>
      <c r="C64" s="3">
        <v>63</v>
      </c>
      <c r="D64" s="3">
        <v>9870</v>
      </c>
      <c r="E64" s="4">
        <f t="shared" si="4"/>
        <v>9.8699999999999992</v>
      </c>
      <c r="F64" s="3">
        <v>13.6</v>
      </c>
      <c r="G64" s="5">
        <f t="shared" si="5"/>
        <v>1.3779128672745695</v>
      </c>
      <c r="H64" s="3">
        <v>73.97</v>
      </c>
      <c r="I64" s="3">
        <v>56.74</v>
      </c>
      <c r="J64" s="3">
        <v>0.63</v>
      </c>
    </row>
    <row r="65" spans="1:10" x14ac:dyDescent="0.2">
      <c r="A65" s="1">
        <v>43777</v>
      </c>
      <c r="B65" s="2">
        <v>0.42708333333333298</v>
      </c>
      <c r="C65" s="3">
        <v>62</v>
      </c>
      <c r="D65" s="3">
        <v>9804</v>
      </c>
      <c r="E65" s="4">
        <f t="shared" si="4"/>
        <v>9.8040000000000003</v>
      </c>
      <c r="F65" s="3">
        <v>19.3</v>
      </c>
      <c r="G65" s="5">
        <f t="shared" si="5"/>
        <v>1.9685842513259895</v>
      </c>
      <c r="H65" s="3">
        <v>74.22</v>
      </c>
      <c r="I65" s="3">
        <v>56.87</v>
      </c>
      <c r="J65" s="3">
        <v>0.68</v>
      </c>
    </row>
    <row r="66" spans="1:10" x14ac:dyDescent="0.2">
      <c r="A66" s="1">
        <v>43777</v>
      </c>
      <c r="B66" s="2">
        <v>0.42499999999999999</v>
      </c>
      <c r="C66" s="3">
        <v>62</v>
      </c>
      <c r="D66" s="3">
        <v>9743</v>
      </c>
      <c r="E66" s="4">
        <f t="shared" si="4"/>
        <v>9.7430000000000003</v>
      </c>
      <c r="F66" s="3">
        <v>14.2</v>
      </c>
      <c r="G66" s="5">
        <f t="shared" si="5"/>
        <v>1.4574566355332033</v>
      </c>
      <c r="H66" s="3">
        <v>73.36</v>
      </c>
      <c r="I66" s="3">
        <v>57</v>
      </c>
      <c r="J66" s="3">
        <v>0.67</v>
      </c>
    </row>
    <row r="67" spans="1:10" x14ac:dyDescent="0.2">
      <c r="A67" s="1">
        <v>43777</v>
      </c>
      <c r="B67" s="2">
        <v>0.420833333333333</v>
      </c>
      <c r="C67" s="3">
        <v>63</v>
      </c>
      <c r="D67" s="3">
        <v>9798</v>
      </c>
      <c r="E67" s="4">
        <f t="shared" si="4"/>
        <v>9.798</v>
      </c>
      <c r="F67" s="3">
        <v>10.8</v>
      </c>
      <c r="G67" s="5">
        <f t="shared" si="5"/>
        <v>1.1022657685241888</v>
      </c>
      <c r="H67" s="3">
        <v>72.38</v>
      </c>
      <c r="I67" s="3">
        <v>57.05</v>
      </c>
      <c r="J67" s="3">
        <v>0.64</v>
      </c>
    </row>
    <row r="68" spans="1:10" x14ac:dyDescent="0.2">
      <c r="A68" s="1">
        <v>43777</v>
      </c>
      <c r="B68" s="2">
        <v>0.42569444444444399</v>
      </c>
      <c r="C68" s="3">
        <v>62</v>
      </c>
      <c r="D68" s="3">
        <v>9821</v>
      </c>
      <c r="E68" s="4">
        <f t="shared" si="4"/>
        <v>9.8209999999999997</v>
      </c>
      <c r="F68" s="3">
        <v>12.4</v>
      </c>
      <c r="G68" s="5">
        <f t="shared" si="5"/>
        <v>1.2626005498421751</v>
      </c>
      <c r="H68" s="3">
        <v>73.349999999999994</v>
      </c>
      <c r="I68" s="3">
        <v>57.28</v>
      </c>
      <c r="J68" s="3">
        <v>0.67</v>
      </c>
    </row>
    <row r="69" spans="1:10" x14ac:dyDescent="0.2">
      <c r="A69" s="1">
        <v>43777</v>
      </c>
      <c r="B69" s="2">
        <v>0.42777777777777798</v>
      </c>
      <c r="C69" s="3">
        <v>62</v>
      </c>
      <c r="D69" s="3">
        <v>9894</v>
      </c>
      <c r="E69" s="4">
        <f t="shared" si="4"/>
        <v>9.8940000000000001</v>
      </c>
      <c r="F69" s="3">
        <v>13.2</v>
      </c>
      <c r="G69" s="5">
        <f t="shared" si="5"/>
        <v>1.3341419041843541</v>
      </c>
      <c r="H69" s="3">
        <v>73.260000000000005</v>
      </c>
      <c r="I69" s="3">
        <v>57.41</v>
      </c>
      <c r="J69" s="3">
        <v>0.69</v>
      </c>
    </row>
    <row r="70" spans="1:10" x14ac:dyDescent="0.2">
      <c r="A70" s="1">
        <v>43777</v>
      </c>
      <c r="B70" s="2">
        <v>0.42847222222222198</v>
      </c>
      <c r="C70" s="3">
        <v>62</v>
      </c>
      <c r="D70" s="3">
        <v>9944</v>
      </c>
      <c r="E70" s="4">
        <f t="shared" si="4"/>
        <v>9.9440000000000008</v>
      </c>
      <c r="F70" s="3">
        <v>12.9</v>
      </c>
      <c r="G70" s="5">
        <f t="shared" si="5"/>
        <v>1.2972646822204343</v>
      </c>
      <c r="H70" s="3">
        <v>73.930000000000007</v>
      </c>
      <c r="I70" s="3">
        <v>57.54</v>
      </c>
      <c r="J70" s="3">
        <v>0.7</v>
      </c>
    </row>
    <row r="71" spans="1:10" x14ac:dyDescent="0.2">
      <c r="A71" s="1">
        <v>43777</v>
      </c>
      <c r="B71" s="2">
        <v>0.42916666666666697</v>
      </c>
      <c r="C71" s="3">
        <v>62</v>
      </c>
      <c r="D71" s="3">
        <v>9975</v>
      </c>
      <c r="E71" s="4">
        <f t="shared" si="4"/>
        <v>9.9749999999999996</v>
      </c>
      <c r="F71" s="3">
        <v>13.3</v>
      </c>
      <c r="G71" s="5">
        <f t="shared" si="5"/>
        <v>1.3333333333333335</v>
      </c>
      <c r="H71" s="3">
        <v>74.36</v>
      </c>
      <c r="I71" s="3">
        <v>57.66</v>
      </c>
      <c r="J71" s="3">
        <v>0.7</v>
      </c>
    </row>
    <row r="72" spans="1:10" x14ac:dyDescent="0.2">
      <c r="A72" s="1">
        <v>43777</v>
      </c>
      <c r="B72" s="2">
        <v>0.42986111111111103</v>
      </c>
      <c r="C72" s="3">
        <v>62</v>
      </c>
      <c r="D72" s="3">
        <v>10001</v>
      </c>
      <c r="E72" s="4">
        <f t="shared" si="4"/>
        <v>10.000999999999999</v>
      </c>
      <c r="F72" s="3">
        <v>13.3</v>
      </c>
      <c r="G72" s="5">
        <f t="shared" si="5"/>
        <v>1.3298670132986703</v>
      </c>
      <c r="H72" s="3">
        <v>74.36</v>
      </c>
      <c r="I72" s="3">
        <v>57.66</v>
      </c>
      <c r="J72" s="3">
        <v>0.7</v>
      </c>
    </row>
    <row r="73" spans="1:10" x14ac:dyDescent="0.2">
      <c r="A73" s="1">
        <v>43777</v>
      </c>
      <c r="B73" s="2">
        <v>0.43055555555555602</v>
      </c>
      <c r="C73" s="3">
        <v>62</v>
      </c>
      <c r="D73" s="3">
        <v>10012</v>
      </c>
      <c r="E73" s="4">
        <f t="shared" si="4"/>
        <v>10.012</v>
      </c>
      <c r="F73" s="3">
        <v>13.6</v>
      </c>
      <c r="G73" s="5">
        <f t="shared" si="5"/>
        <v>1.3583699560527367</v>
      </c>
      <c r="H73" s="3">
        <v>75.91</v>
      </c>
      <c r="I73" s="3">
        <v>57.76</v>
      </c>
      <c r="J73" s="3">
        <v>0.66</v>
      </c>
    </row>
    <row r="74" spans="1:10" x14ac:dyDescent="0.2">
      <c r="A74" s="1">
        <v>43777</v>
      </c>
      <c r="B74" s="2">
        <v>0.43125000000000002</v>
      </c>
      <c r="C74" s="3">
        <v>62</v>
      </c>
      <c r="D74" s="3">
        <v>10037</v>
      </c>
      <c r="E74" s="4">
        <f t="shared" si="4"/>
        <v>10.037000000000001</v>
      </c>
      <c r="F74" s="3">
        <v>13.6</v>
      </c>
      <c r="G74" s="5">
        <f t="shared" si="5"/>
        <v>1.3549865497658662</v>
      </c>
      <c r="H74" s="3">
        <v>75.91</v>
      </c>
      <c r="I74" s="3">
        <v>57.76</v>
      </c>
      <c r="J74" s="3">
        <v>0.66</v>
      </c>
    </row>
    <row r="75" spans="1:10" x14ac:dyDescent="0.2">
      <c r="A75" s="1">
        <v>43777</v>
      </c>
      <c r="B75" s="2">
        <v>0.43194444444444402</v>
      </c>
      <c r="C75" s="3">
        <v>62</v>
      </c>
      <c r="D75" s="3">
        <v>9998</v>
      </c>
      <c r="E75" s="4">
        <f t="shared" si="4"/>
        <v>9.9979999999999993</v>
      </c>
      <c r="F75" s="3">
        <v>13.6</v>
      </c>
      <c r="G75" s="5">
        <f t="shared" si="5"/>
        <v>1.3602720544108822</v>
      </c>
      <c r="H75" s="3">
        <v>75.91</v>
      </c>
      <c r="I75" s="3">
        <v>57.76</v>
      </c>
      <c r="J75" s="3">
        <v>0.66</v>
      </c>
    </row>
    <row r="76" spans="1:10" x14ac:dyDescent="0.2">
      <c r="A76" s="1">
        <v>43777</v>
      </c>
      <c r="B76" s="2">
        <v>0.36388888888888898</v>
      </c>
      <c r="C76" s="3">
        <v>76</v>
      </c>
      <c r="D76" s="3">
        <v>10628</v>
      </c>
      <c r="E76" s="4">
        <f t="shared" ref="E76:E107" si="6">D76/1000</f>
        <v>10.628</v>
      </c>
      <c r="F76" s="3">
        <v>30.4</v>
      </c>
      <c r="G76" s="5">
        <f t="shared" ref="G76:G107" si="7">F76/E76</f>
        <v>2.8603688370342488</v>
      </c>
      <c r="H76" s="3">
        <v>67.69</v>
      </c>
      <c r="I76" s="3">
        <v>19.55</v>
      </c>
      <c r="J76" s="3">
        <v>0.54</v>
      </c>
    </row>
    <row r="77" spans="1:10" x14ac:dyDescent="0.2">
      <c r="A77" s="1">
        <v>43777</v>
      </c>
      <c r="B77" s="2">
        <v>0.36319444444444399</v>
      </c>
      <c r="C77" s="3">
        <v>76</v>
      </c>
      <c r="D77" s="3">
        <v>10621</v>
      </c>
      <c r="E77" s="4">
        <f t="shared" si="6"/>
        <v>10.621</v>
      </c>
      <c r="F77" s="3">
        <v>30.7</v>
      </c>
      <c r="G77" s="5">
        <f t="shared" si="7"/>
        <v>2.8904999529234532</v>
      </c>
      <c r="H77" s="3">
        <v>67.930000000000007</v>
      </c>
      <c r="I77" s="3">
        <v>19.7</v>
      </c>
      <c r="J77" s="3">
        <v>0.54</v>
      </c>
    </row>
    <row r="78" spans="1:10" x14ac:dyDescent="0.2">
      <c r="A78" s="1">
        <v>43777</v>
      </c>
      <c r="B78" s="2">
        <v>0.34375</v>
      </c>
      <c r="C78" s="3">
        <v>76</v>
      </c>
      <c r="D78" s="3">
        <v>10666</v>
      </c>
      <c r="E78" s="4">
        <f t="shared" si="6"/>
        <v>10.666</v>
      </c>
      <c r="F78" s="3">
        <v>32.1</v>
      </c>
      <c r="G78" s="5">
        <f t="shared" si="7"/>
        <v>3.0095630976936061</v>
      </c>
      <c r="H78" s="3">
        <v>66.34</v>
      </c>
      <c r="I78" s="3">
        <v>19.75</v>
      </c>
      <c r="J78" s="3">
        <v>0.59</v>
      </c>
    </row>
    <row r="79" spans="1:10" x14ac:dyDescent="0.2">
      <c r="A79" s="1">
        <v>43777</v>
      </c>
      <c r="B79" s="2">
        <v>0.34861111111111098</v>
      </c>
      <c r="C79" s="3">
        <v>76</v>
      </c>
      <c r="D79" s="3">
        <v>10660</v>
      </c>
      <c r="E79" s="4">
        <f t="shared" si="6"/>
        <v>10.66</v>
      </c>
      <c r="F79" s="3">
        <v>30.9</v>
      </c>
      <c r="G79" s="5">
        <f t="shared" si="7"/>
        <v>2.8986866791744839</v>
      </c>
      <c r="H79" s="3">
        <v>67.37</v>
      </c>
      <c r="I79" s="3">
        <v>19.86</v>
      </c>
      <c r="J79" s="3">
        <v>0.56000000000000005</v>
      </c>
    </row>
    <row r="80" spans="1:10" x14ac:dyDescent="0.2">
      <c r="A80" s="1">
        <v>43777</v>
      </c>
      <c r="B80" s="2">
        <v>0.36249999999999999</v>
      </c>
      <c r="C80" s="3">
        <v>76</v>
      </c>
      <c r="D80" s="3">
        <v>10643</v>
      </c>
      <c r="E80" s="4">
        <f t="shared" si="6"/>
        <v>10.643000000000001</v>
      </c>
      <c r="F80" s="3">
        <v>30.6</v>
      </c>
      <c r="G80" s="5">
        <f t="shared" si="7"/>
        <v>2.8751291928967397</v>
      </c>
      <c r="H80" s="3">
        <v>68.38</v>
      </c>
      <c r="I80" s="3">
        <v>19.89</v>
      </c>
      <c r="J80" s="3">
        <v>0.55000000000000004</v>
      </c>
    </row>
    <row r="81" spans="1:10" x14ac:dyDescent="0.2">
      <c r="A81" s="1">
        <v>43777</v>
      </c>
      <c r="B81" s="2">
        <v>0.34930555555555598</v>
      </c>
      <c r="C81" s="3">
        <v>76</v>
      </c>
      <c r="D81" s="3">
        <v>10680</v>
      </c>
      <c r="E81" s="4">
        <f t="shared" si="6"/>
        <v>10.68</v>
      </c>
      <c r="F81" s="3">
        <v>31.1</v>
      </c>
      <c r="G81" s="5">
        <f t="shared" si="7"/>
        <v>2.9119850187265919</v>
      </c>
      <c r="H81" s="3">
        <v>67.709999999999994</v>
      </c>
      <c r="I81" s="3">
        <v>19.93</v>
      </c>
      <c r="J81" s="3">
        <v>0.56000000000000005</v>
      </c>
    </row>
    <row r="82" spans="1:10" x14ac:dyDescent="0.2">
      <c r="A82" s="1">
        <v>43777</v>
      </c>
      <c r="B82" s="2">
        <v>0.343055555555556</v>
      </c>
      <c r="C82" s="3">
        <v>76</v>
      </c>
      <c r="D82" s="3">
        <v>10669</v>
      </c>
      <c r="E82" s="4">
        <f t="shared" si="6"/>
        <v>10.669</v>
      </c>
      <c r="F82" s="3">
        <v>33.200000000000003</v>
      </c>
      <c r="G82" s="5">
        <f t="shared" si="7"/>
        <v>3.1118192895304153</v>
      </c>
      <c r="H82" s="3">
        <v>67.23</v>
      </c>
      <c r="I82" s="3">
        <v>20.03</v>
      </c>
      <c r="J82" s="3">
        <v>0.6</v>
      </c>
    </row>
    <row r="83" spans="1:10" x14ac:dyDescent="0.2">
      <c r="A83" s="1">
        <v>43777</v>
      </c>
      <c r="B83" s="2">
        <v>0.34236111111111101</v>
      </c>
      <c r="C83" s="3">
        <v>76</v>
      </c>
      <c r="D83" s="3">
        <v>10957</v>
      </c>
      <c r="E83" s="4">
        <f t="shared" si="6"/>
        <v>10.957000000000001</v>
      </c>
      <c r="F83" s="3">
        <v>33.6</v>
      </c>
      <c r="G83" s="5">
        <f t="shared" si="7"/>
        <v>3.0665328100757505</v>
      </c>
      <c r="H83" s="3">
        <v>68.5</v>
      </c>
      <c r="I83" s="3">
        <v>20.67</v>
      </c>
      <c r="J83" s="3">
        <v>0.6</v>
      </c>
    </row>
    <row r="84" spans="1:10" x14ac:dyDescent="0.2">
      <c r="A84" s="1">
        <v>43777</v>
      </c>
      <c r="B84" s="2">
        <v>0.34166666666666701</v>
      </c>
      <c r="C84" s="3">
        <v>80</v>
      </c>
      <c r="D84" s="3">
        <v>11609</v>
      </c>
      <c r="E84" s="4">
        <f t="shared" si="6"/>
        <v>11.609</v>
      </c>
      <c r="F84" s="3">
        <v>33.6</v>
      </c>
      <c r="G84" s="5">
        <f t="shared" si="7"/>
        <v>2.894306141786545</v>
      </c>
      <c r="H84" s="3">
        <v>68.45</v>
      </c>
      <c r="I84" s="3">
        <v>20.7</v>
      </c>
      <c r="J84" s="3">
        <v>0.62</v>
      </c>
    </row>
    <row r="85" spans="1:10" x14ac:dyDescent="0.2">
      <c r="A85" s="1">
        <v>43777</v>
      </c>
      <c r="B85" s="2">
        <v>0.35416666666666702</v>
      </c>
      <c r="C85" s="3">
        <v>76</v>
      </c>
      <c r="D85" s="3">
        <v>10799</v>
      </c>
      <c r="E85" s="4">
        <f t="shared" si="6"/>
        <v>10.798999999999999</v>
      </c>
      <c r="F85" s="3">
        <v>29.8</v>
      </c>
      <c r="G85" s="5">
        <f t="shared" si="7"/>
        <v>2.7595147698861009</v>
      </c>
      <c r="H85" s="3">
        <v>69.22</v>
      </c>
      <c r="I85" s="3">
        <v>20.76</v>
      </c>
      <c r="J85" s="3">
        <v>0.53</v>
      </c>
    </row>
    <row r="86" spans="1:10" x14ac:dyDescent="0.2">
      <c r="A86" s="1">
        <v>43777</v>
      </c>
      <c r="B86" s="2">
        <v>0.36180555555555599</v>
      </c>
      <c r="C86" s="3">
        <v>76</v>
      </c>
      <c r="D86" s="3">
        <v>10708</v>
      </c>
      <c r="E86" s="4">
        <f t="shared" si="6"/>
        <v>10.708</v>
      </c>
      <c r="F86" s="3">
        <v>29.3</v>
      </c>
      <c r="G86" s="5">
        <f t="shared" si="7"/>
        <v>2.7362719462084422</v>
      </c>
      <c r="H86" s="3">
        <v>68.510000000000005</v>
      </c>
      <c r="I86" s="3">
        <v>20.84</v>
      </c>
      <c r="J86" s="3">
        <v>0.55000000000000004</v>
      </c>
    </row>
    <row r="87" spans="1:10" x14ac:dyDescent="0.2">
      <c r="A87" s="1">
        <v>43777</v>
      </c>
      <c r="B87" s="2">
        <v>0.34791666666666698</v>
      </c>
      <c r="C87" s="3">
        <v>76</v>
      </c>
      <c r="D87" s="3">
        <v>11166</v>
      </c>
      <c r="E87" s="4">
        <f t="shared" si="6"/>
        <v>11.166</v>
      </c>
      <c r="F87" s="3">
        <v>30.4</v>
      </c>
      <c r="G87" s="5">
        <f t="shared" si="7"/>
        <v>2.7225506000358228</v>
      </c>
      <c r="H87" s="3">
        <v>67.239999999999995</v>
      </c>
      <c r="I87" s="3">
        <v>20.88</v>
      </c>
      <c r="J87" s="3">
        <v>0.56999999999999995</v>
      </c>
    </row>
    <row r="88" spans="1:10" x14ac:dyDescent="0.2">
      <c r="A88" s="1">
        <v>43777</v>
      </c>
      <c r="B88" s="2">
        <v>0.35763888888888901</v>
      </c>
      <c r="C88" s="3">
        <v>76</v>
      </c>
      <c r="D88" s="3">
        <v>10717</v>
      </c>
      <c r="E88" s="4">
        <f t="shared" si="6"/>
        <v>10.717000000000001</v>
      </c>
      <c r="F88" s="3">
        <v>29.8</v>
      </c>
      <c r="G88" s="5">
        <f t="shared" si="7"/>
        <v>2.7806289073434729</v>
      </c>
      <c r="H88" s="3">
        <v>68.680000000000007</v>
      </c>
      <c r="I88" s="3">
        <v>21.38</v>
      </c>
      <c r="J88" s="3">
        <v>0.54</v>
      </c>
    </row>
    <row r="89" spans="1:10" x14ac:dyDescent="0.2">
      <c r="A89" s="1">
        <v>43777</v>
      </c>
      <c r="B89" s="2">
        <v>0.35694444444444401</v>
      </c>
      <c r="C89" s="3">
        <v>76</v>
      </c>
      <c r="D89" s="3">
        <v>10739</v>
      </c>
      <c r="E89" s="4">
        <f t="shared" si="6"/>
        <v>10.739000000000001</v>
      </c>
      <c r="F89" s="3">
        <v>29.5</v>
      </c>
      <c r="G89" s="5">
        <f t="shared" si="7"/>
        <v>2.7469969270881829</v>
      </c>
      <c r="H89" s="3">
        <v>68.819999999999993</v>
      </c>
      <c r="I89" s="3">
        <v>21.52</v>
      </c>
      <c r="J89" s="3">
        <v>0.54</v>
      </c>
    </row>
    <row r="90" spans="1:10" x14ac:dyDescent="0.2">
      <c r="A90" s="1">
        <v>43777</v>
      </c>
      <c r="B90" s="2">
        <v>0.34097222222222201</v>
      </c>
      <c r="C90" s="3">
        <v>80</v>
      </c>
      <c r="D90" s="3">
        <v>11849</v>
      </c>
      <c r="E90" s="4">
        <f t="shared" si="6"/>
        <v>11.849</v>
      </c>
      <c r="F90" s="3">
        <v>33.1</v>
      </c>
      <c r="G90" s="5">
        <f t="shared" si="7"/>
        <v>2.793484682251667</v>
      </c>
      <c r="H90" s="3">
        <v>67.19</v>
      </c>
      <c r="I90" s="3">
        <v>21.6</v>
      </c>
      <c r="J90" s="3">
        <v>0.64</v>
      </c>
    </row>
    <row r="91" spans="1:10" x14ac:dyDescent="0.2">
      <c r="A91" s="1">
        <v>43777</v>
      </c>
      <c r="B91" s="2">
        <v>0.344444444444444</v>
      </c>
      <c r="C91" s="3">
        <v>76</v>
      </c>
      <c r="D91" s="3">
        <v>10863</v>
      </c>
      <c r="E91" s="4">
        <f t="shared" si="6"/>
        <v>10.863</v>
      </c>
      <c r="F91" s="3">
        <v>30.6</v>
      </c>
      <c r="G91" s="5">
        <f t="shared" si="7"/>
        <v>2.8169014084507045</v>
      </c>
      <c r="H91" s="3">
        <v>66.599999999999994</v>
      </c>
      <c r="I91" s="3">
        <v>21.8</v>
      </c>
      <c r="J91" s="3">
        <v>0.56999999999999995</v>
      </c>
    </row>
    <row r="92" spans="1:10" x14ac:dyDescent="0.2">
      <c r="A92" s="1">
        <v>43777</v>
      </c>
      <c r="B92" s="2">
        <v>0.358333333333333</v>
      </c>
      <c r="C92" s="3">
        <v>76</v>
      </c>
      <c r="D92" s="3">
        <v>10715</v>
      </c>
      <c r="E92" s="4">
        <f t="shared" si="6"/>
        <v>10.715</v>
      </c>
      <c r="F92" s="3">
        <v>29.6</v>
      </c>
      <c r="G92" s="5">
        <f t="shared" si="7"/>
        <v>2.762482501166589</v>
      </c>
      <c r="H92" s="3">
        <v>68.48</v>
      </c>
      <c r="I92" s="3">
        <v>21.84</v>
      </c>
      <c r="J92" s="3">
        <v>0.54</v>
      </c>
    </row>
    <row r="93" spans="1:10" x14ac:dyDescent="0.2">
      <c r="A93" s="1">
        <v>43777</v>
      </c>
      <c r="B93" s="2">
        <v>0.35</v>
      </c>
      <c r="C93" s="3">
        <v>76</v>
      </c>
      <c r="D93" s="3">
        <v>10720</v>
      </c>
      <c r="E93" s="4">
        <f t="shared" si="6"/>
        <v>10.72</v>
      </c>
      <c r="F93" s="3">
        <v>29.7</v>
      </c>
      <c r="G93" s="5">
        <f t="shared" si="7"/>
        <v>2.7705223880597014</v>
      </c>
      <c r="H93" s="3">
        <v>67.52</v>
      </c>
      <c r="I93" s="3">
        <v>22.09</v>
      </c>
      <c r="J93" s="3">
        <v>0.55000000000000004</v>
      </c>
    </row>
    <row r="94" spans="1:10" x14ac:dyDescent="0.2">
      <c r="A94" s="1">
        <v>43777</v>
      </c>
      <c r="B94" s="2">
        <v>0.35347222222222202</v>
      </c>
      <c r="C94" s="3">
        <v>76</v>
      </c>
      <c r="D94" s="3">
        <v>10828</v>
      </c>
      <c r="E94" s="4">
        <f t="shared" si="6"/>
        <v>10.827999999999999</v>
      </c>
      <c r="F94" s="3">
        <v>28.8</v>
      </c>
      <c r="G94" s="5">
        <f t="shared" si="7"/>
        <v>2.6597709641669747</v>
      </c>
      <c r="H94" s="3">
        <v>69.040000000000006</v>
      </c>
      <c r="I94" s="3">
        <v>22.11</v>
      </c>
      <c r="J94" s="3">
        <v>0.54</v>
      </c>
    </row>
    <row r="95" spans="1:10" x14ac:dyDescent="0.2">
      <c r="A95" s="1">
        <v>43777</v>
      </c>
      <c r="B95" s="2">
        <v>0.36458333333333298</v>
      </c>
      <c r="C95" s="3">
        <v>76</v>
      </c>
      <c r="D95" s="3">
        <v>10693</v>
      </c>
      <c r="E95" s="4">
        <f t="shared" si="6"/>
        <v>10.693</v>
      </c>
      <c r="F95" s="3">
        <v>29.4</v>
      </c>
      <c r="G95" s="5">
        <f t="shared" si="7"/>
        <v>2.7494622650331992</v>
      </c>
      <c r="H95" s="3">
        <v>67.790000000000006</v>
      </c>
      <c r="I95" s="3">
        <v>22.24</v>
      </c>
      <c r="J95" s="3">
        <v>0.54</v>
      </c>
    </row>
    <row r="96" spans="1:10" x14ac:dyDescent="0.2">
      <c r="A96" s="1">
        <v>43777</v>
      </c>
      <c r="B96" s="2">
        <v>0.35069444444444398</v>
      </c>
      <c r="C96" s="3">
        <v>76</v>
      </c>
      <c r="D96" s="3">
        <v>10786</v>
      </c>
      <c r="E96" s="4">
        <f t="shared" si="6"/>
        <v>10.786</v>
      </c>
      <c r="F96" s="3">
        <v>28.8</v>
      </c>
      <c r="G96" s="5">
        <f t="shared" si="7"/>
        <v>2.6701279436306327</v>
      </c>
      <c r="H96" s="3">
        <v>67.64</v>
      </c>
      <c r="I96" s="3">
        <v>22.34</v>
      </c>
      <c r="J96" s="3">
        <v>0.54</v>
      </c>
    </row>
    <row r="97" spans="1:10" x14ac:dyDescent="0.2">
      <c r="A97" s="1">
        <v>43777</v>
      </c>
      <c r="B97" s="2">
        <v>0.359027777777778</v>
      </c>
      <c r="C97" s="3">
        <v>76</v>
      </c>
      <c r="D97" s="3">
        <v>10725</v>
      </c>
      <c r="E97" s="4">
        <f t="shared" si="6"/>
        <v>10.725</v>
      </c>
      <c r="F97" s="3">
        <v>29.2</v>
      </c>
      <c r="G97" s="5">
        <f t="shared" si="7"/>
        <v>2.7226107226107228</v>
      </c>
      <c r="H97" s="3">
        <v>68.34</v>
      </c>
      <c r="I97" s="3">
        <v>22.68</v>
      </c>
      <c r="J97" s="3">
        <v>0.54</v>
      </c>
    </row>
    <row r="98" spans="1:10" x14ac:dyDescent="0.2">
      <c r="A98" s="1">
        <v>43777</v>
      </c>
      <c r="B98" s="2">
        <v>0.34722222222222199</v>
      </c>
      <c r="C98" s="3">
        <v>76</v>
      </c>
      <c r="D98" s="3">
        <v>10726</v>
      </c>
      <c r="E98" s="4">
        <f t="shared" si="6"/>
        <v>10.726000000000001</v>
      </c>
      <c r="F98" s="3">
        <v>29.6</v>
      </c>
      <c r="G98" s="5">
        <f t="shared" si="7"/>
        <v>2.7596494499347379</v>
      </c>
      <c r="H98" s="3">
        <v>67.540000000000006</v>
      </c>
      <c r="I98" s="3">
        <v>22.87</v>
      </c>
      <c r="J98" s="3">
        <v>0.56999999999999995</v>
      </c>
    </row>
    <row r="99" spans="1:10" x14ac:dyDescent="0.2">
      <c r="A99" s="1">
        <v>43777</v>
      </c>
      <c r="B99" s="2">
        <v>0.35625000000000001</v>
      </c>
      <c r="C99" s="3">
        <v>76</v>
      </c>
      <c r="D99" s="3">
        <v>10768</v>
      </c>
      <c r="E99" s="4">
        <f t="shared" si="6"/>
        <v>10.768000000000001</v>
      </c>
      <c r="F99" s="3">
        <v>28.6</v>
      </c>
      <c r="G99" s="5">
        <f t="shared" si="7"/>
        <v>2.6560178306092124</v>
      </c>
      <c r="H99" s="3">
        <v>69.010000000000005</v>
      </c>
      <c r="I99" s="3">
        <v>23.06</v>
      </c>
      <c r="J99" s="3">
        <v>0.54</v>
      </c>
    </row>
    <row r="100" spans="1:10" x14ac:dyDescent="0.2">
      <c r="A100" s="1">
        <v>43777</v>
      </c>
      <c r="B100" s="2">
        <v>0.359722222222222</v>
      </c>
      <c r="C100" s="3">
        <v>76</v>
      </c>
      <c r="D100" s="3">
        <v>10757</v>
      </c>
      <c r="E100" s="4">
        <f t="shared" si="6"/>
        <v>10.757</v>
      </c>
      <c r="F100" s="3">
        <v>28.9</v>
      </c>
      <c r="G100" s="5">
        <f t="shared" si="7"/>
        <v>2.6866226643116109</v>
      </c>
      <c r="H100" s="3">
        <v>68.16</v>
      </c>
      <c r="I100" s="3">
        <v>23.12</v>
      </c>
      <c r="J100" s="3">
        <v>0.55000000000000004</v>
      </c>
    </row>
    <row r="101" spans="1:10" x14ac:dyDescent="0.2">
      <c r="A101" s="1">
        <v>43777</v>
      </c>
      <c r="B101" s="2">
        <v>0.35138888888888897</v>
      </c>
      <c r="C101" s="3">
        <v>76</v>
      </c>
      <c r="D101" s="3">
        <v>10761</v>
      </c>
      <c r="E101" s="4">
        <f t="shared" si="6"/>
        <v>10.760999999999999</v>
      </c>
      <c r="F101" s="3">
        <v>28.3</v>
      </c>
      <c r="G101" s="5">
        <f t="shared" si="7"/>
        <v>2.6298671127218665</v>
      </c>
      <c r="H101" s="3">
        <v>68.47</v>
      </c>
      <c r="I101" s="3">
        <v>23.19</v>
      </c>
      <c r="J101" s="3">
        <v>0.54</v>
      </c>
    </row>
    <row r="102" spans="1:10" x14ac:dyDescent="0.2">
      <c r="A102" s="1">
        <v>43777</v>
      </c>
      <c r="B102" s="2">
        <v>0.34027777777777801</v>
      </c>
      <c r="C102" s="3">
        <v>80</v>
      </c>
      <c r="D102" s="3">
        <v>11734</v>
      </c>
      <c r="E102" s="4">
        <f t="shared" si="6"/>
        <v>11.734</v>
      </c>
      <c r="F102" s="3">
        <v>32.5</v>
      </c>
      <c r="G102" s="5">
        <f t="shared" si="7"/>
        <v>2.769728992670871</v>
      </c>
      <c r="H102" s="3">
        <v>66.89</v>
      </c>
      <c r="I102" s="3">
        <v>23.4</v>
      </c>
      <c r="J102" s="3">
        <v>0.65</v>
      </c>
    </row>
    <row r="103" spans="1:10" x14ac:dyDescent="0.2">
      <c r="A103" s="1">
        <v>43777</v>
      </c>
      <c r="B103" s="2">
        <v>0.34513888888888899</v>
      </c>
      <c r="C103" s="3">
        <v>80</v>
      </c>
      <c r="D103" s="3">
        <v>11092</v>
      </c>
      <c r="E103" s="4">
        <f t="shared" si="6"/>
        <v>11.092000000000001</v>
      </c>
      <c r="F103" s="3">
        <v>28.9</v>
      </c>
      <c r="G103" s="5">
        <f t="shared" si="7"/>
        <v>2.6054814280562564</v>
      </c>
      <c r="H103" s="3">
        <v>66.91</v>
      </c>
      <c r="I103" s="3">
        <v>23.53</v>
      </c>
      <c r="J103" s="3">
        <v>0.56000000000000005</v>
      </c>
    </row>
    <row r="104" spans="1:10" x14ac:dyDescent="0.2">
      <c r="A104" s="1">
        <v>43777</v>
      </c>
      <c r="B104" s="2">
        <v>0.35208333333333303</v>
      </c>
      <c r="C104" s="3">
        <v>76</v>
      </c>
      <c r="D104" s="3">
        <v>10803</v>
      </c>
      <c r="E104" s="4">
        <f t="shared" si="6"/>
        <v>10.803000000000001</v>
      </c>
      <c r="F104" s="3">
        <v>28.3</v>
      </c>
      <c r="G104" s="5">
        <f t="shared" si="7"/>
        <v>2.6196426918448577</v>
      </c>
      <c r="H104" s="3">
        <v>68.73</v>
      </c>
      <c r="I104" s="3">
        <v>23.68</v>
      </c>
      <c r="J104" s="3">
        <v>0.54</v>
      </c>
    </row>
    <row r="105" spans="1:10" x14ac:dyDescent="0.2">
      <c r="A105" s="1">
        <v>43777</v>
      </c>
      <c r="B105" s="2">
        <v>0.360416666666667</v>
      </c>
      <c r="C105" s="3">
        <v>76</v>
      </c>
      <c r="D105" s="3">
        <v>10748</v>
      </c>
      <c r="E105" s="4">
        <f t="shared" si="6"/>
        <v>10.747999999999999</v>
      </c>
      <c r="F105" s="3">
        <v>28.5</v>
      </c>
      <c r="G105" s="5">
        <f t="shared" si="7"/>
        <v>2.6516561220692223</v>
      </c>
      <c r="H105" s="3">
        <v>68.319999999999993</v>
      </c>
      <c r="I105" s="3">
        <v>23.88</v>
      </c>
      <c r="J105" s="3">
        <v>0.55000000000000004</v>
      </c>
    </row>
    <row r="106" spans="1:10" x14ac:dyDescent="0.2">
      <c r="A106" s="1">
        <v>43777</v>
      </c>
      <c r="B106" s="2">
        <v>0.35486111111111102</v>
      </c>
      <c r="C106" s="3">
        <v>76</v>
      </c>
      <c r="D106" s="3">
        <v>10774</v>
      </c>
      <c r="E106" s="4">
        <f t="shared" si="6"/>
        <v>10.773999999999999</v>
      </c>
      <c r="F106" s="3">
        <v>29.3</v>
      </c>
      <c r="G106" s="5">
        <f t="shared" si="7"/>
        <v>2.7195099313161317</v>
      </c>
      <c r="H106" s="3">
        <v>69.2</v>
      </c>
      <c r="I106" s="3">
        <v>23.96</v>
      </c>
      <c r="J106" s="3">
        <v>0.54</v>
      </c>
    </row>
    <row r="107" spans="1:10" x14ac:dyDescent="0.2">
      <c r="A107" s="1">
        <v>43777</v>
      </c>
      <c r="B107" s="2">
        <v>0.33263888888888898</v>
      </c>
      <c r="C107" s="3">
        <v>80</v>
      </c>
      <c r="D107" s="3">
        <v>11738</v>
      </c>
      <c r="E107" s="4">
        <f t="shared" si="6"/>
        <v>11.738</v>
      </c>
      <c r="F107" s="3">
        <v>35.299999999999997</v>
      </c>
      <c r="G107" s="5">
        <f t="shared" si="7"/>
        <v>3.0073266314533993</v>
      </c>
      <c r="H107" s="3">
        <v>64.98</v>
      </c>
      <c r="I107" s="3">
        <v>23.99</v>
      </c>
      <c r="J107" s="3">
        <v>0.77</v>
      </c>
    </row>
    <row r="108" spans="1:10" x14ac:dyDescent="0.2">
      <c r="A108" s="1">
        <v>43777</v>
      </c>
      <c r="B108" s="2">
        <v>0.35277777777777802</v>
      </c>
      <c r="C108" s="3">
        <v>76</v>
      </c>
      <c r="D108" s="3">
        <v>10801</v>
      </c>
      <c r="E108" s="4">
        <f t="shared" ref="E108:E138" si="8">D108/1000</f>
        <v>10.801</v>
      </c>
      <c r="F108" s="3">
        <v>28.1</v>
      </c>
      <c r="G108" s="5">
        <f t="shared" ref="G108:G138" si="9">F108/E108</f>
        <v>2.6016109619479679</v>
      </c>
      <c r="H108" s="3">
        <v>68.790000000000006</v>
      </c>
      <c r="I108" s="3">
        <v>24.04</v>
      </c>
      <c r="J108" s="3">
        <v>0.54</v>
      </c>
    </row>
    <row r="109" spans="1:10" x14ac:dyDescent="0.2">
      <c r="A109" s="1">
        <v>43777</v>
      </c>
      <c r="B109" s="2">
        <v>0.34583333333333299</v>
      </c>
      <c r="C109" s="3">
        <v>76</v>
      </c>
      <c r="D109" s="3">
        <v>10809</v>
      </c>
      <c r="E109" s="4">
        <f t="shared" si="8"/>
        <v>10.808999999999999</v>
      </c>
      <c r="F109" s="3">
        <v>28.7</v>
      </c>
      <c r="G109" s="5">
        <f t="shared" si="9"/>
        <v>2.6551947451198075</v>
      </c>
      <c r="H109" s="3">
        <v>69.17</v>
      </c>
      <c r="I109" s="3">
        <v>24.05</v>
      </c>
      <c r="J109" s="3">
        <v>0.56000000000000005</v>
      </c>
    </row>
    <row r="110" spans="1:10" x14ac:dyDescent="0.2">
      <c r="A110" s="1">
        <v>43777</v>
      </c>
      <c r="B110" s="2">
        <v>0.34652777777777799</v>
      </c>
      <c r="C110" s="3">
        <v>76</v>
      </c>
      <c r="D110" s="3">
        <v>10771</v>
      </c>
      <c r="E110" s="4">
        <f t="shared" si="8"/>
        <v>10.771000000000001</v>
      </c>
      <c r="F110" s="3">
        <v>29.5</v>
      </c>
      <c r="G110" s="5">
        <f t="shared" si="9"/>
        <v>2.7388357626961284</v>
      </c>
      <c r="H110" s="3">
        <v>67.89</v>
      </c>
      <c r="I110" s="3">
        <v>24.07</v>
      </c>
      <c r="J110" s="3">
        <v>0.56999999999999995</v>
      </c>
    </row>
    <row r="111" spans="1:10" x14ac:dyDescent="0.2">
      <c r="A111" s="1">
        <v>43777</v>
      </c>
      <c r="B111" s="2">
        <v>0.36527777777777798</v>
      </c>
      <c r="C111" s="3">
        <v>76</v>
      </c>
      <c r="D111" s="3">
        <v>10813</v>
      </c>
      <c r="E111" s="4">
        <f t="shared" si="8"/>
        <v>10.813000000000001</v>
      </c>
      <c r="F111" s="3">
        <v>27.7</v>
      </c>
      <c r="G111" s="5">
        <f t="shared" si="9"/>
        <v>2.5617312494219919</v>
      </c>
      <c r="H111" s="3">
        <v>67.959999999999994</v>
      </c>
      <c r="I111" s="3">
        <v>24.12</v>
      </c>
      <c r="J111" s="3">
        <v>0.53</v>
      </c>
    </row>
    <row r="112" spans="1:10" x14ac:dyDescent="0.2">
      <c r="A112" s="1">
        <v>43777</v>
      </c>
      <c r="B112" s="2">
        <v>0.37222222222222201</v>
      </c>
      <c r="C112" s="3">
        <v>80</v>
      </c>
      <c r="D112" s="3">
        <v>11650</v>
      </c>
      <c r="E112" s="4">
        <f t="shared" si="8"/>
        <v>11.65</v>
      </c>
      <c r="F112" s="3">
        <v>29.5</v>
      </c>
      <c r="G112" s="5">
        <f t="shared" si="9"/>
        <v>2.5321888412017168</v>
      </c>
      <c r="H112" s="3">
        <v>68.41</v>
      </c>
      <c r="I112" s="3">
        <v>24.17</v>
      </c>
      <c r="J112" s="3">
        <v>0.56000000000000005</v>
      </c>
    </row>
    <row r="113" spans="1:10" x14ac:dyDescent="0.2">
      <c r="A113" s="1">
        <v>43777</v>
      </c>
      <c r="B113" s="2">
        <v>0.35555555555555601</v>
      </c>
      <c r="C113" s="3">
        <v>76</v>
      </c>
      <c r="D113" s="3">
        <v>10807</v>
      </c>
      <c r="E113" s="4">
        <f t="shared" si="8"/>
        <v>10.807</v>
      </c>
      <c r="F113" s="3">
        <v>28.1</v>
      </c>
      <c r="G113" s="5">
        <f t="shared" si="9"/>
        <v>2.6001665587119458</v>
      </c>
      <c r="H113" s="3">
        <v>68.88</v>
      </c>
      <c r="I113" s="3">
        <v>24.21</v>
      </c>
      <c r="J113" s="3">
        <v>0.54</v>
      </c>
    </row>
    <row r="114" spans="1:10" x14ac:dyDescent="0.2">
      <c r="A114" s="1">
        <v>43777</v>
      </c>
      <c r="B114" s="2">
        <v>0.36111111111111099</v>
      </c>
      <c r="C114" s="3">
        <v>76</v>
      </c>
      <c r="D114" s="3">
        <v>10776</v>
      </c>
      <c r="E114" s="4">
        <f t="shared" si="8"/>
        <v>10.776</v>
      </c>
      <c r="F114" s="3">
        <v>28.2</v>
      </c>
      <c r="G114" s="5">
        <f t="shared" si="9"/>
        <v>2.6169265033407574</v>
      </c>
      <c r="H114" s="3">
        <v>68.36</v>
      </c>
      <c r="I114" s="3">
        <v>24.3</v>
      </c>
      <c r="J114" s="3">
        <v>0.55000000000000004</v>
      </c>
    </row>
    <row r="115" spans="1:10" x14ac:dyDescent="0.2">
      <c r="A115" s="1">
        <v>43777</v>
      </c>
      <c r="B115" s="2">
        <v>0.36597222222222198</v>
      </c>
      <c r="C115" s="3">
        <v>76</v>
      </c>
      <c r="D115" s="3">
        <v>10819</v>
      </c>
      <c r="E115" s="4">
        <f t="shared" si="8"/>
        <v>10.819000000000001</v>
      </c>
      <c r="F115" s="3">
        <v>26.9</v>
      </c>
      <c r="G115" s="5">
        <f t="shared" si="9"/>
        <v>2.4863665773176815</v>
      </c>
      <c r="H115" s="3">
        <v>69.11</v>
      </c>
      <c r="I115" s="3">
        <v>24.44</v>
      </c>
      <c r="J115" s="3">
        <v>0.52</v>
      </c>
    </row>
    <row r="116" spans="1:10" x14ac:dyDescent="0.2">
      <c r="A116" s="1">
        <v>43777</v>
      </c>
      <c r="B116" s="2">
        <v>0.36666666666666697</v>
      </c>
      <c r="C116" s="3">
        <v>76</v>
      </c>
      <c r="D116" s="3">
        <v>10820</v>
      </c>
      <c r="E116" s="4">
        <f t="shared" si="8"/>
        <v>10.82</v>
      </c>
      <c r="F116" s="3">
        <v>27.5</v>
      </c>
      <c r="G116" s="5">
        <f t="shared" si="9"/>
        <v>2.5415896487985212</v>
      </c>
      <c r="H116" s="3">
        <v>69.650000000000006</v>
      </c>
      <c r="I116" s="3">
        <v>24.57</v>
      </c>
      <c r="J116" s="3">
        <v>0.52</v>
      </c>
    </row>
    <row r="117" spans="1:10" x14ac:dyDescent="0.2">
      <c r="A117" s="1">
        <v>43777</v>
      </c>
      <c r="B117" s="2">
        <v>0.36805555555555602</v>
      </c>
      <c r="C117" s="3">
        <v>76</v>
      </c>
      <c r="D117" s="3">
        <v>11095</v>
      </c>
      <c r="E117" s="4">
        <f t="shared" si="8"/>
        <v>11.095000000000001</v>
      </c>
      <c r="F117" s="3">
        <v>27.9</v>
      </c>
      <c r="G117" s="5">
        <f t="shared" si="9"/>
        <v>2.514646237043713</v>
      </c>
      <c r="H117" s="3">
        <v>69.31</v>
      </c>
      <c r="I117" s="3">
        <v>24.67</v>
      </c>
      <c r="J117" s="3">
        <v>0.54</v>
      </c>
    </row>
    <row r="118" spans="1:10" x14ac:dyDescent="0.2">
      <c r="A118" s="1">
        <v>43777</v>
      </c>
      <c r="B118" s="2">
        <v>0.36875000000000002</v>
      </c>
      <c r="C118" s="3">
        <v>80</v>
      </c>
      <c r="D118" s="3">
        <v>11779</v>
      </c>
      <c r="E118" s="4">
        <f t="shared" si="8"/>
        <v>11.779</v>
      </c>
      <c r="F118" s="3">
        <v>27.9</v>
      </c>
      <c r="G118" s="5">
        <f t="shared" si="9"/>
        <v>2.3686221241191951</v>
      </c>
      <c r="H118" s="3">
        <v>69.41</v>
      </c>
      <c r="I118" s="3">
        <v>24.73</v>
      </c>
      <c r="J118" s="3">
        <v>0.54</v>
      </c>
    </row>
    <row r="119" spans="1:10" x14ac:dyDescent="0.2">
      <c r="A119" s="1">
        <v>43777</v>
      </c>
      <c r="B119" s="2">
        <v>0.36736111111111103</v>
      </c>
      <c r="C119" s="3">
        <v>76</v>
      </c>
      <c r="D119" s="3">
        <v>10837</v>
      </c>
      <c r="E119" s="4">
        <f t="shared" si="8"/>
        <v>10.837</v>
      </c>
      <c r="F119" s="3">
        <v>28</v>
      </c>
      <c r="G119" s="5">
        <f t="shared" si="9"/>
        <v>2.5837408876995478</v>
      </c>
      <c r="H119" s="3">
        <v>69.31</v>
      </c>
      <c r="I119" s="3">
        <v>24.74</v>
      </c>
      <c r="J119" s="3">
        <v>0.54</v>
      </c>
    </row>
    <row r="120" spans="1:10" x14ac:dyDescent="0.2">
      <c r="A120" s="1">
        <v>43777</v>
      </c>
      <c r="B120" s="2">
        <v>0.33541666666666697</v>
      </c>
      <c r="C120" s="3">
        <v>80</v>
      </c>
      <c r="D120" s="3">
        <v>11738</v>
      </c>
      <c r="E120" s="4">
        <f t="shared" si="8"/>
        <v>11.738</v>
      </c>
      <c r="F120" s="3">
        <v>36.1</v>
      </c>
      <c r="G120" s="5">
        <f t="shared" si="9"/>
        <v>3.0754813426478109</v>
      </c>
      <c r="H120" s="3">
        <v>69.900000000000006</v>
      </c>
      <c r="I120" s="3">
        <v>24.79</v>
      </c>
      <c r="J120" s="3">
        <v>0.69</v>
      </c>
    </row>
    <row r="121" spans="1:10" x14ac:dyDescent="0.2">
      <c r="A121" s="1">
        <v>43777</v>
      </c>
      <c r="B121" s="2">
        <v>0.33958333333333302</v>
      </c>
      <c r="C121" s="3">
        <v>80</v>
      </c>
      <c r="D121" s="3">
        <v>11587</v>
      </c>
      <c r="E121" s="4">
        <f t="shared" si="8"/>
        <v>11.587</v>
      </c>
      <c r="F121" s="3">
        <v>32.299999999999997</v>
      </c>
      <c r="G121" s="5">
        <f t="shared" si="9"/>
        <v>2.7876068007249502</v>
      </c>
      <c r="H121" s="3">
        <v>67.040000000000006</v>
      </c>
      <c r="I121" s="3">
        <v>24.83</v>
      </c>
      <c r="J121" s="3">
        <v>0.65</v>
      </c>
    </row>
    <row r="122" spans="1:10" x14ac:dyDescent="0.2">
      <c r="A122" s="1">
        <v>43777</v>
      </c>
      <c r="B122" s="2">
        <v>0.33750000000000002</v>
      </c>
      <c r="C122" s="3">
        <v>80</v>
      </c>
      <c r="D122" s="3">
        <v>11756</v>
      </c>
      <c r="E122" s="4">
        <f t="shared" si="8"/>
        <v>11.756</v>
      </c>
      <c r="F122" s="3">
        <v>33</v>
      </c>
      <c r="G122" s="5">
        <f t="shared" si="9"/>
        <v>2.8070772371554948</v>
      </c>
      <c r="H122" s="3">
        <v>66.489999999999995</v>
      </c>
      <c r="I122" s="3">
        <v>24.86</v>
      </c>
      <c r="J122" s="3">
        <v>0.68</v>
      </c>
    </row>
    <row r="123" spans="1:10" x14ac:dyDescent="0.2">
      <c r="A123" s="1">
        <v>43777</v>
      </c>
      <c r="B123" s="2">
        <v>0.33402777777777798</v>
      </c>
      <c r="C123" s="3">
        <v>84</v>
      </c>
      <c r="D123" s="3">
        <v>13039</v>
      </c>
      <c r="E123" s="4">
        <f t="shared" si="8"/>
        <v>13.039</v>
      </c>
      <c r="F123" s="3">
        <v>34.299999999999997</v>
      </c>
      <c r="G123" s="5">
        <f t="shared" si="9"/>
        <v>2.6305698289746147</v>
      </c>
      <c r="H123" s="3">
        <v>67.08</v>
      </c>
      <c r="I123" s="3">
        <v>24.88</v>
      </c>
      <c r="J123" s="3">
        <v>0.71</v>
      </c>
    </row>
    <row r="124" spans="1:10" x14ac:dyDescent="0.2">
      <c r="A124" s="1">
        <v>43777</v>
      </c>
      <c r="B124" s="2">
        <v>0.33333333333333298</v>
      </c>
      <c r="C124" s="3">
        <v>80</v>
      </c>
      <c r="D124" s="3">
        <v>12341</v>
      </c>
      <c r="E124" s="4">
        <f t="shared" si="8"/>
        <v>12.340999999999999</v>
      </c>
      <c r="F124" s="3">
        <v>34.9</v>
      </c>
      <c r="G124" s="5">
        <f t="shared" si="9"/>
        <v>2.8279718013126978</v>
      </c>
      <c r="H124" s="3">
        <v>66.05</v>
      </c>
      <c r="I124" s="3">
        <v>24.9</v>
      </c>
      <c r="J124" s="3">
        <v>0.73</v>
      </c>
    </row>
    <row r="125" spans="1:10" x14ac:dyDescent="0.2">
      <c r="A125" s="1">
        <v>43777</v>
      </c>
      <c r="B125" s="2">
        <v>0.33680555555555602</v>
      </c>
      <c r="C125" s="3">
        <v>80</v>
      </c>
      <c r="D125" s="3">
        <v>11627</v>
      </c>
      <c r="E125" s="4">
        <f t="shared" si="8"/>
        <v>11.627000000000001</v>
      </c>
      <c r="F125" s="3">
        <v>33.200000000000003</v>
      </c>
      <c r="G125" s="5">
        <f t="shared" si="9"/>
        <v>2.8554227229723921</v>
      </c>
      <c r="H125" s="3">
        <v>66.8</v>
      </c>
      <c r="I125" s="3">
        <v>24.92</v>
      </c>
      <c r="J125" s="3">
        <v>0.68</v>
      </c>
    </row>
    <row r="126" spans="1:10" x14ac:dyDescent="0.2">
      <c r="A126" s="1">
        <v>43777</v>
      </c>
      <c r="B126" s="2">
        <v>0.33819444444444402</v>
      </c>
      <c r="C126" s="3">
        <v>84</v>
      </c>
      <c r="D126" s="3">
        <v>11883</v>
      </c>
      <c r="E126" s="4">
        <f t="shared" si="8"/>
        <v>11.882999999999999</v>
      </c>
      <c r="F126" s="3">
        <v>32.200000000000003</v>
      </c>
      <c r="G126" s="5">
        <f t="shared" si="9"/>
        <v>2.7097534292687038</v>
      </c>
      <c r="H126" s="3">
        <v>66.7</v>
      </c>
      <c r="I126" s="3">
        <v>24.97</v>
      </c>
      <c r="J126" s="3">
        <v>0.66</v>
      </c>
    </row>
    <row r="127" spans="1:10" x14ac:dyDescent="0.2">
      <c r="A127" s="1">
        <v>43777</v>
      </c>
      <c r="B127" s="2">
        <v>0.33888888888888902</v>
      </c>
      <c r="C127" s="3">
        <v>80</v>
      </c>
      <c r="D127" s="3">
        <v>11614</v>
      </c>
      <c r="E127" s="4">
        <f t="shared" si="8"/>
        <v>11.614000000000001</v>
      </c>
      <c r="F127" s="3">
        <v>32.299999999999997</v>
      </c>
      <c r="G127" s="5">
        <f t="shared" si="9"/>
        <v>2.7811262269674528</v>
      </c>
      <c r="H127" s="3">
        <v>67.67</v>
      </c>
      <c r="I127" s="3">
        <v>25.04</v>
      </c>
      <c r="J127" s="3">
        <v>0.66</v>
      </c>
    </row>
    <row r="128" spans="1:10" x14ac:dyDescent="0.2">
      <c r="A128" s="1">
        <v>43777</v>
      </c>
      <c r="B128" s="2">
        <v>0.33611111111111103</v>
      </c>
      <c r="C128" s="3">
        <v>80</v>
      </c>
      <c r="D128" s="3">
        <v>11678</v>
      </c>
      <c r="E128" s="4">
        <f t="shared" si="8"/>
        <v>11.678000000000001</v>
      </c>
      <c r="F128" s="3">
        <v>34.799999999999997</v>
      </c>
      <c r="G128" s="5">
        <f t="shared" si="9"/>
        <v>2.9799623223154645</v>
      </c>
      <c r="H128" s="3">
        <v>67.13</v>
      </c>
      <c r="I128" s="3">
        <v>25.17</v>
      </c>
      <c r="J128" s="3">
        <v>0.69</v>
      </c>
    </row>
    <row r="129" spans="1:10" x14ac:dyDescent="0.2">
      <c r="A129" s="1">
        <v>43777</v>
      </c>
      <c r="B129" s="2">
        <v>0.33124999999999999</v>
      </c>
      <c r="C129" s="3">
        <v>80</v>
      </c>
      <c r="D129" s="3">
        <v>11794</v>
      </c>
      <c r="E129" s="4">
        <f t="shared" si="8"/>
        <v>11.794</v>
      </c>
      <c r="F129" s="3">
        <v>38.5</v>
      </c>
      <c r="G129" s="5">
        <f t="shared" si="9"/>
        <v>3.2643717144310664</v>
      </c>
      <c r="H129" s="3">
        <v>69.13</v>
      </c>
      <c r="I129" s="3">
        <v>25.9</v>
      </c>
      <c r="J129" s="3">
        <v>0.76</v>
      </c>
    </row>
    <row r="130" spans="1:10" x14ac:dyDescent="0.2">
      <c r="A130" s="1">
        <v>43777</v>
      </c>
      <c r="B130" s="2">
        <v>0.33194444444444399</v>
      </c>
      <c r="C130" s="3">
        <v>80</v>
      </c>
      <c r="D130" s="3">
        <v>11760</v>
      </c>
      <c r="E130" s="4">
        <f t="shared" si="8"/>
        <v>11.76</v>
      </c>
      <c r="F130" s="3">
        <v>38.5</v>
      </c>
      <c r="G130" s="5">
        <f t="shared" si="9"/>
        <v>3.2738095238095237</v>
      </c>
      <c r="H130" s="3">
        <v>64.16</v>
      </c>
      <c r="I130" s="3">
        <v>26.26</v>
      </c>
      <c r="J130" s="3">
        <v>0.82</v>
      </c>
    </row>
    <row r="131" spans="1:10" x14ac:dyDescent="0.2">
      <c r="A131" s="1">
        <v>43777</v>
      </c>
      <c r="B131" s="2">
        <v>0.37291666666666701</v>
      </c>
      <c r="C131" s="3">
        <v>80</v>
      </c>
      <c r="D131" s="3">
        <v>11741</v>
      </c>
      <c r="E131" s="4">
        <f t="shared" si="8"/>
        <v>11.741</v>
      </c>
      <c r="F131" s="3">
        <v>29.3</v>
      </c>
      <c r="G131" s="5">
        <f t="shared" si="9"/>
        <v>2.495528489907163</v>
      </c>
      <c r="H131" s="3">
        <v>69.91</v>
      </c>
      <c r="I131" s="3">
        <v>26.28</v>
      </c>
      <c r="J131" s="3">
        <v>0.56999999999999995</v>
      </c>
    </row>
    <row r="132" spans="1:10" x14ac:dyDescent="0.2">
      <c r="A132" s="1">
        <v>43777</v>
      </c>
      <c r="B132" s="2">
        <v>0.41805555555555601</v>
      </c>
      <c r="C132" s="3">
        <v>65</v>
      </c>
      <c r="D132" s="3">
        <v>9582</v>
      </c>
      <c r="E132" s="4">
        <f t="shared" si="8"/>
        <v>9.5820000000000007</v>
      </c>
      <c r="F132" s="3">
        <v>16.8</v>
      </c>
      <c r="G132" s="5">
        <f t="shared" si="9"/>
        <v>1.7532874139010644</v>
      </c>
      <c r="H132" s="3">
        <v>69.739999999999995</v>
      </c>
      <c r="I132" s="3">
        <v>54.92</v>
      </c>
      <c r="J132" s="3">
        <v>0.75</v>
      </c>
    </row>
    <row r="133" spans="1:10" x14ac:dyDescent="0.2">
      <c r="A133" s="1">
        <v>43777</v>
      </c>
      <c r="B133" s="2">
        <v>0.41875000000000001</v>
      </c>
      <c r="C133" s="3">
        <v>64</v>
      </c>
      <c r="D133" s="3">
        <v>9708</v>
      </c>
      <c r="E133" s="4">
        <f t="shared" si="8"/>
        <v>9.7080000000000002</v>
      </c>
      <c r="F133" s="3">
        <v>16.8</v>
      </c>
      <c r="G133" s="5">
        <f t="shared" si="9"/>
        <v>1.73053152039555</v>
      </c>
      <c r="H133" s="3">
        <v>69.739999999999995</v>
      </c>
      <c r="I133" s="3">
        <v>54.92</v>
      </c>
      <c r="J133" s="3">
        <v>0.75</v>
      </c>
    </row>
    <row r="134" spans="1:10" x14ac:dyDescent="0.2">
      <c r="A134" s="1">
        <v>43777</v>
      </c>
      <c r="B134" s="2">
        <v>0.41944444444444401</v>
      </c>
      <c r="C134" s="3">
        <v>64</v>
      </c>
      <c r="D134" s="3">
        <v>9842</v>
      </c>
      <c r="E134" s="4">
        <f t="shared" si="8"/>
        <v>9.8420000000000005</v>
      </c>
      <c r="F134" s="3">
        <v>9.1</v>
      </c>
      <c r="G134" s="5">
        <f t="shared" si="9"/>
        <v>0.92460881934566141</v>
      </c>
      <c r="H134" s="3">
        <v>68.680000000000007</v>
      </c>
      <c r="I134" s="3">
        <v>56.41</v>
      </c>
      <c r="J134" s="3">
        <v>0.69</v>
      </c>
    </row>
    <row r="135" spans="1:10" x14ac:dyDescent="0.2">
      <c r="A135" s="1">
        <v>43777</v>
      </c>
      <c r="B135" s="2">
        <v>0.37777777777777799</v>
      </c>
      <c r="C135" s="3">
        <v>65</v>
      </c>
      <c r="D135" s="3">
        <v>10071</v>
      </c>
      <c r="E135" s="4">
        <f t="shared" si="8"/>
        <v>10.071</v>
      </c>
      <c r="F135" s="3">
        <v>9.1</v>
      </c>
      <c r="G135" s="5">
        <f t="shared" si="9"/>
        <v>0.90358454969715019</v>
      </c>
      <c r="H135" s="3">
        <v>67.42</v>
      </c>
      <c r="I135" s="3">
        <v>56.84</v>
      </c>
      <c r="J135" s="3">
        <v>0.77</v>
      </c>
    </row>
    <row r="136" spans="1:10" x14ac:dyDescent="0.2">
      <c r="A136" s="1">
        <v>43777</v>
      </c>
      <c r="B136" s="2">
        <v>0.37916666666666698</v>
      </c>
      <c r="C136" s="3">
        <v>64</v>
      </c>
      <c r="D136" s="3">
        <v>10118</v>
      </c>
      <c r="E136" s="4">
        <f t="shared" si="8"/>
        <v>10.118</v>
      </c>
      <c r="F136" s="3">
        <v>9.9</v>
      </c>
      <c r="G136" s="5">
        <f t="shared" si="9"/>
        <v>0.97845423996837322</v>
      </c>
      <c r="H136" s="3">
        <v>67.400000000000006</v>
      </c>
      <c r="I136" s="3">
        <v>56.99</v>
      </c>
      <c r="J136" s="3">
        <v>0.87</v>
      </c>
    </row>
    <row r="137" spans="1:10" x14ac:dyDescent="0.2">
      <c r="A137" s="1">
        <v>43777</v>
      </c>
      <c r="B137" s="2">
        <v>0.37847222222222199</v>
      </c>
      <c r="C137" s="3">
        <v>64</v>
      </c>
      <c r="D137" s="3">
        <v>10010</v>
      </c>
      <c r="E137" s="4">
        <f t="shared" si="8"/>
        <v>10.01</v>
      </c>
      <c r="F137" s="3">
        <v>10</v>
      </c>
      <c r="G137" s="5">
        <f t="shared" si="9"/>
        <v>0.99900099900099903</v>
      </c>
      <c r="H137" s="3">
        <v>66.739999999999995</v>
      </c>
      <c r="I137" s="3">
        <v>57.13</v>
      </c>
      <c r="J137" s="3">
        <v>0.86</v>
      </c>
    </row>
    <row r="138" spans="1:10" x14ac:dyDescent="0.2">
      <c r="A138" s="1">
        <v>43777</v>
      </c>
      <c r="B138" s="2">
        <v>0.37708333333333299</v>
      </c>
      <c r="C138" s="3">
        <v>65</v>
      </c>
      <c r="D138" s="3">
        <v>9923</v>
      </c>
      <c r="E138" s="4">
        <f t="shared" si="8"/>
        <v>9.923</v>
      </c>
      <c r="F138" s="3">
        <v>13</v>
      </c>
      <c r="G138" s="5">
        <f t="shared" si="9"/>
        <v>1.3100876750982566</v>
      </c>
      <c r="H138" s="3">
        <v>68.69</v>
      </c>
      <c r="I138" s="3">
        <v>57.22</v>
      </c>
      <c r="J138" s="3">
        <v>0.74</v>
      </c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Vergelijking</vt:lpstr>
      <vt:lpstr>T buiten 18,5</vt:lpstr>
      <vt:lpstr>T buiten 12,5</vt:lpstr>
    </vt:vector>
  </TitlesOfParts>
  <Company>Kropman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Rademaker , J. (Jeroen )</dc:creator>
  <cp:lastModifiedBy>Microsoft Office User</cp:lastModifiedBy>
  <dcterms:created xsi:type="dcterms:W3CDTF">2019-11-14T07:07:22Z</dcterms:created>
  <dcterms:modified xsi:type="dcterms:W3CDTF">2023-06-01T17:53:56Z</dcterms:modified>
</cp:coreProperties>
</file>