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1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2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tonytang/Documents/2022NL/Thesis/Data/"/>
    </mc:Choice>
  </mc:AlternateContent>
  <xr:revisionPtr revIDLastSave="0" documentId="13_ncr:1_{2211A688-556E-964C-A935-C77DC45B0ACB}" xr6:coauthVersionLast="47" xr6:coauthVersionMax="47" xr10:uidLastSave="{00000000-0000-0000-0000-000000000000}"/>
  <bookViews>
    <workbookView xWindow="0" yWindow="500" windowWidth="35840" windowHeight="21900" activeTab="11" xr2:uid="{00000000-000D-0000-FFFF-FFFF00000000}"/>
  </bookViews>
  <sheets>
    <sheet name="Blad1" sheetId="16" r:id="rId1"/>
    <sheet name="COP verschillende T in" sheetId="15" r:id="rId2"/>
    <sheet name="COP bij verschillende delta T" sheetId="14" r:id="rId3"/>
    <sheet name="Vergelijking" sheetId="13" r:id="rId4"/>
    <sheet name="60 - 65 °C (WEINIG GEGEVENS)" sheetId="8" r:id="rId5"/>
    <sheet name="65 - 70 °C" sheetId="7" r:id="rId6"/>
    <sheet name="70 - 75 °C" sheetId="6" r:id="rId7"/>
    <sheet name="75 - 80 °C" sheetId="2" r:id="rId8"/>
    <sheet name="80 - 85 °C" sheetId="3" r:id="rId9"/>
    <sheet name="85 - 90 °C" sheetId="4" r:id="rId10"/>
    <sheet name="90 - 95 °C" sheetId="1" r:id="rId11"/>
    <sheet name="&gt; 95 °C (WEINIG GEGEVENS)" sheetId="1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4" i="6" l="1"/>
  <c r="G184" i="6" s="1"/>
  <c r="E77" i="6"/>
  <c r="G77" i="6" s="1"/>
  <c r="E58" i="4" l="1"/>
  <c r="G58" i="4" s="1"/>
  <c r="E128" i="4"/>
  <c r="G128" i="4" s="1"/>
  <c r="E232" i="2" l="1"/>
  <c r="G232" i="2" s="1"/>
  <c r="E237" i="2"/>
  <c r="G237" i="2" s="1"/>
  <c r="E18" i="6" l="1"/>
  <c r="G18" i="6" s="1"/>
  <c r="E39" i="7"/>
  <c r="E55" i="4" l="1"/>
  <c r="G55" i="4" s="1"/>
  <c r="E59" i="4"/>
  <c r="G59" i="4" s="1"/>
  <c r="E8" i="8" l="1"/>
  <c r="G8" i="8" s="1"/>
  <c r="E7" i="8"/>
  <c r="G7" i="8" s="1"/>
  <c r="E73" i="7"/>
  <c r="G73" i="7" s="1"/>
  <c r="E5" i="7"/>
  <c r="G5" i="7" s="1"/>
  <c r="E71" i="7"/>
  <c r="G71" i="7" s="1"/>
  <c r="E27" i="7"/>
  <c r="G27" i="7" s="1"/>
  <c r="E75" i="7"/>
  <c r="G75" i="7" s="1"/>
  <c r="E117" i="7"/>
  <c r="G117" i="7" s="1"/>
  <c r="E74" i="7"/>
  <c r="G74" i="7" s="1"/>
  <c r="E46" i="7"/>
  <c r="G46" i="7" s="1"/>
  <c r="E48" i="7"/>
  <c r="G48" i="7" s="1"/>
  <c r="E70" i="7"/>
  <c r="G70" i="7" s="1"/>
  <c r="E72" i="7"/>
  <c r="G72" i="7" s="1"/>
  <c r="E77" i="7"/>
  <c r="G77" i="7" s="1"/>
  <c r="E22" i="7"/>
  <c r="G22" i="7" s="1"/>
  <c r="E10" i="7"/>
  <c r="G10" i="7" s="1"/>
  <c r="E16" i="7"/>
  <c r="G16" i="7" s="1"/>
  <c r="E7" i="7"/>
  <c r="G7" i="7" s="1"/>
  <c r="E116" i="7"/>
  <c r="G116" i="7" s="1"/>
  <c r="E114" i="7"/>
  <c r="G114" i="7" s="1"/>
  <c r="E29" i="7"/>
  <c r="G29" i="7" s="1"/>
  <c r="E41" i="7"/>
  <c r="G41" i="7" s="1"/>
  <c r="E35" i="7"/>
  <c r="G35" i="7" s="1"/>
  <c r="E76" i="7"/>
  <c r="G76" i="7" s="1"/>
  <c r="E3" i="7"/>
  <c r="G3" i="7" s="1"/>
  <c r="E9" i="7"/>
  <c r="G9" i="7" s="1"/>
  <c r="E32" i="7"/>
  <c r="G32" i="7" s="1"/>
  <c r="E55" i="7"/>
  <c r="G55" i="7" s="1"/>
  <c r="E4" i="7"/>
  <c r="G4" i="7" s="1"/>
  <c r="E57" i="7"/>
  <c r="G57" i="7" s="1"/>
  <c r="E115" i="7"/>
  <c r="G115" i="7" s="1"/>
  <c r="E44" i="7"/>
  <c r="G44" i="7" s="1"/>
  <c r="E51" i="7"/>
  <c r="G51" i="7" s="1"/>
  <c r="E38" i="7"/>
  <c r="G38" i="7" s="1"/>
  <c r="E60" i="7"/>
  <c r="G60" i="7" s="1"/>
  <c r="E8" i="7"/>
  <c r="G8" i="7" s="1"/>
  <c r="E58" i="7"/>
  <c r="G58" i="7" s="1"/>
  <c r="E13" i="7"/>
  <c r="G13" i="7" s="1"/>
  <c r="E45" i="7"/>
  <c r="G45" i="7" s="1"/>
  <c r="E28" i="7"/>
  <c r="G28" i="7" s="1"/>
  <c r="E12" i="7"/>
  <c r="G12" i="7" s="1"/>
  <c r="E15" i="7"/>
  <c r="G15" i="7" s="1"/>
  <c r="E113" i="7"/>
  <c r="G113" i="7" s="1"/>
  <c r="E18" i="7"/>
  <c r="G18" i="7" s="1"/>
  <c r="E119" i="7"/>
  <c r="G119" i="7" s="1"/>
  <c r="E50" i="7"/>
  <c r="G50" i="7" s="1"/>
  <c r="E53" i="7"/>
  <c r="G53" i="7" s="1"/>
  <c r="E19" i="7"/>
  <c r="G19" i="7" s="1"/>
  <c r="E59" i="7"/>
  <c r="G59" i="7" s="1"/>
  <c r="E43" i="7"/>
  <c r="G43" i="7" s="1"/>
  <c r="E30" i="7"/>
  <c r="G30" i="7" s="1"/>
  <c r="E61" i="7"/>
  <c r="G61" i="7" s="1"/>
  <c r="E54" i="7"/>
  <c r="G54" i="7" s="1"/>
  <c r="E52" i="7"/>
  <c r="G52" i="7" s="1"/>
  <c r="E14" i="7"/>
  <c r="G14" i="7" s="1"/>
  <c r="E66" i="7"/>
  <c r="G66" i="7" s="1"/>
  <c r="E68" i="7"/>
  <c r="G68" i="7" s="1"/>
  <c r="E67" i="7"/>
  <c r="G67" i="7" s="1"/>
  <c r="E64" i="7"/>
  <c r="G64" i="7" s="1"/>
  <c r="E109" i="7"/>
  <c r="G109" i="7" s="1"/>
  <c r="E69" i="7"/>
  <c r="G69" i="7" s="1"/>
  <c r="E81" i="7"/>
  <c r="G81" i="7" s="1"/>
  <c r="E31" i="6"/>
  <c r="G31" i="6" s="1"/>
  <c r="E36" i="6"/>
  <c r="G36" i="6" s="1"/>
  <c r="E24" i="6"/>
  <c r="G24" i="6" s="1"/>
  <c r="E258" i="6"/>
  <c r="G258" i="6" s="1"/>
  <c r="E60" i="6"/>
  <c r="G60" i="6" s="1"/>
  <c r="E179" i="6"/>
  <c r="G179" i="6" s="1"/>
  <c r="E151" i="6"/>
  <c r="G151" i="6" s="1"/>
  <c r="E44" i="6"/>
  <c r="G44" i="6" s="1"/>
  <c r="E30" i="6"/>
  <c r="G30" i="6" s="1"/>
  <c r="E29" i="6"/>
  <c r="G29" i="6" s="1"/>
  <c r="E124" i="6"/>
  <c r="G124" i="6" s="1"/>
  <c r="E317" i="6"/>
  <c r="G317" i="6" s="1"/>
  <c r="E49" i="6"/>
  <c r="G49" i="6" s="1"/>
  <c r="E190" i="6"/>
  <c r="G190" i="6" s="1"/>
  <c r="E189" i="6"/>
  <c r="G189" i="6" s="1"/>
  <c r="E183" i="6"/>
  <c r="G183" i="6" s="1"/>
  <c r="E202" i="6"/>
  <c r="G202" i="6" s="1"/>
  <c r="E333" i="6"/>
  <c r="G333" i="6" s="1"/>
  <c r="E150" i="6"/>
  <c r="G150" i="6" s="1"/>
  <c r="E174" i="6"/>
  <c r="G174" i="6" s="1"/>
  <c r="E207" i="6"/>
  <c r="G207" i="6" s="1"/>
  <c r="E330" i="6"/>
  <c r="G330" i="6" s="1"/>
  <c r="E100" i="6"/>
  <c r="G100" i="6" s="1"/>
  <c r="E191" i="6"/>
  <c r="G191" i="6" s="1"/>
  <c r="E180" i="6"/>
  <c r="G180" i="6" s="1"/>
  <c r="E378" i="6"/>
  <c r="G378" i="6" s="1"/>
  <c r="E315" i="6"/>
  <c r="G315" i="6" s="1"/>
  <c r="E271" i="6"/>
  <c r="G271" i="6" s="1"/>
  <c r="E336" i="6"/>
  <c r="G336" i="6" s="1"/>
  <c r="E342" i="6"/>
  <c r="G342" i="6" s="1"/>
  <c r="E209" i="6"/>
  <c r="G209" i="6" s="1"/>
  <c r="E211" i="6"/>
  <c r="G211" i="6" s="1"/>
  <c r="E199" i="6"/>
  <c r="G199" i="6" s="1"/>
  <c r="E214" i="6"/>
  <c r="G214" i="6" s="1"/>
  <c r="E256" i="6"/>
  <c r="G256" i="6" s="1"/>
  <c r="E215" i="6"/>
  <c r="G215" i="6" s="1"/>
  <c r="E200" i="6"/>
  <c r="G200" i="6" s="1"/>
  <c r="E194" i="6"/>
  <c r="G194" i="6" s="1"/>
  <c r="E193" i="6"/>
  <c r="G193" i="6" s="1"/>
  <c r="E253" i="6"/>
  <c r="G253" i="6" s="1"/>
  <c r="E206" i="6"/>
  <c r="G206" i="6" s="1"/>
  <c r="E249" i="6"/>
  <c r="G249" i="6" s="1"/>
  <c r="E246" i="6"/>
  <c r="G246" i="6" s="1"/>
  <c r="E169" i="6"/>
  <c r="G169" i="6" s="1"/>
  <c r="E233" i="6"/>
  <c r="G233" i="6" s="1"/>
  <c r="E243" i="6"/>
  <c r="G243" i="6" s="1"/>
  <c r="E242" i="6"/>
  <c r="G242" i="6" s="1"/>
  <c r="E224" i="6"/>
  <c r="G224" i="6" s="1"/>
  <c r="E240" i="6"/>
  <c r="G240" i="6" s="1"/>
  <c r="E238" i="6"/>
  <c r="G238" i="6" s="1"/>
  <c r="E260" i="6"/>
  <c r="G260" i="6" s="1"/>
  <c r="E167" i="6"/>
  <c r="G167" i="6" s="1"/>
  <c r="E225" i="2"/>
  <c r="G225" i="2" s="1"/>
  <c r="E360" i="2"/>
  <c r="G360" i="2" s="1"/>
  <c r="E471" i="2"/>
  <c r="G471" i="2" s="1"/>
  <c r="E457" i="2"/>
  <c r="G457" i="2" s="1"/>
  <c r="E381" i="2"/>
  <c r="G381" i="2" s="1"/>
  <c r="E364" i="2"/>
  <c r="G364" i="2" s="1"/>
  <c r="E359" i="2"/>
  <c r="G359" i="2" s="1"/>
  <c r="E107" i="2"/>
  <c r="G107" i="2" s="1"/>
  <c r="E308" i="2"/>
  <c r="G308" i="2" s="1"/>
  <c r="E126" i="2"/>
  <c r="G126" i="2" s="1"/>
  <c r="E231" i="2"/>
  <c r="G231" i="2" s="1"/>
  <c r="E328" i="2"/>
  <c r="G328" i="2" s="1"/>
  <c r="E327" i="2"/>
  <c r="G327" i="2" s="1"/>
  <c r="E326" i="2"/>
  <c r="G326" i="2" s="1"/>
  <c r="E341" i="2"/>
  <c r="G341" i="2" s="1"/>
  <c r="E49" i="2"/>
  <c r="G49" i="2" s="1"/>
  <c r="E485" i="2"/>
  <c r="G485" i="2" s="1"/>
  <c r="E109" i="2"/>
  <c r="G109" i="2" s="1"/>
  <c r="E204" i="2"/>
  <c r="G204" i="2" s="1"/>
  <c r="E213" i="2"/>
  <c r="G213" i="2" s="1"/>
  <c r="E186" i="2"/>
  <c r="G186" i="2" s="1"/>
  <c r="E215" i="2"/>
  <c r="G215" i="2" s="1"/>
  <c r="E200" i="2"/>
  <c r="G200" i="2" s="1"/>
  <c r="E199" i="2"/>
  <c r="G199" i="2" s="1"/>
  <c r="E217" i="2"/>
  <c r="G217" i="2" s="1"/>
  <c r="E163" i="2"/>
  <c r="G163" i="2" s="1"/>
  <c r="E166" i="2"/>
  <c r="G166" i="2" s="1"/>
  <c r="E195" i="2"/>
  <c r="G195" i="2" s="1"/>
  <c r="E120" i="2"/>
  <c r="G120" i="2" s="1"/>
  <c r="E90" i="2"/>
  <c r="G90" i="2" s="1"/>
  <c r="E193" i="2"/>
  <c r="G193" i="2" s="1"/>
  <c r="E192" i="2"/>
  <c r="G192" i="2" s="1"/>
  <c r="E247" i="2"/>
  <c r="G247" i="2" s="1"/>
  <c r="E171" i="2"/>
  <c r="G171" i="2" s="1"/>
  <c r="E246" i="2"/>
  <c r="G246" i="2" s="1"/>
  <c r="E270" i="2"/>
  <c r="G270" i="2" s="1"/>
  <c r="E218" i="2"/>
  <c r="G218" i="2" s="1"/>
  <c r="E177" i="2"/>
  <c r="G177" i="2" s="1"/>
  <c r="E197" i="2"/>
  <c r="G197" i="2" s="1"/>
  <c r="E160" i="2"/>
  <c r="G160" i="2" s="1"/>
  <c r="E188" i="2"/>
  <c r="G188" i="2" s="1"/>
  <c r="E187" i="2"/>
  <c r="G187" i="2" s="1"/>
  <c r="E90" i="3"/>
  <c r="G90" i="3" s="1"/>
  <c r="E87" i="3"/>
  <c r="G87" i="3" s="1"/>
  <c r="E26" i="3"/>
  <c r="G26" i="3" s="1"/>
  <c r="E49" i="3"/>
  <c r="G49" i="3" s="1"/>
  <c r="E68" i="3"/>
  <c r="G68" i="3" s="1"/>
  <c r="E69" i="3"/>
  <c r="G69" i="3" s="1"/>
  <c r="E48" i="3"/>
  <c r="G48" i="3" s="1"/>
  <c r="E37" i="4"/>
  <c r="G37" i="4" s="1"/>
  <c r="E52" i="4"/>
  <c r="G52" i="4" s="1"/>
  <c r="E9" i="4"/>
  <c r="G9" i="4" s="1"/>
  <c r="E25" i="4"/>
  <c r="G25" i="4" s="1"/>
  <c r="E26" i="4"/>
  <c r="G26" i="4" s="1"/>
  <c r="E21" i="4"/>
  <c r="G21" i="4" s="1"/>
  <c r="E20" i="4"/>
  <c r="G20" i="4" s="1"/>
  <c r="E43" i="4"/>
  <c r="G43" i="4" s="1"/>
  <c r="E31" i="4"/>
  <c r="G31" i="4" s="1"/>
  <c r="E22" i="4"/>
  <c r="G22" i="4" s="1"/>
  <c r="E34" i="4"/>
  <c r="G34" i="4" s="1"/>
  <c r="E10" i="1"/>
  <c r="G10" i="1" s="1"/>
  <c r="E6" i="1"/>
  <c r="G6" i="1" s="1"/>
  <c r="E9" i="8" l="1"/>
  <c r="G9" i="8" s="1"/>
  <c r="E129" i="7"/>
  <c r="G129" i="7" s="1"/>
  <c r="E107" i="7"/>
  <c r="G107" i="7" s="1"/>
  <c r="E106" i="7"/>
  <c r="G106" i="7" s="1"/>
  <c r="E447" i="6"/>
  <c r="G447" i="6" s="1"/>
  <c r="E396" i="6"/>
  <c r="G396" i="6" s="1"/>
  <c r="E39" i="6"/>
  <c r="G39" i="6" s="1"/>
  <c r="E454" i="6"/>
  <c r="G454" i="6" s="1"/>
  <c r="E412" i="6"/>
  <c r="G412" i="6" s="1"/>
  <c r="E158" i="6"/>
  <c r="G158" i="6" s="1"/>
  <c r="E178" i="6"/>
  <c r="G178" i="6" s="1"/>
  <c r="E395" i="6"/>
  <c r="G395" i="6" s="1"/>
  <c r="E404" i="6"/>
  <c r="G404" i="6" s="1"/>
  <c r="E143" i="6"/>
  <c r="G143" i="6" s="1"/>
  <c r="E74" i="6"/>
  <c r="G74" i="6" s="1"/>
  <c r="E73" i="6"/>
  <c r="G73" i="6" s="1"/>
  <c r="E7" i="6"/>
  <c r="G7" i="6" s="1"/>
  <c r="E187" i="6"/>
  <c r="G187" i="6" s="1"/>
  <c r="E212" i="6"/>
  <c r="G212" i="6" s="1"/>
  <c r="E352" i="6"/>
  <c r="G352" i="6" s="1"/>
  <c r="E237" i="6"/>
  <c r="G237" i="6" s="1"/>
  <c r="E201" i="6"/>
  <c r="G201" i="6" s="1"/>
  <c r="E157" i="6"/>
  <c r="G157" i="6" s="1"/>
  <c r="E263" i="6"/>
  <c r="G263" i="6" s="1"/>
  <c r="E272" i="6"/>
  <c r="G272" i="6" s="1"/>
  <c r="E32" i="6"/>
  <c r="G32" i="6" s="1"/>
  <c r="E430" i="6"/>
  <c r="G430" i="6" s="1"/>
  <c r="E144" i="6"/>
  <c r="G144" i="6" s="1"/>
  <c r="E487" i="6"/>
  <c r="G487" i="6" s="1"/>
  <c r="E168" i="6"/>
  <c r="G168" i="6" s="1"/>
  <c r="E67" i="6"/>
  <c r="G67" i="6" s="1"/>
  <c r="E241" i="6"/>
  <c r="G241" i="6" s="1"/>
  <c r="E344" i="6"/>
  <c r="G344" i="6" s="1"/>
  <c r="E247" i="6"/>
  <c r="G247" i="6" s="1"/>
  <c r="E132" i="6"/>
  <c r="G132" i="6" s="1"/>
  <c r="E165" i="6"/>
  <c r="G165" i="6" s="1"/>
  <c r="E55" i="6"/>
  <c r="G55" i="6" s="1"/>
  <c r="E419" i="6"/>
  <c r="G419" i="6" s="1"/>
  <c r="E300" i="6"/>
  <c r="G300" i="6" s="1"/>
  <c r="E203" i="6"/>
  <c r="G203" i="6" s="1"/>
  <c r="E405" i="6"/>
  <c r="G405" i="6" s="1"/>
  <c r="E208" i="6"/>
  <c r="G208" i="6" s="1"/>
  <c r="E210" i="6"/>
  <c r="G210" i="6" s="1"/>
  <c r="E312" i="6"/>
  <c r="G312" i="6" s="1"/>
  <c r="E262" i="6"/>
  <c r="G262" i="6" s="1"/>
  <c r="E220" i="6"/>
  <c r="G220" i="6" s="1"/>
  <c r="E4" i="6"/>
  <c r="G4" i="6" s="1"/>
  <c r="E251" i="6"/>
  <c r="G251" i="6" s="1"/>
  <c r="E213" i="6"/>
  <c r="G213" i="6" s="1"/>
  <c r="E245" i="6"/>
  <c r="G245" i="6" s="1"/>
  <c r="E418" i="6"/>
  <c r="G418" i="6" s="1"/>
  <c r="E248" i="6"/>
  <c r="G248" i="6" s="1"/>
  <c r="E216" i="6"/>
  <c r="G216" i="6" s="1"/>
  <c r="E172" i="6"/>
  <c r="G172" i="6" s="1"/>
  <c r="E170" i="6"/>
  <c r="G170" i="6" s="1"/>
  <c r="E217" i="6"/>
  <c r="G217" i="6" s="1"/>
  <c r="E228" i="6"/>
  <c r="G228" i="6" s="1"/>
  <c r="E434" i="6"/>
  <c r="G434" i="6" s="1"/>
  <c r="E221" i="6"/>
  <c r="G221" i="6" s="1"/>
  <c r="E316" i="6"/>
  <c r="G316" i="6" s="1"/>
  <c r="E218" i="6"/>
  <c r="G218" i="6" s="1"/>
  <c r="E173" i="6"/>
  <c r="G173" i="6" s="1"/>
  <c r="E223" i="6"/>
  <c r="G223" i="6" s="1"/>
  <c r="E236" i="6"/>
  <c r="G236" i="6" s="1"/>
  <c r="E219" i="6"/>
  <c r="G219" i="6" s="1"/>
  <c r="E227" i="6"/>
  <c r="G227" i="6" s="1"/>
  <c r="E349" i="6"/>
  <c r="G349" i="6" s="1"/>
  <c r="E226" i="6"/>
  <c r="G226" i="6" s="1"/>
  <c r="E343" i="6"/>
  <c r="G343" i="6" s="1"/>
  <c r="E17" i="6"/>
  <c r="G17" i="6" s="1"/>
  <c r="E27" i="6"/>
  <c r="G27" i="6" s="1"/>
  <c r="E222" i="6"/>
  <c r="G222" i="6" s="1"/>
  <c r="E252" i="6"/>
  <c r="G252" i="6" s="1"/>
  <c r="E282" i="6"/>
  <c r="G282" i="6" s="1"/>
  <c r="E225" i="6"/>
  <c r="G225" i="6" s="1"/>
  <c r="E433" i="6"/>
  <c r="G433" i="6" s="1"/>
  <c r="E229" i="6"/>
  <c r="G229" i="6" s="1"/>
  <c r="E470" i="6"/>
  <c r="G470" i="6" s="1"/>
  <c r="E134" i="6"/>
  <c r="G134" i="6" s="1"/>
  <c r="E490" i="6"/>
  <c r="G490" i="6" s="1"/>
  <c r="E374" i="6"/>
  <c r="G374" i="6" s="1"/>
  <c r="E421" i="6"/>
  <c r="G421" i="6" s="1"/>
  <c r="E485" i="6"/>
  <c r="G485" i="6" s="1"/>
  <c r="E230" i="6"/>
  <c r="G230" i="6" s="1"/>
  <c r="E467" i="6"/>
  <c r="G467" i="6" s="1"/>
  <c r="E232" i="6"/>
  <c r="G232" i="6" s="1"/>
  <c r="E290" i="6"/>
  <c r="G290" i="6" s="1"/>
  <c r="E257" i="6"/>
  <c r="G257" i="6" s="1"/>
  <c r="E288" i="6"/>
  <c r="G288" i="6" s="1"/>
  <c r="E359" i="6"/>
  <c r="G359" i="6" s="1"/>
  <c r="E235" i="6"/>
  <c r="G235" i="6" s="1"/>
  <c r="E231" i="6"/>
  <c r="G231" i="6" s="1"/>
  <c r="E427" i="6"/>
  <c r="G427" i="6" s="1"/>
  <c r="E380" i="6"/>
  <c r="G380" i="6" s="1"/>
  <c r="E586" i="2"/>
  <c r="G586" i="2" s="1"/>
  <c r="E17" i="2"/>
  <c r="G17" i="2" s="1"/>
  <c r="E16" i="2"/>
  <c r="G16" i="2" s="1"/>
  <c r="E648" i="2"/>
  <c r="G648" i="2" s="1"/>
  <c r="E361" i="2"/>
  <c r="G361" i="2" s="1"/>
  <c r="E968" i="2"/>
  <c r="G968" i="2" s="1"/>
  <c r="E1035" i="2"/>
  <c r="G1035" i="2" s="1"/>
  <c r="E1034" i="2"/>
  <c r="G1034" i="2" s="1"/>
  <c r="E374" i="2"/>
  <c r="G374" i="2" s="1"/>
  <c r="E672" i="2"/>
  <c r="G672" i="2" s="1"/>
  <c r="E513" i="2"/>
  <c r="G513" i="2" s="1"/>
  <c r="E1058" i="2"/>
  <c r="G1058" i="2" s="1"/>
  <c r="E266" i="2"/>
  <c r="G266" i="2" s="1"/>
  <c r="E797" i="2"/>
  <c r="G797" i="2" s="1"/>
  <c r="E1066" i="2"/>
  <c r="G1066" i="2" s="1"/>
  <c r="E612" i="2"/>
  <c r="G612" i="2" s="1"/>
  <c r="E611" i="2"/>
  <c r="G611" i="2" s="1"/>
  <c r="E675" i="2"/>
  <c r="G675" i="2" s="1"/>
  <c r="E502" i="2"/>
  <c r="G502" i="2" s="1"/>
  <c r="E910" i="2"/>
  <c r="G910" i="2" s="1"/>
  <c r="E496" i="2"/>
  <c r="G496" i="2" s="1"/>
  <c r="E1050" i="2"/>
  <c r="G1050" i="2" s="1"/>
  <c r="E680" i="2"/>
  <c r="G680" i="2" s="1"/>
  <c r="E368" i="2"/>
  <c r="G368" i="2" s="1"/>
  <c r="E622" i="2"/>
  <c r="G622" i="2" s="1"/>
  <c r="E376" i="2"/>
  <c r="G376" i="2" s="1"/>
  <c r="E1070" i="2"/>
  <c r="G1070" i="2" s="1"/>
  <c r="E814" i="2"/>
  <c r="G814" i="2" s="1"/>
  <c r="E40" i="2"/>
  <c r="G40" i="2" s="1"/>
  <c r="E372" i="2"/>
  <c r="G372" i="2" s="1"/>
  <c r="E1003" i="2"/>
  <c r="G1003" i="2" s="1"/>
  <c r="E749" i="2"/>
  <c r="G749" i="2" s="1"/>
  <c r="E7" i="2"/>
  <c r="G7" i="2" s="1"/>
  <c r="E674" i="2"/>
  <c r="G674" i="2" s="1"/>
  <c r="E474" i="2"/>
  <c r="G474" i="2" s="1"/>
  <c r="E542" i="2"/>
  <c r="G542" i="2" s="1"/>
  <c r="E698" i="2"/>
  <c r="G698" i="2" s="1"/>
  <c r="E818" i="2"/>
  <c r="G818" i="2" s="1"/>
  <c r="E380" i="2"/>
  <c r="G380" i="2" s="1"/>
  <c r="E285" i="2"/>
  <c r="G285" i="2" s="1"/>
  <c r="E588" i="2"/>
  <c r="G588" i="2" s="1"/>
  <c r="E339" i="2"/>
  <c r="G339" i="2" s="1"/>
  <c r="E383" i="2"/>
  <c r="G383" i="2" s="1"/>
  <c r="E505" i="2"/>
  <c r="G505" i="2" s="1"/>
  <c r="E386" i="2"/>
  <c r="G386" i="2" s="1"/>
  <c r="E962" i="2"/>
  <c r="G962" i="2" s="1"/>
  <c r="E466" i="2"/>
  <c r="G466" i="2" s="1"/>
  <c r="E855" i="2"/>
  <c r="G855" i="2" s="1"/>
  <c r="E103" i="2"/>
  <c r="G103" i="2" s="1"/>
  <c r="E1067" i="2"/>
  <c r="G1067" i="2" s="1"/>
  <c r="E714" i="2"/>
  <c r="G714" i="2" s="1"/>
  <c r="E392" i="2"/>
  <c r="G392" i="2" s="1"/>
  <c r="E774" i="2"/>
  <c r="G774" i="2" s="1"/>
  <c r="E687" i="2"/>
  <c r="G687" i="2" s="1"/>
  <c r="E559" i="2"/>
  <c r="G559" i="2" s="1"/>
  <c r="E896" i="2"/>
  <c r="G896" i="2" s="1"/>
  <c r="E691" i="2"/>
  <c r="G691" i="2" s="1"/>
  <c r="E613" i="2"/>
  <c r="G613" i="2" s="1"/>
  <c r="E91" i="2"/>
  <c r="G91" i="2" s="1"/>
  <c r="E728" i="2"/>
  <c r="G728" i="2" s="1"/>
  <c r="E501" i="2"/>
  <c r="G501" i="2" s="1"/>
  <c r="E462" i="2"/>
  <c r="G462" i="2" s="1"/>
  <c r="E112" i="2"/>
  <c r="G112" i="2" s="1"/>
  <c r="E689" i="2"/>
  <c r="G689" i="2" s="1"/>
  <c r="E99" i="2"/>
  <c r="G99" i="2" s="1"/>
  <c r="E902" i="2"/>
  <c r="G902" i="2" s="1"/>
  <c r="E1048" i="2"/>
  <c r="G1048" i="2" s="1"/>
  <c r="E701" i="2"/>
  <c r="G701" i="2" s="1"/>
  <c r="E694" i="2"/>
  <c r="G694" i="2" s="1"/>
  <c r="E20" i="2"/>
  <c r="G20" i="2" s="1"/>
  <c r="E19" i="2"/>
  <c r="G19" i="2" s="1"/>
  <c r="E994" i="2"/>
  <c r="G994" i="2" s="1"/>
  <c r="E459" i="2"/>
  <c r="G459" i="2" s="1"/>
  <c r="E397" i="2"/>
  <c r="G397" i="2" s="1"/>
  <c r="E396" i="2"/>
  <c r="G396" i="2" s="1"/>
  <c r="E1056" i="2"/>
  <c r="G1056" i="2" s="1"/>
  <c r="E1055" i="2"/>
  <c r="G1055" i="2" s="1"/>
  <c r="E1064" i="2"/>
  <c r="G1064" i="2" s="1"/>
  <c r="E697" i="2"/>
  <c r="G697" i="2" s="1"/>
  <c r="E429" i="2"/>
  <c r="G429" i="2" s="1"/>
  <c r="E713" i="2"/>
  <c r="G713" i="2" s="1"/>
  <c r="E409" i="2"/>
  <c r="G409" i="2" s="1"/>
  <c r="E748" i="2"/>
  <c r="G748" i="2" s="1"/>
  <c r="E42" i="2"/>
  <c r="G42" i="2" s="1"/>
  <c r="E428" i="2"/>
  <c r="G428" i="2" s="1"/>
  <c r="E1012" i="2"/>
  <c r="G1012" i="2" s="1"/>
  <c r="E453" i="2"/>
  <c r="G453" i="2" s="1"/>
  <c r="E720" i="2"/>
  <c r="G720" i="2" s="1"/>
  <c r="E786" i="2"/>
  <c r="G786" i="2" s="1"/>
  <c r="E815" i="2"/>
  <c r="G815" i="2" s="1"/>
  <c r="E437" i="2"/>
  <c r="G437" i="2" s="1"/>
  <c r="E790" i="2"/>
  <c r="G790" i="2" s="1"/>
  <c r="E35" i="2"/>
  <c r="G35" i="2" s="1"/>
  <c r="E634" i="2"/>
  <c r="G634" i="2" s="1"/>
  <c r="E442" i="2"/>
  <c r="G442" i="2" s="1"/>
  <c r="E743" i="2"/>
  <c r="G743" i="2" s="1"/>
  <c r="E18" i="2"/>
  <c r="G18" i="2" s="1"/>
  <c r="E717" i="2"/>
  <c r="G717" i="2" s="1"/>
  <c r="E262" i="2"/>
  <c r="G262" i="2" s="1"/>
  <c r="E712" i="2"/>
  <c r="G712" i="2" s="1"/>
  <c r="E1065" i="2"/>
  <c r="G1065" i="2" s="1"/>
  <c r="E94" i="2"/>
  <c r="G94" i="2" s="1"/>
  <c r="E1061" i="2"/>
  <c r="G1061" i="2" s="1"/>
  <c r="E651" i="2"/>
  <c r="G651" i="2" s="1"/>
  <c r="E704" i="2"/>
  <c r="G704" i="2" s="1"/>
  <c r="E761" i="2"/>
  <c r="G761" i="2" s="1"/>
  <c r="E80" i="2"/>
  <c r="G80" i="2" s="1"/>
  <c r="E710" i="2"/>
  <c r="G710" i="2" s="1"/>
  <c r="E129" i="2"/>
  <c r="G129" i="2" s="1"/>
  <c r="E677" i="2"/>
  <c r="G677" i="2" s="1"/>
  <c r="E715" i="2"/>
  <c r="G715" i="2" s="1"/>
  <c r="E141" i="2"/>
  <c r="G141" i="2" s="1"/>
  <c r="E503" i="2"/>
  <c r="G503" i="2" s="1"/>
  <c r="E127" i="2"/>
  <c r="G127" i="2" s="1"/>
  <c r="E351" i="2"/>
  <c r="G351" i="2" s="1"/>
  <c r="E696" i="2"/>
  <c r="G696" i="2" s="1"/>
  <c r="E690" i="2"/>
  <c r="G690" i="2" s="1"/>
  <c r="E773" i="2"/>
  <c r="G773" i="2" s="1"/>
  <c r="E709" i="2"/>
  <c r="G709" i="2" s="1"/>
  <c r="E175" i="2"/>
  <c r="G175" i="2" s="1"/>
  <c r="E118" i="2"/>
  <c r="G118" i="2" s="1"/>
  <c r="E718" i="2"/>
  <c r="G718" i="2" s="1"/>
  <c r="E30" i="2"/>
  <c r="G30" i="2" s="1"/>
  <c r="E29" i="2"/>
  <c r="G29" i="2" s="1"/>
  <c r="E1031" i="2"/>
  <c r="G1031" i="2" s="1"/>
  <c r="E315" i="2"/>
  <c r="G315" i="2" s="1"/>
  <c r="E702" i="2"/>
  <c r="G702" i="2" s="1"/>
  <c r="E12" i="2"/>
  <c r="G12" i="2" s="1"/>
  <c r="E700" i="2"/>
  <c r="G700" i="2" s="1"/>
  <c r="E699" i="2"/>
  <c r="G699" i="2" s="1"/>
  <c r="E58" i="2"/>
  <c r="G58" i="2" s="1"/>
  <c r="E136" i="2"/>
  <c r="G136" i="2" s="1"/>
  <c r="E721" i="2"/>
  <c r="G721" i="2" s="1"/>
  <c r="E52" i="2"/>
  <c r="G52" i="2" s="1"/>
  <c r="E660" i="2"/>
  <c r="G660" i="2" s="1"/>
  <c r="E745" i="2"/>
  <c r="G745" i="2" s="1"/>
  <c r="E808" i="2"/>
  <c r="G808" i="2" s="1"/>
  <c r="E78" i="2"/>
  <c r="G78" i="2" s="1"/>
  <c r="E44" i="2"/>
  <c r="G44" i="2" s="1"/>
  <c r="E123" i="2"/>
  <c r="G123" i="2" s="1"/>
  <c r="E921" i="2"/>
  <c r="G921" i="2" s="1"/>
  <c r="E920" i="2"/>
  <c r="G920" i="2" s="1"/>
  <c r="E250" i="2"/>
  <c r="G250" i="2" s="1"/>
  <c r="E31" i="2"/>
  <c r="G31" i="2" s="1"/>
  <c r="E41" i="2"/>
  <c r="G41" i="2" s="1"/>
  <c r="E239" i="2"/>
  <c r="G239" i="2" s="1"/>
  <c r="E33" i="2"/>
  <c r="G33" i="2" s="1"/>
  <c r="E707" i="2"/>
  <c r="G707" i="2" s="1"/>
  <c r="E706" i="2"/>
  <c r="G706" i="2" s="1"/>
  <c r="E733" i="2"/>
  <c r="G733" i="2" s="1"/>
  <c r="E547" i="2"/>
  <c r="G547" i="2" s="1"/>
  <c r="E742" i="2"/>
  <c r="G742" i="2" s="1"/>
  <c r="E108" i="2"/>
  <c r="G108" i="2" s="1"/>
  <c r="E370" i="2"/>
  <c r="G370" i="2" s="1"/>
  <c r="E76" i="2"/>
  <c r="G76" i="2" s="1"/>
  <c r="E923" i="2"/>
  <c r="G923" i="2" s="1"/>
  <c r="E72" i="2"/>
  <c r="G72" i="2" s="1"/>
  <c r="E621" i="2"/>
  <c r="G621" i="2" s="1"/>
  <c r="E15" i="2"/>
  <c r="G15" i="2" s="1"/>
  <c r="E1072" i="2"/>
  <c r="G1072" i="2" s="1"/>
  <c r="E1071" i="2"/>
  <c r="G1071" i="2" s="1"/>
  <c r="E88" i="2"/>
  <c r="G88" i="2" s="1"/>
  <c r="E22" i="2"/>
  <c r="G22" i="2" s="1"/>
  <c r="E771" i="2"/>
  <c r="G771" i="2" s="1"/>
  <c r="E27" i="2"/>
  <c r="G27" i="2" s="1"/>
  <c r="E883" i="2"/>
  <c r="G883" i="2" s="1"/>
  <c r="E785" i="2"/>
  <c r="G785" i="2" s="1"/>
  <c r="E831" i="2"/>
  <c r="G831" i="2" s="1"/>
  <c r="E737" i="2"/>
  <c r="G737" i="2" s="1"/>
  <c r="E536" i="2"/>
  <c r="G536" i="2" s="1"/>
  <c r="E104" i="2"/>
  <c r="G104" i="2" s="1"/>
  <c r="E301" i="2"/>
  <c r="G301" i="2" s="1"/>
  <c r="E772" i="2"/>
  <c r="G772" i="2" s="1"/>
  <c r="E92" i="2"/>
  <c r="G92" i="2" s="1"/>
  <c r="E26" i="2"/>
  <c r="G26" i="2" s="1"/>
  <c r="E1062" i="2"/>
  <c r="G1062" i="2" s="1"/>
  <c r="E919" i="2"/>
  <c r="G919" i="2" s="1"/>
  <c r="E307" i="2"/>
  <c r="G307" i="2" s="1"/>
  <c r="E441" i="2"/>
  <c r="G441" i="2" s="1"/>
  <c r="E207" i="2"/>
  <c r="G207" i="2" s="1"/>
  <c r="E870" i="2"/>
  <c r="G870" i="2" s="1"/>
  <c r="E5" i="2"/>
  <c r="G5" i="2" s="1"/>
  <c r="E316" i="2"/>
  <c r="G316" i="2" s="1"/>
  <c r="E106" i="2"/>
  <c r="G106" i="2" s="1"/>
  <c r="E248" i="2"/>
  <c r="G248" i="2" s="1"/>
  <c r="E65" i="2"/>
  <c r="G65" i="2" s="1"/>
  <c r="E15" i="3"/>
  <c r="G15" i="3" s="1"/>
  <c r="E99" i="3"/>
  <c r="G99" i="3" s="1"/>
  <c r="E54" i="3"/>
  <c r="G54" i="3" s="1"/>
  <c r="E194" i="3"/>
  <c r="G194" i="3" s="1"/>
  <c r="E168" i="3"/>
  <c r="G168" i="3" s="1"/>
  <c r="E223" i="3"/>
  <c r="G223" i="3" s="1"/>
  <c r="E115" i="3"/>
  <c r="G115" i="3" s="1"/>
  <c r="E96" i="3"/>
  <c r="G96" i="3" s="1"/>
  <c r="E34" i="3"/>
  <c r="G34" i="3" s="1"/>
  <c r="E33" i="3"/>
  <c r="G33" i="3" s="1"/>
  <c r="E56" i="3"/>
  <c r="G56" i="3" s="1"/>
  <c r="E202" i="3"/>
  <c r="G202" i="3" s="1"/>
  <c r="E204" i="3"/>
  <c r="G204" i="3" s="1"/>
  <c r="E57" i="3"/>
  <c r="G57" i="3" s="1"/>
  <c r="E173" i="3"/>
  <c r="G173" i="3" s="1"/>
  <c r="E35" i="3"/>
  <c r="G35" i="3" s="1"/>
  <c r="E213" i="3"/>
  <c r="G213" i="3" s="1"/>
  <c r="E19" i="3"/>
  <c r="G19" i="3" s="1"/>
  <c r="E18" i="3"/>
  <c r="G18" i="3" s="1"/>
  <c r="E45" i="3"/>
  <c r="G45" i="3" s="1"/>
  <c r="E20" i="3"/>
  <c r="G20" i="3" s="1"/>
  <c r="E220" i="3"/>
  <c r="G220" i="3" s="1"/>
  <c r="E106" i="3"/>
  <c r="G106" i="3" s="1"/>
  <c r="E63" i="3"/>
  <c r="G63" i="3" s="1"/>
  <c r="E185" i="3"/>
  <c r="G185" i="3" s="1"/>
  <c r="E24" i="3"/>
  <c r="G24" i="3" s="1"/>
  <c r="E226" i="3"/>
  <c r="G226" i="3" s="1"/>
  <c r="E37" i="3"/>
  <c r="G37" i="3" s="1"/>
  <c r="E167" i="3"/>
  <c r="G167" i="3" s="1"/>
  <c r="E51" i="3"/>
  <c r="G51" i="3" s="1"/>
  <c r="E169" i="3"/>
  <c r="G169" i="3" s="1"/>
  <c r="E100" i="3"/>
  <c r="G100" i="3" s="1"/>
  <c r="E44" i="3"/>
  <c r="G44" i="3" s="1"/>
  <c r="E166" i="3"/>
  <c r="G166" i="3" s="1"/>
  <c r="E6" i="4"/>
  <c r="G6" i="4" s="1"/>
  <c r="E97" i="4"/>
  <c r="G97" i="4" s="1"/>
  <c r="E155" i="4"/>
  <c r="G155" i="4" s="1"/>
  <c r="E57" i="4"/>
  <c r="G57" i="4" s="1"/>
  <c r="E45" i="4"/>
  <c r="G45" i="4" s="1"/>
  <c r="E134" i="4"/>
  <c r="G134" i="4" s="1"/>
  <c r="E27" i="4"/>
  <c r="G27" i="4" s="1"/>
  <c r="E151" i="4"/>
  <c r="G151" i="4" s="1"/>
  <c r="E65" i="4"/>
  <c r="G65" i="4" s="1"/>
  <c r="E64" i="4"/>
  <c r="G64" i="4" s="1"/>
  <c r="E24" i="4"/>
  <c r="G24" i="4" s="1"/>
  <c r="E110" i="4"/>
  <c r="G110" i="4" s="1"/>
  <c r="E56" i="4"/>
  <c r="G56" i="4" s="1"/>
  <c r="E96" i="4"/>
  <c r="G96" i="4" s="1"/>
  <c r="E138" i="4"/>
  <c r="G138" i="4" s="1"/>
  <c r="E92" i="4"/>
  <c r="G92" i="4" s="1"/>
  <c r="E133" i="4"/>
  <c r="G133" i="4" s="1"/>
  <c r="E40" i="4"/>
  <c r="G40" i="4" s="1"/>
  <c r="E132" i="4"/>
  <c r="G132" i="4" s="1"/>
  <c r="E103" i="4"/>
  <c r="G103" i="4" s="1"/>
  <c r="E129" i="4"/>
  <c r="G129" i="4" s="1"/>
  <c r="E113" i="4"/>
  <c r="G113" i="4" s="1"/>
  <c r="E39" i="1"/>
  <c r="G39" i="1" s="1"/>
  <c r="E42" i="1"/>
  <c r="G42" i="1" s="1"/>
  <c r="E8" i="1"/>
  <c r="G8" i="1" s="1"/>
  <c r="E40" i="1"/>
  <c r="G40" i="1" s="1"/>
  <c r="E5" i="1"/>
  <c r="G5" i="1" s="1"/>
  <c r="E18" i="1"/>
  <c r="G18" i="1" s="1"/>
  <c r="E19" i="1"/>
  <c r="G19" i="1" s="1"/>
  <c r="E31" i="1"/>
  <c r="G31" i="1" s="1"/>
  <c r="E48" i="1"/>
  <c r="G48" i="1" s="1"/>
  <c r="E17" i="1"/>
  <c r="G17" i="1" s="1"/>
  <c r="E4" i="1"/>
  <c r="G4" i="1" s="1"/>
  <c r="E41" i="1"/>
  <c r="G41" i="1" s="1"/>
  <c r="E3" i="11"/>
  <c r="G3" i="11" s="1"/>
  <c r="E10" i="8" l="1"/>
  <c r="G10" i="8" s="1"/>
  <c r="E13" i="8"/>
  <c r="G13" i="8" s="1"/>
  <c r="E12" i="8"/>
  <c r="G12" i="8" s="1"/>
  <c r="E5" i="8"/>
  <c r="G5" i="8" s="1"/>
  <c r="E11" i="8"/>
  <c r="G11" i="8" s="1"/>
  <c r="E4" i="8"/>
  <c r="G4" i="8" s="1"/>
  <c r="E14" i="8"/>
  <c r="G14" i="8" s="1"/>
  <c r="E15" i="8"/>
  <c r="G15" i="8" s="1"/>
  <c r="M9" i="8" s="1"/>
  <c r="E3" i="8"/>
  <c r="G3" i="8" s="1"/>
  <c r="E6" i="8"/>
  <c r="G6" i="8" s="1"/>
  <c r="E112" i="7"/>
  <c r="G112" i="7" s="1"/>
  <c r="E17" i="7"/>
  <c r="G17" i="7" s="1"/>
  <c r="E93" i="7"/>
  <c r="G93" i="7" s="1"/>
  <c r="E20" i="7"/>
  <c r="G20" i="7" s="1"/>
  <c r="E36" i="7"/>
  <c r="G36" i="7" s="1"/>
  <c r="E65" i="7"/>
  <c r="G65" i="7" s="1"/>
  <c r="E24" i="7"/>
  <c r="G24" i="7" s="1"/>
  <c r="E62" i="7"/>
  <c r="G62" i="7" s="1"/>
  <c r="E37" i="7"/>
  <c r="G37" i="7" s="1"/>
  <c r="E121" i="7"/>
  <c r="G121" i="7" s="1"/>
  <c r="E120" i="7"/>
  <c r="G120" i="7" s="1"/>
  <c r="E31" i="7"/>
  <c r="G31" i="7" s="1"/>
  <c r="E94" i="7"/>
  <c r="G94" i="7" s="1"/>
  <c r="E23" i="7"/>
  <c r="G23" i="7" s="1"/>
  <c r="E21" i="7"/>
  <c r="G21" i="7" s="1"/>
  <c r="E80" i="7"/>
  <c r="G80" i="7" s="1"/>
  <c r="E56" i="7"/>
  <c r="G56" i="7" s="1"/>
  <c r="E124" i="7"/>
  <c r="G124" i="7" s="1"/>
  <c r="E123" i="7"/>
  <c r="G123" i="7" s="1"/>
  <c r="E49" i="7"/>
  <c r="G49" i="7" s="1"/>
  <c r="E99" i="7"/>
  <c r="G99" i="7" s="1"/>
  <c r="E101" i="7"/>
  <c r="G101" i="7" s="1"/>
  <c r="E128" i="7"/>
  <c r="G128" i="7" s="1"/>
  <c r="E42" i="7"/>
  <c r="G42" i="7" s="1"/>
  <c r="E125" i="7"/>
  <c r="G125" i="7" s="1"/>
  <c r="E25" i="7"/>
  <c r="G25" i="7" s="1"/>
  <c r="E82" i="7"/>
  <c r="G82" i="7" s="1"/>
  <c r="E79" i="7"/>
  <c r="G79" i="7" s="1"/>
  <c r="E78" i="7"/>
  <c r="G78" i="7" s="1"/>
  <c r="E63" i="7"/>
  <c r="G63" i="7" s="1"/>
  <c r="E83" i="7"/>
  <c r="G83" i="7" s="1"/>
  <c r="E118" i="7"/>
  <c r="G118" i="7" s="1"/>
  <c r="E85" i="7"/>
  <c r="G85" i="7" s="1"/>
  <c r="E87" i="7"/>
  <c r="G87" i="7" s="1"/>
  <c r="E89" i="7"/>
  <c r="G89" i="7" s="1"/>
  <c r="E126" i="7"/>
  <c r="G126" i="7" s="1"/>
  <c r="E105" i="7"/>
  <c r="G105" i="7" s="1"/>
  <c r="E127" i="7"/>
  <c r="G127" i="7" s="1"/>
  <c r="E34" i="7"/>
  <c r="G34" i="7" s="1"/>
  <c r="E130" i="7"/>
  <c r="G130" i="7" s="1"/>
  <c r="E142" i="6"/>
  <c r="G142" i="6" s="1"/>
  <c r="E358" i="6"/>
  <c r="G358" i="6" s="1"/>
  <c r="E387" i="6"/>
  <c r="G387" i="6" s="1"/>
  <c r="E34" i="6"/>
  <c r="G34" i="6" s="1"/>
  <c r="E346" i="6"/>
  <c r="G346" i="6" s="1"/>
  <c r="E362" i="6"/>
  <c r="G362" i="6" s="1"/>
  <c r="E345" i="6"/>
  <c r="G345" i="6" s="1"/>
  <c r="E361" i="6"/>
  <c r="G361" i="6" s="1"/>
  <c r="E357" i="6"/>
  <c r="G357" i="6" s="1"/>
  <c r="E51" i="6"/>
  <c r="G51" i="6" s="1"/>
  <c r="E8" i="6"/>
  <c r="G8" i="6" s="1"/>
  <c r="E71" i="6"/>
  <c r="G71" i="6" s="1"/>
  <c r="E261" i="6"/>
  <c r="G261" i="6" s="1"/>
  <c r="E443" i="6"/>
  <c r="G443" i="6" s="1"/>
  <c r="E489" i="6"/>
  <c r="G489" i="6" s="1"/>
  <c r="E356" i="6"/>
  <c r="G356" i="6" s="1"/>
  <c r="E464" i="6"/>
  <c r="G464" i="6" s="1"/>
  <c r="E306" i="6"/>
  <c r="G306" i="6" s="1"/>
  <c r="E163" i="6"/>
  <c r="G163" i="6" s="1"/>
  <c r="E355" i="6"/>
  <c r="G355" i="6" s="1"/>
  <c r="E399" i="6"/>
  <c r="G399" i="6" s="1"/>
  <c r="E327" i="6"/>
  <c r="G327" i="6" s="1"/>
  <c r="E367" i="6"/>
  <c r="G367" i="6" s="1"/>
  <c r="E368" i="6"/>
  <c r="G368" i="6" s="1"/>
  <c r="E366" i="6"/>
  <c r="G366" i="6" s="1"/>
  <c r="E439" i="6"/>
  <c r="G439" i="6" s="1"/>
  <c r="E364" i="6"/>
  <c r="G364" i="6" s="1"/>
  <c r="E92" i="6"/>
  <c r="G92" i="6" s="1"/>
  <c r="E411" i="6"/>
  <c r="G411" i="6" s="1"/>
  <c r="E45" i="6"/>
  <c r="G45" i="6" s="1"/>
  <c r="E308" i="6"/>
  <c r="G308" i="6" s="1"/>
  <c r="E409" i="6"/>
  <c r="G409" i="6" s="1"/>
  <c r="E369" i="6"/>
  <c r="G369" i="6" s="1"/>
  <c r="E63" i="6"/>
  <c r="G63" i="6" s="1"/>
  <c r="E385" i="6"/>
  <c r="G385" i="6" s="1"/>
  <c r="E42" i="6"/>
  <c r="G42" i="6" s="1"/>
  <c r="E195" i="6"/>
  <c r="G195" i="6" s="1"/>
  <c r="E68" i="6"/>
  <c r="G68" i="6" s="1"/>
  <c r="E98" i="6"/>
  <c r="G98" i="6" s="1"/>
  <c r="E491" i="6"/>
  <c r="G491" i="6" s="1"/>
  <c r="E413" i="6"/>
  <c r="G413" i="6" s="1"/>
  <c r="E155" i="6"/>
  <c r="G155" i="6" s="1"/>
  <c r="E472" i="6"/>
  <c r="G472" i="6" s="1"/>
  <c r="E129" i="6"/>
  <c r="G129" i="6" s="1"/>
  <c r="E351" i="6"/>
  <c r="G351" i="6" s="1"/>
  <c r="E19" i="6"/>
  <c r="G19" i="6" s="1"/>
  <c r="E377" i="6"/>
  <c r="G377" i="6" s="1"/>
  <c r="E376" i="6"/>
  <c r="G376" i="6" s="1"/>
  <c r="E52" i="6"/>
  <c r="G52" i="6" s="1"/>
  <c r="E373" i="6"/>
  <c r="G373" i="6" s="1"/>
  <c r="E139" i="6"/>
  <c r="G139" i="6" s="1"/>
  <c r="E64" i="6"/>
  <c r="G64" i="6" s="1"/>
  <c r="E121" i="6"/>
  <c r="G121" i="6" s="1"/>
  <c r="E397" i="6"/>
  <c r="G397" i="6" s="1"/>
  <c r="E185" i="6"/>
  <c r="G185" i="6" s="1"/>
  <c r="E381" i="6"/>
  <c r="G381" i="6" s="1"/>
  <c r="E53" i="6"/>
  <c r="G53" i="6" s="1"/>
  <c r="E379" i="6"/>
  <c r="G379" i="6" s="1"/>
  <c r="E391" i="6"/>
  <c r="G391" i="6" s="1"/>
  <c r="E386" i="6"/>
  <c r="G386" i="6" s="1"/>
  <c r="E416" i="6"/>
  <c r="G416" i="6" s="1"/>
  <c r="E61" i="6"/>
  <c r="G61" i="6" s="1"/>
  <c r="E493" i="6"/>
  <c r="G493" i="6" s="1"/>
  <c r="E492" i="6"/>
  <c r="G492" i="6" s="1"/>
  <c r="E384" i="6"/>
  <c r="G384" i="6" s="1"/>
  <c r="E383" i="6"/>
  <c r="G383" i="6" s="1"/>
  <c r="E338" i="6"/>
  <c r="G338" i="6" s="1"/>
  <c r="E390" i="6"/>
  <c r="G390" i="6" s="1"/>
  <c r="E525" i="2"/>
  <c r="G525" i="2" s="1"/>
  <c r="E423" i="2"/>
  <c r="G423" i="2" s="1"/>
  <c r="E292" i="2"/>
  <c r="G292" i="2" s="1"/>
  <c r="E358" i="2"/>
  <c r="G358" i="2" s="1"/>
  <c r="E156" i="2"/>
  <c r="G156" i="2" s="1"/>
  <c r="E1075" i="2"/>
  <c r="G1075" i="2" s="1"/>
  <c r="E539" i="2"/>
  <c r="G539" i="2" s="1"/>
  <c r="E530" i="2"/>
  <c r="G530" i="2" s="1"/>
  <c r="E449" i="2"/>
  <c r="G449" i="2" s="1"/>
  <c r="E434" i="2"/>
  <c r="G434" i="2" s="1"/>
  <c r="E521" i="2"/>
  <c r="G521" i="2" s="1"/>
  <c r="E1013" i="2"/>
  <c r="G1013" i="2" s="1"/>
  <c r="E629" i="2"/>
  <c r="G629" i="2" s="1"/>
  <c r="E281" i="2"/>
  <c r="G281" i="2" s="1"/>
  <c r="E427" i="2"/>
  <c r="G427" i="2" s="1"/>
  <c r="E610" i="2"/>
  <c r="G610" i="2" s="1"/>
  <c r="E403" i="2"/>
  <c r="G403" i="2" s="1"/>
  <c r="E519" i="2"/>
  <c r="G519" i="2" s="1"/>
  <c r="E531" i="2"/>
  <c r="G531" i="2" s="1"/>
  <c r="E447" i="2"/>
  <c r="G447" i="2" s="1"/>
  <c r="E446" i="2"/>
  <c r="G446" i="2" s="1"/>
  <c r="E279" i="2"/>
  <c r="G279" i="2" s="1"/>
  <c r="E430" i="2"/>
  <c r="G430" i="2" s="1"/>
  <c r="E436" i="2"/>
  <c r="G436" i="2" s="1"/>
  <c r="E366" i="2"/>
  <c r="G366" i="2" s="1"/>
  <c r="E432" i="2"/>
  <c r="G432" i="2" s="1"/>
  <c r="E463" i="2"/>
  <c r="G463" i="2" s="1"/>
  <c r="E618" i="2"/>
  <c r="G618" i="2" s="1"/>
  <c r="E538" i="2"/>
  <c r="G538" i="2" s="1"/>
  <c r="E422" i="2"/>
  <c r="G422" i="2" s="1"/>
  <c r="E421" i="2"/>
  <c r="G421" i="2" s="1"/>
  <c r="E355" i="2"/>
  <c r="G355" i="2" s="1"/>
  <c r="E448" i="2"/>
  <c r="G448" i="2" s="1"/>
  <c r="E399" i="2"/>
  <c r="G399" i="2" s="1"/>
  <c r="E546" i="2"/>
  <c r="G546" i="2" s="1"/>
  <c r="E249" i="2"/>
  <c r="G249" i="2" s="1"/>
  <c r="E435" i="2"/>
  <c r="G435" i="2" s="1"/>
  <c r="E470" i="2"/>
  <c r="G470" i="2" s="1"/>
  <c r="E352" i="2"/>
  <c r="G352" i="2" s="1"/>
  <c r="E426" i="2"/>
  <c r="G426" i="2" s="1"/>
  <c r="E637" i="2"/>
  <c r="G637" i="2" s="1"/>
  <c r="E552" i="2"/>
  <c r="G552" i="2" s="1"/>
  <c r="E561" i="2"/>
  <c r="G561" i="2" s="1"/>
  <c r="E433" i="2"/>
  <c r="G433" i="2" s="1"/>
  <c r="E425" i="2"/>
  <c r="G425" i="2" s="1"/>
  <c r="E424" i="2"/>
  <c r="G424" i="2" s="1"/>
  <c r="E1045" i="2"/>
  <c r="G1045" i="2" s="1"/>
  <c r="E601" i="2"/>
  <c r="G601" i="2" s="1"/>
  <c r="E600" i="2"/>
  <c r="G600" i="2" s="1"/>
  <c r="E438" i="2"/>
  <c r="G438" i="2" s="1"/>
  <c r="E439" i="2"/>
  <c r="G439" i="2" s="1"/>
  <c r="E484" i="2"/>
  <c r="G484" i="2" s="1"/>
  <c r="E483" i="2"/>
  <c r="G483" i="2" s="1"/>
  <c r="E639" i="2"/>
  <c r="G639" i="2" s="1"/>
  <c r="E169" i="2"/>
  <c r="G169" i="2" s="1"/>
  <c r="E573" i="2"/>
  <c r="G573" i="2" s="1"/>
  <c r="E490" i="2"/>
  <c r="G490" i="2" s="1"/>
  <c r="E440" i="2"/>
  <c r="G440" i="2" s="1"/>
  <c r="E443" i="2"/>
  <c r="G443" i="2" s="1"/>
  <c r="E306" i="2"/>
  <c r="G306" i="2" s="1"/>
  <c r="E445" i="2"/>
  <c r="G445" i="2" s="1"/>
  <c r="E314" i="2"/>
  <c r="G314" i="2" s="1"/>
  <c r="E190" i="2"/>
  <c r="G190" i="2" s="1"/>
  <c r="E582" i="2"/>
  <c r="G582" i="2" s="1"/>
  <c r="E493" i="2"/>
  <c r="G493" i="2" s="1"/>
  <c r="E653" i="2"/>
  <c r="G653" i="2" s="1"/>
  <c r="E468" i="2"/>
  <c r="G468" i="2" s="1"/>
  <c r="E257" i="2"/>
  <c r="G257" i="2" s="1"/>
  <c r="E454" i="2"/>
  <c r="G454" i="2" s="1"/>
  <c r="E528" i="2"/>
  <c r="G528" i="2" s="1"/>
  <c r="E596" i="2"/>
  <c r="G596" i="2" s="1"/>
  <c r="E585" i="2"/>
  <c r="G585" i="2" s="1"/>
  <c r="E379" i="2"/>
  <c r="G379" i="2" s="1"/>
  <c r="E456" i="2"/>
  <c r="G456" i="2" s="1"/>
  <c r="E652" i="2"/>
  <c r="G652" i="2" s="1"/>
  <c r="E603" i="2"/>
  <c r="G603" i="2" s="1"/>
  <c r="E560" i="2"/>
  <c r="G560" i="2" s="1"/>
  <c r="E580" i="2"/>
  <c r="G580" i="2" s="1"/>
  <c r="E506" i="2"/>
  <c r="G506" i="2" s="1"/>
  <c r="E452" i="2"/>
  <c r="G452" i="2" s="1"/>
  <c r="E595" i="2"/>
  <c r="G595" i="2" s="1"/>
  <c r="E558" i="2"/>
  <c r="G558" i="2" s="1"/>
  <c r="E1033" i="2"/>
  <c r="G1033" i="2" s="1"/>
  <c r="E465" i="2"/>
  <c r="G465" i="2" s="1"/>
  <c r="E489" i="2"/>
  <c r="G489" i="2" s="1"/>
  <c r="E162" i="2"/>
  <c r="G162" i="2" s="1"/>
  <c r="E1077" i="2"/>
  <c r="G1077" i="2" s="1"/>
  <c r="E500" i="2"/>
  <c r="G500" i="2" s="1"/>
  <c r="E499" i="2"/>
  <c r="G499" i="2" s="1"/>
  <c r="E478" i="2"/>
  <c r="G478" i="2" s="1"/>
  <c r="E508" i="2"/>
  <c r="G508" i="2" s="1"/>
  <c r="E451" i="2"/>
  <c r="G451" i="2" s="1"/>
  <c r="E450" i="2"/>
  <c r="G450" i="2" s="1"/>
  <c r="E550" i="2"/>
  <c r="G550" i="2" s="1"/>
  <c r="E385" i="2"/>
  <c r="G385" i="2" s="1"/>
  <c r="E401" i="2"/>
  <c r="G401" i="2" s="1"/>
  <c r="E605" i="2"/>
  <c r="G605" i="2" s="1"/>
  <c r="E517" i="2"/>
  <c r="G517" i="2" s="1"/>
  <c r="E460" i="2"/>
  <c r="G460" i="2" s="1"/>
  <c r="E541" i="2"/>
  <c r="G541" i="2" s="1"/>
  <c r="E241" i="2"/>
  <c r="G241" i="2" s="1"/>
  <c r="E647" i="2"/>
  <c r="G647" i="2" s="1"/>
  <c r="E520" i="2"/>
  <c r="G520" i="2" s="1"/>
  <c r="E666" i="2"/>
  <c r="G666" i="2" s="1"/>
  <c r="E1076" i="2"/>
  <c r="G1076" i="2" s="1"/>
  <c r="E523" i="2"/>
  <c r="G523" i="2" s="1"/>
  <c r="E512" i="2"/>
  <c r="G512" i="2" s="1"/>
  <c r="E384" i="2"/>
  <c r="G384" i="2" s="1"/>
  <c r="E617" i="2"/>
  <c r="G617" i="2" s="1"/>
  <c r="E553" i="2"/>
  <c r="G553" i="2" s="1"/>
  <c r="E535" i="2"/>
  <c r="G535" i="2" s="1"/>
  <c r="E609" i="2"/>
  <c r="G609" i="2" s="1"/>
  <c r="E602" i="2"/>
  <c r="G602" i="2" s="1"/>
  <c r="E630" i="2"/>
  <c r="G630" i="2" s="1"/>
  <c r="E540" i="2"/>
  <c r="G540" i="2" s="1"/>
  <c r="E467" i="2"/>
  <c r="G467" i="2" s="1"/>
  <c r="E537" i="2"/>
  <c r="G537" i="2" s="1"/>
  <c r="E624" i="2"/>
  <c r="G624" i="2" s="1"/>
  <c r="E597" i="2"/>
  <c r="G597" i="2" s="1"/>
  <c r="E584" i="2"/>
  <c r="G584" i="2" s="1"/>
  <c r="E545" i="2"/>
  <c r="G545" i="2" s="1"/>
  <c r="E616" i="2"/>
  <c r="G616" i="2" s="1"/>
  <c r="E615" i="2"/>
  <c r="G615" i="2" s="1"/>
  <c r="E23" i="2"/>
  <c r="G23" i="2" s="1"/>
  <c r="E686" i="2"/>
  <c r="G686" i="2" s="1"/>
  <c r="E685" i="2"/>
  <c r="G685" i="2" s="1"/>
  <c r="E549" i="2"/>
  <c r="G549" i="2" s="1"/>
  <c r="E1078" i="2"/>
  <c r="G1078" i="2" s="1"/>
  <c r="E511" i="2"/>
  <c r="G511" i="2" s="1"/>
  <c r="E242" i="2"/>
  <c r="G242" i="2" s="1"/>
  <c r="E625" i="2"/>
  <c r="G625" i="2" s="1"/>
  <c r="E527" i="2"/>
  <c r="G527" i="2" s="1"/>
  <c r="E631" i="2"/>
  <c r="G631" i="2" s="1"/>
  <c r="E244" i="2"/>
  <c r="G244" i="2" s="1"/>
  <c r="E320" i="2"/>
  <c r="G320" i="2" s="1"/>
  <c r="E354" i="2"/>
  <c r="G354" i="2" s="1"/>
  <c r="E655" i="2"/>
  <c r="G655" i="2" s="1"/>
  <c r="E626" i="2"/>
  <c r="G626" i="2" s="1"/>
  <c r="E650" i="2"/>
  <c r="G650" i="2" s="1"/>
  <c r="E556" i="2"/>
  <c r="G556" i="2" s="1"/>
  <c r="E555" i="2"/>
  <c r="G555" i="2" s="1"/>
  <c r="E337" i="2"/>
  <c r="G337" i="2" s="1"/>
  <c r="E623" i="2"/>
  <c r="G623" i="2" s="1"/>
  <c r="E716" i="2"/>
  <c r="G716" i="2" s="1"/>
  <c r="E633" i="2"/>
  <c r="G633" i="2" s="1"/>
  <c r="E628" i="2"/>
  <c r="G628" i="2" s="1"/>
  <c r="E684" i="2"/>
  <c r="G684" i="2" s="1"/>
  <c r="E566" i="2"/>
  <c r="G566" i="2" s="1"/>
  <c r="E659" i="2"/>
  <c r="G659" i="2" s="1"/>
  <c r="E570" i="2"/>
  <c r="G570" i="2" s="1"/>
  <c r="E565" i="2"/>
  <c r="G565" i="2" s="1"/>
  <c r="E332" i="2"/>
  <c r="G332" i="2" s="1"/>
  <c r="E671" i="2"/>
  <c r="G671" i="2" s="1"/>
  <c r="E357" i="2"/>
  <c r="G357" i="2" s="1"/>
  <c r="E796" i="2"/>
  <c r="G796" i="2" s="1"/>
  <c r="E575" i="2"/>
  <c r="G575" i="2" s="1"/>
  <c r="E571" i="2"/>
  <c r="G571" i="2" s="1"/>
  <c r="E564" i="2"/>
  <c r="G564" i="2" s="1"/>
  <c r="E557" i="2"/>
  <c r="G557" i="2" s="1"/>
  <c r="E551" i="2"/>
  <c r="G551" i="2" s="1"/>
  <c r="E589" i="2"/>
  <c r="G589" i="2" s="1"/>
  <c r="E572" i="2"/>
  <c r="G572" i="2" s="1"/>
  <c r="E277" i="2"/>
  <c r="G277" i="2" s="1"/>
  <c r="E608" i="2"/>
  <c r="G608" i="2" s="1"/>
  <c r="E574" i="2"/>
  <c r="G574" i="2" s="1"/>
  <c r="E569" i="2"/>
  <c r="G569" i="2" s="1"/>
  <c r="E581" i="2"/>
  <c r="G581" i="2" s="1"/>
  <c r="E579" i="2"/>
  <c r="G579" i="2" s="1"/>
  <c r="E594" i="2"/>
  <c r="G594" i="2" s="1"/>
  <c r="E593" i="2"/>
  <c r="G593" i="2" s="1"/>
  <c r="E607" i="2"/>
  <c r="G607" i="2" s="1"/>
  <c r="E578" i="2"/>
  <c r="G578" i="2" s="1"/>
  <c r="E577" i="2"/>
  <c r="G577" i="2" s="1"/>
  <c r="E303" i="2"/>
  <c r="G303" i="2" s="1"/>
  <c r="E632" i="2"/>
  <c r="G632" i="2" s="1"/>
  <c r="E635" i="2"/>
  <c r="G635" i="2" s="1"/>
  <c r="E243" i="2"/>
  <c r="G243" i="2" s="1"/>
  <c r="E643" i="2"/>
  <c r="G643" i="2" s="1"/>
  <c r="E587" i="2"/>
  <c r="G587" i="2" s="1"/>
  <c r="E583" i="2"/>
  <c r="G583" i="2" s="1"/>
  <c r="E644" i="2"/>
  <c r="G644" i="2" s="1"/>
  <c r="E592" i="2"/>
  <c r="G592" i="2" s="1"/>
  <c r="E752" i="2"/>
  <c r="G752" i="2" s="1"/>
  <c r="E683" i="2"/>
  <c r="G683" i="2" s="1"/>
  <c r="E604" i="2"/>
  <c r="G604" i="2" s="1"/>
  <c r="E627" i="2"/>
  <c r="G627" i="2" s="1"/>
  <c r="E576" i="2"/>
  <c r="G576" i="2" s="1"/>
  <c r="E599" i="2"/>
  <c r="G599" i="2" s="1"/>
  <c r="E97" i="2"/>
  <c r="G97" i="2" s="1"/>
  <c r="E619" i="2"/>
  <c r="G619" i="2" s="1"/>
  <c r="E590" i="2"/>
  <c r="G590" i="2" s="1"/>
  <c r="E784" i="2"/>
  <c r="G784" i="2" s="1"/>
  <c r="E755" i="2"/>
  <c r="G755" i="2" s="1"/>
  <c r="E662" i="2"/>
  <c r="G662" i="2" s="1"/>
  <c r="E238" i="2"/>
  <c r="G238" i="2" s="1"/>
  <c r="E232" i="3"/>
  <c r="G232" i="3" s="1"/>
  <c r="E114" i="3"/>
  <c r="G114" i="3" s="1"/>
  <c r="E197" i="3"/>
  <c r="G197" i="3" s="1"/>
  <c r="E98" i="3"/>
  <c r="G98" i="3" s="1"/>
  <c r="E231" i="3"/>
  <c r="G231" i="3" s="1"/>
  <c r="E230" i="3"/>
  <c r="G230" i="3" s="1"/>
  <c r="E31" i="3"/>
  <c r="G31" i="3" s="1"/>
  <c r="E201" i="3"/>
  <c r="G201" i="3" s="1"/>
  <c r="E39" i="3"/>
  <c r="G39" i="3" s="1"/>
  <c r="E78" i="3"/>
  <c r="G78" i="3" s="1"/>
  <c r="E43" i="3"/>
  <c r="G43" i="3" s="1"/>
  <c r="E42" i="3"/>
  <c r="G42" i="3" s="1"/>
  <c r="E8" i="3"/>
  <c r="G8" i="3" s="1"/>
  <c r="E66" i="3"/>
  <c r="G66" i="3" s="1"/>
  <c r="E60" i="3"/>
  <c r="G60" i="3" s="1"/>
  <c r="E221" i="3"/>
  <c r="G221" i="3" s="1"/>
  <c r="E14" i="3"/>
  <c r="G14" i="3" s="1"/>
  <c r="E41" i="3"/>
  <c r="G41" i="3" s="1"/>
  <c r="E30" i="3"/>
  <c r="G30" i="3" s="1"/>
  <c r="E79" i="3"/>
  <c r="G79" i="3" s="1"/>
  <c r="E13" i="3"/>
  <c r="G13" i="3" s="1"/>
  <c r="E117" i="3"/>
  <c r="G117" i="3" s="1"/>
  <c r="E7" i="4"/>
  <c r="G7" i="4" s="1"/>
  <c r="E44" i="4"/>
  <c r="G44" i="4" s="1"/>
  <c r="E153" i="4"/>
  <c r="G153" i="4" s="1"/>
  <c r="E149" i="4"/>
  <c r="G149" i="4" s="1"/>
  <c r="E8" i="4"/>
  <c r="G8" i="4" s="1"/>
  <c r="E54" i="4"/>
  <c r="E102" i="4"/>
  <c r="G102" i="4" s="1"/>
  <c r="E50" i="4"/>
  <c r="G50" i="4" s="1"/>
  <c r="E38" i="4"/>
  <c r="G38" i="4" s="1"/>
  <c r="E15" i="1"/>
  <c r="G15" i="1" s="1"/>
  <c r="E11" i="1"/>
  <c r="G11" i="1" s="1"/>
  <c r="E25" i="1"/>
  <c r="G25" i="1" s="1"/>
  <c r="E9" i="1"/>
  <c r="G9" i="1" s="1"/>
  <c r="E16" i="1"/>
  <c r="G16" i="1" s="1"/>
  <c r="E27" i="1"/>
  <c r="G27" i="1" s="1"/>
  <c r="E26" i="1"/>
  <c r="G26" i="1" s="1"/>
  <c r="M8" i="8" l="1"/>
  <c r="M7" i="8"/>
  <c r="G54" i="4"/>
  <c r="M8" i="4" s="1"/>
  <c r="M13" i="7"/>
  <c r="E98" i="7"/>
  <c r="G98" i="7" s="1"/>
  <c r="E40" i="7"/>
  <c r="G40" i="7" s="1"/>
  <c r="E91" i="7"/>
  <c r="G91" i="7" s="1"/>
  <c r="E100" i="7"/>
  <c r="G100" i="7" s="1"/>
  <c r="E110" i="7"/>
  <c r="G110" i="7" s="1"/>
  <c r="E97" i="7"/>
  <c r="G97" i="7" s="1"/>
  <c r="E111" i="7"/>
  <c r="G111" i="7" s="1"/>
  <c r="E104" i="7"/>
  <c r="G104" i="7" s="1"/>
  <c r="M7" i="7"/>
  <c r="E96" i="7"/>
  <c r="G96" i="7" s="1"/>
  <c r="E115" i="6"/>
  <c r="G115" i="6" s="1"/>
  <c r="E393" i="6"/>
  <c r="G393" i="6" s="1"/>
  <c r="E90" i="6"/>
  <c r="G90" i="6" s="1"/>
  <c r="E111" i="6"/>
  <c r="G111" i="6" s="1"/>
  <c r="E76" i="6"/>
  <c r="G76" i="6" s="1"/>
  <c r="E70" i="6"/>
  <c r="G70" i="6" s="1"/>
  <c r="E234" i="6"/>
  <c r="G234" i="6" s="1"/>
  <c r="E320" i="6"/>
  <c r="G320" i="6" s="1"/>
  <c r="E403" i="6"/>
  <c r="G403" i="6" s="1"/>
  <c r="E135" i="6"/>
  <c r="G135" i="6" s="1"/>
  <c r="E414" i="6"/>
  <c r="G414" i="6" s="1"/>
  <c r="E424" i="6"/>
  <c r="G424" i="6" s="1"/>
  <c r="E104" i="6"/>
  <c r="G104" i="6" s="1"/>
  <c r="E296" i="6"/>
  <c r="G296" i="6" s="1"/>
  <c r="E197" i="6"/>
  <c r="G197" i="6" s="1"/>
  <c r="E318" i="6"/>
  <c r="G318" i="6" s="1"/>
  <c r="E93" i="6"/>
  <c r="G93" i="6" s="1"/>
  <c r="E400" i="6"/>
  <c r="G400" i="6" s="1"/>
  <c r="E323" i="6"/>
  <c r="G323" i="6" s="1"/>
  <c r="E109" i="6"/>
  <c r="G109" i="6" s="1"/>
  <c r="E40" i="6"/>
  <c r="G40" i="6" s="1"/>
  <c r="E371" i="6"/>
  <c r="G371" i="6" s="1"/>
  <c r="E459" i="6"/>
  <c r="G459" i="6" s="1"/>
  <c r="E319" i="6"/>
  <c r="G319" i="6" s="1"/>
  <c r="E62" i="6"/>
  <c r="G62" i="6" s="1"/>
  <c r="E28" i="6"/>
  <c r="G28" i="6" s="1"/>
  <c r="E59" i="6"/>
  <c r="G59" i="6" s="1"/>
  <c r="E119" i="6"/>
  <c r="G119" i="6" s="1"/>
  <c r="E307" i="6"/>
  <c r="G307" i="6" s="1"/>
  <c r="E314" i="6"/>
  <c r="G314" i="6" s="1"/>
  <c r="E125" i="6"/>
  <c r="G125" i="6" s="1"/>
  <c r="E297" i="6"/>
  <c r="G297" i="6" s="1"/>
  <c r="E431" i="6"/>
  <c r="G431" i="6" s="1"/>
  <c r="E186" i="6"/>
  <c r="G186" i="6" s="1"/>
  <c r="E126" i="6"/>
  <c r="G126" i="6" s="1"/>
  <c r="E484" i="6"/>
  <c r="G484" i="6" s="1"/>
  <c r="E324" i="6"/>
  <c r="G324" i="6" s="1"/>
  <c r="E286" i="6"/>
  <c r="G286" i="6" s="1"/>
  <c r="E159" i="6"/>
  <c r="G159" i="6" s="1"/>
  <c r="E176" i="6"/>
  <c r="G176" i="6" s="1"/>
  <c r="E58" i="6"/>
  <c r="G58" i="6" s="1"/>
  <c r="E292" i="6"/>
  <c r="G292" i="6" s="1"/>
  <c r="E22" i="6"/>
  <c r="G22" i="6" s="1"/>
  <c r="E334" i="6"/>
  <c r="G334" i="6" s="1"/>
  <c r="E339" i="6"/>
  <c r="G339" i="6" s="1"/>
  <c r="E289" i="6"/>
  <c r="G289" i="6" s="1"/>
  <c r="E389" i="6"/>
  <c r="G389" i="6" s="1"/>
  <c r="E436" i="6"/>
  <c r="G436" i="6" s="1"/>
  <c r="E57" i="6"/>
  <c r="G57" i="6" s="1"/>
  <c r="E56" i="6"/>
  <c r="G56" i="6" s="1"/>
  <c r="E417" i="6"/>
  <c r="G417" i="6" s="1"/>
  <c r="E354" i="6"/>
  <c r="G354" i="6" s="1"/>
  <c r="E277" i="6"/>
  <c r="G277" i="6" s="1"/>
  <c r="E291" i="6"/>
  <c r="G291" i="6" s="1"/>
  <c r="E171" i="6"/>
  <c r="G171" i="6" s="1"/>
  <c r="E270" i="6"/>
  <c r="G270" i="6" s="1"/>
  <c r="E293" i="6"/>
  <c r="G293" i="6" s="1"/>
  <c r="E363" i="6"/>
  <c r="G363" i="6" s="1"/>
  <c r="E370" i="6"/>
  <c r="G370" i="6" s="1"/>
  <c r="E265" i="6"/>
  <c r="G265" i="6" s="1"/>
  <c r="E407" i="6"/>
  <c r="G407" i="6" s="1"/>
  <c r="E75" i="6"/>
  <c r="G75" i="6" s="1"/>
  <c r="E375" i="6"/>
  <c r="G375" i="6" s="1"/>
  <c r="E47" i="6"/>
  <c r="G47" i="6" s="1"/>
  <c r="E266" i="6"/>
  <c r="G266" i="6" s="1"/>
  <c r="E54" i="6"/>
  <c r="G54" i="6" s="1"/>
  <c r="E269" i="6"/>
  <c r="G269" i="6" s="1"/>
  <c r="E268" i="6"/>
  <c r="G268" i="6" s="1"/>
  <c r="E448" i="6"/>
  <c r="G448" i="6" s="1"/>
  <c r="E276" i="6"/>
  <c r="G276" i="6" s="1"/>
  <c r="E275" i="6"/>
  <c r="G275" i="6" s="1"/>
  <c r="E273" i="6"/>
  <c r="G273" i="6" s="1"/>
  <c r="E295" i="6"/>
  <c r="G295" i="6" s="1"/>
  <c r="E274" i="6"/>
  <c r="G274" i="6" s="1"/>
  <c r="E471" i="6"/>
  <c r="G471" i="6" s="1"/>
  <c r="E287" i="6"/>
  <c r="G287" i="6" s="1"/>
  <c r="E466" i="6"/>
  <c r="G466" i="6" s="1"/>
  <c r="E452" i="6"/>
  <c r="G452" i="6" s="1"/>
  <c r="E451" i="6"/>
  <c r="G451" i="6" s="1"/>
  <c r="E267" i="6"/>
  <c r="G267" i="6" s="1"/>
  <c r="E279" i="6"/>
  <c r="G279" i="6" s="1"/>
  <c r="E278" i="6"/>
  <c r="G278" i="6" s="1"/>
  <c r="E365" i="6"/>
  <c r="G365" i="6" s="1"/>
  <c r="E281" i="6"/>
  <c r="G281" i="6" s="1"/>
  <c r="E465" i="6"/>
  <c r="G465" i="6" s="1"/>
  <c r="E21" i="6"/>
  <c r="G21" i="6" s="1"/>
  <c r="E486" i="6"/>
  <c r="G486" i="6" s="1"/>
  <c r="E280" i="6"/>
  <c r="G280" i="6" s="1"/>
  <c r="E294" i="6"/>
  <c r="G294" i="6" s="1"/>
  <c r="E283" i="6"/>
  <c r="G283" i="6" s="1"/>
  <c r="E360" i="6"/>
  <c r="G360" i="6" s="1"/>
  <c r="E196" i="6"/>
  <c r="G196" i="6" s="1"/>
  <c r="E388" i="6"/>
  <c r="G388" i="6" s="1"/>
  <c r="E153" i="6"/>
  <c r="G153" i="6" s="1"/>
  <c r="E348" i="6"/>
  <c r="G348" i="6" s="1"/>
  <c r="E285" i="6"/>
  <c r="G285" i="6" s="1"/>
  <c r="E453" i="6"/>
  <c r="G453" i="6" s="1"/>
  <c r="E284" i="6"/>
  <c r="G284" i="6" s="1"/>
  <c r="E494" i="6"/>
  <c r="G494" i="6" s="1"/>
  <c r="E371" i="2"/>
  <c r="G371" i="2" s="1"/>
  <c r="E37" i="2"/>
  <c r="G37" i="2" s="1"/>
  <c r="E507" i="2"/>
  <c r="G507" i="2" s="1"/>
  <c r="E336" i="2"/>
  <c r="G336" i="2" s="1"/>
  <c r="E473" i="2"/>
  <c r="G473" i="2" s="1"/>
  <c r="E185" i="2"/>
  <c r="G185" i="2" s="1"/>
  <c r="E369" i="2"/>
  <c r="G369" i="2" s="1"/>
  <c r="E941" i="2"/>
  <c r="G941" i="2" s="1"/>
  <c r="E534" i="2"/>
  <c r="G534" i="2" s="1"/>
  <c r="E889" i="2"/>
  <c r="G889" i="2" s="1"/>
  <c r="E375" i="2"/>
  <c r="G375" i="2" s="1"/>
  <c r="E854" i="2"/>
  <c r="G854" i="2" s="1"/>
  <c r="E516" i="2"/>
  <c r="G516" i="2" s="1"/>
  <c r="E251" i="2"/>
  <c r="G251" i="2" s="1"/>
  <c r="E841" i="2"/>
  <c r="G841" i="2" s="1"/>
  <c r="E367" i="2"/>
  <c r="G367" i="2" s="1"/>
  <c r="E342" i="2"/>
  <c r="G342" i="2" s="1"/>
  <c r="E365" i="2"/>
  <c r="G365" i="2" s="1"/>
  <c r="E838" i="2"/>
  <c r="G838" i="2" s="1"/>
  <c r="E1019" i="2"/>
  <c r="G1019" i="2" s="1"/>
  <c r="E987" i="2"/>
  <c r="G987" i="2" s="1"/>
  <c r="E362" i="2"/>
  <c r="G362" i="2" s="1"/>
  <c r="E967" i="2"/>
  <c r="G967" i="2" s="1"/>
  <c r="E837" i="2"/>
  <c r="G837" i="2" s="1"/>
  <c r="E373" i="2"/>
  <c r="G373" i="2" s="1"/>
  <c r="E377" i="2"/>
  <c r="G377" i="2" s="1"/>
  <c r="E821" i="2"/>
  <c r="G821" i="2" s="1"/>
  <c r="E356" i="2"/>
  <c r="G356" i="2" s="1"/>
  <c r="E888" i="2"/>
  <c r="G888" i="2" s="1"/>
  <c r="E1049" i="2"/>
  <c r="G1049" i="2" s="1"/>
  <c r="E382" i="2"/>
  <c r="G382" i="2" s="1"/>
  <c r="E515" i="2"/>
  <c r="G515" i="2" s="1"/>
  <c r="E813" i="2"/>
  <c r="G813" i="2" s="1"/>
  <c r="E812" i="2"/>
  <c r="G812" i="2" s="1"/>
  <c r="E115" i="2"/>
  <c r="G115" i="2" s="1"/>
  <c r="E901" i="2"/>
  <c r="G901" i="2" s="1"/>
  <c r="E390" i="2"/>
  <c r="G390" i="2" s="1"/>
  <c r="E908" i="2"/>
  <c r="G908" i="2" s="1"/>
  <c r="E111" i="2"/>
  <c r="G111" i="2" s="1"/>
  <c r="E869" i="2"/>
  <c r="G869" i="2" s="1"/>
  <c r="E645" i="2"/>
  <c r="G645" i="2" s="1"/>
  <c r="E532" i="2"/>
  <c r="G532" i="2" s="1"/>
  <c r="E792" i="2"/>
  <c r="G792" i="2" s="1"/>
  <c r="E864" i="2"/>
  <c r="G864" i="2" s="1"/>
  <c r="E1068" i="2"/>
  <c r="G1068" i="2" s="1"/>
  <c r="E661" i="2"/>
  <c r="G661" i="2" s="1"/>
  <c r="E524" i="2"/>
  <c r="G524" i="2" s="1"/>
  <c r="E64" i="2"/>
  <c r="G64" i="2" s="1"/>
  <c r="E598" i="2"/>
  <c r="G598" i="2" s="1"/>
  <c r="E45" i="2"/>
  <c r="G45" i="2" s="1"/>
  <c r="E95" i="2"/>
  <c r="G95" i="2" s="1"/>
  <c r="E477" i="2"/>
  <c r="G477" i="2" s="1"/>
  <c r="E481" i="2"/>
  <c r="G481" i="2" s="1"/>
  <c r="E268" i="2"/>
  <c r="G268" i="2" s="1"/>
  <c r="E827" i="2"/>
  <c r="G827" i="2" s="1"/>
  <c r="E563" i="2"/>
  <c r="G563" i="2" s="1"/>
  <c r="E825" i="2"/>
  <c r="G825" i="2" s="1"/>
  <c r="E929" i="2"/>
  <c r="G929" i="2" s="1"/>
  <c r="E191" i="2"/>
  <c r="G191" i="2" s="1"/>
  <c r="E93" i="2"/>
  <c r="G93" i="2" s="1"/>
  <c r="E388" i="2"/>
  <c r="G388" i="2" s="1"/>
  <c r="E673" i="2"/>
  <c r="G673" i="2" s="1"/>
  <c r="E863" i="2"/>
  <c r="G863" i="2" s="1"/>
  <c r="E656" i="2"/>
  <c r="G656" i="2" s="1"/>
  <c r="E991" i="2"/>
  <c r="G991" i="2" s="1"/>
  <c r="E1037" i="2"/>
  <c r="G1037" i="2" s="1"/>
  <c r="E795" i="2"/>
  <c r="G795" i="2" s="1"/>
  <c r="E846" i="2"/>
  <c r="G846" i="2" s="1"/>
  <c r="E522" i="2"/>
  <c r="G522" i="2" s="1"/>
  <c r="E830" i="2"/>
  <c r="G830" i="2" s="1"/>
  <c r="E918" i="2"/>
  <c r="G918" i="2" s="1"/>
  <c r="E121" i="2"/>
  <c r="G121" i="2" s="1"/>
  <c r="E497" i="2"/>
  <c r="G497" i="2" s="1"/>
  <c r="E1073" i="2"/>
  <c r="G1073" i="2" s="1"/>
  <c r="E343" i="2"/>
  <c r="G343" i="2" s="1"/>
  <c r="E71" i="2"/>
  <c r="G71" i="2" s="1"/>
  <c r="E914" i="2"/>
  <c r="G914" i="2" s="1"/>
  <c r="E668" i="2"/>
  <c r="G668" i="2" s="1"/>
  <c r="E747" i="2"/>
  <c r="G747" i="2" s="1"/>
  <c r="E21" i="2"/>
  <c r="G21" i="2" s="1"/>
  <c r="E533" i="2"/>
  <c r="G533" i="2" s="1"/>
  <c r="E853" i="2"/>
  <c r="G853" i="2" s="1"/>
  <c r="E847" i="2"/>
  <c r="G847" i="2" s="1"/>
  <c r="E868" i="2"/>
  <c r="G868" i="2" s="1"/>
  <c r="E290" i="2"/>
  <c r="G290" i="2" s="1"/>
  <c r="E101" i="2"/>
  <c r="G101" i="2" s="1"/>
  <c r="E1069" i="2"/>
  <c r="G1069" i="2" s="1"/>
  <c r="E265" i="2"/>
  <c r="G265" i="2" s="1"/>
  <c r="E102" i="2"/>
  <c r="G102" i="2" s="1"/>
  <c r="E105" i="2"/>
  <c r="G105" i="2" s="1"/>
  <c r="E804" i="2"/>
  <c r="G804" i="2" s="1"/>
  <c r="E47" i="2"/>
  <c r="G47" i="2" s="1"/>
  <c r="E836" i="2"/>
  <c r="G836" i="2" s="1"/>
  <c r="E646" i="2"/>
  <c r="G646" i="2" s="1"/>
  <c r="E811" i="2"/>
  <c r="G811" i="2" s="1"/>
  <c r="E810" i="2"/>
  <c r="G810" i="2" s="1"/>
  <c r="E302" i="2"/>
  <c r="G302" i="2" s="1"/>
  <c r="E1039" i="2"/>
  <c r="G1039" i="2" s="1"/>
  <c r="E86" i="2"/>
  <c r="G86" i="2" s="1"/>
  <c r="E783" i="2"/>
  <c r="G783" i="2" s="1"/>
  <c r="E140" i="2"/>
  <c r="G140" i="2" s="1"/>
  <c r="E211" i="2"/>
  <c r="G211" i="2" s="1"/>
  <c r="E333" i="2"/>
  <c r="G333" i="2" s="1"/>
  <c r="E912" i="2"/>
  <c r="G912" i="2" s="1"/>
  <c r="E822" i="2"/>
  <c r="G822" i="2" s="1"/>
  <c r="E835" i="2"/>
  <c r="G835" i="2" s="1"/>
  <c r="E927" i="2"/>
  <c r="G927" i="2" s="1"/>
  <c r="E83" i="2"/>
  <c r="G83" i="2" s="1"/>
  <c r="E1030" i="2"/>
  <c r="G1030" i="2" s="1"/>
  <c r="E979" i="2"/>
  <c r="G979" i="2" s="1"/>
  <c r="E978" i="2"/>
  <c r="G978" i="2" s="1"/>
  <c r="E789" i="2"/>
  <c r="G789" i="2" s="1"/>
  <c r="E319" i="2"/>
  <c r="G319" i="2" s="1"/>
  <c r="E318" i="2"/>
  <c r="G318" i="2" s="1"/>
  <c r="E1074" i="2"/>
  <c r="G1074" i="2" s="1"/>
  <c r="E305" i="2"/>
  <c r="G305" i="2" s="1"/>
  <c r="E900" i="2"/>
  <c r="G900" i="2" s="1"/>
  <c r="E928" i="2"/>
  <c r="G928" i="2" s="1"/>
  <c r="E133" i="2"/>
  <c r="G133" i="2" s="1"/>
  <c r="E768" i="2"/>
  <c r="G768" i="2" s="1"/>
  <c r="E724" i="2"/>
  <c r="G724" i="2" s="1"/>
  <c r="E36" i="2"/>
  <c r="G36" i="2" s="1"/>
  <c r="E153" i="2"/>
  <c r="G153" i="2" s="1"/>
  <c r="E862" i="2"/>
  <c r="G862" i="2" s="1"/>
  <c r="E179" i="2"/>
  <c r="G179" i="2" s="1"/>
  <c r="E960" i="2"/>
  <c r="G960" i="2" s="1"/>
  <c r="E760" i="2"/>
  <c r="G760" i="2" s="1"/>
  <c r="E904" i="2"/>
  <c r="G904" i="2" s="1"/>
  <c r="E75" i="2"/>
  <c r="G75" i="2" s="1"/>
  <c r="E682" i="2"/>
  <c r="G682" i="2" s="1"/>
  <c r="E330" i="2"/>
  <c r="G330" i="2" s="1"/>
  <c r="E245" i="2"/>
  <c r="G245" i="2" s="1"/>
  <c r="E926" i="2"/>
  <c r="G926" i="2" s="1"/>
  <c r="E79" i="2"/>
  <c r="G79" i="2" s="1"/>
  <c r="E1020" i="2"/>
  <c r="G1020" i="2" s="1"/>
  <c r="E805" i="2"/>
  <c r="G805" i="2" s="1"/>
  <c r="E984" i="2"/>
  <c r="G984" i="2" s="1"/>
  <c r="E61" i="2"/>
  <c r="G61" i="2" s="1"/>
  <c r="E53" i="2"/>
  <c r="G53" i="2" s="1"/>
  <c r="E693" i="2"/>
  <c r="G693" i="2" s="1"/>
  <c r="E817" i="2"/>
  <c r="G817" i="2" s="1"/>
  <c r="E206" i="2"/>
  <c r="G206" i="2" s="1"/>
  <c r="E205" i="2"/>
  <c r="G205" i="2" s="1"/>
  <c r="E794" i="2"/>
  <c r="G794" i="2" s="1"/>
  <c r="E879" i="2"/>
  <c r="G879" i="2" s="1"/>
  <c r="E878" i="2"/>
  <c r="G878" i="2" s="1"/>
  <c r="E966" i="2"/>
  <c r="G966" i="2" s="1"/>
  <c r="E925" i="2"/>
  <c r="G925" i="2" s="1"/>
  <c r="E899" i="2"/>
  <c r="G899" i="2" s="1"/>
  <c r="E781" i="2"/>
  <c r="G781" i="2" s="1"/>
  <c r="E196" i="2"/>
  <c r="G196" i="2" s="1"/>
  <c r="E741" i="2"/>
  <c r="G741" i="2" s="1"/>
  <c r="E100" i="2"/>
  <c r="G100" i="2" s="1"/>
  <c r="E873" i="2"/>
  <c r="G873" i="2" s="1"/>
  <c r="E806" i="2"/>
  <c r="G806" i="2" s="1"/>
  <c r="E986" i="2"/>
  <c r="G986" i="2" s="1"/>
  <c r="E800" i="2"/>
  <c r="G800" i="2" s="1"/>
  <c r="E732" i="2"/>
  <c r="G732" i="2" s="1"/>
  <c r="E168" i="2"/>
  <c r="G168" i="2" s="1"/>
  <c r="E55" i="2"/>
  <c r="G55" i="2" s="1"/>
  <c r="E829" i="2"/>
  <c r="G829" i="2" s="1"/>
  <c r="E859" i="2"/>
  <c r="G859" i="2" s="1"/>
  <c r="E703" i="2"/>
  <c r="G703" i="2" s="1"/>
  <c r="E780" i="2"/>
  <c r="G780" i="2" s="1"/>
  <c r="E84" i="2"/>
  <c r="G84" i="2" s="1"/>
  <c r="E155" i="2"/>
  <c r="G155" i="2" s="1"/>
  <c r="E261" i="2"/>
  <c r="G261" i="2" s="1"/>
  <c r="E858" i="2"/>
  <c r="G858" i="2" s="1"/>
  <c r="E544" i="2"/>
  <c r="G544" i="2" s="1"/>
  <c r="E820" i="2"/>
  <c r="G820" i="2" s="1"/>
  <c r="E945" i="2"/>
  <c r="G945" i="2" s="1"/>
  <c r="E172" i="2"/>
  <c r="G172" i="2" s="1"/>
  <c r="E81" i="2"/>
  <c r="G81" i="2" s="1"/>
  <c r="E845" i="2"/>
  <c r="G845" i="2" s="1"/>
  <c r="E96" i="2"/>
  <c r="G96" i="2" s="1"/>
  <c r="E212" i="2"/>
  <c r="G212" i="2" s="1"/>
  <c r="E1028" i="2"/>
  <c r="G1028" i="2" s="1"/>
  <c r="E346" i="2"/>
  <c r="G346" i="2" s="1"/>
  <c r="E63" i="2"/>
  <c r="G63" i="2" s="1"/>
  <c r="E114" i="2"/>
  <c r="G114" i="2" s="1"/>
  <c r="E138" i="2"/>
  <c r="G138" i="2" s="1"/>
  <c r="E973" i="2"/>
  <c r="G973" i="2" s="1"/>
  <c r="E152" i="2"/>
  <c r="G152" i="2" s="1"/>
  <c r="E765" i="2"/>
  <c r="G765" i="2" s="1"/>
  <c r="E73" i="2"/>
  <c r="G73" i="2" s="1"/>
  <c r="E865" i="2"/>
  <c r="G865" i="2" s="1"/>
  <c r="E809" i="2"/>
  <c r="G809" i="2" s="1"/>
  <c r="E746" i="2"/>
  <c r="G746" i="2" s="1"/>
  <c r="E125" i="2"/>
  <c r="G125" i="2" s="1"/>
  <c r="E799" i="2"/>
  <c r="G799" i="2" s="1"/>
  <c r="E159" i="2"/>
  <c r="G159" i="2" s="1"/>
  <c r="E344" i="2"/>
  <c r="G344" i="2" s="1"/>
  <c r="E210" i="2"/>
  <c r="G210" i="2" s="1"/>
  <c r="E363" i="2"/>
  <c r="G363" i="2" s="1"/>
  <c r="E252" i="2"/>
  <c r="G252" i="2" s="1"/>
  <c r="E214" i="2"/>
  <c r="G214" i="2" s="1"/>
  <c r="E331" i="2"/>
  <c r="G331" i="2" s="1"/>
  <c r="E119" i="2"/>
  <c r="G119" i="2" s="1"/>
  <c r="E170" i="2"/>
  <c r="G170" i="2" s="1"/>
  <c r="E219" i="2"/>
  <c r="G219" i="2" s="1"/>
  <c r="E14" i="2"/>
  <c r="G14" i="2" s="1"/>
  <c r="E82" i="2"/>
  <c r="G82" i="2" s="1"/>
  <c r="E167" i="2"/>
  <c r="G167" i="2" s="1"/>
  <c r="E221" i="2"/>
  <c r="G221" i="2" s="1"/>
  <c r="E32" i="3"/>
  <c r="G32" i="3" s="1"/>
  <c r="E29" i="3"/>
  <c r="G29" i="3" s="1"/>
  <c r="E23" i="3"/>
  <c r="G23" i="3" s="1"/>
  <c r="E84" i="3"/>
  <c r="G84" i="3" s="1"/>
  <c r="E161" i="3"/>
  <c r="G161" i="3" s="1"/>
  <c r="E92" i="3"/>
  <c r="G92" i="3" s="1"/>
  <c r="E89" i="3"/>
  <c r="G89" i="3" s="1"/>
  <c r="E188" i="3"/>
  <c r="G188" i="3" s="1"/>
  <c r="E88" i="3"/>
  <c r="G88" i="3" s="1"/>
  <c r="E61" i="3"/>
  <c r="G61" i="3" s="1"/>
  <c r="E40" i="3"/>
  <c r="G40" i="3" s="1"/>
  <c r="E73" i="3"/>
  <c r="G73" i="3" s="1"/>
  <c r="E176" i="3"/>
  <c r="G176" i="3" s="1"/>
  <c r="E11" i="3"/>
  <c r="G11" i="3" s="1"/>
  <c r="E225" i="3"/>
  <c r="G225" i="3" s="1"/>
  <c r="E101" i="3"/>
  <c r="G101" i="3" s="1"/>
  <c r="E190" i="3"/>
  <c r="G190" i="3" s="1"/>
  <c r="E50" i="3"/>
  <c r="G50" i="3" s="1"/>
  <c r="E208" i="3"/>
  <c r="G208" i="3" s="1"/>
  <c r="E212" i="3"/>
  <c r="G212" i="3" s="1"/>
  <c r="E205" i="3"/>
  <c r="G205" i="3" s="1"/>
  <c r="E174" i="3"/>
  <c r="G174" i="3" s="1"/>
  <c r="E186" i="3"/>
  <c r="G186" i="3" s="1"/>
  <c r="E203" i="3"/>
  <c r="G203" i="3" s="1"/>
  <c r="E76" i="3"/>
  <c r="G76" i="3" s="1"/>
  <c r="E228" i="3"/>
  <c r="G228" i="3" s="1"/>
  <c r="E105" i="3"/>
  <c r="G105" i="3" s="1"/>
  <c r="E209" i="3"/>
  <c r="G209" i="3" s="1"/>
  <c r="E63" i="4"/>
  <c r="G63" i="4" s="1"/>
  <c r="E17" i="4"/>
  <c r="G17" i="4" s="1"/>
  <c r="E19" i="4"/>
  <c r="G19" i="4" s="1"/>
  <c r="E142" i="4"/>
  <c r="G142" i="4" s="1"/>
  <c r="E159" i="4"/>
  <c r="G159" i="4" s="1"/>
  <c r="E124" i="4"/>
  <c r="G124" i="4" s="1"/>
  <c r="E136" i="4"/>
  <c r="G136" i="4" s="1"/>
  <c r="E117" i="4"/>
  <c r="G117" i="4" s="1"/>
  <c r="E98" i="4"/>
  <c r="G98" i="4" s="1"/>
  <c r="E114" i="4"/>
  <c r="G114" i="4" s="1"/>
  <c r="E148" i="4"/>
  <c r="G148" i="4" s="1"/>
  <c r="E140" i="4"/>
  <c r="G140" i="4" s="1"/>
  <c r="E10" i="4"/>
  <c r="G10" i="4" s="1"/>
  <c r="E5" i="4"/>
  <c r="G5" i="4" s="1"/>
  <c r="E18" i="4"/>
  <c r="G18" i="4" s="1"/>
  <c r="E67" i="4"/>
  <c r="G67" i="4" s="1"/>
  <c r="E62" i="4"/>
  <c r="G62" i="4" s="1"/>
  <c r="E41" i="4"/>
  <c r="G41" i="4" s="1"/>
  <c r="E16" i="4"/>
  <c r="G16" i="4" s="1"/>
  <c r="M9" i="4"/>
  <c r="E3" i="4"/>
  <c r="G3" i="4" s="1"/>
  <c r="E14" i="1"/>
  <c r="E12" i="1"/>
  <c r="G12" i="1" s="1"/>
  <c r="M6" i="1" s="1"/>
  <c r="E32" i="1"/>
  <c r="G32" i="1" s="1"/>
  <c r="E24" i="1"/>
  <c r="G24" i="1" s="1"/>
  <c r="E13" i="1"/>
  <c r="G13" i="1" s="1"/>
  <c r="E37" i="1"/>
  <c r="G37" i="1" s="1"/>
  <c r="E56" i="1"/>
  <c r="G56" i="1" s="1"/>
  <c r="E10" i="11"/>
  <c r="G10" i="11" s="1"/>
  <c r="E4" i="11"/>
  <c r="G4" i="11" s="1"/>
  <c r="F5" i="14" l="1"/>
  <c r="C26" i="15"/>
  <c r="N7" i="14"/>
  <c r="C46" i="15"/>
  <c r="F11" i="14"/>
  <c r="C74" i="15"/>
  <c r="N6" i="14"/>
  <c r="C38" i="15"/>
  <c r="P4" i="14"/>
  <c r="C23" i="15"/>
  <c r="M10" i="7"/>
  <c r="G14" i="1"/>
  <c r="M7" i="1" s="1"/>
  <c r="E84" i="7"/>
  <c r="E88" i="7"/>
  <c r="G88" i="7" s="1"/>
  <c r="E90" i="7"/>
  <c r="G90" i="7" s="1"/>
  <c r="E92" i="7"/>
  <c r="G92" i="7" s="1"/>
  <c r="E94" i="6"/>
  <c r="G94" i="6" s="1"/>
  <c r="E102" i="6"/>
  <c r="G102" i="6" s="1"/>
  <c r="E461" i="6"/>
  <c r="G461" i="6" s="1"/>
  <c r="E123" i="6"/>
  <c r="G123" i="6" s="1"/>
  <c r="E147" i="6"/>
  <c r="G147" i="6" s="1"/>
  <c r="E43" i="6"/>
  <c r="G43" i="6" s="1"/>
  <c r="E482" i="6"/>
  <c r="G482" i="6" s="1"/>
  <c r="E103" i="6"/>
  <c r="G103" i="6" s="1"/>
  <c r="E428" i="6"/>
  <c r="G428" i="6" s="1"/>
  <c r="E117" i="6"/>
  <c r="G117" i="6" s="1"/>
  <c r="E66" i="6"/>
  <c r="G66" i="6" s="1"/>
  <c r="E149" i="6"/>
  <c r="G149" i="6" s="1"/>
  <c r="E423" i="6"/>
  <c r="G423" i="6" s="1"/>
  <c r="E438" i="6"/>
  <c r="G438" i="6" s="1"/>
  <c r="E394" i="6"/>
  <c r="G394" i="6" s="1"/>
  <c r="E105" i="6"/>
  <c r="G105" i="6" s="1"/>
  <c r="E478" i="6"/>
  <c r="G478" i="6" s="1"/>
  <c r="E96" i="6"/>
  <c r="G96" i="6" s="1"/>
  <c r="E78" i="6"/>
  <c r="G78" i="6" s="1"/>
  <c r="E83" i="6"/>
  <c r="G83" i="6" s="1"/>
  <c r="E406" i="6"/>
  <c r="G406" i="6" s="1"/>
  <c r="E69" i="6"/>
  <c r="G69" i="6" s="1"/>
  <c r="E198" i="6"/>
  <c r="G198" i="6" s="1"/>
  <c r="E91" i="6"/>
  <c r="G91" i="6" s="1"/>
  <c r="E110" i="6"/>
  <c r="G110" i="6" s="1"/>
  <c r="E205" i="6"/>
  <c r="G205" i="6" s="1"/>
  <c r="E131" i="6"/>
  <c r="G131" i="6" s="1"/>
  <c r="E84" i="6"/>
  <c r="G84" i="6" s="1"/>
  <c r="E450" i="6"/>
  <c r="G450" i="6" s="1"/>
  <c r="E415" i="6"/>
  <c r="G415" i="6" s="1"/>
  <c r="E332" i="6"/>
  <c r="G332" i="6" s="1"/>
  <c r="E122" i="6"/>
  <c r="G122" i="6" s="1"/>
  <c r="E97" i="6"/>
  <c r="G97" i="6" s="1"/>
  <c r="E401" i="6"/>
  <c r="G401" i="6" s="1"/>
  <c r="E95" i="6"/>
  <c r="G95" i="6" s="1"/>
  <c r="E166" i="6"/>
  <c r="G166" i="6" s="1"/>
  <c r="E89" i="6"/>
  <c r="G89" i="6" s="1"/>
  <c r="E310" i="6"/>
  <c r="G310" i="6" s="1"/>
  <c r="E309" i="6"/>
  <c r="G309" i="6" s="1"/>
  <c r="E81" i="6"/>
  <c r="G81" i="6" s="1"/>
  <c r="E477" i="6"/>
  <c r="G477" i="6" s="1"/>
  <c r="E85" i="6"/>
  <c r="G85" i="6" s="1"/>
  <c r="E136" i="6"/>
  <c r="G136" i="6" s="1"/>
  <c r="E82" i="6"/>
  <c r="G82" i="6" s="1"/>
  <c r="E480" i="6"/>
  <c r="G480" i="6" s="1"/>
  <c r="E177" i="6"/>
  <c r="G177" i="6" s="1"/>
  <c r="E488" i="6"/>
  <c r="G488" i="6" s="1"/>
  <c r="E347" i="6"/>
  <c r="G347" i="6" s="1"/>
  <c r="E113" i="6"/>
  <c r="G113" i="6" s="1"/>
  <c r="E175" i="6"/>
  <c r="G175" i="6" s="1"/>
  <c r="E192" i="6"/>
  <c r="G192" i="6" s="1"/>
  <c r="E445" i="6"/>
  <c r="G445" i="6" s="1"/>
  <c r="E161" i="6"/>
  <c r="G161" i="6" s="1"/>
  <c r="E259" i="6"/>
  <c r="G259" i="6" s="1"/>
  <c r="E23" i="6"/>
  <c r="G23" i="6" s="1"/>
  <c r="E108" i="6"/>
  <c r="G108" i="6" s="1"/>
  <c r="E118" i="6"/>
  <c r="G118" i="6" s="1"/>
  <c r="E127" i="6"/>
  <c r="G127" i="6" s="1"/>
  <c r="E299" i="6"/>
  <c r="G299" i="6" s="1"/>
  <c r="E41" i="6"/>
  <c r="G41" i="6" s="1"/>
  <c r="E141" i="6"/>
  <c r="G141" i="6" s="1"/>
  <c r="E37" i="6"/>
  <c r="G37" i="6" s="1"/>
  <c r="E337" i="6"/>
  <c r="G337" i="6" s="1"/>
  <c r="E468" i="6"/>
  <c r="G468" i="6" s="1"/>
  <c r="E479" i="6"/>
  <c r="G479" i="6" s="1"/>
  <c r="E146" i="6"/>
  <c r="G146" i="6" s="1"/>
  <c r="E38" i="6"/>
  <c r="G38" i="6" s="1"/>
  <c r="E322" i="6"/>
  <c r="G322" i="6" s="1"/>
  <c r="E138" i="6"/>
  <c r="G138" i="6" s="1"/>
  <c r="E402" i="6"/>
  <c r="G402" i="6" s="1"/>
  <c r="E152" i="6"/>
  <c r="G152" i="6" s="1"/>
  <c r="E128" i="6"/>
  <c r="G128" i="6" s="1"/>
  <c r="E145" i="6"/>
  <c r="G145" i="6" s="1"/>
  <c r="E458" i="6"/>
  <c r="G458" i="6" s="1"/>
  <c r="E469" i="6"/>
  <c r="G469" i="6" s="1"/>
  <c r="E350" i="6"/>
  <c r="G350" i="6" s="1"/>
  <c r="E483" i="6"/>
  <c r="G483" i="6" s="1"/>
  <c r="E120" i="6"/>
  <c r="G120" i="6" s="1"/>
  <c r="E408" i="6"/>
  <c r="G408" i="6" s="1"/>
  <c r="E35" i="6"/>
  <c r="G35" i="6" s="1"/>
  <c r="E463" i="6"/>
  <c r="G463" i="6" s="1"/>
  <c r="E164" i="6"/>
  <c r="G164" i="6" s="1"/>
  <c r="E313" i="6"/>
  <c r="G313" i="6" s="1"/>
  <c r="E276" i="2"/>
  <c r="G276" i="2" s="1"/>
  <c r="E729" i="2"/>
  <c r="G729" i="2" s="1"/>
  <c r="E476" i="2"/>
  <c r="G476" i="2" s="1"/>
  <c r="E486" i="2"/>
  <c r="G486" i="2" s="1"/>
  <c r="E947" i="2"/>
  <c r="G947" i="2" s="1"/>
  <c r="E744" i="2"/>
  <c r="G744" i="2" s="1"/>
  <c r="E562" i="2"/>
  <c r="G562" i="2" s="1"/>
  <c r="E347" i="2"/>
  <c r="G347" i="2" s="1"/>
  <c r="E1009" i="2"/>
  <c r="G1009" i="2" s="1"/>
  <c r="E130" i="2"/>
  <c r="G130" i="2" s="1"/>
  <c r="E469" i="2"/>
  <c r="G469" i="2" s="1"/>
  <c r="E495" i="2"/>
  <c r="G495" i="2" s="1"/>
  <c r="E936" i="2"/>
  <c r="G936" i="2" s="1"/>
  <c r="E321" i="2"/>
  <c r="G321" i="2" s="1"/>
  <c r="E350" i="2"/>
  <c r="G350" i="2" s="1"/>
  <c r="E234" i="2"/>
  <c r="G234" i="2" s="1"/>
  <c r="E345" i="2"/>
  <c r="G345" i="2" s="1"/>
  <c r="E313" i="2"/>
  <c r="G313" i="2" s="1"/>
  <c r="E832" i="2"/>
  <c r="G832" i="2" s="1"/>
  <c r="E287" i="2"/>
  <c r="G287" i="2" s="1"/>
  <c r="E823" i="2"/>
  <c r="G823" i="2" s="1"/>
  <c r="E393" i="2"/>
  <c r="G393" i="2" s="1"/>
  <c r="E472" i="2"/>
  <c r="G472" i="2" s="1"/>
  <c r="E208" i="2"/>
  <c r="G208" i="2" s="1"/>
  <c r="E322" i="2"/>
  <c r="G322" i="2" s="1"/>
  <c r="E464" i="2"/>
  <c r="G464" i="2" s="1"/>
  <c r="E930" i="2"/>
  <c r="G930" i="2" s="1"/>
  <c r="E4" i="2"/>
  <c r="G4" i="2" s="1"/>
  <c r="E482" i="2"/>
  <c r="G482" i="2" s="1"/>
  <c r="E877" i="2"/>
  <c r="G877" i="2" s="1"/>
  <c r="E297" i="2"/>
  <c r="G297" i="2" s="1"/>
  <c r="E181" i="2"/>
  <c r="G181" i="2" s="1"/>
  <c r="E851" i="2"/>
  <c r="G851" i="2" s="1"/>
  <c r="E256" i="2"/>
  <c r="G256" i="2" s="1"/>
  <c r="E255" i="2"/>
  <c r="G255" i="2" s="1"/>
  <c r="E176" i="2"/>
  <c r="G176" i="2" s="1"/>
  <c r="E296" i="2"/>
  <c r="G296" i="2" s="1"/>
  <c r="E311" i="2"/>
  <c r="G311" i="2" s="1"/>
  <c r="E917" i="2"/>
  <c r="G917" i="2" s="1"/>
  <c r="E970" i="2"/>
  <c r="G970" i="2" s="1"/>
  <c r="E420" i="2"/>
  <c r="G420" i="2" s="1"/>
  <c r="E475" i="2"/>
  <c r="G475" i="2" s="1"/>
  <c r="E304" i="2"/>
  <c r="G304" i="2" s="1"/>
  <c r="E972" i="2"/>
  <c r="G972" i="2" s="1"/>
  <c r="E298" i="2"/>
  <c r="G298" i="2" s="1"/>
  <c r="E295" i="2"/>
  <c r="G295" i="2" s="1"/>
  <c r="E843" i="2"/>
  <c r="G843" i="2" s="1"/>
  <c r="E898" i="2"/>
  <c r="G898" i="2" s="1"/>
  <c r="E897" i="2"/>
  <c r="G897" i="2" s="1"/>
  <c r="E275" i="2"/>
  <c r="G275" i="2" s="1"/>
  <c r="E253" i="2"/>
  <c r="G253" i="2" s="1"/>
  <c r="E488" i="2"/>
  <c r="G488" i="2" s="1"/>
  <c r="E924" i="2"/>
  <c r="G924" i="2" s="1"/>
  <c r="E940" i="2"/>
  <c r="G940" i="2" s="1"/>
  <c r="E400" i="2"/>
  <c r="G400" i="2" s="1"/>
  <c r="E492" i="2"/>
  <c r="G492" i="2" s="1"/>
  <c r="E779" i="2"/>
  <c r="G779" i="2" s="1"/>
  <c r="E840" i="2"/>
  <c r="G840" i="2" s="1"/>
  <c r="E839" i="2"/>
  <c r="G839" i="2" s="1"/>
  <c r="E498" i="2"/>
  <c r="G498" i="2" s="1"/>
  <c r="E310" i="2"/>
  <c r="G310" i="2" s="1"/>
  <c r="E224" i="2"/>
  <c r="G224" i="2" s="1"/>
  <c r="E788" i="2"/>
  <c r="G788" i="2" s="1"/>
  <c r="E518" i="2"/>
  <c r="G518" i="2" s="1"/>
  <c r="E504" i="2"/>
  <c r="G504" i="2" s="1"/>
  <c r="E491" i="2"/>
  <c r="G491" i="2" s="1"/>
  <c r="E872" i="2"/>
  <c r="G872" i="2" s="1"/>
  <c r="E649" i="2"/>
  <c r="G649" i="2" s="1"/>
  <c r="E1054" i="2"/>
  <c r="G1054" i="2" s="1"/>
  <c r="E828" i="2"/>
  <c r="G828" i="2" s="1"/>
  <c r="E1001" i="2"/>
  <c r="G1001" i="2" s="1"/>
  <c r="E950" i="2"/>
  <c r="G950" i="2" s="1"/>
  <c r="E334" i="2"/>
  <c r="G334" i="2" s="1"/>
  <c r="E670" i="2"/>
  <c r="G670" i="2" s="1"/>
  <c r="E850" i="2"/>
  <c r="G850" i="2" s="1"/>
  <c r="E708" i="2"/>
  <c r="G708" i="2" s="1"/>
  <c r="E494" i="2"/>
  <c r="G494" i="2" s="1"/>
  <c r="E971" i="2"/>
  <c r="G971" i="2" s="1"/>
  <c r="E903" i="2"/>
  <c r="G903" i="2" s="1"/>
  <c r="E849" i="2"/>
  <c r="G849" i="2" s="1"/>
  <c r="E678" i="2"/>
  <c r="G678" i="2" s="1"/>
  <c r="E529" i="2"/>
  <c r="G529" i="2" s="1"/>
  <c r="E180" i="2"/>
  <c r="G180" i="2" s="1"/>
  <c r="E514" i="2"/>
  <c r="G514" i="2" s="1"/>
  <c r="E824" i="2"/>
  <c r="G824" i="2" s="1"/>
  <c r="E220" i="2"/>
  <c r="G220" i="2" s="1"/>
  <c r="E1053" i="2"/>
  <c r="G1053" i="2" s="1"/>
  <c r="E990" i="2"/>
  <c r="G990" i="2" s="1"/>
  <c r="E455" i="2"/>
  <c r="G455" i="2" s="1"/>
  <c r="E230" i="2"/>
  <c r="G230" i="2" s="1"/>
  <c r="E236" i="2"/>
  <c r="G236" i="2" s="1"/>
  <c r="E1051" i="2"/>
  <c r="G1051" i="2" s="1"/>
  <c r="E164" i="2"/>
  <c r="G164" i="2" s="1"/>
  <c r="E657" i="2"/>
  <c r="G657" i="2" s="1"/>
  <c r="E770" i="2"/>
  <c r="G770" i="2" s="1"/>
  <c r="E146" i="2"/>
  <c r="G146" i="2" s="1"/>
  <c r="E309" i="2"/>
  <c r="G309" i="2" s="1"/>
  <c r="E554" i="2"/>
  <c r="G554" i="2" s="1"/>
  <c r="E240" i="2"/>
  <c r="G240" i="2" s="1"/>
  <c r="E723" i="2"/>
  <c r="G723" i="2" s="1"/>
  <c r="E751" i="2"/>
  <c r="G751" i="2" s="1"/>
  <c r="E842" i="2"/>
  <c r="G842" i="2" s="1"/>
  <c r="E893" i="2"/>
  <c r="G893" i="2" s="1"/>
  <c r="E154" i="2"/>
  <c r="G154" i="2" s="1"/>
  <c r="E969" i="2"/>
  <c r="G969" i="2" s="1"/>
  <c r="E1038" i="2"/>
  <c r="G1038" i="2" s="1"/>
  <c r="E642" i="2"/>
  <c r="G642" i="2" s="1"/>
  <c r="E216" i="2"/>
  <c r="G216" i="2" s="1"/>
  <c r="E961" i="2"/>
  <c r="G961" i="2" s="1"/>
  <c r="E669" i="2"/>
  <c r="G669" i="2" s="1"/>
  <c r="E259" i="2"/>
  <c r="G259" i="2" s="1"/>
  <c r="E258" i="2"/>
  <c r="G258" i="2" s="1"/>
  <c r="E875" i="2"/>
  <c r="G875" i="2" s="1"/>
  <c r="E636" i="2"/>
  <c r="G636" i="2" s="1"/>
  <c r="E985" i="2"/>
  <c r="G985" i="2" s="1"/>
  <c r="E977" i="2"/>
  <c r="G977" i="2" s="1"/>
  <c r="E819" i="2"/>
  <c r="G819" i="2" s="1"/>
  <c r="E348" i="2"/>
  <c r="G348" i="2" s="1"/>
  <c r="E895" i="2"/>
  <c r="G895" i="2" s="1"/>
  <c r="E989" i="2"/>
  <c r="G989" i="2" s="1"/>
  <c r="E543" i="2"/>
  <c r="G543" i="2" s="1"/>
  <c r="E329" i="2"/>
  <c r="G329" i="2" s="1"/>
  <c r="E740" i="2"/>
  <c r="G740" i="2" s="1"/>
  <c r="E997" i="2"/>
  <c r="G997" i="2" s="1"/>
  <c r="E665" i="2"/>
  <c r="G665" i="2" s="1"/>
  <c r="E916" i="2"/>
  <c r="G916" i="2" s="1"/>
  <c r="E1006" i="2"/>
  <c r="G1006" i="2" s="1"/>
  <c r="E1005" i="2"/>
  <c r="G1005" i="2" s="1"/>
  <c r="E98" i="2"/>
  <c r="G98" i="2" s="1"/>
  <c r="E620" i="2"/>
  <c r="G620" i="2" s="1"/>
  <c r="E892" i="2"/>
  <c r="G892" i="2" s="1"/>
  <c r="E135" i="2"/>
  <c r="G135" i="2" s="1"/>
  <c r="E143" i="2"/>
  <c r="G143" i="2" s="1"/>
  <c r="E209" i="2"/>
  <c r="G209" i="2" s="1"/>
  <c r="E183" i="2"/>
  <c r="G183" i="2" s="1"/>
  <c r="E992" i="2"/>
  <c r="G992" i="2" s="1"/>
  <c r="E1052" i="2"/>
  <c r="G1052" i="2" s="1"/>
  <c r="E202" i="2"/>
  <c r="G202" i="2" s="1"/>
  <c r="E139" i="2"/>
  <c r="G139" i="2" s="1"/>
  <c r="E664" i="2"/>
  <c r="G664" i="2" s="1"/>
  <c r="E754" i="2"/>
  <c r="G754" i="2" s="1"/>
  <c r="E1007" i="2"/>
  <c r="G1007" i="2" s="1"/>
  <c r="E1032" i="2"/>
  <c r="G1032" i="2" s="1"/>
  <c r="E922" i="2"/>
  <c r="G922" i="2" s="1"/>
  <c r="E807" i="2"/>
  <c r="G807" i="2" s="1"/>
  <c r="E132" i="2"/>
  <c r="G132" i="2" s="1"/>
  <c r="E1021" i="2"/>
  <c r="G1021" i="2" s="1"/>
  <c r="E113" i="2"/>
  <c r="G113" i="2" s="1"/>
  <c r="E695" i="2"/>
  <c r="G695" i="2" s="1"/>
  <c r="E891" i="2"/>
  <c r="G891" i="2" s="1"/>
  <c r="E988" i="2"/>
  <c r="G988" i="2" s="1"/>
  <c r="E137" i="2"/>
  <c r="G137" i="2" s="1"/>
  <c r="E944" i="2"/>
  <c r="G944" i="2" s="1"/>
  <c r="E1029" i="2"/>
  <c r="G1029" i="2" s="1"/>
  <c r="E1026" i="2"/>
  <c r="G1026" i="2" s="1"/>
  <c r="E263" i="2"/>
  <c r="G263" i="2" s="1"/>
  <c r="E412" i="2"/>
  <c r="G412" i="2" s="1"/>
  <c r="E134" i="2"/>
  <c r="G134" i="2" s="1"/>
  <c r="E235" i="2"/>
  <c r="G235" i="2" s="1"/>
  <c r="E510" i="2"/>
  <c r="G510" i="2" s="1"/>
  <c r="E676" i="2"/>
  <c r="G676" i="2" s="1"/>
  <c r="E223" i="2"/>
  <c r="G223" i="2" s="1"/>
  <c r="E184" i="2"/>
  <c r="G184" i="2" s="1"/>
  <c r="E57" i="2"/>
  <c r="G57" i="2" s="1"/>
  <c r="E1018" i="2"/>
  <c r="G1018" i="2" s="1"/>
  <c r="E3" i="2"/>
  <c r="G3" i="2" s="1"/>
  <c r="E227" i="2"/>
  <c r="G227" i="2" s="1"/>
  <c r="E983" i="2"/>
  <c r="G983" i="2" s="1"/>
  <c r="E905" i="2"/>
  <c r="G905" i="2" s="1"/>
  <c r="E233" i="2"/>
  <c r="G233" i="2" s="1"/>
  <c r="E299" i="2"/>
  <c r="G299" i="2" s="1"/>
  <c r="E21" i="3"/>
  <c r="G21" i="3" s="1"/>
  <c r="E82" i="3"/>
  <c r="G82" i="3" s="1"/>
  <c r="E81" i="3"/>
  <c r="G81" i="3" s="1"/>
  <c r="E91" i="3"/>
  <c r="G91" i="3" s="1"/>
  <c r="E172" i="3"/>
  <c r="G172" i="3" s="1"/>
  <c r="E162" i="3"/>
  <c r="G162" i="3" s="1"/>
  <c r="E83" i="3"/>
  <c r="G83" i="3" s="1"/>
  <c r="E71" i="3"/>
  <c r="G71" i="3" s="1"/>
  <c r="E102" i="3"/>
  <c r="G102" i="3" s="1"/>
  <c r="E160" i="3"/>
  <c r="G160" i="3" s="1"/>
  <c r="E180" i="3"/>
  <c r="G180" i="3" s="1"/>
  <c r="E95" i="3"/>
  <c r="G95" i="3" s="1"/>
  <c r="E94" i="3"/>
  <c r="G94" i="3" s="1"/>
  <c r="E107" i="3"/>
  <c r="G107" i="3" s="1"/>
  <c r="E80" i="3"/>
  <c r="G80" i="3" s="1"/>
  <c r="E72" i="3"/>
  <c r="G72" i="3" s="1"/>
  <c r="E93" i="3"/>
  <c r="G93" i="3" s="1"/>
  <c r="E67" i="3"/>
  <c r="G67" i="3" s="1"/>
  <c r="E75" i="3"/>
  <c r="G75" i="3" s="1"/>
  <c r="E85" i="3"/>
  <c r="G85" i="3" s="1"/>
  <c r="E207" i="3"/>
  <c r="G207" i="3" s="1"/>
  <c r="E156" i="3"/>
  <c r="G156" i="3" s="1"/>
  <c r="E5" i="3"/>
  <c r="G5" i="3" s="1"/>
  <c r="E183" i="3"/>
  <c r="G183" i="3" s="1"/>
  <c r="E28" i="3"/>
  <c r="G28" i="3" s="1"/>
  <c r="E86" i="3"/>
  <c r="G86" i="3" s="1"/>
  <c r="E159" i="3"/>
  <c r="G159" i="3" s="1"/>
  <c r="E103" i="3"/>
  <c r="G103" i="3" s="1"/>
  <c r="E181" i="3"/>
  <c r="G181" i="3" s="1"/>
  <c r="E179" i="3"/>
  <c r="G179" i="3" s="1"/>
  <c r="E193" i="3"/>
  <c r="G193" i="3" s="1"/>
  <c r="E217" i="3"/>
  <c r="G217" i="3" s="1"/>
  <c r="E219" i="3"/>
  <c r="G219" i="3" s="1"/>
  <c r="E22" i="3"/>
  <c r="G22" i="3" s="1"/>
  <c r="E104" i="3"/>
  <c r="G104" i="3" s="1"/>
  <c r="E206" i="3"/>
  <c r="G206" i="3" s="1"/>
  <c r="E199" i="3"/>
  <c r="G199" i="3" s="1"/>
  <c r="E10" i="3"/>
  <c r="G10" i="3" s="1"/>
  <c r="E132" i="3"/>
  <c r="G132" i="3" s="1"/>
  <c r="E131" i="3"/>
  <c r="G131" i="3" s="1"/>
  <c r="E135" i="3"/>
  <c r="G135" i="3" s="1"/>
  <c r="E129" i="3"/>
  <c r="G129" i="3" s="1"/>
  <c r="E134" i="3"/>
  <c r="G134" i="3" s="1"/>
  <c r="E137" i="3"/>
  <c r="G137" i="3" s="1"/>
  <c r="E136" i="3"/>
  <c r="G136" i="3" s="1"/>
  <c r="E27" i="3"/>
  <c r="G27" i="3" s="1"/>
  <c r="E4" i="3"/>
  <c r="G4" i="3" s="1"/>
  <c r="E133" i="3"/>
  <c r="G133" i="3" s="1"/>
  <c r="E52" i="3"/>
  <c r="G52" i="3" s="1"/>
  <c r="E128" i="3"/>
  <c r="G128" i="3" s="1"/>
  <c r="E184" i="3"/>
  <c r="G184" i="3" s="1"/>
  <c r="E65" i="3"/>
  <c r="G65" i="3" s="1"/>
  <c r="E196" i="3"/>
  <c r="G196" i="3" s="1"/>
  <c r="E118" i="3"/>
  <c r="G118" i="3" s="1"/>
  <c r="E120" i="3"/>
  <c r="G120" i="3" s="1"/>
  <c r="E58" i="3"/>
  <c r="G58" i="3" s="1"/>
  <c r="E154" i="3"/>
  <c r="G154" i="3" s="1"/>
  <c r="E130" i="3"/>
  <c r="G130" i="3" s="1"/>
  <c r="E123" i="3"/>
  <c r="G123" i="3" s="1"/>
  <c r="E122" i="3"/>
  <c r="G122" i="3" s="1"/>
  <c r="E210" i="3"/>
  <c r="G210" i="3" s="1"/>
  <c r="E124" i="3"/>
  <c r="G124" i="3" s="1"/>
  <c r="E64" i="3"/>
  <c r="G64" i="3" s="1"/>
  <c r="E9" i="3"/>
  <c r="G9" i="3" s="1"/>
  <c r="E138" i="3"/>
  <c r="G138" i="3" s="1"/>
  <c r="E119" i="3"/>
  <c r="G119" i="3" s="1"/>
  <c r="E70" i="3"/>
  <c r="G70" i="3" s="1"/>
  <c r="E125" i="3"/>
  <c r="G125" i="3" s="1"/>
  <c r="E139" i="3"/>
  <c r="G139" i="3" s="1"/>
  <c r="E145" i="3"/>
  <c r="G145" i="3" s="1"/>
  <c r="E142" i="3"/>
  <c r="G142" i="3" s="1"/>
  <c r="E141" i="3"/>
  <c r="G141" i="3" s="1"/>
  <c r="E140" i="3"/>
  <c r="G140" i="3" s="1"/>
  <c r="E116" i="3"/>
  <c r="G116" i="3" s="1"/>
  <c r="E144" i="3"/>
  <c r="G144" i="3" s="1"/>
  <c r="E121" i="3"/>
  <c r="G121" i="3" s="1"/>
  <c r="E16" i="3"/>
  <c r="G16" i="3" s="1"/>
  <c r="E143" i="3"/>
  <c r="G143" i="3" s="1"/>
  <c r="E146" i="3"/>
  <c r="G146" i="3" s="1"/>
  <c r="E163" i="3"/>
  <c r="G163" i="3" s="1"/>
  <c r="E126" i="3"/>
  <c r="G126" i="3" s="1"/>
  <c r="E151" i="3"/>
  <c r="G151" i="3" s="1"/>
  <c r="E150" i="3"/>
  <c r="G150" i="3" s="1"/>
  <c r="E148" i="3"/>
  <c r="G148" i="3" s="1"/>
  <c r="E147" i="3"/>
  <c r="G147" i="3" s="1"/>
  <c r="E149" i="3"/>
  <c r="G149" i="3" s="1"/>
  <c r="E152" i="3"/>
  <c r="G152" i="3" s="1"/>
  <c r="E153" i="3"/>
  <c r="G153" i="3" s="1"/>
  <c r="E127" i="3"/>
  <c r="G127" i="3" s="1"/>
  <c r="E147" i="4"/>
  <c r="G147" i="4" s="1"/>
  <c r="E79" i="4"/>
  <c r="G79" i="4" s="1"/>
  <c r="E109" i="4"/>
  <c r="G109" i="4" s="1"/>
  <c r="E78" i="4"/>
  <c r="G78" i="4" s="1"/>
  <c r="E157" i="4"/>
  <c r="G157" i="4" s="1"/>
  <c r="E88" i="4"/>
  <c r="G88" i="4" s="1"/>
  <c r="E4" i="4"/>
  <c r="G4" i="4" s="1"/>
  <c r="E82" i="4"/>
  <c r="G82" i="4" s="1"/>
  <c r="E66" i="4"/>
  <c r="G66" i="4" s="1"/>
  <c r="E83" i="4"/>
  <c r="G83" i="4" s="1"/>
  <c r="E39" i="4"/>
  <c r="G39" i="4" s="1"/>
  <c r="E23" i="4"/>
  <c r="G23" i="4" s="1"/>
  <c r="E81" i="4"/>
  <c r="G81" i="4" s="1"/>
  <c r="E89" i="4"/>
  <c r="G89" i="4" s="1"/>
  <c r="E90" i="4"/>
  <c r="G90" i="4" s="1"/>
  <c r="E85" i="4"/>
  <c r="G85" i="4" s="1"/>
  <c r="E84" i="4"/>
  <c r="G84" i="4" s="1"/>
  <c r="E87" i="4"/>
  <c r="G87" i="4" s="1"/>
  <c r="E36" i="4"/>
  <c r="G36" i="4" s="1"/>
  <c r="E49" i="4"/>
  <c r="G49" i="4" s="1"/>
  <c r="E86" i="4"/>
  <c r="G86" i="4" s="1"/>
  <c r="E47" i="4"/>
  <c r="G47" i="4" s="1"/>
  <c r="E119" i="4"/>
  <c r="G119" i="4" s="1"/>
  <c r="E118" i="4"/>
  <c r="G118" i="4" s="1"/>
  <c r="E68" i="4"/>
  <c r="G68" i="4" s="1"/>
  <c r="E35" i="4"/>
  <c r="G35" i="4" s="1"/>
  <c r="E60" i="4"/>
  <c r="G60" i="4" s="1"/>
  <c r="E33" i="4"/>
  <c r="G33" i="4" s="1"/>
  <c r="E71" i="4"/>
  <c r="G71" i="4" s="1"/>
  <c r="E70" i="4"/>
  <c r="G70" i="4" s="1"/>
  <c r="E77" i="4"/>
  <c r="G77" i="4" s="1"/>
  <c r="E73" i="4"/>
  <c r="G73" i="4" s="1"/>
  <c r="E72" i="4"/>
  <c r="G72" i="4" s="1"/>
  <c r="E69" i="4"/>
  <c r="G69" i="4" s="1"/>
  <c r="E74" i="4"/>
  <c r="G74" i="4" s="1"/>
  <c r="E75" i="4"/>
  <c r="G75" i="4" s="1"/>
  <c r="E130" i="4"/>
  <c r="G130" i="4" s="1"/>
  <c r="E76" i="4"/>
  <c r="G76" i="4" s="1"/>
  <c r="E61" i="4"/>
  <c r="G61" i="4" s="1"/>
  <c r="E23" i="1"/>
  <c r="G23" i="1" s="1"/>
  <c r="E55" i="1"/>
  <c r="G55" i="1" s="1"/>
  <c r="E20" i="1"/>
  <c r="G20" i="1" s="1"/>
  <c r="E29" i="1"/>
  <c r="G29" i="1" s="1"/>
  <c r="E21" i="1"/>
  <c r="G21" i="1" s="1"/>
  <c r="E9" i="11"/>
  <c r="G9" i="11" s="1"/>
  <c r="C31" i="15" l="1"/>
  <c r="P5" i="14"/>
  <c r="C50" i="15"/>
  <c r="F8" i="14"/>
  <c r="M8" i="7"/>
  <c r="G84" i="7"/>
  <c r="M6" i="7" s="1"/>
  <c r="M10" i="4"/>
  <c r="M11" i="4"/>
  <c r="E47" i="7"/>
  <c r="E95" i="7"/>
  <c r="G95" i="7" s="1"/>
  <c r="M9" i="7" s="1"/>
  <c r="E26" i="7"/>
  <c r="G26" i="7" s="1"/>
  <c r="E103" i="7"/>
  <c r="G103" i="7" s="1"/>
  <c r="E122" i="7"/>
  <c r="G122" i="7" s="1"/>
  <c r="M12" i="7" s="1"/>
  <c r="E108" i="7"/>
  <c r="G108" i="7" s="1"/>
  <c r="E87" i="6"/>
  <c r="G87" i="6" s="1"/>
  <c r="E11" i="6"/>
  <c r="G11" i="6" s="1"/>
  <c r="E140" i="6"/>
  <c r="G140" i="6" s="1"/>
  <c r="E86" i="6"/>
  <c r="G86" i="6" s="1"/>
  <c r="E80" i="6"/>
  <c r="G80" i="6" s="1"/>
  <c r="E422" i="6"/>
  <c r="G422" i="6" s="1"/>
  <c r="E156" i="6"/>
  <c r="G156" i="6" s="1"/>
  <c r="E335" i="6"/>
  <c r="G335" i="6" s="1"/>
  <c r="E446" i="6"/>
  <c r="G446" i="6" s="1"/>
  <c r="E107" i="6"/>
  <c r="G107" i="6" s="1"/>
  <c r="E65" i="6"/>
  <c r="G65" i="6" s="1"/>
  <c r="E46" i="6"/>
  <c r="G46" i="6" s="1"/>
  <c r="E72" i="6"/>
  <c r="G72" i="6" s="1"/>
  <c r="E432" i="6"/>
  <c r="G432" i="6" s="1"/>
  <c r="E116" i="6"/>
  <c r="G116" i="6" s="1"/>
  <c r="E304" i="6"/>
  <c r="G304" i="6" s="1"/>
  <c r="E137" i="6"/>
  <c r="G137" i="6" s="1"/>
  <c r="E48" i="6"/>
  <c r="G48" i="6" s="1"/>
  <c r="E114" i="6"/>
  <c r="G114" i="6" s="1"/>
  <c r="E112" i="6"/>
  <c r="G112" i="6" s="1"/>
  <c r="E382" i="6"/>
  <c r="G382" i="6" s="1"/>
  <c r="E398" i="6"/>
  <c r="G398" i="6" s="1"/>
  <c r="E435" i="6"/>
  <c r="G435" i="6" s="1"/>
  <c r="E106" i="6"/>
  <c r="G106" i="6" s="1"/>
  <c r="E311" i="6"/>
  <c r="G311" i="6" s="1"/>
  <c r="E244" i="6"/>
  <c r="G244" i="6" s="1"/>
  <c r="E449" i="6"/>
  <c r="G449" i="6" s="1"/>
  <c r="E101" i="6"/>
  <c r="G101" i="6" s="1"/>
  <c r="E10" i="6"/>
  <c r="G10" i="6" s="1"/>
  <c r="E204" i="6"/>
  <c r="G204" i="6" s="1"/>
  <c r="E130" i="6"/>
  <c r="G130" i="6" s="1"/>
  <c r="E341" i="6"/>
  <c r="G341" i="6" s="1"/>
  <c r="E79" i="6"/>
  <c r="G79" i="6" s="1"/>
  <c r="E331" i="6"/>
  <c r="G331" i="6" s="1"/>
  <c r="E188" i="6"/>
  <c r="G188" i="6" s="1"/>
  <c r="E88" i="6"/>
  <c r="G88" i="6" s="1"/>
  <c r="E442" i="6"/>
  <c r="G442" i="6" s="1"/>
  <c r="E329" i="6"/>
  <c r="G329" i="6" s="1"/>
  <c r="E264" i="6"/>
  <c r="G264" i="6" s="1"/>
  <c r="E444" i="6"/>
  <c r="G444" i="6" s="1"/>
  <c r="E340" i="6"/>
  <c r="G340" i="6" s="1"/>
  <c r="E298" i="6"/>
  <c r="G298" i="6" s="1"/>
  <c r="E301" i="6"/>
  <c r="G301" i="6" s="1"/>
  <c r="E372" i="6"/>
  <c r="G372" i="6" s="1"/>
  <c r="E182" i="6"/>
  <c r="G182" i="6" s="1"/>
  <c r="E437" i="6"/>
  <c r="G437" i="6" s="1"/>
  <c r="E326" i="6"/>
  <c r="G326" i="6" s="1"/>
  <c r="E154" i="6"/>
  <c r="G154" i="6" s="1"/>
  <c r="E476" i="6"/>
  <c r="G476" i="6" s="1"/>
  <c r="E325" i="6"/>
  <c r="G325" i="6" s="1"/>
  <c r="E353" i="6"/>
  <c r="G353" i="6" s="1"/>
  <c r="E9" i="6"/>
  <c r="G9" i="6" s="1"/>
  <c r="E50" i="6"/>
  <c r="G50" i="6" s="1"/>
  <c r="E303" i="6"/>
  <c r="G303" i="6" s="1"/>
  <c r="E302" i="6"/>
  <c r="G302" i="6" s="1"/>
  <c r="E473" i="6"/>
  <c r="G473" i="6" s="1"/>
  <c r="E321" i="6"/>
  <c r="G321" i="6" s="1"/>
  <c r="E474" i="6"/>
  <c r="G474" i="6" s="1"/>
  <c r="E5" i="6"/>
  <c r="G5" i="6" s="1"/>
  <c r="E475" i="6"/>
  <c r="G475" i="6" s="1"/>
  <c r="E255" i="6"/>
  <c r="G255" i="6" s="1"/>
  <c r="E254" i="6"/>
  <c r="G254" i="6" s="1"/>
  <c r="E328" i="6"/>
  <c r="G328" i="6" s="1"/>
  <c r="E6" i="6"/>
  <c r="G6" i="6" s="1"/>
  <c r="E305" i="6"/>
  <c r="G305" i="6" s="1"/>
  <c r="E181" i="6"/>
  <c r="G181" i="6" s="1"/>
  <c r="E392" i="6"/>
  <c r="G392" i="6" s="1"/>
  <c r="E456" i="6"/>
  <c r="G456" i="6" s="1"/>
  <c r="E455" i="6"/>
  <c r="G455" i="6" s="1"/>
  <c r="E429" i="6"/>
  <c r="G429" i="6" s="1"/>
  <c r="E778" i="2"/>
  <c r="G778" i="2" s="1"/>
  <c r="E777" i="2"/>
  <c r="G777" i="2" s="1"/>
  <c r="E431" i="2"/>
  <c r="G431" i="2" s="1"/>
  <c r="E802" i="2"/>
  <c r="G802" i="2" s="1"/>
  <c r="E640" i="2"/>
  <c r="G640" i="2" s="1"/>
  <c r="E338" i="2"/>
  <c r="G338" i="2" s="1"/>
  <c r="E395" i="2"/>
  <c r="G395" i="2" s="1"/>
  <c r="E479" i="2"/>
  <c r="G479" i="2" s="1"/>
  <c r="E353" i="2"/>
  <c r="G353" i="2" s="1"/>
  <c r="E340" i="2"/>
  <c r="G340" i="2" s="1"/>
  <c r="E461" i="2"/>
  <c r="G461" i="2" s="1"/>
  <c r="E935" i="2"/>
  <c r="G935" i="2" s="1"/>
  <c r="E284" i="2"/>
  <c r="G284" i="2" s="1"/>
  <c r="E74" i="2"/>
  <c r="G74" i="2" s="1"/>
  <c r="E182" i="2"/>
  <c r="G182" i="2" s="1"/>
  <c r="E861" i="2"/>
  <c r="G861" i="2" s="1"/>
  <c r="E882" i="2"/>
  <c r="G882" i="2" s="1"/>
  <c r="E148" i="2"/>
  <c r="G148" i="2" s="1"/>
  <c r="E880" i="2"/>
  <c r="G880" i="2" s="1"/>
  <c r="E8" i="2"/>
  <c r="G8" i="2" s="1"/>
  <c r="E158" i="2"/>
  <c r="G158" i="2" s="1"/>
  <c r="E25" i="2"/>
  <c r="G25" i="2" s="1"/>
  <c r="E24" i="2"/>
  <c r="G24" i="2" s="1"/>
  <c r="E398" i="2"/>
  <c r="G398" i="2" s="1"/>
  <c r="E228" i="2"/>
  <c r="G228" i="2" s="1"/>
  <c r="E288" i="2"/>
  <c r="G288" i="2" s="1"/>
  <c r="E293" i="2"/>
  <c r="G293" i="2" s="1"/>
  <c r="E887" i="2"/>
  <c r="G887" i="2" s="1"/>
  <c r="E294" i="2"/>
  <c r="G294" i="2" s="1"/>
  <c r="E402" i="2"/>
  <c r="G402" i="2" s="1"/>
  <c r="E11" i="2"/>
  <c r="G11" i="2" s="1"/>
  <c r="E1057" i="2"/>
  <c r="G1057" i="2" s="1"/>
  <c r="E907" i="2"/>
  <c r="G907" i="2" s="1"/>
  <c r="E787" i="2"/>
  <c r="G787" i="2" s="1"/>
  <c r="E487" i="2"/>
  <c r="G487" i="2" s="1"/>
  <c r="E860" i="2"/>
  <c r="G860" i="2" s="1"/>
  <c r="E291" i="2"/>
  <c r="G291" i="2" s="1"/>
  <c r="E679" i="2"/>
  <c r="G679" i="2" s="1"/>
  <c r="E834" i="2"/>
  <c r="G834" i="2" s="1"/>
  <c r="E405" i="2"/>
  <c r="G405" i="2" s="1"/>
  <c r="E952" i="2"/>
  <c r="G952" i="2" s="1"/>
  <c r="E1011" i="2"/>
  <c r="G1011" i="2" s="1"/>
  <c r="E1016" i="2"/>
  <c r="G1016" i="2" s="1"/>
  <c r="E124" i="2"/>
  <c r="G124" i="2" s="1"/>
  <c r="E480" i="2"/>
  <c r="G480" i="2" s="1"/>
  <c r="E705" i="2"/>
  <c r="G705" i="2" s="1"/>
  <c r="E151" i="2"/>
  <c r="G151" i="2" s="1"/>
  <c r="E1002" i="2"/>
  <c r="G1002" i="2" s="1"/>
  <c r="E759" i="2"/>
  <c r="G759" i="2" s="1"/>
  <c r="E404" i="2"/>
  <c r="G404" i="2" s="1"/>
  <c r="E782" i="2"/>
  <c r="G782" i="2" s="1"/>
  <c r="E110" i="2"/>
  <c r="G110" i="2" s="1"/>
  <c r="E844" i="2"/>
  <c r="G844" i="2" s="1"/>
  <c r="E273" i="2"/>
  <c r="G273" i="2" s="1"/>
  <c r="E857" i="2"/>
  <c r="G857" i="2" s="1"/>
  <c r="E407" i="2"/>
  <c r="G407" i="2" s="1"/>
  <c r="E641" i="2"/>
  <c r="G641" i="2" s="1"/>
  <c r="E286" i="2"/>
  <c r="G286" i="2" s="1"/>
  <c r="E410" i="2"/>
  <c r="G410" i="2" s="1"/>
  <c r="E264" i="2"/>
  <c r="G264" i="2" s="1"/>
  <c r="E278" i="2"/>
  <c r="G278" i="2" s="1"/>
  <c r="E201" i="2"/>
  <c r="G201" i="2" s="1"/>
  <c r="E411" i="2"/>
  <c r="G411" i="2" s="1"/>
  <c r="E280" i="2"/>
  <c r="G280" i="2" s="1"/>
  <c r="E982" i="2"/>
  <c r="G982" i="2" s="1"/>
  <c r="E638" i="2"/>
  <c r="G638" i="2" s="1"/>
  <c r="E614" i="2"/>
  <c r="G614" i="2" s="1"/>
  <c r="E260" i="2"/>
  <c r="G260" i="2" s="1"/>
  <c r="E282" i="2"/>
  <c r="G282" i="2" s="1"/>
  <c r="E731" i="2"/>
  <c r="G731" i="2" s="1"/>
  <c r="E408" i="2"/>
  <c r="G408" i="2" s="1"/>
  <c r="E415" i="2"/>
  <c r="G415" i="2" s="1"/>
  <c r="E526" i="2"/>
  <c r="G526" i="2" s="1"/>
  <c r="E406" i="2"/>
  <c r="G406" i="2" s="1"/>
  <c r="E414" i="2"/>
  <c r="G414" i="2" s="1"/>
  <c r="E884" i="2"/>
  <c r="G884" i="2" s="1"/>
  <c r="E413" i="2"/>
  <c r="G413" i="2" s="1"/>
  <c r="E394" i="2"/>
  <c r="G394" i="2" s="1"/>
  <c r="E965" i="2"/>
  <c r="G965" i="2" s="1"/>
  <c r="E934" i="2"/>
  <c r="G934" i="2" s="1"/>
  <c r="E894" i="2"/>
  <c r="G894" i="2" s="1"/>
  <c r="E417" i="2"/>
  <c r="G417" i="2" s="1"/>
  <c r="E416" i="2"/>
  <c r="G416" i="2" s="1"/>
  <c r="E267" i="2"/>
  <c r="G267" i="2" s="1"/>
  <c r="E419" i="2"/>
  <c r="G419" i="2" s="1"/>
  <c r="E867" i="2"/>
  <c r="G867" i="2" s="1"/>
  <c r="E681" i="2"/>
  <c r="G681" i="2" s="1"/>
  <c r="E391" i="2"/>
  <c r="G391" i="2" s="1"/>
  <c r="E418" i="2"/>
  <c r="G418" i="2" s="1"/>
  <c r="E890" i="2"/>
  <c r="G890" i="2" s="1"/>
  <c r="E791" i="2"/>
  <c r="G791" i="2" s="1"/>
  <c r="E866" i="2"/>
  <c r="G866" i="2" s="1"/>
  <c r="E189" i="2"/>
  <c r="G189" i="2" s="1"/>
  <c r="E955" i="2"/>
  <c r="G955" i="2" s="1"/>
  <c r="E957" i="2"/>
  <c r="G957" i="2" s="1"/>
  <c r="E1015" i="2"/>
  <c r="G1015" i="2" s="1"/>
  <c r="E946" i="2"/>
  <c r="G946" i="2" s="1"/>
  <c r="E980" i="2"/>
  <c r="G980" i="2" s="1"/>
  <c r="E51" i="2"/>
  <c r="G51" i="2" s="1"/>
  <c r="E932" i="2"/>
  <c r="G932" i="2" s="1"/>
  <c r="E848" i="2"/>
  <c r="G848" i="2" s="1"/>
  <c r="E1014" i="2"/>
  <c r="G1014" i="2" s="1"/>
  <c r="E274" i="2"/>
  <c r="G274" i="2" s="1"/>
  <c r="E939" i="2"/>
  <c r="G939" i="2" s="1"/>
  <c r="E938" i="2"/>
  <c r="G938" i="2" s="1"/>
  <c r="E964" i="2"/>
  <c r="G964" i="2" s="1"/>
  <c r="E881" i="2"/>
  <c r="G881" i="2" s="1"/>
  <c r="E10" i="2"/>
  <c r="G10" i="2" s="1"/>
  <c r="E803" i="2"/>
  <c r="G803" i="2" s="1"/>
  <c r="E886" i="2"/>
  <c r="G886" i="2" s="1"/>
  <c r="E885" i="2"/>
  <c r="G885" i="2" s="1"/>
  <c r="E963" i="2"/>
  <c r="G963" i="2" s="1"/>
  <c r="E911" i="2"/>
  <c r="G911" i="2" s="1"/>
  <c r="E975" i="2"/>
  <c r="G975" i="2" s="1"/>
  <c r="E974" i="2"/>
  <c r="G974" i="2" s="1"/>
  <c r="E976" i="2"/>
  <c r="G976" i="2" s="1"/>
  <c r="E323" i="2"/>
  <c r="G323" i="2" s="1"/>
  <c r="E949" i="2"/>
  <c r="G949" i="2" s="1"/>
  <c r="E131" i="2"/>
  <c r="G131" i="2" s="1"/>
  <c r="E28" i="2"/>
  <c r="G28" i="2" s="1"/>
  <c r="E1000" i="2"/>
  <c r="G1000" i="2" s="1"/>
  <c r="E999" i="2"/>
  <c r="G999" i="2" s="1"/>
  <c r="E943" i="2"/>
  <c r="G943" i="2" s="1"/>
  <c r="E981" i="2"/>
  <c r="G981" i="2" s="1"/>
  <c r="E852" i="2"/>
  <c r="G852" i="2" s="1"/>
  <c r="E764" i="2"/>
  <c r="G764" i="2" s="1"/>
  <c r="E933" i="2"/>
  <c r="G933" i="2" s="1"/>
  <c r="E85" i="2"/>
  <c r="G85" i="2" s="1"/>
  <c r="E906" i="2"/>
  <c r="G906" i="2" s="1"/>
  <c r="E663" i="2"/>
  <c r="G663" i="2" s="1"/>
  <c r="E178" i="2"/>
  <c r="G178" i="2" s="1"/>
  <c r="E954" i="2"/>
  <c r="G954" i="2" s="1"/>
  <c r="E1046" i="2"/>
  <c r="G1046" i="2" s="1"/>
  <c r="E766" i="2"/>
  <c r="G766" i="2" s="1"/>
  <c r="E1010" i="2"/>
  <c r="G1010" i="2" s="1"/>
  <c r="E948" i="2"/>
  <c r="G948" i="2" s="1"/>
  <c r="E801" i="2"/>
  <c r="G801" i="2" s="1"/>
  <c r="E272" i="2"/>
  <c r="G272" i="2" s="1"/>
  <c r="E1017" i="2"/>
  <c r="G1017" i="2" s="1"/>
  <c r="E996" i="2"/>
  <c r="G996" i="2" s="1"/>
  <c r="E998" i="2"/>
  <c r="G998" i="2" s="1"/>
  <c r="E378" i="2"/>
  <c r="G378" i="2" s="1"/>
  <c r="E254" i="2"/>
  <c r="G254" i="2" s="1"/>
  <c r="E667" i="2"/>
  <c r="G667" i="2" s="1"/>
  <c r="E198" i="2"/>
  <c r="G198" i="2" s="1"/>
  <c r="E688" i="2"/>
  <c r="G688" i="2" s="1"/>
  <c r="E735" i="2"/>
  <c r="G735" i="2" s="1"/>
  <c r="E993" i="2"/>
  <c r="G993" i="2" s="1"/>
  <c r="E226" i="2"/>
  <c r="G226" i="2" s="1"/>
  <c r="E568" i="2"/>
  <c r="G568" i="2" s="1"/>
  <c r="E567" i="2"/>
  <c r="G567" i="2" s="1"/>
  <c r="E300" i="2"/>
  <c r="G300" i="2" s="1"/>
  <c r="E995" i="2"/>
  <c r="G995" i="2" s="1"/>
  <c r="E1059" i="2"/>
  <c r="G1059" i="2" s="1"/>
  <c r="E458" i="2"/>
  <c r="G458" i="2" s="1"/>
  <c r="E389" i="2"/>
  <c r="G389" i="2" s="1"/>
  <c r="E325" i="2"/>
  <c r="G325" i="2" s="1"/>
  <c r="E387" i="2"/>
  <c r="G387" i="2" s="1"/>
  <c r="E222" i="2"/>
  <c r="G222" i="2" s="1"/>
  <c r="E509" i="2"/>
  <c r="G509" i="2" s="1"/>
  <c r="E1042" i="2"/>
  <c r="G1042" i="2" s="1"/>
  <c r="E1063" i="2"/>
  <c r="G1063" i="2" s="1"/>
  <c r="E229" i="2"/>
  <c r="G229" i="2" s="1"/>
  <c r="E312" i="2"/>
  <c r="G312" i="2" s="1"/>
  <c r="E203" i="2"/>
  <c r="G203" i="2" s="1"/>
  <c r="E1036" i="2"/>
  <c r="G1036" i="2" s="1"/>
  <c r="E816" i="2"/>
  <c r="G816" i="2" s="1"/>
  <c r="E269" i="2"/>
  <c r="G269" i="2" s="1"/>
  <c r="E174" i="2"/>
  <c r="G174" i="2" s="1"/>
  <c r="E173" i="2"/>
  <c r="G173" i="2" s="1"/>
  <c r="E194" i="2"/>
  <c r="G194" i="2" s="1"/>
  <c r="E157" i="2"/>
  <c r="G157" i="2" s="1"/>
  <c r="E211" i="3"/>
  <c r="G211" i="3" s="1"/>
  <c r="E200" i="3"/>
  <c r="G200" i="3" s="1"/>
  <c r="E191" i="3"/>
  <c r="G191" i="3" s="1"/>
  <c r="M10" i="3"/>
  <c r="E222" i="3"/>
  <c r="G222" i="3" s="1"/>
  <c r="E111" i="3"/>
  <c r="G111" i="3" s="1"/>
  <c r="E182" i="3"/>
  <c r="G182" i="3" s="1"/>
  <c r="E38" i="3"/>
  <c r="G38" i="3" s="1"/>
  <c r="E112" i="3"/>
  <c r="G112" i="3" s="1"/>
  <c r="E59" i="3"/>
  <c r="G59" i="3" s="1"/>
  <c r="E62" i="3"/>
  <c r="G62" i="3" s="1"/>
  <c r="E53" i="3"/>
  <c r="G53" i="3" s="1"/>
  <c r="E7" i="3"/>
  <c r="G7" i="3" s="1"/>
  <c r="E192" i="3"/>
  <c r="G192" i="3" s="1"/>
  <c r="E97" i="3"/>
  <c r="G97" i="3" s="1"/>
  <c r="M8" i="3" s="1"/>
  <c r="E74" i="3"/>
  <c r="G74" i="3" s="1"/>
  <c r="E198" i="3"/>
  <c r="G198" i="3" s="1"/>
  <c r="E6" i="3"/>
  <c r="G6" i="3" s="1"/>
  <c r="E170" i="3"/>
  <c r="G170" i="3" s="1"/>
  <c r="E214" i="3"/>
  <c r="G214" i="3" s="1"/>
  <c r="E36" i="3"/>
  <c r="G36" i="3" s="1"/>
  <c r="E158" i="3"/>
  <c r="G158" i="3" s="1"/>
  <c r="E178" i="3"/>
  <c r="G178" i="3" s="1"/>
  <c r="E155" i="3"/>
  <c r="G155" i="3" s="1"/>
  <c r="E109" i="3"/>
  <c r="G109" i="3" s="1"/>
  <c r="E189" i="3"/>
  <c r="G189" i="3" s="1"/>
  <c r="E46" i="3"/>
  <c r="G46" i="3" s="1"/>
  <c r="E12" i="3"/>
  <c r="G12" i="3" s="1"/>
  <c r="E215" i="3"/>
  <c r="G215" i="3" s="1"/>
  <c r="E108" i="3"/>
  <c r="G108" i="3" s="1"/>
  <c r="E29" i="4"/>
  <c r="G29" i="4" s="1"/>
  <c r="E42" i="4"/>
  <c r="G42" i="4" s="1"/>
  <c r="E100" i="4"/>
  <c r="G100" i="4" s="1"/>
  <c r="E107" i="4"/>
  <c r="G107" i="4" s="1"/>
  <c r="E80" i="4"/>
  <c r="G80" i="4" s="1"/>
  <c r="E15" i="4"/>
  <c r="G15" i="4" s="1"/>
  <c r="E143" i="4"/>
  <c r="G143" i="4" s="1"/>
  <c r="E32" i="4"/>
  <c r="G32" i="4" s="1"/>
  <c r="E13" i="4"/>
  <c r="G13" i="4" s="1"/>
  <c r="E152" i="4"/>
  <c r="G152" i="4" s="1"/>
  <c r="E91" i="4"/>
  <c r="G91" i="4" s="1"/>
  <c r="E11" i="4"/>
  <c r="G11" i="4" s="1"/>
  <c r="M4" i="4" s="1"/>
  <c r="E30" i="4"/>
  <c r="G30" i="4" s="1"/>
  <c r="E46" i="4"/>
  <c r="G46" i="4" s="1"/>
  <c r="E14" i="4"/>
  <c r="G14" i="4" s="1"/>
  <c r="E135" i="4"/>
  <c r="G135" i="4" s="1"/>
  <c r="E127" i="4"/>
  <c r="G127" i="4" s="1"/>
  <c r="E94" i="4"/>
  <c r="G94" i="4" s="1"/>
  <c r="E51" i="4"/>
  <c r="G51" i="4" s="1"/>
  <c r="E144" i="4"/>
  <c r="G144" i="4" s="1"/>
  <c r="E28" i="4"/>
  <c r="G28" i="4" s="1"/>
  <c r="E48" i="4"/>
  <c r="G48" i="4" s="1"/>
  <c r="E154" i="4"/>
  <c r="G154" i="4" s="1"/>
  <c r="E99" i="4"/>
  <c r="G99" i="4" s="1"/>
  <c r="E108" i="4"/>
  <c r="G108" i="4" s="1"/>
  <c r="E53" i="4"/>
  <c r="G53" i="4" s="1"/>
  <c r="E12" i="4"/>
  <c r="G12" i="4" s="1"/>
  <c r="E44" i="1"/>
  <c r="G44" i="1" s="1"/>
  <c r="E43" i="1"/>
  <c r="G43" i="1" s="1"/>
  <c r="E47" i="1"/>
  <c r="G47" i="1" s="1"/>
  <c r="E30" i="1"/>
  <c r="G30" i="1" s="1"/>
  <c r="E49" i="1"/>
  <c r="G49" i="1" s="1"/>
  <c r="E36" i="1"/>
  <c r="G36" i="1" s="1"/>
  <c r="E51" i="1"/>
  <c r="G51" i="1" s="1"/>
  <c r="E53" i="1"/>
  <c r="G53" i="1" s="1"/>
  <c r="E57" i="1"/>
  <c r="G57" i="1" s="1"/>
  <c r="E8" i="11"/>
  <c r="G8" i="11" s="1"/>
  <c r="E13" i="11"/>
  <c r="G13" i="11" s="1"/>
  <c r="C66" i="15" l="1"/>
  <c r="F10" i="14"/>
  <c r="M9" i="3"/>
  <c r="C37" i="15"/>
  <c r="L6" i="14"/>
  <c r="N2" i="14"/>
  <c r="C6" i="15"/>
  <c r="F7" i="14"/>
  <c r="C42" i="15"/>
  <c r="N9" i="14"/>
  <c r="C62" i="15"/>
  <c r="C54" i="15"/>
  <c r="N8" i="14"/>
  <c r="F4" i="14"/>
  <c r="C18" i="15"/>
  <c r="C34" i="15"/>
  <c r="F6" i="14"/>
  <c r="L8" i="14"/>
  <c r="C53" i="15"/>
  <c r="G47" i="7"/>
  <c r="M5" i="7" s="1"/>
  <c r="M7" i="2"/>
  <c r="M10" i="2"/>
  <c r="M7" i="6"/>
  <c r="M6" i="6"/>
  <c r="M8" i="6"/>
  <c r="M6" i="4"/>
  <c r="M5" i="4"/>
  <c r="M7" i="4"/>
  <c r="E11" i="7"/>
  <c r="G11" i="7" s="1"/>
  <c r="E6" i="7"/>
  <c r="G6" i="7" s="1"/>
  <c r="E102" i="7"/>
  <c r="G102" i="7" s="1"/>
  <c r="M11" i="7" s="1"/>
  <c r="E33" i="7"/>
  <c r="G33" i="7" s="1"/>
  <c r="E133" i="6"/>
  <c r="G133" i="6" s="1"/>
  <c r="E26" i="6"/>
  <c r="G26" i="6" s="1"/>
  <c r="E16" i="6"/>
  <c r="G16" i="6" s="1"/>
  <c r="E20" i="6"/>
  <c r="G20" i="6" s="1"/>
  <c r="E162" i="6"/>
  <c r="G162" i="6" s="1"/>
  <c r="E460" i="6"/>
  <c r="G460" i="6" s="1"/>
  <c r="E160" i="6"/>
  <c r="G160" i="6" s="1"/>
  <c r="E441" i="6"/>
  <c r="G441" i="6" s="1"/>
  <c r="E14" i="6"/>
  <c r="G14" i="6" s="1"/>
  <c r="E425" i="6"/>
  <c r="G425" i="6" s="1"/>
  <c r="E440" i="6"/>
  <c r="G440" i="6" s="1"/>
  <c r="E12" i="6"/>
  <c r="G12" i="6" s="1"/>
  <c r="E15" i="6"/>
  <c r="G15" i="6" s="1"/>
  <c r="E13" i="6"/>
  <c r="G13" i="6" s="1"/>
  <c r="E457" i="6"/>
  <c r="G457" i="6" s="1"/>
  <c r="E33" i="6"/>
  <c r="G33" i="6" s="1"/>
  <c r="E420" i="6"/>
  <c r="G420" i="6" s="1"/>
  <c r="E239" i="6"/>
  <c r="G239" i="6" s="1"/>
  <c r="E462" i="6"/>
  <c r="G462" i="6" s="1"/>
  <c r="E426" i="6"/>
  <c r="G426" i="6" s="1"/>
  <c r="E25" i="6"/>
  <c r="G25" i="6" s="1"/>
  <c r="E410" i="6"/>
  <c r="G410" i="6" s="1"/>
  <c r="E99" i="6"/>
  <c r="G99" i="6" s="1"/>
  <c r="M9" i="6" s="1"/>
  <c r="E250" i="6"/>
  <c r="G250" i="6" s="1"/>
  <c r="E148" i="6"/>
  <c r="G148" i="6" s="1"/>
  <c r="E481" i="6"/>
  <c r="G481" i="6" s="1"/>
  <c r="E876" i="2"/>
  <c r="G876" i="2" s="1"/>
  <c r="E56" i="2"/>
  <c r="G56" i="2" s="1"/>
  <c r="E793" i="2"/>
  <c r="G793" i="2" s="1"/>
  <c r="E942" i="2"/>
  <c r="G942" i="2" s="1"/>
  <c r="E719" i="2"/>
  <c r="G719" i="2" s="1"/>
  <c r="E798" i="2"/>
  <c r="G798" i="2" s="1"/>
  <c r="E909" i="2"/>
  <c r="G909" i="2" s="1"/>
  <c r="E722" i="2"/>
  <c r="G722" i="2" s="1"/>
  <c r="M9" i="2"/>
  <c r="E937" i="2"/>
  <c r="G937" i="2" s="1"/>
  <c r="E606" i="2"/>
  <c r="G606" i="2" s="1"/>
  <c r="E69" i="2"/>
  <c r="G69" i="2" s="1"/>
  <c r="E658" i="2"/>
  <c r="G658" i="2" s="1"/>
  <c r="E959" i="2"/>
  <c r="G959" i="2" s="1"/>
  <c r="E654" i="2"/>
  <c r="G654" i="2" s="1"/>
  <c r="E913" i="2"/>
  <c r="G913" i="2" s="1"/>
  <c r="E349" i="2"/>
  <c r="G349" i="2" s="1"/>
  <c r="E734" i="2"/>
  <c r="G734" i="2" s="1"/>
  <c r="E38" i="2"/>
  <c r="G38" i="2" s="1"/>
  <c r="E324" i="2"/>
  <c r="G324" i="2" s="1"/>
  <c r="E1023" i="2"/>
  <c r="G1023" i="2" s="1"/>
  <c r="E956" i="2"/>
  <c r="G956" i="2" s="1"/>
  <c r="E591" i="2"/>
  <c r="G591" i="2" s="1"/>
  <c r="E1041" i="2"/>
  <c r="G1041" i="2" s="1"/>
  <c r="E145" i="2"/>
  <c r="G145" i="2" s="1"/>
  <c r="E144" i="2"/>
  <c r="G144" i="2" s="1"/>
  <c r="E874" i="2"/>
  <c r="G874" i="2" s="1"/>
  <c r="E34" i="2"/>
  <c r="G34" i="2" s="1"/>
  <c r="E776" i="2"/>
  <c r="G776" i="2" s="1"/>
  <c r="E13" i="2"/>
  <c r="G13" i="2" s="1"/>
  <c r="E833" i="2"/>
  <c r="G833" i="2" s="1"/>
  <c r="E1027" i="2"/>
  <c r="G1027" i="2" s="1"/>
  <c r="E951" i="2"/>
  <c r="G951" i="2" s="1"/>
  <c r="E756" i="2"/>
  <c r="G756" i="2" s="1"/>
  <c r="E271" i="2"/>
  <c r="G271" i="2" s="1"/>
  <c r="E149" i="2"/>
  <c r="G149" i="2" s="1"/>
  <c r="E915" i="2"/>
  <c r="G915" i="2" s="1"/>
  <c r="E763" i="2"/>
  <c r="G763" i="2" s="1"/>
  <c r="M8" i="2"/>
  <c r="E147" i="2"/>
  <c r="G147" i="2" s="1"/>
  <c r="E762" i="2"/>
  <c r="G762" i="2" s="1"/>
  <c r="E727" i="2"/>
  <c r="G727" i="2" s="1"/>
  <c r="E736" i="2"/>
  <c r="G736" i="2" s="1"/>
  <c r="E335" i="2"/>
  <c r="G335" i="2" s="1"/>
  <c r="E739" i="2"/>
  <c r="G739" i="2" s="1"/>
  <c r="E769" i="2"/>
  <c r="G769" i="2" s="1"/>
  <c r="E48" i="2"/>
  <c r="G48" i="2" s="1"/>
  <c r="E775" i="2"/>
  <c r="G775" i="2" s="1"/>
  <c r="E958" i="2"/>
  <c r="G958" i="2" s="1"/>
  <c r="E68" i="2"/>
  <c r="G68" i="2" s="1"/>
  <c r="E548" i="2"/>
  <c r="G548" i="2" s="1"/>
  <c r="E753" i="2"/>
  <c r="G753" i="2" s="1"/>
  <c r="E54" i="2"/>
  <c r="G54" i="2" s="1"/>
  <c r="E1040" i="2"/>
  <c r="G1040" i="2" s="1"/>
  <c r="E1008" i="2"/>
  <c r="G1008" i="2" s="1"/>
  <c r="E1047" i="2"/>
  <c r="G1047" i="2" s="1"/>
  <c r="E750" i="2"/>
  <c r="G750" i="2" s="1"/>
  <c r="E46" i="2"/>
  <c r="G46" i="2" s="1"/>
  <c r="E32" i="2"/>
  <c r="G32" i="2" s="1"/>
  <c r="E758" i="2"/>
  <c r="G758" i="2" s="1"/>
  <c r="E757" i="2"/>
  <c r="G757" i="2" s="1"/>
  <c r="E116" i="2"/>
  <c r="G116" i="2" s="1"/>
  <c r="E953" i="2"/>
  <c r="G953" i="2" s="1"/>
  <c r="E826" i="2"/>
  <c r="G826" i="2" s="1"/>
  <c r="E317" i="2"/>
  <c r="G317" i="2" s="1"/>
  <c r="E62" i="2"/>
  <c r="G62" i="2" s="1"/>
  <c r="E1044" i="2"/>
  <c r="G1044" i="2" s="1"/>
  <c r="E165" i="2"/>
  <c r="G165" i="2" s="1"/>
  <c r="E161" i="2"/>
  <c r="G161" i="2" s="1"/>
  <c r="E150" i="2"/>
  <c r="G150" i="2" s="1"/>
  <c r="E39" i="2"/>
  <c r="G39" i="2" s="1"/>
  <c r="E692" i="2"/>
  <c r="G692" i="2" s="1"/>
  <c r="E871" i="2"/>
  <c r="G871" i="2" s="1"/>
  <c r="E67" i="2"/>
  <c r="G67" i="2" s="1"/>
  <c r="E43" i="2"/>
  <c r="G43" i="2" s="1"/>
  <c r="E289" i="2"/>
  <c r="G289" i="2" s="1"/>
  <c r="E711" i="2"/>
  <c r="G711" i="2" s="1"/>
  <c r="E767" i="2"/>
  <c r="G767" i="2" s="1"/>
  <c r="E89" i="2"/>
  <c r="G89" i="2" s="1"/>
  <c r="E142" i="2"/>
  <c r="G142" i="2" s="1"/>
  <c r="E1025" i="2"/>
  <c r="G1025" i="2" s="1"/>
  <c r="E283" i="2"/>
  <c r="G283" i="2" s="1"/>
  <c r="E856" i="2"/>
  <c r="G856" i="2" s="1"/>
  <c r="E726" i="2"/>
  <c r="G726" i="2" s="1"/>
  <c r="E725" i="2"/>
  <c r="G725" i="2" s="1"/>
  <c r="E931" i="2"/>
  <c r="G931" i="2" s="1"/>
  <c r="E50" i="2"/>
  <c r="G50" i="2" s="1"/>
  <c r="E1043" i="2"/>
  <c r="G1043" i="2" s="1"/>
  <c r="E738" i="2"/>
  <c r="G738" i="2" s="1"/>
  <c r="E6" i="2"/>
  <c r="G6" i="2" s="1"/>
  <c r="E87" i="2"/>
  <c r="G87" i="2" s="1"/>
  <c r="E1024" i="2"/>
  <c r="G1024" i="2" s="1"/>
  <c r="E122" i="2"/>
  <c r="G122" i="2" s="1"/>
  <c r="E128" i="2"/>
  <c r="G128" i="2" s="1"/>
  <c r="E730" i="2"/>
  <c r="G730" i="2" s="1"/>
  <c r="E1022" i="2"/>
  <c r="G1022" i="2" s="1"/>
  <c r="E1004" i="2"/>
  <c r="G1004" i="2" s="1"/>
  <c r="E117" i="2"/>
  <c r="G117" i="2" s="1"/>
  <c r="E60" i="2"/>
  <c r="G60" i="2" s="1"/>
  <c r="E59" i="2"/>
  <c r="G59" i="2" s="1"/>
  <c r="E77" i="2"/>
  <c r="G77" i="2" s="1"/>
  <c r="E70" i="2"/>
  <c r="G70" i="2" s="1"/>
  <c r="E66" i="2"/>
  <c r="G66" i="2" s="1"/>
  <c r="E444" i="2"/>
  <c r="G444" i="2" s="1"/>
  <c r="E1060" i="2"/>
  <c r="G1060" i="2" s="1"/>
  <c r="E3" i="3"/>
  <c r="G3" i="3" s="1"/>
  <c r="M4" i="3" s="1"/>
  <c r="E17" i="3"/>
  <c r="G17" i="3" s="1"/>
  <c r="E25" i="3"/>
  <c r="G25" i="3" s="1"/>
  <c r="E164" i="3"/>
  <c r="G164" i="3" s="1"/>
  <c r="E216" i="3"/>
  <c r="G216" i="3" s="1"/>
  <c r="E165" i="3"/>
  <c r="G165" i="3" s="1"/>
  <c r="E47" i="3"/>
  <c r="G47" i="3" s="1"/>
  <c r="E157" i="3"/>
  <c r="G157" i="3" s="1"/>
  <c r="E113" i="3"/>
  <c r="G113" i="3" s="1"/>
  <c r="E55" i="3"/>
  <c r="G55" i="3" s="1"/>
  <c r="E224" i="3"/>
  <c r="G224" i="3" s="1"/>
  <c r="E218" i="3"/>
  <c r="G218" i="3" s="1"/>
  <c r="E229" i="3"/>
  <c r="G229" i="3" s="1"/>
  <c r="M14" i="3" s="1"/>
  <c r="L12" i="14" s="1"/>
  <c r="E195" i="3"/>
  <c r="G195" i="3" s="1"/>
  <c r="E77" i="3"/>
  <c r="G77" i="3" s="1"/>
  <c r="M7" i="3" s="1"/>
  <c r="E227" i="3"/>
  <c r="G227" i="3" s="1"/>
  <c r="E171" i="3"/>
  <c r="G171" i="3" s="1"/>
  <c r="E177" i="3"/>
  <c r="G177" i="3" s="1"/>
  <c r="E110" i="3"/>
  <c r="G110" i="3" s="1"/>
  <c r="E175" i="3"/>
  <c r="G175" i="3" s="1"/>
  <c r="E187" i="3"/>
  <c r="G187" i="3" s="1"/>
  <c r="E139" i="4"/>
  <c r="G139" i="4" s="1"/>
  <c r="E137" i="4"/>
  <c r="G137" i="4" s="1"/>
  <c r="E93" i="4"/>
  <c r="G93" i="4" s="1"/>
  <c r="E158" i="4"/>
  <c r="G158" i="4" s="1"/>
  <c r="E95" i="4"/>
  <c r="G95" i="4" s="1"/>
  <c r="E156" i="4"/>
  <c r="G156" i="4" s="1"/>
  <c r="E116" i="4"/>
  <c r="G116" i="4" s="1"/>
  <c r="E150" i="4"/>
  <c r="G150" i="4" s="1"/>
  <c r="E101" i="4"/>
  <c r="G101" i="4" s="1"/>
  <c r="E146" i="4"/>
  <c r="G146" i="4" s="1"/>
  <c r="E145" i="4"/>
  <c r="G145" i="4" s="1"/>
  <c r="E123" i="4"/>
  <c r="G123" i="4" s="1"/>
  <c r="E122" i="4"/>
  <c r="G122" i="4" s="1"/>
  <c r="E111" i="4"/>
  <c r="G111" i="4" s="1"/>
  <c r="E106" i="4"/>
  <c r="G106" i="4" s="1"/>
  <c r="E104" i="4"/>
  <c r="G104" i="4" s="1"/>
  <c r="E105" i="4"/>
  <c r="G105" i="4" s="1"/>
  <c r="E121" i="4"/>
  <c r="G121" i="4" s="1"/>
  <c r="E141" i="4"/>
  <c r="G141" i="4" s="1"/>
  <c r="E131" i="4"/>
  <c r="G131" i="4" s="1"/>
  <c r="E126" i="4"/>
  <c r="G126" i="4" s="1"/>
  <c r="E112" i="4"/>
  <c r="G112" i="4" s="1"/>
  <c r="E120" i="4"/>
  <c r="G120" i="4" s="1"/>
  <c r="E115" i="4"/>
  <c r="G115" i="4" s="1"/>
  <c r="E125" i="4"/>
  <c r="G125" i="4" s="1"/>
  <c r="E50" i="1"/>
  <c r="G50" i="1" s="1"/>
  <c r="E52" i="1"/>
  <c r="G52" i="1" s="1"/>
  <c r="M9" i="1"/>
  <c r="E38" i="1"/>
  <c r="G38" i="1" s="1"/>
  <c r="M11" i="1"/>
  <c r="E45" i="1"/>
  <c r="G45" i="1" s="1"/>
  <c r="E54" i="1"/>
  <c r="G54" i="1" s="1"/>
  <c r="E35" i="1"/>
  <c r="G35" i="1" s="1"/>
  <c r="E22" i="1"/>
  <c r="G22" i="1" s="1"/>
  <c r="M10" i="1" s="1"/>
  <c r="E34" i="1"/>
  <c r="G34" i="1" s="1"/>
  <c r="E46" i="1"/>
  <c r="G46" i="1" s="1"/>
  <c r="E33" i="1"/>
  <c r="G33" i="1" s="1"/>
  <c r="E7" i="1"/>
  <c r="G7" i="1" s="1"/>
  <c r="M5" i="1" s="1"/>
  <c r="E3" i="1"/>
  <c r="G3" i="1" s="1"/>
  <c r="M4" i="1" s="1"/>
  <c r="E28" i="1"/>
  <c r="G28" i="1" s="1"/>
  <c r="E5" i="11"/>
  <c r="G5" i="11" s="1"/>
  <c r="E11" i="11"/>
  <c r="G11" i="11" s="1"/>
  <c r="E12" i="11"/>
  <c r="G12" i="11" s="1"/>
  <c r="E15" i="11"/>
  <c r="G15" i="11" s="1"/>
  <c r="E7" i="11"/>
  <c r="G7" i="11" s="1"/>
  <c r="E14" i="11"/>
  <c r="G14" i="11" s="1"/>
  <c r="E6" i="11"/>
  <c r="G6" i="11" s="1"/>
  <c r="P2" i="14" l="1"/>
  <c r="C7" i="15"/>
  <c r="C30" i="15"/>
  <c r="N5" i="14"/>
  <c r="C14" i="15"/>
  <c r="N3" i="14"/>
  <c r="P8" i="14"/>
  <c r="C55" i="15"/>
  <c r="N4" i="14"/>
  <c r="C22" i="15"/>
  <c r="C35" i="15"/>
  <c r="H6" i="14"/>
  <c r="H4" i="14"/>
  <c r="C19" i="15"/>
  <c r="C15" i="15"/>
  <c r="P3" i="14"/>
  <c r="H7" i="14"/>
  <c r="C43" i="15"/>
  <c r="H5" i="14"/>
  <c r="C27" i="15"/>
  <c r="J8" i="14"/>
  <c r="C52" i="15"/>
  <c r="C58" i="15"/>
  <c r="F9" i="14"/>
  <c r="C28" i="15"/>
  <c r="J5" i="14"/>
  <c r="M6" i="3"/>
  <c r="P9" i="14"/>
  <c r="C63" i="15"/>
  <c r="C10" i="15"/>
  <c r="F3" i="14"/>
  <c r="C44" i="15"/>
  <c r="J7" i="14"/>
  <c r="L7" i="14"/>
  <c r="C45" i="15"/>
  <c r="M8" i="11"/>
  <c r="M8" i="1"/>
  <c r="P7" i="14"/>
  <c r="C47" i="15"/>
  <c r="C29" i="15"/>
  <c r="L5" i="14"/>
  <c r="C5" i="15"/>
  <c r="L2" i="14"/>
  <c r="C36" i="15"/>
  <c r="J6" i="14"/>
  <c r="M13" i="1"/>
  <c r="M11" i="3"/>
  <c r="M4" i="2"/>
  <c r="M12" i="2"/>
  <c r="M6" i="2"/>
  <c r="M5" i="2"/>
  <c r="M11" i="2"/>
  <c r="M13" i="2"/>
  <c r="M11" i="6"/>
  <c r="M10" i="6"/>
  <c r="M13" i="6"/>
  <c r="M12" i="6"/>
  <c r="M5" i="6"/>
  <c r="M4" i="6"/>
  <c r="M13" i="3"/>
  <c r="M12" i="3"/>
  <c r="M5" i="3"/>
  <c r="M12" i="4"/>
  <c r="M13" i="4"/>
  <c r="M12" i="1"/>
  <c r="M6" i="8"/>
  <c r="M5" i="8"/>
  <c r="M4" i="8"/>
  <c r="C79" i="15" l="1"/>
  <c r="P11" i="14"/>
  <c r="C67" i="15"/>
  <c r="H10" i="14"/>
  <c r="L11" i="14"/>
  <c r="C77" i="15"/>
  <c r="C11" i="15"/>
  <c r="H3" i="14"/>
  <c r="J2" i="14"/>
  <c r="C4" i="15"/>
  <c r="L10" i="14"/>
  <c r="C69" i="15"/>
  <c r="C3" i="15"/>
  <c r="H2" i="14"/>
  <c r="P6" i="14"/>
  <c r="C39" i="15"/>
  <c r="C78" i="15"/>
  <c r="N11" i="14"/>
  <c r="L3" i="14"/>
  <c r="C13" i="15"/>
  <c r="C75" i="15"/>
  <c r="H11" i="14"/>
  <c r="C59" i="15"/>
  <c r="H9" i="14"/>
  <c r="C70" i="15"/>
  <c r="N10" i="14"/>
  <c r="H8" i="14"/>
  <c r="C51" i="15"/>
  <c r="C12" i="15"/>
  <c r="J3" i="14"/>
  <c r="L9" i="14"/>
  <c r="C61" i="15"/>
  <c r="L4" i="14"/>
  <c r="C21" i="15"/>
  <c r="J9" i="14"/>
  <c r="C60" i="15"/>
  <c r="J4" i="14"/>
  <c r="C20" i="15"/>
  <c r="J11" i="14"/>
  <c r="C76" i="15"/>
  <c r="P10" i="14"/>
  <c r="C71" i="15"/>
  <c r="C68" i="15"/>
  <c r="J10" i="14"/>
  <c r="M4" i="11"/>
  <c r="M4" i="7" l="1"/>
  <c r="F2" i="14" l="1"/>
  <c r="C2" i="15"/>
</calcChain>
</file>

<file path=xl/sharedStrings.xml><?xml version="1.0" encoding="utf-8"?>
<sst xmlns="http://schemas.openxmlformats.org/spreadsheetml/2006/main" count="215" uniqueCount="34">
  <si>
    <t>Datum</t>
  </si>
  <si>
    <t>Tijd</t>
  </si>
  <si>
    <t>Freq. Hz</t>
  </si>
  <si>
    <t>Elektrisch vermogen</t>
  </si>
  <si>
    <t>Thermisch vermogen</t>
  </si>
  <si>
    <t>COP</t>
  </si>
  <si>
    <t>Temperatuur wp uit</t>
  </si>
  <si>
    <t>Temperatuur wp in</t>
  </si>
  <si>
    <t>Debiet over wp</t>
  </si>
  <si>
    <t>dd-mm-yyyy</t>
  </si>
  <si>
    <t>hh:mm:ss</t>
  </si>
  <si>
    <t>Hz</t>
  </si>
  <si>
    <t>W</t>
  </si>
  <si>
    <t>kW</t>
  </si>
  <si>
    <t>-</t>
  </si>
  <si>
    <t>°C</t>
  </si>
  <si>
    <t>m3/uur</t>
  </si>
  <si>
    <t xml:space="preserve"> </t>
  </si>
  <si>
    <t>T wp in +- 2,5</t>
  </si>
  <si>
    <t>COP gemiddeld</t>
  </si>
  <si>
    <t>T wp in</t>
  </si>
  <si>
    <t>65 - 70 °C</t>
  </si>
  <si>
    <t>70 - 75 °C</t>
  </si>
  <si>
    <t>75 - 80 °C</t>
  </si>
  <si>
    <t>80 - 85 °C</t>
  </si>
  <si>
    <t>85 - 90 °C</t>
  </si>
  <si>
    <t>90 - 95 °C</t>
  </si>
  <si>
    <t>COP Specificiaties (gemiddelde van T buiten 10 - 15 °C)</t>
  </si>
  <si>
    <t>COP Specificiaties T uit 90 °C (gemiddelde van T buiten 10 - 15 °C)</t>
  </si>
  <si>
    <t>COP Specificiaties T uit 80 °C (gemiddelde van T buiten 10 - 15 °C)</t>
  </si>
  <si>
    <t>COP Specificiaties T uit 60 - 70 °C (gemiddelde van T buiten 10 - 15 °C)</t>
  </si>
  <si>
    <t>T in</t>
  </si>
  <si>
    <t>T uit</t>
  </si>
  <si>
    <t>THEORIE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</si>
</sst>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3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21" fontId="0" fillId="4" borderId="0" xfId="0" applyNumberFormat="1" applyFill="1" applyAlignment="1">
      <alignment horizontal="center" vertical="center"/>
    </xf>
    <xf numFmtId="1" fontId="2" fillId="0" borderId="0" xfId="1" applyNumberFormat="1" applyAlignment="1">
      <alignment horizontal="center" vertical="center"/>
    </xf>
    <xf numFmtId="164" fontId="3" fillId="0" borderId="0" xfId="2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0" xfId="2" applyAlignment="1">
      <alignment horizontal="center" vertical="center"/>
    </xf>
    <xf numFmtId="2" fontId="0" fillId="0" borderId="0" xfId="0" applyNumberFormat="1"/>
    <xf numFmtId="14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2" fontId="0" fillId="4" borderId="0" xfId="0" applyNumberFormat="1" applyFill="1"/>
    <xf numFmtId="0" fontId="1" fillId="4" borderId="0" xfId="0" applyFont="1" applyFill="1"/>
    <xf numFmtId="2" fontId="0" fillId="4" borderId="0" xfId="0" applyNumberFormat="1" applyFill="1" applyAlignment="1">
      <alignment horizontal="center" vertical="center"/>
    </xf>
    <xf numFmtId="2" fontId="0" fillId="4" borderId="0" xfId="0" applyNumberFormat="1" applyFill="1" applyAlignment="1">
      <alignment horizontal="center"/>
    </xf>
    <xf numFmtId="0" fontId="0" fillId="4" borderId="0" xfId="0" applyFill="1"/>
    <xf numFmtId="1" fontId="4" fillId="0" borderId="0" xfId="1" applyNumberFormat="1" applyFont="1" applyAlignment="1">
      <alignment horizontal="center" vertical="center"/>
    </xf>
    <xf numFmtId="164" fontId="5" fillId="0" borderId="0" xfId="2" applyNumberFormat="1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14" fontId="6" fillId="4" borderId="0" xfId="0" applyNumberFormat="1" applyFont="1" applyFill="1" applyAlignment="1">
      <alignment horizontal="center" vertical="center"/>
    </xf>
    <xf numFmtId="21" fontId="6" fillId="4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/>
    <xf numFmtId="0" fontId="0" fillId="5" borderId="0" xfId="0" applyFill="1"/>
    <xf numFmtId="0" fontId="6" fillId="5" borderId="0" xfId="0" applyFon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 vertical="center"/>
    </xf>
  </cellXfs>
  <cellStyles count="3">
    <cellStyle name="Normal" xfId="0" builtinId="0"/>
    <cellStyle name="Standaard 2" xfId="1" xr:uid="{00000000-0005-0000-0000-000001000000}"/>
    <cellStyle name="Standaard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COP verschillende temperaturen in (praktisch)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 wp in 20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'COP verschillende T in'!$A$2:$A$7</c:f>
              <c:numCache>
                <c:formatCode>General</c:formatCode>
                <c:ptCount val="6"/>
                <c:pt idx="0">
                  <c:v>67.5</c:v>
                </c:pt>
                <c:pt idx="1">
                  <c:v>72.5</c:v>
                </c:pt>
                <c:pt idx="2">
                  <c:v>77.5</c:v>
                </c:pt>
                <c:pt idx="3">
                  <c:v>82.5</c:v>
                </c:pt>
                <c:pt idx="4">
                  <c:v>87.5</c:v>
                </c:pt>
                <c:pt idx="5">
                  <c:v>92.5</c:v>
                </c:pt>
              </c:numCache>
            </c:numRef>
          </c:xVal>
          <c:yVal>
            <c:numRef>
              <c:f>'COP verschillende T in'!$C$2:$C$7</c:f>
              <c:numCache>
                <c:formatCode>0.00</c:formatCode>
                <c:ptCount val="6"/>
                <c:pt idx="0">
                  <c:v>2.9043825903841807</c:v>
                </c:pt>
                <c:pt idx="1">
                  <c:v>3.2609385760854157</c:v>
                </c:pt>
                <c:pt idx="2">
                  <c:v>2.8903776869520446</c:v>
                </c:pt>
                <c:pt idx="3">
                  <c:v>2.8143270259280215</c:v>
                </c:pt>
                <c:pt idx="4">
                  <c:v>2.8187015881252426</c:v>
                </c:pt>
                <c:pt idx="5">
                  <c:v>2.3348826156138376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24-B74A-9077-94DC17C2D2F5}"/>
            </c:ext>
          </c:extLst>
        </c:ser>
        <c:ser>
          <c:idx val="1"/>
          <c:order val="1"/>
          <c:tx>
            <c:v>T wp in 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'COP verschillende T in'!$A$10:$A$15</c:f>
              <c:numCache>
                <c:formatCode>General</c:formatCode>
                <c:ptCount val="6"/>
                <c:pt idx="0">
                  <c:v>67.5</c:v>
                </c:pt>
                <c:pt idx="1">
                  <c:v>72.5</c:v>
                </c:pt>
                <c:pt idx="2">
                  <c:v>77.5</c:v>
                </c:pt>
                <c:pt idx="3">
                  <c:v>82.5</c:v>
                </c:pt>
                <c:pt idx="4">
                  <c:v>87.5</c:v>
                </c:pt>
                <c:pt idx="5">
                  <c:v>92.5</c:v>
                </c:pt>
              </c:numCache>
            </c:numRef>
          </c:xVal>
          <c:yVal>
            <c:numRef>
              <c:f>'COP verschillende T in'!$C$10:$C$15</c:f>
              <c:numCache>
                <c:formatCode>0.00</c:formatCode>
                <c:ptCount val="6"/>
                <c:pt idx="0">
                  <c:v>2.823407292401289</c:v>
                </c:pt>
                <c:pt idx="1">
                  <c:v>3.0228568610875368</c:v>
                </c:pt>
                <c:pt idx="2">
                  <c:v>2.8100288687144976</c:v>
                </c:pt>
                <c:pt idx="3">
                  <c:v>2.8600715277561051</c:v>
                </c:pt>
                <c:pt idx="4">
                  <c:v>2.7441122014713764</c:v>
                </c:pt>
                <c:pt idx="5">
                  <c:v>2.4573904977024807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24-B74A-9077-94DC17C2D2F5}"/>
            </c:ext>
          </c:extLst>
        </c:ser>
        <c:ser>
          <c:idx val="2"/>
          <c:order val="2"/>
          <c:tx>
            <c:v>T wp in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'COP verschillende T in'!$A$18:$A$23</c:f>
              <c:numCache>
                <c:formatCode>General</c:formatCode>
                <c:ptCount val="6"/>
                <c:pt idx="0">
                  <c:v>67.5</c:v>
                </c:pt>
                <c:pt idx="1">
                  <c:v>72.5</c:v>
                </c:pt>
                <c:pt idx="2">
                  <c:v>77.5</c:v>
                </c:pt>
                <c:pt idx="3">
                  <c:v>82.5</c:v>
                </c:pt>
                <c:pt idx="4">
                  <c:v>87.5</c:v>
                </c:pt>
                <c:pt idx="5">
                  <c:v>92.5</c:v>
                </c:pt>
              </c:numCache>
            </c:numRef>
          </c:xVal>
          <c:yVal>
            <c:numRef>
              <c:f>'COP verschillende T in'!$C$18:$C$23</c:f>
              <c:numCache>
                <c:formatCode>0.00</c:formatCode>
                <c:ptCount val="6"/>
                <c:pt idx="0">
                  <c:v>2.4484782877474456</c:v>
                </c:pt>
                <c:pt idx="1">
                  <c:v>2.7106553495609322</c:v>
                </c:pt>
                <c:pt idx="2">
                  <c:v>2.4735530998941</c:v>
                </c:pt>
                <c:pt idx="3">
                  <c:v>2.6400401021359614</c:v>
                </c:pt>
                <c:pt idx="4">
                  <c:v>2.6874858355273665</c:v>
                </c:pt>
                <c:pt idx="5">
                  <c:v>2.6446515218026585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24-B74A-9077-94DC17C2D2F5}"/>
            </c:ext>
          </c:extLst>
        </c:ser>
        <c:ser>
          <c:idx val="3"/>
          <c:order val="3"/>
          <c:tx>
            <c:v>T wp in 35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'COP verschillende T in'!$A$26:$A$31</c:f>
              <c:numCache>
                <c:formatCode>General</c:formatCode>
                <c:ptCount val="6"/>
                <c:pt idx="0">
                  <c:v>67.5</c:v>
                </c:pt>
                <c:pt idx="1">
                  <c:v>72.5</c:v>
                </c:pt>
                <c:pt idx="2">
                  <c:v>77.5</c:v>
                </c:pt>
                <c:pt idx="3">
                  <c:v>82.5</c:v>
                </c:pt>
                <c:pt idx="4">
                  <c:v>87.5</c:v>
                </c:pt>
                <c:pt idx="5">
                  <c:v>92.5</c:v>
                </c:pt>
              </c:numCache>
            </c:numRef>
          </c:xVal>
          <c:yVal>
            <c:numRef>
              <c:f>'COP verschillende T in'!$C$26:$C$31</c:f>
              <c:numCache>
                <c:formatCode>0.00</c:formatCode>
                <c:ptCount val="6"/>
                <c:pt idx="0">
                  <c:v>2.3567125803489439</c:v>
                </c:pt>
                <c:pt idx="1">
                  <c:v>2.6337330869216915</c:v>
                </c:pt>
                <c:pt idx="2">
                  <c:v>2.3518707886654657</c:v>
                </c:pt>
                <c:pt idx="3">
                  <c:v>2.4266134537227613</c:v>
                </c:pt>
                <c:pt idx="4">
                  <c:v>2.4386442636828032</c:v>
                </c:pt>
                <c:pt idx="5">
                  <c:v>2.534402352180269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24-B74A-9077-94DC17C2D2F5}"/>
            </c:ext>
          </c:extLst>
        </c:ser>
        <c:ser>
          <c:idx val="4"/>
          <c:order val="4"/>
          <c:tx>
            <c:v>T wp in 40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'COP verschillende T in'!$A$34:$A$39</c:f>
              <c:numCache>
                <c:formatCode>General</c:formatCode>
                <c:ptCount val="6"/>
                <c:pt idx="0">
                  <c:v>67.5</c:v>
                </c:pt>
                <c:pt idx="1">
                  <c:v>72.5</c:v>
                </c:pt>
                <c:pt idx="2">
                  <c:v>77.5</c:v>
                </c:pt>
                <c:pt idx="3">
                  <c:v>82.5</c:v>
                </c:pt>
                <c:pt idx="4">
                  <c:v>87.5</c:v>
                </c:pt>
                <c:pt idx="5">
                  <c:v>92.5</c:v>
                </c:pt>
              </c:numCache>
            </c:numRef>
          </c:xVal>
          <c:yVal>
            <c:numRef>
              <c:f>'COP verschillende T in'!$C$34:$C$39</c:f>
              <c:numCache>
                <c:formatCode>0.00</c:formatCode>
                <c:ptCount val="6"/>
                <c:pt idx="0">
                  <c:v>2.3646575277554374</c:v>
                </c:pt>
                <c:pt idx="1">
                  <c:v>2.5282277406021341</c:v>
                </c:pt>
                <c:pt idx="2">
                  <c:v>2.3894937964920735</c:v>
                </c:pt>
                <c:pt idx="3">
                  <c:v>2.4398010071419738</c:v>
                </c:pt>
                <c:pt idx="4">
                  <c:v>2.05854715790541</c:v>
                </c:pt>
                <c:pt idx="5">
                  <c:v>2.3392168211500155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424-B74A-9077-94DC17C2D2F5}"/>
            </c:ext>
          </c:extLst>
        </c:ser>
        <c:ser>
          <c:idx val="5"/>
          <c:order val="5"/>
          <c:tx>
            <c:v>T wp in 45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'COP verschillende T in'!$A$42:$A$47</c:f>
              <c:numCache>
                <c:formatCode>General</c:formatCode>
                <c:ptCount val="6"/>
                <c:pt idx="0">
                  <c:v>67.5</c:v>
                </c:pt>
                <c:pt idx="1">
                  <c:v>72.5</c:v>
                </c:pt>
                <c:pt idx="2">
                  <c:v>77.5</c:v>
                </c:pt>
                <c:pt idx="3">
                  <c:v>82.5</c:v>
                </c:pt>
                <c:pt idx="4">
                  <c:v>87.5</c:v>
                </c:pt>
                <c:pt idx="5">
                  <c:v>92.5</c:v>
                </c:pt>
              </c:numCache>
            </c:numRef>
          </c:xVal>
          <c:yVal>
            <c:numRef>
              <c:f>'COP verschillende T in'!$C$42:$C$47</c:f>
              <c:numCache>
                <c:formatCode>0.00</c:formatCode>
                <c:ptCount val="6"/>
                <c:pt idx="0">
                  <c:v>1.8952794311275718</c:v>
                </c:pt>
                <c:pt idx="1">
                  <c:v>2.3366090751538002</c:v>
                </c:pt>
                <c:pt idx="2">
                  <c:v>2.2928539107764547</c:v>
                </c:pt>
                <c:pt idx="3">
                  <c:v>2.1374302092139033</c:v>
                </c:pt>
                <c:pt idx="4">
                  <c:v>1.9138271512439662</c:v>
                </c:pt>
                <c:pt idx="5">
                  <c:v>2.144031290119762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424-B74A-9077-94DC17C2D2F5}"/>
            </c:ext>
          </c:extLst>
        </c:ser>
        <c:ser>
          <c:idx val="6"/>
          <c:order val="6"/>
          <c:tx>
            <c:v>T wp in 50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'COP verschillende T in'!$A$50:$A$55</c:f>
              <c:numCache>
                <c:formatCode>General</c:formatCode>
                <c:ptCount val="6"/>
                <c:pt idx="0">
                  <c:v>67.5</c:v>
                </c:pt>
                <c:pt idx="1">
                  <c:v>72.5</c:v>
                </c:pt>
                <c:pt idx="2">
                  <c:v>77.5</c:v>
                </c:pt>
                <c:pt idx="3">
                  <c:v>82.5</c:v>
                </c:pt>
                <c:pt idx="4">
                  <c:v>87.5</c:v>
                </c:pt>
                <c:pt idx="5">
                  <c:v>92.5</c:v>
                </c:pt>
              </c:numCache>
            </c:numRef>
          </c:xVal>
          <c:yVal>
            <c:numRef>
              <c:f>'COP verschillende T in'!$C$50:$C$55</c:f>
              <c:numCache>
                <c:formatCode>0.00</c:formatCode>
                <c:ptCount val="6"/>
                <c:pt idx="0">
                  <c:v>1.4228002584128301</c:v>
                </c:pt>
                <c:pt idx="1">
                  <c:v>1.9618910590777991</c:v>
                </c:pt>
                <c:pt idx="2">
                  <c:v>1.9303865893687291</c:v>
                </c:pt>
                <c:pt idx="3">
                  <c:v>1.8350594112858325</c:v>
                </c:pt>
                <c:pt idx="4">
                  <c:v>1.8090284513470309</c:v>
                </c:pt>
                <c:pt idx="5">
                  <c:v>1.5790144089362992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424-B74A-9077-94DC17C2D2F5}"/>
            </c:ext>
          </c:extLst>
        </c:ser>
        <c:ser>
          <c:idx val="7"/>
          <c:order val="7"/>
          <c:tx>
            <c:v>T wp in 55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'COP verschillende T in'!$A$58:$A$63</c:f>
              <c:numCache>
                <c:formatCode>General</c:formatCode>
                <c:ptCount val="6"/>
                <c:pt idx="0">
                  <c:v>67.5</c:v>
                </c:pt>
                <c:pt idx="1">
                  <c:v>72.5</c:v>
                </c:pt>
                <c:pt idx="2">
                  <c:v>77.5</c:v>
                </c:pt>
                <c:pt idx="3">
                  <c:v>82.5</c:v>
                </c:pt>
                <c:pt idx="4">
                  <c:v>87.5</c:v>
                </c:pt>
                <c:pt idx="5">
                  <c:v>92.5</c:v>
                </c:pt>
              </c:numCache>
            </c:numRef>
          </c:xVal>
          <c:yVal>
            <c:numRef>
              <c:f>'COP verschillende T in'!$C$58:$C$63</c:f>
              <c:numCache>
                <c:formatCode>0.00</c:formatCode>
                <c:ptCount val="6"/>
                <c:pt idx="0">
                  <c:v>1.2238927258107557</c:v>
                </c:pt>
                <c:pt idx="1">
                  <c:v>1.5175011625914971</c:v>
                </c:pt>
                <c:pt idx="2">
                  <c:v>1.7142809134010373</c:v>
                </c:pt>
                <c:pt idx="3">
                  <c:v>1.7926836848250181</c:v>
                </c:pt>
                <c:pt idx="4">
                  <c:v>1.4299006269472598</c:v>
                </c:pt>
                <c:pt idx="5">
                  <c:v>1.2778984639883191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424-B74A-9077-94DC17C2D2F5}"/>
            </c:ext>
          </c:extLst>
        </c:ser>
        <c:ser>
          <c:idx val="8"/>
          <c:order val="8"/>
          <c:tx>
            <c:v>T wp in 60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'COP verschillende T in'!$A$66:$A$71</c:f>
              <c:numCache>
                <c:formatCode>General</c:formatCode>
                <c:ptCount val="6"/>
                <c:pt idx="0">
                  <c:v>67.5</c:v>
                </c:pt>
                <c:pt idx="1">
                  <c:v>72.5</c:v>
                </c:pt>
                <c:pt idx="2">
                  <c:v>77.5</c:v>
                </c:pt>
                <c:pt idx="3">
                  <c:v>82.5</c:v>
                </c:pt>
                <c:pt idx="4">
                  <c:v>87.5</c:v>
                </c:pt>
                <c:pt idx="5">
                  <c:v>92.5</c:v>
                </c:pt>
              </c:numCache>
            </c:numRef>
          </c:xVal>
          <c:yVal>
            <c:numRef>
              <c:f>'COP verschillende T in'!$C$66:$C$71</c:f>
              <c:numCache>
                <c:formatCode>0.00</c:formatCode>
                <c:ptCount val="6"/>
                <c:pt idx="0">
                  <c:v>0.96231566173327121</c:v>
                </c:pt>
                <c:pt idx="1">
                  <c:v>1.2813857722865309</c:v>
                </c:pt>
                <c:pt idx="2">
                  <c:v>1.4189043411506157</c:v>
                </c:pt>
                <c:pt idx="3">
                  <c:v>1.4313031167842829</c:v>
                </c:pt>
                <c:pt idx="4">
                  <c:v>1.2773317513940869</c:v>
                </c:pt>
                <c:pt idx="5">
                  <c:v>1.1706381100250915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424-B74A-9077-94DC17C2D2F5}"/>
            </c:ext>
          </c:extLst>
        </c:ser>
        <c:ser>
          <c:idx val="9"/>
          <c:order val="9"/>
          <c:tx>
            <c:v>T wp in 65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'COP verschillende T in'!$A$74:$A$79</c:f>
              <c:numCache>
                <c:formatCode>General</c:formatCode>
                <c:ptCount val="6"/>
                <c:pt idx="0">
                  <c:v>67.5</c:v>
                </c:pt>
                <c:pt idx="1">
                  <c:v>72.5</c:v>
                </c:pt>
                <c:pt idx="2">
                  <c:v>77.5</c:v>
                </c:pt>
                <c:pt idx="3">
                  <c:v>82.5</c:v>
                </c:pt>
                <c:pt idx="4">
                  <c:v>87.5</c:v>
                </c:pt>
                <c:pt idx="5">
                  <c:v>92.5</c:v>
                </c:pt>
              </c:numCache>
            </c:numRef>
          </c:xVal>
          <c:yVal>
            <c:numRef>
              <c:f>'COP verschillende T in'!$C$74:$C$79</c:f>
              <c:numCache>
                <c:formatCode>0.00</c:formatCode>
                <c:ptCount val="6"/>
                <c:pt idx="0">
                  <c:v>0.42599615511679295</c:v>
                </c:pt>
                <c:pt idx="1">
                  <c:v>0.80299713096751379</c:v>
                </c:pt>
                <c:pt idx="2">
                  <c:v>1.0782849318771526</c:v>
                </c:pt>
                <c:pt idx="3">
                  <c:v>1.1152583626293047</c:v>
                </c:pt>
                <c:pt idx="4">
                  <c:v>1.1353170918913826</c:v>
                </c:pt>
                <c:pt idx="5">
                  <c:v>1.1495847736919713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424-B74A-9077-94DC17C2D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178656"/>
        <c:axId val="390183360"/>
      </c:scatterChart>
      <c:valAx>
        <c:axId val="390178656"/>
        <c:scaling>
          <c:orientation val="minMax"/>
          <c:max val="90"/>
          <c:min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wp uit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90183360"/>
        <c:crosses val="autoZero"/>
        <c:crossBetween val="midCat"/>
      </c:valAx>
      <c:valAx>
        <c:axId val="39018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COP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9017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COP bij temperatuur 60 - 65 °C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'60 - 65 °C (WEINIG GEGEVENS)'!$I$3:$I$23</c:f>
              <c:numCache>
                <c:formatCode>General</c:formatCode>
                <c:ptCount val="21"/>
                <c:pt idx="0">
                  <c:v>21.03</c:v>
                </c:pt>
                <c:pt idx="1">
                  <c:v>21.51</c:v>
                </c:pt>
                <c:pt idx="2">
                  <c:v>21.98</c:v>
                </c:pt>
                <c:pt idx="3">
                  <c:v>23.3</c:v>
                </c:pt>
                <c:pt idx="4">
                  <c:v>23.99</c:v>
                </c:pt>
                <c:pt idx="5">
                  <c:v>26.26</c:v>
                </c:pt>
                <c:pt idx="6">
                  <c:v>31.7</c:v>
                </c:pt>
                <c:pt idx="7">
                  <c:v>45.97</c:v>
                </c:pt>
                <c:pt idx="8">
                  <c:v>46.16</c:v>
                </c:pt>
                <c:pt idx="9">
                  <c:v>48.47</c:v>
                </c:pt>
                <c:pt idx="10">
                  <c:v>49.8</c:v>
                </c:pt>
                <c:pt idx="11">
                  <c:v>52.69</c:v>
                </c:pt>
                <c:pt idx="12">
                  <c:v>58.61</c:v>
                </c:pt>
              </c:numCache>
            </c:numRef>
          </c:xVal>
          <c:yVal>
            <c:numRef>
              <c:f>'60 - 65 °C (WEINIG GEGEVENS)'!$G$3:$G$23</c:f>
              <c:numCache>
                <c:formatCode>0.00</c:formatCode>
                <c:ptCount val="21"/>
                <c:pt idx="0">
                  <c:v>3.2819825853985258</c:v>
                </c:pt>
                <c:pt idx="1">
                  <c:v>3.2585014682201381</c:v>
                </c:pt>
                <c:pt idx="2">
                  <c:v>3.6024844720496896</c:v>
                </c:pt>
                <c:pt idx="3">
                  <c:v>3.0397139092791265</c:v>
                </c:pt>
                <c:pt idx="4">
                  <c:v>3.0073266314533993</c:v>
                </c:pt>
                <c:pt idx="5">
                  <c:v>3.2738095238095237</c:v>
                </c:pt>
                <c:pt idx="6">
                  <c:v>3.2694266925997959</c:v>
                </c:pt>
                <c:pt idx="7">
                  <c:v>1.9267139479905435</c:v>
                </c:pt>
                <c:pt idx="8">
                  <c:v>2.1598017231205002</c:v>
                </c:pt>
                <c:pt idx="9">
                  <c:v>1.6104562959505193</c:v>
                </c:pt>
                <c:pt idx="10">
                  <c:v>1.6879615519868714</c:v>
                </c:pt>
                <c:pt idx="11">
                  <c:v>1.6539717083786725</c:v>
                </c:pt>
                <c:pt idx="12">
                  <c:v>0.79703024347636198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DB-224E-9E35-60D4977B7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500328"/>
        <c:axId val="477504248"/>
      </c:scatterChart>
      <c:valAx>
        <c:axId val="477500328"/>
        <c:scaling>
          <c:orientation val="minMax"/>
          <c:max val="65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Temperatuur wp in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77504248"/>
        <c:crosses val="autoZero"/>
        <c:crossBetween val="midCat"/>
      </c:valAx>
      <c:valAx>
        <c:axId val="47750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COP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77500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COP bij temperatuur 60 - 65 °C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Praktijkmeting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'60 - 65 °C (WEINIG GEGEVENS)'!$L$4:$L$11</c:f>
              <c:numCache>
                <c:formatCode>General</c:formatCode>
                <c:ptCount val="8"/>
                <c:pt idx="0">
                  <c:v>20</c:v>
                </c:pt>
                <c:pt idx="1">
                  <c:v>25</c:v>
                </c:pt>
                <c:pt idx="2">
                  <c:v>31.7</c:v>
                </c:pt>
                <c:pt idx="3">
                  <c:v>45</c:v>
                </c:pt>
                <c:pt idx="4">
                  <c:v>50</c:v>
                </c:pt>
                <c:pt idx="5">
                  <c:v>58</c:v>
                </c:pt>
              </c:numCache>
            </c:numRef>
          </c:xVal>
          <c:yVal>
            <c:numRef>
              <c:f>'60 - 65 °C (WEINIG GEGEVENS)'!$M$4:$M$11</c:f>
              <c:numCache>
                <c:formatCode>0.00</c:formatCode>
                <c:ptCount val="8"/>
                <c:pt idx="0">
                  <c:v>3.3809895085561181</c:v>
                </c:pt>
                <c:pt idx="1">
                  <c:v>3.1069500215140167</c:v>
                </c:pt>
                <c:pt idx="2">
                  <c:v>3.2694266925997959</c:v>
                </c:pt>
                <c:pt idx="3">
                  <c:v>1.8989906556871876</c:v>
                </c:pt>
                <c:pt idx="4">
                  <c:v>1.6507965187720213</c:v>
                </c:pt>
                <c:pt idx="5">
                  <c:v>0.79703024347636198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28-6F44-9128-F4F3882C96AC}"/>
            </c:ext>
          </c:extLst>
        </c:ser>
        <c:ser>
          <c:idx val="1"/>
          <c:order val="1"/>
          <c:tx>
            <c:v>Specificaties water uit 60 - 70 °C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'60 - 65 °C (WEINIG GEGEVENS)'!$O$4:$O$8</c:f>
              <c:numCache>
                <c:formatCode>General</c:formatCode>
                <c:ptCount val="5"/>
                <c:pt idx="0">
                  <c:v>5</c:v>
                </c:pt>
                <c:pt idx="1">
                  <c:v>9</c:v>
                </c:pt>
                <c:pt idx="2">
                  <c:v>17</c:v>
                </c:pt>
                <c:pt idx="3">
                  <c:v>24</c:v>
                </c:pt>
                <c:pt idx="4">
                  <c:v>29</c:v>
                </c:pt>
              </c:numCache>
            </c:numRef>
          </c:xVal>
          <c:yVal>
            <c:numRef>
              <c:f>'60 - 65 °C (WEINIG GEGEVENS)'!$P$4:$P$8</c:f>
              <c:numCache>
                <c:formatCode>General</c:formatCode>
                <c:ptCount val="5"/>
                <c:pt idx="0">
                  <c:v>4.22</c:v>
                </c:pt>
                <c:pt idx="1">
                  <c:v>4.04</c:v>
                </c:pt>
                <c:pt idx="2">
                  <c:v>3.6</c:v>
                </c:pt>
                <c:pt idx="3">
                  <c:v>3.31</c:v>
                </c:pt>
                <c:pt idx="4">
                  <c:v>2.63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28-6F44-9128-F4F3882C9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504640"/>
        <c:axId val="477501504"/>
      </c:scatterChart>
      <c:valAx>
        <c:axId val="477504640"/>
        <c:scaling>
          <c:orientation val="minMax"/>
          <c:max val="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Temperatuur wp in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77501504"/>
        <c:crosses val="autoZero"/>
        <c:crossBetween val="midCat"/>
        <c:majorUnit val="5"/>
        <c:minorUnit val="1"/>
      </c:valAx>
      <c:valAx>
        <c:axId val="47750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COP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7750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COP bij temperatuur 65 - 70 °C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'65 - 70 °C'!$I$3:$I$177</c:f>
              <c:numCache>
                <c:formatCode>General</c:formatCode>
                <c:ptCount val="175"/>
                <c:pt idx="0">
                  <c:v>19.55</c:v>
                </c:pt>
                <c:pt idx="1">
                  <c:v>19.7</c:v>
                </c:pt>
                <c:pt idx="2">
                  <c:v>19.75</c:v>
                </c:pt>
                <c:pt idx="3">
                  <c:v>19.79</c:v>
                </c:pt>
                <c:pt idx="4">
                  <c:v>19.86</c:v>
                </c:pt>
                <c:pt idx="5">
                  <c:v>19.89</c:v>
                </c:pt>
                <c:pt idx="6">
                  <c:v>19.93</c:v>
                </c:pt>
                <c:pt idx="7">
                  <c:v>20.03</c:v>
                </c:pt>
                <c:pt idx="8">
                  <c:v>20.09</c:v>
                </c:pt>
                <c:pt idx="9">
                  <c:v>20.67</c:v>
                </c:pt>
                <c:pt idx="10">
                  <c:v>20.7</c:v>
                </c:pt>
                <c:pt idx="11">
                  <c:v>20.76</c:v>
                </c:pt>
                <c:pt idx="12">
                  <c:v>20.84</c:v>
                </c:pt>
                <c:pt idx="13">
                  <c:v>20.88</c:v>
                </c:pt>
                <c:pt idx="14">
                  <c:v>21.33</c:v>
                </c:pt>
                <c:pt idx="15">
                  <c:v>21.38</c:v>
                </c:pt>
                <c:pt idx="16">
                  <c:v>21.52</c:v>
                </c:pt>
                <c:pt idx="17">
                  <c:v>21.54</c:v>
                </c:pt>
                <c:pt idx="18">
                  <c:v>21.6</c:v>
                </c:pt>
                <c:pt idx="19">
                  <c:v>21.6</c:v>
                </c:pt>
                <c:pt idx="20">
                  <c:v>21.62</c:v>
                </c:pt>
                <c:pt idx="21">
                  <c:v>21.65</c:v>
                </c:pt>
                <c:pt idx="22">
                  <c:v>21.68</c:v>
                </c:pt>
                <c:pt idx="23">
                  <c:v>21.72</c:v>
                </c:pt>
                <c:pt idx="24">
                  <c:v>21.8</c:v>
                </c:pt>
                <c:pt idx="25">
                  <c:v>21.84</c:v>
                </c:pt>
                <c:pt idx="26">
                  <c:v>22.09</c:v>
                </c:pt>
                <c:pt idx="27">
                  <c:v>22.11</c:v>
                </c:pt>
                <c:pt idx="28">
                  <c:v>22.13</c:v>
                </c:pt>
                <c:pt idx="29">
                  <c:v>22.24</c:v>
                </c:pt>
                <c:pt idx="30">
                  <c:v>22.29</c:v>
                </c:pt>
                <c:pt idx="31">
                  <c:v>22.33</c:v>
                </c:pt>
                <c:pt idx="32">
                  <c:v>22.34</c:v>
                </c:pt>
                <c:pt idx="33">
                  <c:v>22.56</c:v>
                </c:pt>
                <c:pt idx="34">
                  <c:v>22.68</c:v>
                </c:pt>
                <c:pt idx="35">
                  <c:v>22.68</c:v>
                </c:pt>
                <c:pt idx="36">
                  <c:v>22.78</c:v>
                </c:pt>
                <c:pt idx="37">
                  <c:v>22.78</c:v>
                </c:pt>
                <c:pt idx="38">
                  <c:v>22.87</c:v>
                </c:pt>
                <c:pt idx="39">
                  <c:v>22.89</c:v>
                </c:pt>
                <c:pt idx="40">
                  <c:v>23.06</c:v>
                </c:pt>
                <c:pt idx="41">
                  <c:v>23.12</c:v>
                </c:pt>
                <c:pt idx="42">
                  <c:v>23.19</c:v>
                </c:pt>
                <c:pt idx="43">
                  <c:v>23.4</c:v>
                </c:pt>
                <c:pt idx="44">
                  <c:v>23.41</c:v>
                </c:pt>
                <c:pt idx="45">
                  <c:v>23.53</c:v>
                </c:pt>
                <c:pt idx="46">
                  <c:v>23.62</c:v>
                </c:pt>
                <c:pt idx="47">
                  <c:v>23.68</c:v>
                </c:pt>
                <c:pt idx="48">
                  <c:v>23.88</c:v>
                </c:pt>
                <c:pt idx="49">
                  <c:v>23.96</c:v>
                </c:pt>
                <c:pt idx="50">
                  <c:v>24.04</c:v>
                </c:pt>
                <c:pt idx="51">
                  <c:v>24.05</c:v>
                </c:pt>
                <c:pt idx="52">
                  <c:v>24.07</c:v>
                </c:pt>
                <c:pt idx="53">
                  <c:v>24.12</c:v>
                </c:pt>
                <c:pt idx="54">
                  <c:v>24.12</c:v>
                </c:pt>
                <c:pt idx="55">
                  <c:v>24.17</c:v>
                </c:pt>
                <c:pt idx="56">
                  <c:v>24.21</c:v>
                </c:pt>
                <c:pt idx="57">
                  <c:v>24.3</c:v>
                </c:pt>
                <c:pt idx="58">
                  <c:v>24.44</c:v>
                </c:pt>
                <c:pt idx="59">
                  <c:v>24.45</c:v>
                </c:pt>
                <c:pt idx="60">
                  <c:v>24.51</c:v>
                </c:pt>
                <c:pt idx="61">
                  <c:v>24.57</c:v>
                </c:pt>
                <c:pt idx="62">
                  <c:v>24.64</c:v>
                </c:pt>
                <c:pt idx="63">
                  <c:v>24.67</c:v>
                </c:pt>
                <c:pt idx="64">
                  <c:v>24.73</c:v>
                </c:pt>
                <c:pt idx="65">
                  <c:v>24.74</c:v>
                </c:pt>
                <c:pt idx="66">
                  <c:v>24.79</c:v>
                </c:pt>
                <c:pt idx="67">
                  <c:v>24.83</c:v>
                </c:pt>
                <c:pt idx="68">
                  <c:v>24.86</c:v>
                </c:pt>
                <c:pt idx="69">
                  <c:v>24.88</c:v>
                </c:pt>
                <c:pt idx="70">
                  <c:v>24.9</c:v>
                </c:pt>
                <c:pt idx="71">
                  <c:v>24.92</c:v>
                </c:pt>
                <c:pt idx="72">
                  <c:v>24.97</c:v>
                </c:pt>
                <c:pt idx="73">
                  <c:v>25.04</c:v>
                </c:pt>
                <c:pt idx="74">
                  <c:v>25.17</c:v>
                </c:pt>
                <c:pt idx="75">
                  <c:v>25.34</c:v>
                </c:pt>
                <c:pt idx="76">
                  <c:v>25.99</c:v>
                </c:pt>
                <c:pt idx="77">
                  <c:v>26.23</c:v>
                </c:pt>
                <c:pt idx="78">
                  <c:v>26.28</c:v>
                </c:pt>
                <c:pt idx="79">
                  <c:v>26.67</c:v>
                </c:pt>
                <c:pt idx="80">
                  <c:v>28.33</c:v>
                </c:pt>
                <c:pt idx="81">
                  <c:v>29.98</c:v>
                </c:pt>
                <c:pt idx="82">
                  <c:v>30.66</c:v>
                </c:pt>
                <c:pt idx="83">
                  <c:v>33.92</c:v>
                </c:pt>
                <c:pt idx="84">
                  <c:v>34.18</c:v>
                </c:pt>
                <c:pt idx="85">
                  <c:v>41.33</c:v>
                </c:pt>
                <c:pt idx="86">
                  <c:v>41.35</c:v>
                </c:pt>
                <c:pt idx="87">
                  <c:v>41.78</c:v>
                </c:pt>
                <c:pt idx="88">
                  <c:v>44.62</c:v>
                </c:pt>
                <c:pt idx="89">
                  <c:v>45.81</c:v>
                </c:pt>
                <c:pt idx="90">
                  <c:v>45.9</c:v>
                </c:pt>
                <c:pt idx="91">
                  <c:v>46.25</c:v>
                </c:pt>
                <c:pt idx="92">
                  <c:v>47.46</c:v>
                </c:pt>
                <c:pt idx="93">
                  <c:v>50.87</c:v>
                </c:pt>
                <c:pt idx="94">
                  <c:v>51.2</c:v>
                </c:pt>
                <c:pt idx="95">
                  <c:v>51.31</c:v>
                </c:pt>
                <c:pt idx="96">
                  <c:v>51.38</c:v>
                </c:pt>
                <c:pt idx="97">
                  <c:v>52.37</c:v>
                </c:pt>
                <c:pt idx="98">
                  <c:v>52.53</c:v>
                </c:pt>
                <c:pt idx="99">
                  <c:v>52.65</c:v>
                </c:pt>
                <c:pt idx="100">
                  <c:v>52.73</c:v>
                </c:pt>
                <c:pt idx="101">
                  <c:v>52.84</c:v>
                </c:pt>
                <c:pt idx="102">
                  <c:v>53.46</c:v>
                </c:pt>
                <c:pt idx="103">
                  <c:v>53.96</c:v>
                </c:pt>
                <c:pt idx="104">
                  <c:v>54.07</c:v>
                </c:pt>
                <c:pt idx="105">
                  <c:v>54.17</c:v>
                </c:pt>
                <c:pt idx="106">
                  <c:v>54.92</c:v>
                </c:pt>
                <c:pt idx="107">
                  <c:v>55.31</c:v>
                </c:pt>
                <c:pt idx="108">
                  <c:v>56.07</c:v>
                </c:pt>
                <c:pt idx="109">
                  <c:v>56.28</c:v>
                </c:pt>
                <c:pt idx="110">
                  <c:v>56.41</c:v>
                </c:pt>
                <c:pt idx="111">
                  <c:v>56.84</c:v>
                </c:pt>
                <c:pt idx="112">
                  <c:v>56.96</c:v>
                </c:pt>
                <c:pt idx="113">
                  <c:v>56.99</c:v>
                </c:pt>
                <c:pt idx="114">
                  <c:v>57.13</c:v>
                </c:pt>
                <c:pt idx="115">
                  <c:v>57.22</c:v>
                </c:pt>
                <c:pt idx="116">
                  <c:v>57.22</c:v>
                </c:pt>
                <c:pt idx="117">
                  <c:v>57.5</c:v>
                </c:pt>
                <c:pt idx="118">
                  <c:v>57.5</c:v>
                </c:pt>
                <c:pt idx="119">
                  <c:v>58.04</c:v>
                </c:pt>
                <c:pt idx="120">
                  <c:v>60.64</c:v>
                </c:pt>
                <c:pt idx="121">
                  <c:v>60.64</c:v>
                </c:pt>
                <c:pt idx="122">
                  <c:v>61.28</c:v>
                </c:pt>
                <c:pt idx="123">
                  <c:v>61.69</c:v>
                </c:pt>
                <c:pt idx="124">
                  <c:v>62.71</c:v>
                </c:pt>
                <c:pt idx="125">
                  <c:v>63.92</c:v>
                </c:pt>
                <c:pt idx="126">
                  <c:v>64.33</c:v>
                </c:pt>
                <c:pt idx="127">
                  <c:v>64.56</c:v>
                </c:pt>
              </c:numCache>
            </c:numRef>
          </c:xVal>
          <c:yVal>
            <c:numRef>
              <c:f>'65 - 70 °C'!$G$3:$G$177</c:f>
              <c:numCache>
                <c:formatCode>0.00</c:formatCode>
                <c:ptCount val="175"/>
                <c:pt idx="0">
                  <c:v>2.8603688370342488</c:v>
                </c:pt>
                <c:pt idx="1">
                  <c:v>2.8904999529234532</c:v>
                </c:pt>
                <c:pt idx="2">
                  <c:v>3.0095630976936061</c:v>
                </c:pt>
                <c:pt idx="3">
                  <c:v>2.762525737817433</c:v>
                </c:pt>
                <c:pt idx="4">
                  <c:v>2.8986866791744839</c:v>
                </c:pt>
                <c:pt idx="5">
                  <c:v>2.8751291928967397</c:v>
                </c:pt>
                <c:pt idx="6">
                  <c:v>2.9119850187265919</c:v>
                </c:pt>
                <c:pt idx="7">
                  <c:v>3.1118192895304153</c:v>
                </c:pt>
                <c:pt idx="8">
                  <c:v>3.5261651676206047</c:v>
                </c:pt>
                <c:pt idx="9">
                  <c:v>3.0665328100757505</c:v>
                </c:pt>
                <c:pt idx="10">
                  <c:v>2.894306141786545</c:v>
                </c:pt>
                <c:pt idx="11">
                  <c:v>2.7595147698861009</c:v>
                </c:pt>
                <c:pt idx="12">
                  <c:v>2.7362719462084422</c:v>
                </c:pt>
                <c:pt idx="13">
                  <c:v>2.7225506000358228</c:v>
                </c:pt>
                <c:pt idx="14">
                  <c:v>3.1301323543618969</c:v>
                </c:pt>
                <c:pt idx="15">
                  <c:v>2.7806289073434729</c:v>
                </c:pt>
                <c:pt idx="16">
                  <c:v>2.7469969270881829</c:v>
                </c:pt>
                <c:pt idx="17">
                  <c:v>3.2192378551342964</c:v>
                </c:pt>
                <c:pt idx="18">
                  <c:v>3.0412469112336056</c:v>
                </c:pt>
                <c:pt idx="19">
                  <c:v>2.793484682251667</c:v>
                </c:pt>
                <c:pt idx="20">
                  <c:v>2.9947038998555611</c:v>
                </c:pt>
                <c:pt idx="21">
                  <c:v>3.2445520581113803</c:v>
                </c:pt>
                <c:pt idx="22">
                  <c:v>3.0265537260873705</c:v>
                </c:pt>
                <c:pt idx="23">
                  <c:v>2.8135888501742157</c:v>
                </c:pt>
                <c:pt idx="24">
                  <c:v>2.8169014084507045</c:v>
                </c:pt>
                <c:pt idx="25">
                  <c:v>2.762482501166589</c:v>
                </c:pt>
                <c:pt idx="26">
                  <c:v>2.7705223880597014</c:v>
                </c:pt>
                <c:pt idx="27">
                  <c:v>2.6597709641669747</c:v>
                </c:pt>
                <c:pt idx="28">
                  <c:v>3.2081976632828959</c:v>
                </c:pt>
                <c:pt idx="29">
                  <c:v>2.7494622650331992</c:v>
                </c:pt>
                <c:pt idx="30">
                  <c:v>2.6701613563764437</c:v>
                </c:pt>
                <c:pt idx="31">
                  <c:v>2.7199535794589105</c:v>
                </c:pt>
                <c:pt idx="32">
                  <c:v>2.6701279436306327</c:v>
                </c:pt>
                <c:pt idx="33">
                  <c:v>2.9613612860769014</c:v>
                </c:pt>
                <c:pt idx="34">
                  <c:v>2.985193440534947</c:v>
                </c:pt>
                <c:pt idx="35">
                  <c:v>2.7226107226107228</c:v>
                </c:pt>
                <c:pt idx="36">
                  <c:v>4.29</c:v>
                </c:pt>
                <c:pt idx="37">
                  <c:v>3.742141502844027</c:v>
                </c:pt>
                <c:pt idx="38">
                  <c:v>2.7596494499347379</c:v>
                </c:pt>
                <c:pt idx="39">
                  <c:v>2.9317193115188198</c:v>
                </c:pt>
                <c:pt idx="40">
                  <c:v>2.6560178306092124</c:v>
                </c:pt>
                <c:pt idx="41">
                  <c:v>2.6866226643116109</c:v>
                </c:pt>
                <c:pt idx="42">
                  <c:v>2.6298671127218665</c:v>
                </c:pt>
                <c:pt idx="43">
                  <c:v>2.769728992670871</c:v>
                </c:pt>
                <c:pt idx="44">
                  <c:v>4.1403951240016816</c:v>
                </c:pt>
                <c:pt idx="45">
                  <c:v>2.6054814280562564</c:v>
                </c:pt>
                <c:pt idx="46">
                  <c:v>2.8702748335053001</c:v>
                </c:pt>
                <c:pt idx="47">
                  <c:v>2.6196426918448577</c:v>
                </c:pt>
                <c:pt idx="48">
                  <c:v>2.6516561220692223</c:v>
                </c:pt>
                <c:pt idx="49">
                  <c:v>2.7195099313161317</c:v>
                </c:pt>
                <c:pt idx="50">
                  <c:v>2.6016109619479679</c:v>
                </c:pt>
                <c:pt idx="51">
                  <c:v>2.6551947451198075</c:v>
                </c:pt>
                <c:pt idx="52">
                  <c:v>2.7388357626961284</c:v>
                </c:pt>
                <c:pt idx="53">
                  <c:v>2.8146624275294556</c:v>
                </c:pt>
                <c:pt idx="54">
                  <c:v>2.5617312494219919</c:v>
                </c:pt>
                <c:pt idx="55">
                  <c:v>2.5321888412017168</c:v>
                </c:pt>
                <c:pt idx="56">
                  <c:v>2.6001665587119458</c:v>
                </c:pt>
                <c:pt idx="57">
                  <c:v>2.6169265033407574</c:v>
                </c:pt>
                <c:pt idx="58">
                  <c:v>2.4863665773176815</c:v>
                </c:pt>
                <c:pt idx="59">
                  <c:v>2.9170206740300197</c:v>
                </c:pt>
                <c:pt idx="60">
                  <c:v>2.9219566840926063</c:v>
                </c:pt>
                <c:pt idx="61">
                  <c:v>2.5415896487985212</c:v>
                </c:pt>
                <c:pt idx="62">
                  <c:v>2.9202545862972671</c:v>
                </c:pt>
                <c:pt idx="63">
                  <c:v>2.514646237043713</c:v>
                </c:pt>
                <c:pt idx="64">
                  <c:v>2.3686221241191951</c:v>
                </c:pt>
                <c:pt idx="65">
                  <c:v>2.5837408876995478</c:v>
                </c:pt>
                <c:pt idx="66">
                  <c:v>3.0754813426478109</c:v>
                </c:pt>
                <c:pt idx="67">
                  <c:v>2.7876068007249502</c:v>
                </c:pt>
                <c:pt idx="68">
                  <c:v>2.8070772371554948</c:v>
                </c:pt>
                <c:pt idx="69">
                  <c:v>2.6305698289746147</c:v>
                </c:pt>
                <c:pt idx="70">
                  <c:v>2.8279718013126978</c:v>
                </c:pt>
                <c:pt idx="71">
                  <c:v>2.8554227229723921</c:v>
                </c:pt>
                <c:pt idx="72">
                  <c:v>2.7097534292687038</c:v>
                </c:pt>
                <c:pt idx="73">
                  <c:v>2.7811262269674528</c:v>
                </c:pt>
                <c:pt idx="74">
                  <c:v>2.9799623223154645</c:v>
                </c:pt>
                <c:pt idx="75">
                  <c:v>3.0186871106851938</c:v>
                </c:pt>
                <c:pt idx="76">
                  <c:v>2.8200371057513913</c:v>
                </c:pt>
                <c:pt idx="77">
                  <c:v>2.8140459005757847</c:v>
                </c:pt>
                <c:pt idx="78">
                  <c:v>2.495528489907163</c:v>
                </c:pt>
                <c:pt idx="79">
                  <c:v>2.9794855096059916</c:v>
                </c:pt>
                <c:pt idx="80">
                  <c:v>2.6820276497695854</c:v>
                </c:pt>
                <c:pt idx="81">
                  <c:v>2.1374177916233994</c:v>
                </c:pt>
                <c:pt idx="82">
                  <c:v>2.5259894218493528</c:v>
                </c:pt>
                <c:pt idx="83">
                  <c:v>2.2799999999999998</c:v>
                </c:pt>
                <c:pt idx="84">
                  <c:v>2.4334251606978881</c:v>
                </c:pt>
                <c:pt idx="85">
                  <c:v>2.543223647518126</c:v>
                </c:pt>
                <c:pt idx="86">
                  <c:v>2.3199164830066117</c:v>
                </c:pt>
                <c:pt idx="87">
                  <c:v>2.2308324527415757</c:v>
                </c:pt>
                <c:pt idx="88">
                  <c:v>2.1588547679519738</c:v>
                </c:pt>
                <c:pt idx="89">
                  <c:v>1.763907734056988</c:v>
                </c:pt>
                <c:pt idx="90">
                  <c:v>1.8154311649016641</c:v>
                </c:pt>
                <c:pt idx="91">
                  <c:v>1.9323105750087832</c:v>
                </c:pt>
                <c:pt idx="92">
                  <c:v>1.8058929137184498</c:v>
                </c:pt>
                <c:pt idx="93">
                  <c:v>1.4895285026318736</c:v>
                </c:pt>
                <c:pt idx="94">
                  <c:v>1.3930680931683939</c:v>
                </c:pt>
                <c:pt idx="95">
                  <c:v>1.4206097694241067</c:v>
                </c:pt>
                <c:pt idx="96">
                  <c:v>1.5198878947935757</c:v>
                </c:pt>
                <c:pt idx="97">
                  <c:v>1.2909070320462011</c:v>
                </c:pt>
                <c:pt idx="98">
                  <c:v>1.188033264931418</c:v>
                </c:pt>
                <c:pt idx="99">
                  <c:v>1.1712095400340716</c:v>
                </c:pt>
                <c:pt idx="100">
                  <c:v>1.7113739063551583</c:v>
                </c:pt>
                <c:pt idx="101">
                  <c:v>1.2378902045209905</c:v>
                </c:pt>
                <c:pt idx="102">
                  <c:v>1.4849428868120456</c:v>
                </c:pt>
                <c:pt idx="103">
                  <c:v>1.1478577111035346</c:v>
                </c:pt>
                <c:pt idx="104">
                  <c:v>1.5102605487664285</c:v>
                </c:pt>
                <c:pt idx="105">
                  <c:v>1.31616870016332</c:v>
                </c:pt>
                <c:pt idx="106">
                  <c:v>1.73053152039555</c:v>
                </c:pt>
                <c:pt idx="107">
                  <c:v>1.3129573826947911</c:v>
                </c:pt>
                <c:pt idx="108">
                  <c:v>1.1201194794111371</c:v>
                </c:pt>
                <c:pt idx="109">
                  <c:v>1.1112321603660529</c:v>
                </c:pt>
                <c:pt idx="110">
                  <c:v>0.92460881934566141</c:v>
                </c:pt>
                <c:pt idx="111">
                  <c:v>0.90358454969715019</c:v>
                </c:pt>
                <c:pt idx="112">
                  <c:v>1.1065285182577205</c:v>
                </c:pt>
                <c:pt idx="113">
                  <c:v>0.97845423996837322</c:v>
                </c:pt>
                <c:pt idx="114">
                  <c:v>0.99900099900099903</c:v>
                </c:pt>
                <c:pt idx="115">
                  <c:v>0.98911968348170132</c:v>
                </c:pt>
                <c:pt idx="116">
                  <c:v>1.3100876750982566</c:v>
                </c:pt>
                <c:pt idx="117">
                  <c:v>1.4581814394333923</c:v>
                </c:pt>
                <c:pt idx="118">
                  <c:v>1.4317856412354264</c:v>
                </c:pt>
                <c:pt idx="119">
                  <c:v>1.1021745606196007</c:v>
                </c:pt>
                <c:pt idx="120">
                  <c:v>0.66708359391286232</c:v>
                </c:pt>
                <c:pt idx="121">
                  <c:v>0.65133319763891717</c:v>
                </c:pt>
                <c:pt idx="122">
                  <c:v>0.7593883283054198</c:v>
                </c:pt>
                <c:pt idx="123">
                  <c:v>0.66626287098728032</c:v>
                </c:pt>
                <c:pt idx="124">
                  <c:v>0.70147309349634235</c:v>
                </c:pt>
                <c:pt idx="125">
                  <c:v>0.37701243122070516</c:v>
                </c:pt>
                <c:pt idx="126">
                  <c:v>0.18933731938216242</c:v>
                </c:pt>
                <c:pt idx="127">
                  <c:v>0.436161776367962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49-A24C-BEC2-2A2E4BD23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502288"/>
        <c:axId val="477502680"/>
      </c:scatterChart>
      <c:valAx>
        <c:axId val="477502288"/>
        <c:scaling>
          <c:orientation val="minMax"/>
          <c:max val="70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Temperatuur wp in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77502680"/>
        <c:crosses val="autoZero"/>
        <c:crossBetween val="midCat"/>
      </c:valAx>
      <c:valAx>
        <c:axId val="47750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COP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7750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COP bij temperatuur 65 - 70 °C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Praktijkmeting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'65 - 70 °C'!$L$4:$L$13</c:f>
              <c:numCache>
                <c:formatCode>General</c:formatCode>
                <c:ptCount val="10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</c:numCache>
            </c:numRef>
          </c:xVal>
          <c:yVal>
            <c:numRef>
              <c:f>'65 - 70 °C'!$M$4:$M$13</c:f>
              <c:numCache>
                <c:formatCode>0.00</c:formatCode>
                <c:ptCount val="10"/>
                <c:pt idx="0">
                  <c:v>2.9043825903841807</c:v>
                </c:pt>
                <c:pt idx="1">
                  <c:v>2.823407292401289</c:v>
                </c:pt>
                <c:pt idx="2">
                  <c:v>2.4484782877474456</c:v>
                </c:pt>
                <c:pt idx="3">
                  <c:v>2.3567125803489439</c:v>
                </c:pt>
                <c:pt idx="4">
                  <c:v>2.3646575277554374</c:v>
                </c:pt>
                <c:pt idx="5">
                  <c:v>1.8952794311275718</c:v>
                </c:pt>
                <c:pt idx="6">
                  <c:v>1.4228002584128301</c:v>
                </c:pt>
                <c:pt idx="7">
                  <c:v>1.2238927258107557</c:v>
                </c:pt>
                <c:pt idx="8">
                  <c:v>0.96231566173327121</c:v>
                </c:pt>
                <c:pt idx="9">
                  <c:v>0.42599615511679295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6E-6D48-9B31-9CD10086A90F}"/>
            </c:ext>
          </c:extLst>
        </c:ser>
        <c:ser>
          <c:idx val="1"/>
          <c:order val="1"/>
          <c:tx>
            <c:v>Specificaties water uit 60 - 70 °C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'65 - 70 °C'!$O$4:$O$8</c:f>
              <c:numCache>
                <c:formatCode>General</c:formatCode>
                <c:ptCount val="5"/>
                <c:pt idx="0">
                  <c:v>5</c:v>
                </c:pt>
                <c:pt idx="1">
                  <c:v>9</c:v>
                </c:pt>
                <c:pt idx="2">
                  <c:v>17</c:v>
                </c:pt>
                <c:pt idx="3">
                  <c:v>24</c:v>
                </c:pt>
                <c:pt idx="4">
                  <c:v>29</c:v>
                </c:pt>
              </c:numCache>
            </c:numRef>
          </c:xVal>
          <c:yVal>
            <c:numRef>
              <c:f>'65 - 70 °C'!$P$4:$P$8</c:f>
              <c:numCache>
                <c:formatCode>General</c:formatCode>
                <c:ptCount val="5"/>
                <c:pt idx="0">
                  <c:v>4.22</c:v>
                </c:pt>
                <c:pt idx="1">
                  <c:v>4.04</c:v>
                </c:pt>
                <c:pt idx="2">
                  <c:v>3.6</c:v>
                </c:pt>
                <c:pt idx="3">
                  <c:v>3.31</c:v>
                </c:pt>
                <c:pt idx="4">
                  <c:v>2.63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6E-6D48-9B31-9CD10086A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756640"/>
        <c:axId val="477757032"/>
      </c:scatterChart>
      <c:valAx>
        <c:axId val="47775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Temperatuur wp in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77757032"/>
        <c:crosses val="autoZero"/>
        <c:crossBetween val="midCat"/>
      </c:valAx>
      <c:valAx>
        <c:axId val="47775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COP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77756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COP bij temperaturen 70 - 75 °C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'70 - 75 °C'!$I$3:$I$772</c:f>
              <c:numCache>
                <c:formatCode>General</c:formatCode>
                <c:ptCount val="770"/>
                <c:pt idx="1">
                  <c:v>21.17</c:v>
                </c:pt>
                <c:pt idx="2">
                  <c:v>21.33</c:v>
                </c:pt>
                <c:pt idx="3">
                  <c:v>21.43</c:v>
                </c:pt>
                <c:pt idx="4">
                  <c:v>21.71</c:v>
                </c:pt>
                <c:pt idx="5">
                  <c:v>21.87</c:v>
                </c:pt>
                <c:pt idx="6">
                  <c:v>21.95</c:v>
                </c:pt>
                <c:pt idx="7">
                  <c:v>21.98</c:v>
                </c:pt>
                <c:pt idx="8">
                  <c:v>22.01</c:v>
                </c:pt>
                <c:pt idx="9">
                  <c:v>22.23</c:v>
                </c:pt>
                <c:pt idx="10">
                  <c:v>22.27</c:v>
                </c:pt>
                <c:pt idx="11">
                  <c:v>22.41</c:v>
                </c:pt>
                <c:pt idx="12">
                  <c:v>22.53</c:v>
                </c:pt>
                <c:pt idx="13">
                  <c:v>22.53</c:v>
                </c:pt>
                <c:pt idx="14">
                  <c:v>22.61</c:v>
                </c:pt>
                <c:pt idx="15">
                  <c:v>22.8</c:v>
                </c:pt>
                <c:pt idx="16">
                  <c:v>22.92</c:v>
                </c:pt>
                <c:pt idx="17">
                  <c:v>22.94</c:v>
                </c:pt>
                <c:pt idx="18">
                  <c:v>23.02</c:v>
                </c:pt>
                <c:pt idx="19">
                  <c:v>23.18</c:v>
                </c:pt>
                <c:pt idx="20">
                  <c:v>23.27</c:v>
                </c:pt>
                <c:pt idx="21">
                  <c:v>23.29</c:v>
                </c:pt>
                <c:pt idx="22">
                  <c:v>23.39</c:v>
                </c:pt>
                <c:pt idx="23">
                  <c:v>23.44</c:v>
                </c:pt>
                <c:pt idx="24">
                  <c:v>23.57</c:v>
                </c:pt>
                <c:pt idx="25">
                  <c:v>23.6</c:v>
                </c:pt>
                <c:pt idx="26">
                  <c:v>23.63</c:v>
                </c:pt>
                <c:pt idx="27">
                  <c:v>23.74</c:v>
                </c:pt>
                <c:pt idx="28">
                  <c:v>23.99</c:v>
                </c:pt>
                <c:pt idx="29">
                  <c:v>24.27</c:v>
                </c:pt>
                <c:pt idx="30">
                  <c:v>24.29</c:v>
                </c:pt>
                <c:pt idx="31">
                  <c:v>25.09</c:v>
                </c:pt>
                <c:pt idx="32">
                  <c:v>25.16</c:v>
                </c:pt>
                <c:pt idx="33">
                  <c:v>25.2</c:v>
                </c:pt>
                <c:pt idx="34">
                  <c:v>25.37</c:v>
                </c:pt>
                <c:pt idx="35">
                  <c:v>25.84</c:v>
                </c:pt>
                <c:pt idx="36">
                  <c:v>25.89</c:v>
                </c:pt>
                <c:pt idx="37">
                  <c:v>25.9</c:v>
                </c:pt>
                <c:pt idx="38">
                  <c:v>25.91</c:v>
                </c:pt>
                <c:pt idx="39">
                  <c:v>26.16</c:v>
                </c:pt>
                <c:pt idx="40">
                  <c:v>26.55</c:v>
                </c:pt>
                <c:pt idx="41">
                  <c:v>27.22</c:v>
                </c:pt>
                <c:pt idx="42">
                  <c:v>27.24</c:v>
                </c:pt>
                <c:pt idx="43">
                  <c:v>27.39</c:v>
                </c:pt>
                <c:pt idx="44">
                  <c:v>27.5</c:v>
                </c:pt>
                <c:pt idx="45">
                  <c:v>27.89</c:v>
                </c:pt>
                <c:pt idx="46">
                  <c:v>27.9</c:v>
                </c:pt>
                <c:pt idx="47">
                  <c:v>28.93</c:v>
                </c:pt>
                <c:pt idx="48">
                  <c:v>28.99</c:v>
                </c:pt>
                <c:pt idx="49">
                  <c:v>29.04</c:v>
                </c:pt>
                <c:pt idx="50">
                  <c:v>29.76</c:v>
                </c:pt>
                <c:pt idx="51">
                  <c:v>30.02</c:v>
                </c:pt>
                <c:pt idx="52">
                  <c:v>30.08</c:v>
                </c:pt>
                <c:pt idx="53">
                  <c:v>30.22</c:v>
                </c:pt>
                <c:pt idx="54">
                  <c:v>30.22</c:v>
                </c:pt>
                <c:pt idx="55">
                  <c:v>30.5</c:v>
                </c:pt>
                <c:pt idx="56">
                  <c:v>30.51</c:v>
                </c:pt>
                <c:pt idx="57">
                  <c:v>30.54</c:v>
                </c:pt>
                <c:pt idx="58">
                  <c:v>30.6</c:v>
                </c:pt>
                <c:pt idx="59">
                  <c:v>30.7</c:v>
                </c:pt>
                <c:pt idx="60">
                  <c:v>32.1</c:v>
                </c:pt>
                <c:pt idx="61">
                  <c:v>32.31</c:v>
                </c:pt>
                <c:pt idx="62">
                  <c:v>33.35</c:v>
                </c:pt>
                <c:pt idx="63">
                  <c:v>33.78</c:v>
                </c:pt>
                <c:pt idx="64">
                  <c:v>34.630000000000003</c:v>
                </c:pt>
                <c:pt idx="65">
                  <c:v>34.799999999999997</c:v>
                </c:pt>
                <c:pt idx="66">
                  <c:v>35.06</c:v>
                </c:pt>
                <c:pt idx="67">
                  <c:v>35.15</c:v>
                </c:pt>
                <c:pt idx="68">
                  <c:v>35.18</c:v>
                </c:pt>
                <c:pt idx="69">
                  <c:v>35.869999999999997</c:v>
                </c:pt>
                <c:pt idx="70">
                  <c:v>36.200000000000003</c:v>
                </c:pt>
                <c:pt idx="71">
                  <c:v>36.200000000000003</c:v>
                </c:pt>
                <c:pt idx="72">
                  <c:v>36.49</c:v>
                </c:pt>
                <c:pt idx="73">
                  <c:v>38.299999999999997</c:v>
                </c:pt>
                <c:pt idx="74">
                  <c:v>38.36</c:v>
                </c:pt>
                <c:pt idx="75">
                  <c:v>40.71</c:v>
                </c:pt>
                <c:pt idx="76">
                  <c:v>40.81</c:v>
                </c:pt>
                <c:pt idx="77">
                  <c:v>40.9</c:v>
                </c:pt>
                <c:pt idx="78">
                  <c:v>40.94</c:v>
                </c:pt>
                <c:pt idx="79">
                  <c:v>40.97</c:v>
                </c:pt>
                <c:pt idx="80">
                  <c:v>41.04</c:v>
                </c:pt>
                <c:pt idx="81">
                  <c:v>41.08</c:v>
                </c:pt>
                <c:pt idx="82">
                  <c:v>41.18</c:v>
                </c:pt>
                <c:pt idx="83">
                  <c:v>41.47</c:v>
                </c:pt>
                <c:pt idx="84">
                  <c:v>41.65</c:v>
                </c:pt>
                <c:pt idx="85">
                  <c:v>41.77</c:v>
                </c:pt>
                <c:pt idx="86">
                  <c:v>42.07</c:v>
                </c:pt>
                <c:pt idx="87">
                  <c:v>42.24</c:v>
                </c:pt>
                <c:pt idx="88">
                  <c:v>42.75</c:v>
                </c:pt>
                <c:pt idx="89">
                  <c:v>43.35</c:v>
                </c:pt>
                <c:pt idx="90">
                  <c:v>43.51</c:v>
                </c:pt>
                <c:pt idx="91">
                  <c:v>43.54</c:v>
                </c:pt>
                <c:pt idx="92">
                  <c:v>43.7</c:v>
                </c:pt>
                <c:pt idx="93">
                  <c:v>44.04</c:v>
                </c:pt>
                <c:pt idx="94">
                  <c:v>44.27</c:v>
                </c:pt>
                <c:pt idx="95">
                  <c:v>44.32</c:v>
                </c:pt>
                <c:pt idx="96">
                  <c:v>44.65</c:v>
                </c:pt>
                <c:pt idx="97">
                  <c:v>45.13</c:v>
                </c:pt>
                <c:pt idx="98">
                  <c:v>45.15</c:v>
                </c:pt>
                <c:pt idx="99">
                  <c:v>45.16</c:v>
                </c:pt>
                <c:pt idx="100">
                  <c:v>45.18</c:v>
                </c:pt>
                <c:pt idx="101">
                  <c:v>45.29</c:v>
                </c:pt>
                <c:pt idx="102">
                  <c:v>45.39</c:v>
                </c:pt>
                <c:pt idx="103">
                  <c:v>45.41</c:v>
                </c:pt>
                <c:pt idx="104">
                  <c:v>45.42</c:v>
                </c:pt>
                <c:pt idx="105">
                  <c:v>45.64</c:v>
                </c:pt>
                <c:pt idx="106">
                  <c:v>45.83</c:v>
                </c:pt>
                <c:pt idx="107">
                  <c:v>45.85</c:v>
                </c:pt>
                <c:pt idx="108">
                  <c:v>46.49</c:v>
                </c:pt>
                <c:pt idx="109">
                  <c:v>46.99</c:v>
                </c:pt>
                <c:pt idx="110">
                  <c:v>47.07</c:v>
                </c:pt>
                <c:pt idx="111">
                  <c:v>47.19</c:v>
                </c:pt>
                <c:pt idx="112">
                  <c:v>47.19</c:v>
                </c:pt>
                <c:pt idx="113">
                  <c:v>47.27</c:v>
                </c:pt>
                <c:pt idx="114">
                  <c:v>47.82</c:v>
                </c:pt>
                <c:pt idx="115">
                  <c:v>48.12</c:v>
                </c:pt>
                <c:pt idx="116">
                  <c:v>48.19</c:v>
                </c:pt>
                <c:pt idx="117">
                  <c:v>48.29</c:v>
                </c:pt>
                <c:pt idx="118">
                  <c:v>48.56</c:v>
                </c:pt>
                <c:pt idx="119">
                  <c:v>48.57</c:v>
                </c:pt>
                <c:pt idx="120">
                  <c:v>48.76</c:v>
                </c:pt>
                <c:pt idx="121">
                  <c:v>48.76</c:v>
                </c:pt>
                <c:pt idx="122">
                  <c:v>48.88</c:v>
                </c:pt>
                <c:pt idx="123">
                  <c:v>49.42</c:v>
                </c:pt>
                <c:pt idx="124">
                  <c:v>49.48</c:v>
                </c:pt>
                <c:pt idx="125">
                  <c:v>49.6</c:v>
                </c:pt>
                <c:pt idx="126">
                  <c:v>49.65</c:v>
                </c:pt>
                <c:pt idx="127">
                  <c:v>50.06</c:v>
                </c:pt>
                <c:pt idx="128">
                  <c:v>50.24</c:v>
                </c:pt>
                <c:pt idx="129">
                  <c:v>50.51</c:v>
                </c:pt>
                <c:pt idx="130">
                  <c:v>50.56</c:v>
                </c:pt>
                <c:pt idx="131">
                  <c:v>50.7</c:v>
                </c:pt>
                <c:pt idx="132">
                  <c:v>50.72</c:v>
                </c:pt>
                <c:pt idx="133">
                  <c:v>50.95</c:v>
                </c:pt>
                <c:pt idx="134">
                  <c:v>51.18</c:v>
                </c:pt>
                <c:pt idx="135">
                  <c:v>51.19</c:v>
                </c:pt>
                <c:pt idx="136">
                  <c:v>51.22</c:v>
                </c:pt>
                <c:pt idx="137">
                  <c:v>51.38</c:v>
                </c:pt>
                <c:pt idx="138">
                  <c:v>51.56</c:v>
                </c:pt>
                <c:pt idx="139">
                  <c:v>51.57</c:v>
                </c:pt>
                <c:pt idx="140">
                  <c:v>51.61</c:v>
                </c:pt>
                <c:pt idx="141">
                  <c:v>51.92</c:v>
                </c:pt>
                <c:pt idx="142">
                  <c:v>51.95</c:v>
                </c:pt>
                <c:pt idx="143">
                  <c:v>52.4</c:v>
                </c:pt>
                <c:pt idx="144">
                  <c:v>52.41</c:v>
                </c:pt>
                <c:pt idx="145">
                  <c:v>52.75</c:v>
                </c:pt>
                <c:pt idx="146">
                  <c:v>52.8</c:v>
                </c:pt>
                <c:pt idx="147">
                  <c:v>52.9</c:v>
                </c:pt>
                <c:pt idx="148">
                  <c:v>52.92</c:v>
                </c:pt>
                <c:pt idx="149">
                  <c:v>53.09</c:v>
                </c:pt>
                <c:pt idx="150">
                  <c:v>53.11</c:v>
                </c:pt>
                <c:pt idx="151">
                  <c:v>53.17</c:v>
                </c:pt>
                <c:pt idx="152">
                  <c:v>53.23</c:v>
                </c:pt>
                <c:pt idx="153">
                  <c:v>53.34</c:v>
                </c:pt>
                <c:pt idx="154">
                  <c:v>53.34</c:v>
                </c:pt>
                <c:pt idx="155">
                  <c:v>53.79</c:v>
                </c:pt>
                <c:pt idx="156">
                  <c:v>53.89</c:v>
                </c:pt>
                <c:pt idx="157">
                  <c:v>54.03</c:v>
                </c:pt>
                <c:pt idx="158">
                  <c:v>54.06</c:v>
                </c:pt>
                <c:pt idx="159">
                  <c:v>54.24</c:v>
                </c:pt>
                <c:pt idx="160">
                  <c:v>54.27</c:v>
                </c:pt>
                <c:pt idx="161">
                  <c:v>54.5</c:v>
                </c:pt>
                <c:pt idx="162">
                  <c:v>54.64</c:v>
                </c:pt>
                <c:pt idx="163">
                  <c:v>54.66</c:v>
                </c:pt>
                <c:pt idx="164">
                  <c:v>54.73</c:v>
                </c:pt>
                <c:pt idx="165">
                  <c:v>54.93</c:v>
                </c:pt>
                <c:pt idx="166">
                  <c:v>55.05</c:v>
                </c:pt>
                <c:pt idx="167">
                  <c:v>55.32</c:v>
                </c:pt>
                <c:pt idx="168">
                  <c:v>55.35</c:v>
                </c:pt>
                <c:pt idx="169">
                  <c:v>55.84</c:v>
                </c:pt>
                <c:pt idx="170">
                  <c:v>55.88</c:v>
                </c:pt>
                <c:pt idx="171">
                  <c:v>55.93</c:v>
                </c:pt>
                <c:pt idx="172">
                  <c:v>56.21</c:v>
                </c:pt>
                <c:pt idx="173">
                  <c:v>56.29</c:v>
                </c:pt>
                <c:pt idx="174">
                  <c:v>56.48</c:v>
                </c:pt>
                <c:pt idx="175">
                  <c:v>56.62</c:v>
                </c:pt>
                <c:pt idx="176">
                  <c:v>56.72</c:v>
                </c:pt>
                <c:pt idx="177">
                  <c:v>56.74</c:v>
                </c:pt>
                <c:pt idx="178">
                  <c:v>56.96</c:v>
                </c:pt>
                <c:pt idx="179">
                  <c:v>56.97</c:v>
                </c:pt>
                <c:pt idx="180">
                  <c:v>57</c:v>
                </c:pt>
                <c:pt idx="181">
                  <c:v>57.05</c:v>
                </c:pt>
                <c:pt idx="182">
                  <c:v>57.08</c:v>
                </c:pt>
                <c:pt idx="183">
                  <c:v>57.14</c:v>
                </c:pt>
                <c:pt idx="184">
                  <c:v>57.15</c:v>
                </c:pt>
                <c:pt idx="185">
                  <c:v>57.21</c:v>
                </c:pt>
                <c:pt idx="186">
                  <c:v>57.28</c:v>
                </c:pt>
                <c:pt idx="187">
                  <c:v>57.41</c:v>
                </c:pt>
                <c:pt idx="188">
                  <c:v>57.54</c:v>
                </c:pt>
                <c:pt idx="189">
                  <c:v>57.61</c:v>
                </c:pt>
                <c:pt idx="190">
                  <c:v>57.66</c:v>
                </c:pt>
                <c:pt idx="191">
                  <c:v>57.66</c:v>
                </c:pt>
                <c:pt idx="192">
                  <c:v>57.67</c:v>
                </c:pt>
                <c:pt idx="193">
                  <c:v>57.72</c:v>
                </c:pt>
                <c:pt idx="194">
                  <c:v>57.97</c:v>
                </c:pt>
                <c:pt idx="195">
                  <c:v>58.08</c:v>
                </c:pt>
                <c:pt idx="196">
                  <c:v>58.1</c:v>
                </c:pt>
                <c:pt idx="197">
                  <c:v>58.34</c:v>
                </c:pt>
                <c:pt idx="198">
                  <c:v>58.4</c:v>
                </c:pt>
                <c:pt idx="199">
                  <c:v>58.52</c:v>
                </c:pt>
                <c:pt idx="200">
                  <c:v>58.55</c:v>
                </c:pt>
                <c:pt idx="201">
                  <c:v>58.56</c:v>
                </c:pt>
                <c:pt idx="202">
                  <c:v>58.57</c:v>
                </c:pt>
                <c:pt idx="203">
                  <c:v>58.57</c:v>
                </c:pt>
                <c:pt idx="204">
                  <c:v>58.59</c:v>
                </c:pt>
                <c:pt idx="205">
                  <c:v>58.62</c:v>
                </c:pt>
                <c:pt idx="206">
                  <c:v>58.63</c:v>
                </c:pt>
                <c:pt idx="207">
                  <c:v>58.65</c:v>
                </c:pt>
                <c:pt idx="208">
                  <c:v>58.66</c:v>
                </c:pt>
                <c:pt idx="209">
                  <c:v>58.67</c:v>
                </c:pt>
                <c:pt idx="210">
                  <c:v>58.68</c:v>
                </c:pt>
                <c:pt idx="211">
                  <c:v>58.68</c:v>
                </c:pt>
                <c:pt idx="212">
                  <c:v>58.69</c:v>
                </c:pt>
                <c:pt idx="213">
                  <c:v>58.7</c:v>
                </c:pt>
                <c:pt idx="214">
                  <c:v>58.71</c:v>
                </c:pt>
                <c:pt idx="215">
                  <c:v>58.73</c:v>
                </c:pt>
                <c:pt idx="216">
                  <c:v>58.75</c:v>
                </c:pt>
                <c:pt idx="217">
                  <c:v>58.75</c:v>
                </c:pt>
                <c:pt idx="218">
                  <c:v>58.8</c:v>
                </c:pt>
                <c:pt idx="219">
                  <c:v>58.82</c:v>
                </c:pt>
                <c:pt idx="220">
                  <c:v>58.82</c:v>
                </c:pt>
                <c:pt idx="221">
                  <c:v>58.82</c:v>
                </c:pt>
                <c:pt idx="222">
                  <c:v>58.83</c:v>
                </c:pt>
                <c:pt idx="223">
                  <c:v>58.83</c:v>
                </c:pt>
                <c:pt idx="224">
                  <c:v>58.83</c:v>
                </c:pt>
                <c:pt idx="225">
                  <c:v>58.83</c:v>
                </c:pt>
                <c:pt idx="226">
                  <c:v>58.84</c:v>
                </c:pt>
                <c:pt idx="227">
                  <c:v>58.85</c:v>
                </c:pt>
                <c:pt idx="228">
                  <c:v>58.86</c:v>
                </c:pt>
                <c:pt idx="229">
                  <c:v>58.86</c:v>
                </c:pt>
                <c:pt idx="230">
                  <c:v>58.88</c:v>
                </c:pt>
                <c:pt idx="231">
                  <c:v>58.89</c:v>
                </c:pt>
                <c:pt idx="232">
                  <c:v>58.89</c:v>
                </c:pt>
                <c:pt idx="233">
                  <c:v>58.9</c:v>
                </c:pt>
                <c:pt idx="234">
                  <c:v>58.91</c:v>
                </c:pt>
                <c:pt idx="235">
                  <c:v>58.92</c:v>
                </c:pt>
                <c:pt idx="236">
                  <c:v>58.95</c:v>
                </c:pt>
                <c:pt idx="237">
                  <c:v>58.96</c:v>
                </c:pt>
                <c:pt idx="238">
                  <c:v>59.07</c:v>
                </c:pt>
                <c:pt idx="239">
                  <c:v>59.13</c:v>
                </c:pt>
                <c:pt idx="240">
                  <c:v>59.13</c:v>
                </c:pt>
                <c:pt idx="241">
                  <c:v>59.15</c:v>
                </c:pt>
                <c:pt idx="242">
                  <c:v>59.19</c:v>
                </c:pt>
                <c:pt idx="243">
                  <c:v>59.19</c:v>
                </c:pt>
                <c:pt idx="244">
                  <c:v>59.2</c:v>
                </c:pt>
                <c:pt idx="245">
                  <c:v>59.24</c:v>
                </c:pt>
                <c:pt idx="246">
                  <c:v>59.27</c:v>
                </c:pt>
                <c:pt idx="247">
                  <c:v>59.28</c:v>
                </c:pt>
                <c:pt idx="248">
                  <c:v>59.3</c:v>
                </c:pt>
                <c:pt idx="249">
                  <c:v>59.32</c:v>
                </c:pt>
                <c:pt idx="250">
                  <c:v>59.34</c:v>
                </c:pt>
                <c:pt idx="251">
                  <c:v>59.37</c:v>
                </c:pt>
                <c:pt idx="252">
                  <c:v>59.37</c:v>
                </c:pt>
                <c:pt idx="253">
                  <c:v>59.38</c:v>
                </c:pt>
                <c:pt idx="254">
                  <c:v>59.39</c:v>
                </c:pt>
                <c:pt idx="255">
                  <c:v>59.39</c:v>
                </c:pt>
                <c:pt idx="256">
                  <c:v>59.41</c:v>
                </c:pt>
                <c:pt idx="257">
                  <c:v>59.44</c:v>
                </c:pt>
                <c:pt idx="258">
                  <c:v>59.46</c:v>
                </c:pt>
                <c:pt idx="259">
                  <c:v>59.47</c:v>
                </c:pt>
                <c:pt idx="260">
                  <c:v>59.48</c:v>
                </c:pt>
                <c:pt idx="261">
                  <c:v>59.49</c:v>
                </c:pt>
                <c:pt idx="262">
                  <c:v>59.49</c:v>
                </c:pt>
                <c:pt idx="263">
                  <c:v>59.5</c:v>
                </c:pt>
                <c:pt idx="264">
                  <c:v>59.52</c:v>
                </c:pt>
                <c:pt idx="265">
                  <c:v>59.52</c:v>
                </c:pt>
                <c:pt idx="266">
                  <c:v>59.52</c:v>
                </c:pt>
                <c:pt idx="267">
                  <c:v>59.52</c:v>
                </c:pt>
                <c:pt idx="268">
                  <c:v>59.54</c:v>
                </c:pt>
                <c:pt idx="269">
                  <c:v>59.55</c:v>
                </c:pt>
                <c:pt idx="270">
                  <c:v>59.57</c:v>
                </c:pt>
                <c:pt idx="271">
                  <c:v>59.58</c:v>
                </c:pt>
                <c:pt idx="272">
                  <c:v>59.58</c:v>
                </c:pt>
                <c:pt idx="273">
                  <c:v>59.58</c:v>
                </c:pt>
                <c:pt idx="274">
                  <c:v>59.58</c:v>
                </c:pt>
                <c:pt idx="275">
                  <c:v>59.59</c:v>
                </c:pt>
                <c:pt idx="276">
                  <c:v>59.6</c:v>
                </c:pt>
                <c:pt idx="277">
                  <c:v>59.61</c:v>
                </c:pt>
                <c:pt idx="278">
                  <c:v>59.61</c:v>
                </c:pt>
                <c:pt idx="279">
                  <c:v>59.61</c:v>
                </c:pt>
                <c:pt idx="280">
                  <c:v>59.63</c:v>
                </c:pt>
                <c:pt idx="281">
                  <c:v>59.66</c:v>
                </c:pt>
                <c:pt idx="282">
                  <c:v>59.66</c:v>
                </c:pt>
                <c:pt idx="283">
                  <c:v>59.67</c:v>
                </c:pt>
                <c:pt idx="284">
                  <c:v>59.68</c:v>
                </c:pt>
                <c:pt idx="285">
                  <c:v>59.68</c:v>
                </c:pt>
                <c:pt idx="286">
                  <c:v>59.72</c:v>
                </c:pt>
                <c:pt idx="287">
                  <c:v>59.72</c:v>
                </c:pt>
                <c:pt idx="288">
                  <c:v>59.79</c:v>
                </c:pt>
                <c:pt idx="289">
                  <c:v>59.81</c:v>
                </c:pt>
                <c:pt idx="290">
                  <c:v>59.85</c:v>
                </c:pt>
                <c:pt idx="291">
                  <c:v>59.86</c:v>
                </c:pt>
                <c:pt idx="292">
                  <c:v>59.86</c:v>
                </c:pt>
                <c:pt idx="293">
                  <c:v>59.86</c:v>
                </c:pt>
                <c:pt idx="294">
                  <c:v>59.87</c:v>
                </c:pt>
                <c:pt idx="295">
                  <c:v>59.89</c:v>
                </c:pt>
                <c:pt idx="296">
                  <c:v>59.92</c:v>
                </c:pt>
                <c:pt idx="297">
                  <c:v>59.92</c:v>
                </c:pt>
                <c:pt idx="298">
                  <c:v>59.94</c:v>
                </c:pt>
                <c:pt idx="299">
                  <c:v>59.96</c:v>
                </c:pt>
                <c:pt idx="300">
                  <c:v>60.01</c:v>
                </c:pt>
                <c:pt idx="301">
                  <c:v>60.06</c:v>
                </c:pt>
                <c:pt idx="302">
                  <c:v>60.07</c:v>
                </c:pt>
                <c:pt idx="303">
                  <c:v>60.07</c:v>
                </c:pt>
                <c:pt idx="304">
                  <c:v>60.15</c:v>
                </c:pt>
                <c:pt idx="305">
                  <c:v>60.15</c:v>
                </c:pt>
                <c:pt idx="306">
                  <c:v>60.19</c:v>
                </c:pt>
                <c:pt idx="307">
                  <c:v>60.19</c:v>
                </c:pt>
                <c:pt idx="308">
                  <c:v>60.22</c:v>
                </c:pt>
                <c:pt idx="309">
                  <c:v>60.23</c:v>
                </c:pt>
                <c:pt idx="310">
                  <c:v>60.3</c:v>
                </c:pt>
                <c:pt idx="311">
                  <c:v>60.3</c:v>
                </c:pt>
                <c:pt idx="312">
                  <c:v>60.36</c:v>
                </c:pt>
                <c:pt idx="313">
                  <c:v>60.37</c:v>
                </c:pt>
                <c:pt idx="314">
                  <c:v>60.4</c:v>
                </c:pt>
                <c:pt idx="315">
                  <c:v>60.42</c:v>
                </c:pt>
                <c:pt idx="316">
                  <c:v>60.43</c:v>
                </c:pt>
                <c:pt idx="317">
                  <c:v>60.43</c:v>
                </c:pt>
                <c:pt idx="318">
                  <c:v>60.46</c:v>
                </c:pt>
                <c:pt idx="319">
                  <c:v>60.46</c:v>
                </c:pt>
                <c:pt idx="320">
                  <c:v>60.46</c:v>
                </c:pt>
                <c:pt idx="321">
                  <c:v>60.54</c:v>
                </c:pt>
                <c:pt idx="322">
                  <c:v>60.57</c:v>
                </c:pt>
                <c:pt idx="323">
                  <c:v>60.64</c:v>
                </c:pt>
                <c:pt idx="324">
                  <c:v>60.64</c:v>
                </c:pt>
                <c:pt idx="325">
                  <c:v>60.67</c:v>
                </c:pt>
                <c:pt idx="326">
                  <c:v>60.68</c:v>
                </c:pt>
                <c:pt idx="327">
                  <c:v>60.72</c:v>
                </c:pt>
                <c:pt idx="328">
                  <c:v>60.73</c:v>
                </c:pt>
                <c:pt idx="329">
                  <c:v>60.77</c:v>
                </c:pt>
                <c:pt idx="330">
                  <c:v>60.77</c:v>
                </c:pt>
                <c:pt idx="331">
                  <c:v>60.8</c:v>
                </c:pt>
                <c:pt idx="332">
                  <c:v>60.83</c:v>
                </c:pt>
                <c:pt idx="333">
                  <c:v>60.83</c:v>
                </c:pt>
                <c:pt idx="334">
                  <c:v>60.87</c:v>
                </c:pt>
                <c:pt idx="335">
                  <c:v>60.91</c:v>
                </c:pt>
                <c:pt idx="336">
                  <c:v>60.96</c:v>
                </c:pt>
                <c:pt idx="337">
                  <c:v>60.99</c:v>
                </c:pt>
                <c:pt idx="338">
                  <c:v>61.09</c:v>
                </c:pt>
                <c:pt idx="339">
                  <c:v>61.09</c:v>
                </c:pt>
                <c:pt idx="340">
                  <c:v>61.18</c:v>
                </c:pt>
                <c:pt idx="341">
                  <c:v>61.18</c:v>
                </c:pt>
                <c:pt idx="342">
                  <c:v>61.21</c:v>
                </c:pt>
                <c:pt idx="343">
                  <c:v>61.22</c:v>
                </c:pt>
                <c:pt idx="344">
                  <c:v>61.25</c:v>
                </c:pt>
                <c:pt idx="345">
                  <c:v>61.33</c:v>
                </c:pt>
                <c:pt idx="346">
                  <c:v>61.33</c:v>
                </c:pt>
                <c:pt idx="347">
                  <c:v>61.36</c:v>
                </c:pt>
                <c:pt idx="348">
                  <c:v>61.36</c:v>
                </c:pt>
                <c:pt idx="349">
                  <c:v>61.39</c:v>
                </c:pt>
                <c:pt idx="350">
                  <c:v>61.42</c:v>
                </c:pt>
                <c:pt idx="351">
                  <c:v>61.43</c:v>
                </c:pt>
                <c:pt idx="352">
                  <c:v>61.44</c:v>
                </c:pt>
                <c:pt idx="353">
                  <c:v>61.47</c:v>
                </c:pt>
                <c:pt idx="354">
                  <c:v>61.48</c:v>
                </c:pt>
                <c:pt idx="355">
                  <c:v>61.49</c:v>
                </c:pt>
                <c:pt idx="356">
                  <c:v>61.49</c:v>
                </c:pt>
                <c:pt idx="357">
                  <c:v>61.5</c:v>
                </c:pt>
                <c:pt idx="358">
                  <c:v>61.5</c:v>
                </c:pt>
                <c:pt idx="359">
                  <c:v>61.5</c:v>
                </c:pt>
                <c:pt idx="360">
                  <c:v>61.55</c:v>
                </c:pt>
                <c:pt idx="361">
                  <c:v>61.55</c:v>
                </c:pt>
                <c:pt idx="362">
                  <c:v>61.59</c:v>
                </c:pt>
                <c:pt idx="363">
                  <c:v>61.62</c:v>
                </c:pt>
                <c:pt idx="364">
                  <c:v>61.63</c:v>
                </c:pt>
                <c:pt idx="365">
                  <c:v>61.72</c:v>
                </c:pt>
                <c:pt idx="366">
                  <c:v>61.77</c:v>
                </c:pt>
                <c:pt idx="367">
                  <c:v>61.78</c:v>
                </c:pt>
                <c:pt idx="368">
                  <c:v>61.78</c:v>
                </c:pt>
                <c:pt idx="369">
                  <c:v>61.8</c:v>
                </c:pt>
                <c:pt idx="370">
                  <c:v>61.9</c:v>
                </c:pt>
                <c:pt idx="371">
                  <c:v>61.9</c:v>
                </c:pt>
                <c:pt idx="372">
                  <c:v>61.94</c:v>
                </c:pt>
                <c:pt idx="373">
                  <c:v>61.98</c:v>
                </c:pt>
                <c:pt idx="374">
                  <c:v>61.98</c:v>
                </c:pt>
                <c:pt idx="375">
                  <c:v>62</c:v>
                </c:pt>
                <c:pt idx="376">
                  <c:v>62.01</c:v>
                </c:pt>
                <c:pt idx="377">
                  <c:v>62.02</c:v>
                </c:pt>
                <c:pt idx="378">
                  <c:v>62.05</c:v>
                </c:pt>
                <c:pt idx="379">
                  <c:v>62.06</c:v>
                </c:pt>
                <c:pt idx="380">
                  <c:v>62.08</c:v>
                </c:pt>
                <c:pt idx="381">
                  <c:v>62.08</c:v>
                </c:pt>
                <c:pt idx="382">
                  <c:v>62.08</c:v>
                </c:pt>
                <c:pt idx="383">
                  <c:v>62.13</c:v>
                </c:pt>
                <c:pt idx="384">
                  <c:v>62.13</c:v>
                </c:pt>
                <c:pt idx="385">
                  <c:v>62.15</c:v>
                </c:pt>
                <c:pt idx="386">
                  <c:v>62.28</c:v>
                </c:pt>
                <c:pt idx="387">
                  <c:v>62.36</c:v>
                </c:pt>
                <c:pt idx="388">
                  <c:v>62.41</c:v>
                </c:pt>
                <c:pt idx="389">
                  <c:v>62.42</c:v>
                </c:pt>
                <c:pt idx="390">
                  <c:v>62.42</c:v>
                </c:pt>
                <c:pt idx="391">
                  <c:v>62.43</c:v>
                </c:pt>
                <c:pt idx="392">
                  <c:v>62.45</c:v>
                </c:pt>
                <c:pt idx="393">
                  <c:v>62.75</c:v>
                </c:pt>
                <c:pt idx="394">
                  <c:v>62.84</c:v>
                </c:pt>
                <c:pt idx="395">
                  <c:v>62.86</c:v>
                </c:pt>
                <c:pt idx="396">
                  <c:v>62.86</c:v>
                </c:pt>
                <c:pt idx="397">
                  <c:v>62.88</c:v>
                </c:pt>
                <c:pt idx="398">
                  <c:v>62.89</c:v>
                </c:pt>
                <c:pt idx="399">
                  <c:v>62.95</c:v>
                </c:pt>
                <c:pt idx="400">
                  <c:v>63.01</c:v>
                </c:pt>
                <c:pt idx="401">
                  <c:v>63.02</c:v>
                </c:pt>
                <c:pt idx="402">
                  <c:v>63.16</c:v>
                </c:pt>
                <c:pt idx="403">
                  <c:v>63.36</c:v>
                </c:pt>
                <c:pt idx="404">
                  <c:v>63.37</c:v>
                </c:pt>
                <c:pt idx="405">
                  <c:v>63.44</c:v>
                </c:pt>
                <c:pt idx="406">
                  <c:v>63.46</c:v>
                </c:pt>
                <c:pt idx="407">
                  <c:v>63.47</c:v>
                </c:pt>
                <c:pt idx="408">
                  <c:v>63.49</c:v>
                </c:pt>
                <c:pt idx="409">
                  <c:v>63.5</c:v>
                </c:pt>
                <c:pt idx="410">
                  <c:v>63.52</c:v>
                </c:pt>
                <c:pt idx="411">
                  <c:v>63.56</c:v>
                </c:pt>
                <c:pt idx="412">
                  <c:v>63.77</c:v>
                </c:pt>
                <c:pt idx="413">
                  <c:v>63.83</c:v>
                </c:pt>
                <c:pt idx="414">
                  <c:v>63.95</c:v>
                </c:pt>
                <c:pt idx="415">
                  <c:v>63.95</c:v>
                </c:pt>
                <c:pt idx="416">
                  <c:v>63.99</c:v>
                </c:pt>
                <c:pt idx="417">
                  <c:v>64.03</c:v>
                </c:pt>
                <c:pt idx="418">
                  <c:v>64.03</c:v>
                </c:pt>
                <c:pt idx="419">
                  <c:v>64.05</c:v>
                </c:pt>
                <c:pt idx="420">
                  <c:v>64.05</c:v>
                </c:pt>
                <c:pt idx="421">
                  <c:v>64.08</c:v>
                </c:pt>
                <c:pt idx="422">
                  <c:v>64.09</c:v>
                </c:pt>
                <c:pt idx="423">
                  <c:v>64.150000000000006</c:v>
                </c:pt>
                <c:pt idx="424">
                  <c:v>64.2</c:v>
                </c:pt>
                <c:pt idx="425">
                  <c:v>64.209999999999994</c:v>
                </c:pt>
                <c:pt idx="426">
                  <c:v>64.22</c:v>
                </c:pt>
                <c:pt idx="427">
                  <c:v>64.290000000000006</c:v>
                </c:pt>
                <c:pt idx="428">
                  <c:v>64.3</c:v>
                </c:pt>
                <c:pt idx="429">
                  <c:v>64.31</c:v>
                </c:pt>
                <c:pt idx="430">
                  <c:v>64.33</c:v>
                </c:pt>
                <c:pt idx="431">
                  <c:v>64.33</c:v>
                </c:pt>
                <c:pt idx="432">
                  <c:v>64.38</c:v>
                </c:pt>
                <c:pt idx="433">
                  <c:v>64.44</c:v>
                </c:pt>
                <c:pt idx="434">
                  <c:v>64.48</c:v>
                </c:pt>
                <c:pt idx="435">
                  <c:v>64.510000000000005</c:v>
                </c:pt>
                <c:pt idx="436">
                  <c:v>64.53</c:v>
                </c:pt>
                <c:pt idx="437">
                  <c:v>64.58</c:v>
                </c:pt>
                <c:pt idx="438">
                  <c:v>64.58</c:v>
                </c:pt>
                <c:pt idx="439">
                  <c:v>64.58</c:v>
                </c:pt>
                <c:pt idx="440">
                  <c:v>64.61</c:v>
                </c:pt>
                <c:pt idx="441">
                  <c:v>64.62</c:v>
                </c:pt>
                <c:pt idx="442">
                  <c:v>64.62</c:v>
                </c:pt>
                <c:pt idx="443">
                  <c:v>64.63</c:v>
                </c:pt>
                <c:pt idx="444">
                  <c:v>64.64</c:v>
                </c:pt>
                <c:pt idx="445">
                  <c:v>64.650000000000006</c:v>
                </c:pt>
                <c:pt idx="446">
                  <c:v>64.7</c:v>
                </c:pt>
                <c:pt idx="447">
                  <c:v>64.7</c:v>
                </c:pt>
                <c:pt idx="448">
                  <c:v>64.7</c:v>
                </c:pt>
                <c:pt idx="449">
                  <c:v>64.7</c:v>
                </c:pt>
                <c:pt idx="450">
                  <c:v>64.73</c:v>
                </c:pt>
                <c:pt idx="451">
                  <c:v>64.73</c:v>
                </c:pt>
                <c:pt idx="452">
                  <c:v>64.790000000000006</c:v>
                </c:pt>
                <c:pt idx="453">
                  <c:v>64.790000000000006</c:v>
                </c:pt>
                <c:pt idx="454">
                  <c:v>64.8</c:v>
                </c:pt>
                <c:pt idx="455">
                  <c:v>64.849999999999994</c:v>
                </c:pt>
                <c:pt idx="456">
                  <c:v>64.849999999999994</c:v>
                </c:pt>
                <c:pt idx="457">
                  <c:v>64.91</c:v>
                </c:pt>
                <c:pt idx="458">
                  <c:v>64.94</c:v>
                </c:pt>
                <c:pt idx="459">
                  <c:v>65.010000000000005</c:v>
                </c:pt>
                <c:pt idx="460">
                  <c:v>65.010000000000005</c:v>
                </c:pt>
                <c:pt idx="461">
                  <c:v>65.010000000000005</c:v>
                </c:pt>
                <c:pt idx="462">
                  <c:v>65.02</c:v>
                </c:pt>
                <c:pt idx="463">
                  <c:v>65.05</c:v>
                </c:pt>
                <c:pt idx="464">
                  <c:v>65.06</c:v>
                </c:pt>
                <c:pt idx="465">
                  <c:v>65.069999999999993</c:v>
                </c:pt>
                <c:pt idx="466">
                  <c:v>65.11</c:v>
                </c:pt>
                <c:pt idx="467">
                  <c:v>65.11</c:v>
                </c:pt>
                <c:pt idx="468">
                  <c:v>65.150000000000006</c:v>
                </c:pt>
                <c:pt idx="469">
                  <c:v>65.22</c:v>
                </c:pt>
                <c:pt idx="470">
                  <c:v>65.260000000000005</c:v>
                </c:pt>
                <c:pt idx="471">
                  <c:v>65.290000000000006</c:v>
                </c:pt>
                <c:pt idx="472">
                  <c:v>65.3</c:v>
                </c:pt>
                <c:pt idx="473">
                  <c:v>65.3</c:v>
                </c:pt>
                <c:pt idx="474">
                  <c:v>65.38</c:v>
                </c:pt>
                <c:pt idx="475">
                  <c:v>65.42</c:v>
                </c:pt>
                <c:pt idx="476">
                  <c:v>65.510000000000005</c:v>
                </c:pt>
                <c:pt idx="477">
                  <c:v>65.540000000000006</c:v>
                </c:pt>
                <c:pt idx="478">
                  <c:v>65.67</c:v>
                </c:pt>
                <c:pt idx="479">
                  <c:v>65.75</c:v>
                </c:pt>
                <c:pt idx="480">
                  <c:v>65.81</c:v>
                </c:pt>
                <c:pt idx="481">
                  <c:v>65.81</c:v>
                </c:pt>
                <c:pt idx="482">
                  <c:v>65.819999999999993</c:v>
                </c:pt>
                <c:pt idx="483">
                  <c:v>65.83</c:v>
                </c:pt>
                <c:pt idx="484">
                  <c:v>65.88</c:v>
                </c:pt>
                <c:pt idx="485">
                  <c:v>65.91</c:v>
                </c:pt>
                <c:pt idx="486">
                  <c:v>66.08</c:v>
                </c:pt>
                <c:pt idx="487">
                  <c:v>66.36</c:v>
                </c:pt>
                <c:pt idx="488">
                  <c:v>66.42</c:v>
                </c:pt>
                <c:pt idx="489">
                  <c:v>66.45</c:v>
                </c:pt>
                <c:pt idx="490">
                  <c:v>66.45</c:v>
                </c:pt>
                <c:pt idx="491">
                  <c:v>66.540000000000006</c:v>
                </c:pt>
              </c:numCache>
            </c:numRef>
          </c:xVal>
          <c:yVal>
            <c:numRef>
              <c:f>'70 - 75 °C'!$G$3:$G$772</c:f>
              <c:numCache>
                <c:formatCode>0.00</c:formatCode>
                <c:ptCount val="770"/>
                <c:pt idx="1">
                  <c:v>3.1310555838857725</c:v>
                </c:pt>
                <c:pt idx="2">
                  <c:v>2.9729041026076617</c:v>
                </c:pt>
                <c:pt idx="3">
                  <c:v>3.665718927701056</c:v>
                </c:pt>
                <c:pt idx="4">
                  <c:v>3.4801762114537445</c:v>
                </c:pt>
                <c:pt idx="5">
                  <c:v>4.8619569630531867</c:v>
                </c:pt>
                <c:pt idx="6">
                  <c:v>2.7391188724403861</c:v>
                </c:pt>
                <c:pt idx="7">
                  <c:v>3.2673578385171225</c:v>
                </c:pt>
                <c:pt idx="8">
                  <c:v>2.8013325257419743</c:v>
                </c:pt>
                <c:pt idx="9">
                  <c:v>2.974377351729081</c:v>
                </c:pt>
                <c:pt idx="10">
                  <c:v>2.9506437768240343</c:v>
                </c:pt>
                <c:pt idx="11">
                  <c:v>3.0256821829855536</c:v>
                </c:pt>
                <c:pt idx="12">
                  <c:v>2.7161724395713933</c:v>
                </c:pt>
                <c:pt idx="13">
                  <c:v>3.0954676952748317</c:v>
                </c:pt>
                <c:pt idx="14">
                  <c:v>2.8594052437093085</c:v>
                </c:pt>
                <c:pt idx="15">
                  <c:v>3.02571860816944</c:v>
                </c:pt>
                <c:pt idx="16">
                  <c:v>3.1536515965855201</c:v>
                </c:pt>
                <c:pt idx="17">
                  <c:v>3.3725172274017026</c:v>
                </c:pt>
                <c:pt idx="18">
                  <c:v>3.186339230701523</c:v>
                </c:pt>
                <c:pt idx="19">
                  <c:v>2.6069847515986226</c:v>
                </c:pt>
                <c:pt idx="20">
                  <c:v>2.6985587243176941</c:v>
                </c:pt>
                <c:pt idx="21">
                  <c:v>2.4456753302087773</c:v>
                </c:pt>
                <c:pt idx="22">
                  <c:v>4.8678387752661161</c:v>
                </c:pt>
                <c:pt idx="23">
                  <c:v>3.4608558469729838</c:v>
                </c:pt>
                <c:pt idx="24">
                  <c:v>2.9617806154119002</c:v>
                </c:pt>
                <c:pt idx="25">
                  <c:v>2.649483710878092</c:v>
                </c:pt>
                <c:pt idx="26">
                  <c:v>2.6343335659455684</c:v>
                </c:pt>
                <c:pt idx="27">
                  <c:v>2.8462822176895979</c:v>
                </c:pt>
                <c:pt idx="28">
                  <c:v>2.6393728222996513</c:v>
                </c:pt>
                <c:pt idx="29">
                  <c:v>4.6922815368922128</c:v>
                </c:pt>
                <c:pt idx="30">
                  <c:v>2.7595966743322133</c:v>
                </c:pt>
                <c:pt idx="31">
                  <c:v>4.009244372990354</c:v>
                </c:pt>
                <c:pt idx="32">
                  <c:v>2.5632886278866751</c:v>
                </c:pt>
                <c:pt idx="33">
                  <c:v>2.7779976256430552</c:v>
                </c:pt>
                <c:pt idx="34">
                  <c:v>2.990817665063402</c:v>
                </c:pt>
                <c:pt idx="35">
                  <c:v>3.0047030134122976</c:v>
                </c:pt>
                <c:pt idx="36">
                  <c:v>3.9049919484702089</c:v>
                </c:pt>
                <c:pt idx="37">
                  <c:v>2.7726432532347505</c:v>
                </c:pt>
                <c:pt idx="38">
                  <c:v>2.6880414541332684</c:v>
                </c:pt>
                <c:pt idx="39">
                  <c:v>3.0594798884189691</c:v>
                </c:pt>
                <c:pt idx="40">
                  <c:v>2.5060945880058507</c:v>
                </c:pt>
                <c:pt idx="41">
                  <c:v>2.9919899481702528</c:v>
                </c:pt>
                <c:pt idx="42">
                  <c:v>2.5896734759530324</c:v>
                </c:pt>
                <c:pt idx="43">
                  <c:v>2.2001370801919125</c:v>
                </c:pt>
                <c:pt idx="44">
                  <c:v>2.491783230145991</c:v>
                </c:pt>
                <c:pt idx="45">
                  <c:v>2.1219968349877716</c:v>
                </c:pt>
                <c:pt idx="46">
                  <c:v>2.9284247356811441</c:v>
                </c:pt>
                <c:pt idx="47">
                  <c:v>2.298014689840739</c:v>
                </c:pt>
                <c:pt idx="48">
                  <c:v>2.8998384491114697</c:v>
                </c:pt>
                <c:pt idx="49">
                  <c:v>2.6892510235209119</c:v>
                </c:pt>
                <c:pt idx="50">
                  <c:v>2.6733231339077221</c:v>
                </c:pt>
                <c:pt idx="51">
                  <c:v>2.9119842506767286</c:v>
                </c:pt>
                <c:pt idx="52">
                  <c:v>4.5204319288587769</c:v>
                </c:pt>
                <c:pt idx="53">
                  <c:v>2.644836272040302</c:v>
                </c:pt>
                <c:pt idx="54">
                  <c:v>2.4550635686102589</c:v>
                </c:pt>
                <c:pt idx="55">
                  <c:v>2.8013239686768387</c:v>
                </c:pt>
                <c:pt idx="56">
                  <c:v>2.70691493724879</c:v>
                </c:pt>
                <c:pt idx="57">
                  <c:v>2.3248006714225768</c:v>
                </c:pt>
                <c:pt idx="58">
                  <c:v>2.6787168213645987</c:v>
                </c:pt>
                <c:pt idx="59">
                  <c:v>2.6365194677985468</c:v>
                </c:pt>
                <c:pt idx="60">
                  <c:v>2.268734244901077</c:v>
                </c:pt>
                <c:pt idx="61">
                  <c:v>2.739838063302527</c:v>
                </c:pt>
                <c:pt idx="62">
                  <c:v>2.3800383877159308</c:v>
                </c:pt>
                <c:pt idx="63">
                  <c:v>3.4998338686454757</c:v>
                </c:pt>
                <c:pt idx="64">
                  <c:v>2.6898263027295291</c:v>
                </c:pt>
                <c:pt idx="65">
                  <c:v>2.6436688965906341</c:v>
                </c:pt>
                <c:pt idx="66">
                  <c:v>3.6809129559185494</c:v>
                </c:pt>
                <c:pt idx="67">
                  <c:v>2.6114012668074227</c:v>
                </c:pt>
                <c:pt idx="68">
                  <c:v>2.5138803207896361</c:v>
                </c:pt>
                <c:pt idx="69">
                  <c:v>2.3872409589597727</c:v>
                </c:pt>
                <c:pt idx="70">
                  <c:v>2.0056704819909696</c:v>
                </c:pt>
                <c:pt idx="71">
                  <c:v>2.0751847023033463</c:v>
                </c:pt>
                <c:pt idx="72">
                  <c:v>2.4834058136873427</c:v>
                </c:pt>
                <c:pt idx="73">
                  <c:v>2.2827135355267392</c:v>
                </c:pt>
                <c:pt idx="74">
                  <c:v>2.9143105698129621</c:v>
                </c:pt>
                <c:pt idx="75">
                  <c:v>2.7727180732645214</c:v>
                </c:pt>
                <c:pt idx="76">
                  <c:v>2.3839529510607016</c:v>
                </c:pt>
                <c:pt idx="77">
                  <c:v>2.1442287177298911</c:v>
                </c:pt>
                <c:pt idx="78">
                  <c:v>2.7152831652443759</c:v>
                </c:pt>
                <c:pt idx="79">
                  <c:v>2.8577521859671573</c:v>
                </c:pt>
                <c:pt idx="80">
                  <c:v>2.8985507246376812</c:v>
                </c:pt>
                <c:pt idx="81">
                  <c:v>2.5454545454545459</c:v>
                </c:pt>
                <c:pt idx="82">
                  <c:v>2.7010050251256281</c:v>
                </c:pt>
                <c:pt idx="83">
                  <c:v>2.3919836224544766</c:v>
                </c:pt>
                <c:pt idx="84">
                  <c:v>1.9748042219952331</c:v>
                </c:pt>
                <c:pt idx="85">
                  <c:v>2.5537776835858859</c:v>
                </c:pt>
                <c:pt idx="86">
                  <c:v>2.7239908106334099</c:v>
                </c:pt>
                <c:pt idx="87">
                  <c:v>2.0628902765388046</c:v>
                </c:pt>
                <c:pt idx="88">
                  <c:v>2.6425438596491233</c:v>
                </c:pt>
                <c:pt idx="89">
                  <c:v>2.7437244600116752</c:v>
                </c:pt>
                <c:pt idx="90">
                  <c:v>3.0762564991334491</c:v>
                </c:pt>
                <c:pt idx="91">
                  <c:v>2.0730850316233309</c:v>
                </c:pt>
                <c:pt idx="92">
                  <c:v>3.0322040987034713</c:v>
                </c:pt>
                <c:pt idx="93">
                  <c:v>2.4997234819157175</c:v>
                </c:pt>
                <c:pt idx="94">
                  <c:v>2.0616221114635254</c:v>
                </c:pt>
                <c:pt idx="95">
                  <c:v>2.7948402948402946</c:v>
                </c:pt>
                <c:pt idx="96">
                  <c:v>2.7934104164534945</c:v>
                </c:pt>
                <c:pt idx="97">
                  <c:v>2.3903614457831326</c:v>
                </c:pt>
                <c:pt idx="98">
                  <c:v>2.7062706270627066</c:v>
                </c:pt>
                <c:pt idx="99">
                  <c:v>1.9937766509162154</c:v>
                </c:pt>
                <c:pt idx="100">
                  <c:v>1.6270197486535007</c:v>
                </c:pt>
                <c:pt idx="101">
                  <c:v>2.5572722429408632</c:v>
                </c:pt>
                <c:pt idx="102">
                  <c:v>2.5206478601308588</c:v>
                </c:pt>
                <c:pt idx="103">
                  <c:v>2.1454842664487126</c:v>
                </c:pt>
                <c:pt idx="104">
                  <c:v>2.34178661183459</c:v>
                </c:pt>
                <c:pt idx="105">
                  <c:v>2.1117094287825995</c:v>
                </c:pt>
                <c:pt idx="106">
                  <c:v>2.7979168794036555</c:v>
                </c:pt>
                <c:pt idx="107">
                  <c:v>1.6043980702344889</c:v>
                </c:pt>
                <c:pt idx="108">
                  <c:v>2.0325659741718138</c:v>
                </c:pt>
                <c:pt idx="109">
                  <c:v>2.177246243483594</c:v>
                </c:pt>
                <c:pt idx="110">
                  <c:v>1.5883744508279822</c:v>
                </c:pt>
                <c:pt idx="111">
                  <c:v>2.1920345785736339</c:v>
                </c:pt>
                <c:pt idx="112">
                  <c:v>2.4257587294680736</c:v>
                </c:pt>
                <c:pt idx="113">
                  <c:v>1.8218018914883027</c:v>
                </c:pt>
                <c:pt idx="114">
                  <c:v>2.0801896960551844</c:v>
                </c:pt>
                <c:pt idx="115">
                  <c:v>2.5359424920127793</c:v>
                </c:pt>
                <c:pt idx="116">
                  <c:v>2.3563621778802766</c:v>
                </c:pt>
                <c:pt idx="117">
                  <c:v>1.408450704225352</c:v>
                </c:pt>
                <c:pt idx="118">
                  <c:v>1.9868885526979325</c:v>
                </c:pt>
                <c:pt idx="119">
                  <c:v>2.2362912284284695</c:v>
                </c:pt>
                <c:pt idx="120">
                  <c:v>1.5025041736227045</c:v>
                </c:pt>
                <c:pt idx="121">
                  <c:v>2.06495589414595</c:v>
                </c:pt>
                <c:pt idx="122">
                  <c:v>2.5976641159887235</c:v>
                </c:pt>
                <c:pt idx="123">
                  <c:v>2.3492639645089737</c:v>
                </c:pt>
                <c:pt idx="124">
                  <c:v>1.9516929048954068</c:v>
                </c:pt>
                <c:pt idx="125">
                  <c:v>2.302426882389546</c:v>
                </c:pt>
                <c:pt idx="126">
                  <c:v>1.8524081305697406</c:v>
                </c:pt>
                <c:pt idx="127">
                  <c:v>1.4638430760222505</c:v>
                </c:pt>
                <c:pt idx="128">
                  <c:v>2.0391762933199398</c:v>
                </c:pt>
                <c:pt idx="129">
                  <c:v>2.1642454788022532</c:v>
                </c:pt>
                <c:pt idx="130">
                  <c:v>2.3223729593009885</c:v>
                </c:pt>
                <c:pt idx="131">
                  <c:v>1.8784084023429612</c:v>
                </c:pt>
                <c:pt idx="132">
                  <c:v>2.3412052117263844</c:v>
                </c:pt>
                <c:pt idx="133">
                  <c:v>1.6955875061973227</c:v>
                </c:pt>
                <c:pt idx="134">
                  <c:v>1.6498528793610761</c:v>
                </c:pt>
                <c:pt idx="135">
                  <c:v>1.8628281117696868</c:v>
                </c:pt>
                <c:pt idx="136">
                  <c:v>1.7381803734604688</c:v>
                </c:pt>
                <c:pt idx="137">
                  <c:v>1.5136771542869498</c:v>
                </c:pt>
                <c:pt idx="138">
                  <c:v>1.8110569794535056</c:v>
                </c:pt>
                <c:pt idx="139">
                  <c:v>2.1194816604436637</c:v>
                </c:pt>
                <c:pt idx="140">
                  <c:v>2.0303060314945034</c:v>
                </c:pt>
                <c:pt idx="141">
                  <c:v>1.7405221566469939</c:v>
                </c:pt>
                <c:pt idx="142">
                  <c:v>1.7255892255892256</c:v>
                </c:pt>
                <c:pt idx="143">
                  <c:v>1.8295262267343488</c:v>
                </c:pt>
                <c:pt idx="144">
                  <c:v>1.66772218703821</c:v>
                </c:pt>
                <c:pt idx="145">
                  <c:v>1.6019520475281137</c:v>
                </c:pt>
                <c:pt idx="146">
                  <c:v>1.6302061421960456</c:v>
                </c:pt>
                <c:pt idx="147">
                  <c:v>1.5046892713593734</c:v>
                </c:pt>
                <c:pt idx="148">
                  <c:v>1.5460910151691949</c:v>
                </c:pt>
                <c:pt idx="149">
                  <c:v>1.7508701613753825</c:v>
                </c:pt>
                <c:pt idx="150">
                  <c:v>1.7293082766893244</c:v>
                </c:pt>
                <c:pt idx="151">
                  <c:v>1.512588317245497</c:v>
                </c:pt>
                <c:pt idx="152">
                  <c:v>1.6390224752183726</c:v>
                </c:pt>
                <c:pt idx="153">
                  <c:v>1.6369047619047621</c:v>
                </c:pt>
                <c:pt idx="154">
                  <c:v>1.603484113629615</c:v>
                </c:pt>
                <c:pt idx="155">
                  <c:v>1.5164771070282881</c:v>
                </c:pt>
                <c:pt idx="156">
                  <c:v>1.7438806597331653</c:v>
                </c:pt>
                <c:pt idx="157">
                  <c:v>1.5760869565217392</c:v>
                </c:pt>
                <c:pt idx="158">
                  <c:v>1.4716703458425313</c:v>
                </c:pt>
                <c:pt idx="159">
                  <c:v>1.1752249867654843</c:v>
                </c:pt>
                <c:pt idx="160">
                  <c:v>2.3127100217434275</c:v>
                </c:pt>
                <c:pt idx="161">
                  <c:v>1.8105714007592721</c:v>
                </c:pt>
                <c:pt idx="162">
                  <c:v>1.5950142600612653</c:v>
                </c:pt>
                <c:pt idx="163">
                  <c:v>1.4167309175019276</c:v>
                </c:pt>
                <c:pt idx="164">
                  <c:v>1.5174661370811691</c:v>
                </c:pt>
                <c:pt idx="165">
                  <c:v>1.454936041402207</c:v>
                </c:pt>
                <c:pt idx="166">
                  <c:v>1.6363132106868816</c:v>
                </c:pt>
                <c:pt idx="167">
                  <c:v>1.6979095102561588</c:v>
                </c:pt>
                <c:pt idx="168">
                  <c:v>1.7630965650015198</c:v>
                </c:pt>
                <c:pt idx="169">
                  <c:v>1.2113936483684382</c:v>
                </c:pt>
                <c:pt idx="170">
                  <c:v>1.6146289271471648</c:v>
                </c:pt>
                <c:pt idx="171">
                  <c:v>1.3396052766131505</c:v>
                </c:pt>
                <c:pt idx="172">
                  <c:v>1.4542260394300215</c:v>
                </c:pt>
                <c:pt idx="173">
                  <c:v>1.5643682742128338</c:v>
                </c:pt>
                <c:pt idx="174">
                  <c:v>1.4977973568281939</c:v>
                </c:pt>
                <c:pt idx="175">
                  <c:v>1.6155399557649777</c:v>
                </c:pt>
                <c:pt idx="176">
                  <c:v>1.0095911155981827</c:v>
                </c:pt>
                <c:pt idx="177">
                  <c:v>1.3779128672745695</c:v>
                </c:pt>
                <c:pt idx="178">
                  <c:v>1.5412881494335</c:v>
                </c:pt>
                <c:pt idx="179">
                  <c:v>1.3646841862609498</c:v>
                </c:pt>
                <c:pt idx="180">
                  <c:v>1.4574566355332033</c:v>
                </c:pt>
                <c:pt idx="181">
                  <c:v>1.1022657685241888</c:v>
                </c:pt>
                <c:pt idx="182">
                  <c:v>1.3579890205143024</c:v>
                </c:pt>
                <c:pt idx="183">
                  <c:v>1.4739341181125729</c:v>
                </c:pt>
                <c:pt idx="184">
                  <c:v>1.4610236591573194</c:v>
                </c:pt>
                <c:pt idx="185">
                  <c:v>1.3688978359335682</c:v>
                </c:pt>
                <c:pt idx="186">
                  <c:v>1.2626005498421751</c:v>
                </c:pt>
                <c:pt idx="187">
                  <c:v>1.3341419041843541</c:v>
                </c:pt>
                <c:pt idx="188">
                  <c:v>1.2972646822204343</c:v>
                </c:pt>
                <c:pt idx="189">
                  <c:v>1.5857382054565154</c:v>
                </c:pt>
                <c:pt idx="190">
                  <c:v>1.3333333333333335</c:v>
                </c:pt>
                <c:pt idx="191">
                  <c:v>1.3298670132986703</c:v>
                </c:pt>
                <c:pt idx="192">
                  <c:v>1.3731343283582089</c:v>
                </c:pt>
                <c:pt idx="193">
                  <c:v>1.4950662812718032</c:v>
                </c:pt>
                <c:pt idx="194">
                  <c:v>1.4160206718346251</c:v>
                </c:pt>
                <c:pt idx="195">
                  <c:v>1.0251725537961835</c:v>
                </c:pt>
                <c:pt idx="196">
                  <c:v>1.5019469682922306</c:v>
                </c:pt>
                <c:pt idx="197">
                  <c:v>1.4756380510440834</c:v>
                </c:pt>
                <c:pt idx="198">
                  <c:v>1.5325670498084292</c:v>
                </c:pt>
                <c:pt idx="199">
                  <c:v>1.4415080391794493</c:v>
                </c:pt>
                <c:pt idx="200">
                  <c:v>1.5727948990435707</c:v>
                </c:pt>
                <c:pt idx="201">
                  <c:v>1.5053763440860213</c:v>
                </c:pt>
                <c:pt idx="202">
                  <c:v>1.2459720730397421</c:v>
                </c:pt>
                <c:pt idx="203">
                  <c:v>1.6316371681415927</c:v>
                </c:pt>
                <c:pt idx="204">
                  <c:v>1.4000184212950171</c:v>
                </c:pt>
                <c:pt idx="205">
                  <c:v>1.6730261226885825</c:v>
                </c:pt>
                <c:pt idx="206">
                  <c:v>1.4164827078734363</c:v>
                </c:pt>
                <c:pt idx="207">
                  <c:v>1.4840851396211676</c:v>
                </c:pt>
                <c:pt idx="208">
                  <c:v>1.4327700220426156</c:v>
                </c:pt>
                <c:pt idx="209">
                  <c:v>1.1079753318699697</c:v>
                </c:pt>
                <c:pt idx="210">
                  <c:v>1.4925373134328359</c:v>
                </c:pt>
                <c:pt idx="211">
                  <c:v>1.4563554244630843</c:v>
                </c:pt>
                <c:pt idx="212">
                  <c:v>1.4377880184331797</c:v>
                </c:pt>
                <c:pt idx="213">
                  <c:v>1.5003897116134062</c:v>
                </c:pt>
                <c:pt idx="214">
                  <c:v>1.4976174268209668</c:v>
                </c:pt>
                <c:pt idx="215">
                  <c:v>1.5058777810162247</c:v>
                </c:pt>
                <c:pt idx="216">
                  <c:v>1.5128006206361522</c:v>
                </c:pt>
                <c:pt idx="217">
                  <c:v>1.4125386996904024</c:v>
                </c:pt>
                <c:pt idx="218">
                  <c:v>1.5221447510556811</c:v>
                </c:pt>
                <c:pt idx="219">
                  <c:v>1.5250965250965252</c:v>
                </c:pt>
                <c:pt idx="220">
                  <c:v>1.509141917384154</c:v>
                </c:pt>
                <c:pt idx="221">
                  <c:v>1.4571613022226322</c:v>
                </c:pt>
                <c:pt idx="222">
                  <c:v>1.5215716486902928</c:v>
                </c:pt>
                <c:pt idx="223">
                  <c:v>1.5166151468315301</c:v>
                </c:pt>
                <c:pt idx="224">
                  <c:v>1.5176413726437892</c:v>
                </c:pt>
                <c:pt idx="225">
                  <c:v>1.5106032729737582</c:v>
                </c:pt>
                <c:pt idx="226">
                  <c:v>1.5231851923262316</c:v>
                </c:pt>
                <c:pt idx="227">
                  <c:v>1.5288461538461537</c:v>
                </c:pt>
                <c:pt idx="228">
                  <c:v>1.5356560130530761</c:v>
                </c:pt>
                <c:pt idx="229">
                  <c:v>1.5279646357870458</c:v>
                </c:pt>
                <c:pt idx="230">
                  <c:v>1.4556845402616549</c:v>
                </c:pt>
                <c:pt idx="231">
                  <c:v>1.1966364812419146</c:v>
                </c:pt>
                <c:pt idx="232">
                  <c:v>1.5372790161414298</c:v>
                </c:pt>
                <c:pt idx="233">
                  <c:v>1.4964788732394367</c:v>
                </c:pt>
                <c:pt idx="234">
                  <c:v>1.0842627013630732</c:v>
                </c:pt>
                <c:pt idx="235">
                  <c:v>1.4474048123905228</c:v>
                </c:pt>
                <c:pt idx="236">
                  <c:v>1.3187457262869982</c:v>
                </c:pt>
                <c:pt idx="237">
                  <c:v>1.4375230372281607</c:v>
                </c:pt>
                <c:pt idx="238">
                  <c:v>1.1076923076923078</c:v>
                </c:pt>
                <c:pt idx="239">
                  <c:v>1.422632794457275</c:v>
                </c:pt>
                <c:pt idx="240">
                  <c:v>1.5200368493781666</c:v>
                </c:pt>
                <c:pt idx="241">
                  <c:v>1.2129760225669959</c:v>
                </c:pt>
                <c:pt idx="242">
                  <c:v>1.4803921568627452</c:v>
                </c:pt>
                <c:pt idx="243">
                  <c:v>1.4139173828666483</c:v>
                </c:pt>
                <c:pt idx="244">
                  <c:v>1.3531669865642995</c:v>
                </c:pt>
                <c:pt idx="245">
                  <c:v>1.1512990320937342</c:v>
                </c:pt>
                <c:pt idx="246">
                  <c:v>1.4038976632492841</c:v>
                </c:pt>
                <c:pt idx="247">
                  <c:v>1.1431461810824481</c:v>
                </c:pt>
                <c:pt idx="248">
                  <c:v>1.4737458520398203</c:v>
                </c:pt>
                <c:pt idx="249">
                  <c:v>1.4570702131820847</c:v>
                </c:pt>
                <c:pt idx="250">
                  <c:v>1.3855532976168483</c:v>
                </c:pt>
                <c:pt idx="251">
                  <c:v>1.3978296854883205</c:v>
                </c:pt>
                <c:pt idx="252">
                  <c:v>1.3893967093235833</c:v>
                </c:pt>
                <c:pt idx="253">
                  <c:v>1.3685962641020899</c:v>
                </c:pt>
                <c:pt idx="254">
                  <c:v>1.1803874092009683</c:v>
                </c:pt>
                <c:pt idx="255">
                  <c:v>1.3356394734313444</c:v>
                </c:pt>
                <c:pt idx="256">
                  <c:v>1.3133751810719458</c:v>
                </c:pt>
                <c:pt idx="257">
                  <c:v>1.2141176470588235</c:v>
                </c:pt>
                <c:pt idx="258">
                  <c:v>1.0579394898160963</c:v>
                </c:pt>
                <c:pt idx="259">
                  <c:v>1.3953932906432189</c:v>
                </c:pt>
                <c:pt idx="260">
                  <c:v>1.3396299151888975</c:v>
                </c:pt>
                <c:pt idx="261">
                  <c:v>1.4444004748713888</c:v>
                </c:pt>
                <c:pt idx="262">
                  <c:v>1.4565495522094283</c:v>
                </c:pt>
                <c:pt idx="263">
                  <c:v>1.4568363027857072</c:v>
                </c:pt>
                <c:pt idx="264">
                  <c:v>1.4590677634155895</c:v>
                </c:pt>
                <c:pt idx="265">
                  <c:v>1.4640856834037537</c:v>
                </c:pt>
                <c:pt idx="266">
                  <c:v>1.4645173972872028</c:v>
                </c:pt>
                <c:pt idx="267">
                  <c:v>1.4487040504582633</c:v>
                </c:pt>
                <c:pt idx="268">
                  <c:v>1.4072771039718543</c:v>
                </c:pt>
                <c:pt idx="269">
                  <c:v>1.5322347499277247</c:v>
                </c:pt>
                <c:pt idx="270">
                  <c:v>1.4644147222493409</c:v>
                </c:pt>
                <c:pt idx="271">
                  <c:v>1.4743214215973441</c:v>
                </c:pt>
                <c:pt idx="272">
                  <c:v>1.4759065584986804</c:v>
                </c:pt>
                <c:pt idx="273">
                  <c:v>1.4761951314889041</c:v>
                </c:pt>
                <c:pt idx="274">
                  <c:v>1.4302623791674887</c:v>
                </c:pt>
                <c:pt idx="275">
                  <c:v>1.4724524622135542</c:v>
                </c:pt>
                <c:pt idx="276">
                  <c:v>1.4687287228868786</c:v>
                </c:pt>
                <c:pt idx="277">
                  <c:v>1.4768752429071124</c:v>
                </c:pt>
                <c:pt idx="278">
                  <c:v>1.4775930786429472</c:v>
                </c:pt>
                <c:pt idx="279">
                  <c:v>1.3762811127379211</c:v>
                </c:pt>
                <c:pt idx="280">
                  <c:v>1.4847161572052403</c:v>
                </c:pt>
                <c:pt idx="281">
                  <c:v>1.4918143950402014</c:v>
                </c:pt>
                <c:pt idx="282">
                  <c:v>1.4834205933682374</c:v>
                </c:pt>
                <c:pt idx="283">
                  <c:v>1.2171813700834926</c:v>
                </c:pt>
                <c:pt idx="284">
                  <c:v>1.441459109629339</c:v>
                </c:pt>
                <c:pt idx="285">
                  <c:v>1.4267565718753052</c:v>
                </c:pt>
                <c:pt idx="286">
                  <c:v>1.4145810663764962</c:v>
                </c:pt>
                <c:pt idx="287">
                  <c:v>1.4063873425139173</c:v>
                </c:pt>
                <c:pt idx="288">
                  <c:v>1.4213799230085875</c:v>
                </c:pt>
                <c:pt idx="289">
                  <c:v>1.4058014058014057</c:v>
                </c:pt>
                <c:pt idx="290">
                  <c:v>1.4127642758348153</c:v>
                </c:pt>
                <c:pt idx="291">
                  <c:v>1.3832625234660607</c:v>
                </c:pt>
                <c:pt idx="292">
                  <c:v>1.8511339406861798</c:v>
                </c:pt>
                <c:pt idx="293">
                  <c:v>1.2738204422704575</c:v>
                </c:pt>
                <c:pt idx="294">
                  <c:v>1.3771921133458833</c:v>
                </c:pt>
                <c:pt idx="295">
                  <c:v>1.3663691018400437</c:v>
                </c:pt>
                <c:pt idx="296">
                  <c:v>1.023755093927045</c:v>
                </c:pt>
                <c:pt idx="297">
                  <c:v>1.3031484828307809</c:v>
                </c:pt>
                <c:pt idx="298">
                  <c:v>1.4480799193474476</c:v>
                </c:pt>
                <c:pt idx="299">
                  <c:v>1.3341804320203303</c:v>
                </c:pt>
                <c:pt idx="300">
                  <c:v>1.3403586614901091</c:v>
                </c:pt>
                <c:pt idx="301">
                  <c:v>1.0000934666791288</c:v>
                </c:pt>
                <c:pt idx="302">
                  <c:v>1.3673820519786291</c:v>
                </c:pt>
                <c:pt idx="303">
                  <c:v>1.0571457065922012</c:v>
                </c:pt>
                <c:pt idx="304">
                  <c:v>1.349340212322651</c:v>
                </c:pt>
                <c:pt idx="305">
                  <c:v>1.0315355142941349</c:v>
                </c:pt>
                <c:pt idx="306">
                  <c:v>1.1715137190422362</c:v>
                </c:pt>
                <c:pt idx="307">
                  <c:v>1.1642156862745099</c:v>
                </c:pt>
                <c:pt idx="308">
                  <c:v>1.0892840517642677</c:v>
                </c:pt>
                <c:pt idx="309">
                  <c:v>0.89036132104772736</c:v>
                </c:pt>
                <c:pt idx="310">
                  <c:v>1.2858938412452867</c:v>
                </c:pt>
                <c:pt idx="311">
                  <c:v>1.3113451221935226</c:v>
                </c:pt>
                <c:pt idx="312">
                  <c:v>1.3048170312959875</c:v>
                </c:pt>
                <c:pt idx="313">
                  <c:v>1.3310515307092603</c:v>
                </c:pt>
                <c:pt idx="314">
                  <c:v>0.85965420651019031</c:v>
                </c:pt>
                <c:pt idx="315">
                  <c:v>1.2108475933153207</c:v>
                </c:pt>
                <c:pt idx="316">
                  <c:v>1.2834543826484928</c:v>
                </c:pt>
                <c:pt idx="317">
                  <c:v>1.2450652900091104</c:v>
                </c:pt>
                <c:pt idx="318">
                  <c:v>1.3019162006051159</c:v>
                </c:pt>
                <c:pt idx="319">
                  <c:v>1.1832639151836426</c:v>
                </c:pt>
                <c:pt idx="320">
                  <c:v>1.2465097726366174</c:v>
                </c:pt>
                <c:pt idx="321">
                  <c:v>1.2997090203685742</c:v>
                </c:pt>
                <c:pt idx="322">
                  <c:v>1.2684989429175477</c:v>
                </c:pt>
                <c:pt idx="323">
                  <c:v>1.2170385395537524</c:v>
                </c:pt>
                <c:pt idx="324">
                  <c:v>1.1068664903516505</c:v>
                </c:pt>
                <c:pt idx="325">
                  <c:v>1.2053735737946263</c:v>
                </c:pt>
                <c:pt idx="326">
                  <c:v>0.95290961236007043</c:v>
                </c:pt>
                <c:pt idx="327">
                  <c:v>1.2076611001037834</c:v>
                </c:pt>
                <c:pt idx="328">
                  <c:v>1.1285846438482885</c:v>
                </c:pt>
                <c:pt idx="329">
                  <c:v>0.96114096734187682</c:v>
                </c:pt>
                <c:pt idx="330">
                  <c:v>1.1131898971000935</c:v>
                </c:pt>
                <c:pt idx="331">
                  <c:v>1.235987352687554</c:v>
                </c:pt>
                <c:pt idx="332">
                  <c:v>0.80590348577531812</c:v>
                </c:pt>
                <c:pt idx="333">
                  <c:v>0.89088993198582245</c:v>
                </c:pt>
                <c:pt idx="334">
                  <c:v>0.94965791892167895</c:v>
                </c:pt>
                <c:pt idx="335">
                  <c:v>1.1884028275791416</c:v>
                </c:pt>
                <c:pt idx="336">
                  <c:v>1.0438207779419006</c:v>
                </c:pt>
                <c:pt idx="337">
                  <c:v>1.1666666666666665</c:v>
                </c:pt>
                <c:pt idx="338">
                  <c:v>0.98152424942263272</c:v>
                </c:pt>
                <c:pt idx="339">
                  <c:v>1.2673676304919266</c:v>
                </c:pt>
                <c:pt idx="340">
                  <c:v>1.0837809819998114</c:v>
                </c:pt>
                <c:pt idx="341">
                  <c:v>1.7956989247311825</c:v>
                </c:pt>
                <c:pt idx="342">
                  <c:v>0.8200040494027131</c:v>
                </c:pt>
                <c:pt idx="343">
                  <c:v>1.1254348270922858</c:v>
                </c:pt>
                <c:pt idx="344">
                  <c:v>1.1524056467876693</c:v>
                </c:pt>
                <c:pt idx="345">
                  <c:v>1.1758793969849246</c:v>
                </c:pt>
                <c:pt idx="346">
                  <c:v>1.2537661580328507</c:v>
                </c:pt>
                <c:pt idx="347">
                  <c:v>1.2675116744496331</c:v>
                </c:pt>
                <c:pt idx="348">
                  <c:v>1.2025442258000398</c:v>
                </c:pt>
                <c:pt idx="349">
                  <c:v>0.93271850765038777</c:v>
                </c:pt>
                <c:pt idx="350">
                  <c:v>1.1965494852054539</c:v>
                </c:pt>
                <c:pt idx="351">
                  <c:v>1.2129934210526316</c:v>
                </c:pt>
                <c:pt idx="352">
                  <c:v>1.0327188495318984</c:v>
                </c:pt>
                <c:pt idx="353">
                  <c:v>1.0057909174032307</c:v>
                </c:pt>
                <c:pt idx="354">
                  <c:v>0.96530920060331815</c:v>
                </c:pt>
                <c:pt idx="355">
                  <c:v>0.80222153656278916</c:v>
                </c:pt>
                <c:pt idx="356">
                  <c:v>1.3003037205770691</c:v>
                </c:pt>
                <c:pt idx="357">
                  <c:v>1.1497730711043874</c:v>
                </c:pt>
                <c:pt idx="358">
                  <c:v>0.81474691923821152</c:v>
                </c:pt>
                <c:pt idx="359">
                  <c:v>0.91939932577382777</c:v>
                </c:pt>
                <c:pt idx="360">
                  <c:v>1.028408512371449</c:v>
                </c:pt>
                <c:pt idx="361">
                  <c:v>1.0270685352274909</c:v>
                </c:pt>
                <c:pt idx="362">
                  <c:v>1.0636142625607781</c:v>
                </c:pt>
                <c:pt idx="363">
                  <c:v>0.99950024987506236</c:v>
                </c:pt>
                <c:pt idx="364">
                  <c:v>1.0691950776679444</c:v>
                </c:pt>
                <c:pt idx="365">
                  <c:v>1.0681746779767516</c:v>
                </c:pt>
                <c:pt idx="366">
                  <c:v>1.1061285500747384</c:v>
                </c:pt>
                <c:pt idx="367">
                  <c:v>1.0056439199589535</c:v>
                </c:pt>
                <c:pt idx="368">
                  <c:v>1.1590038314176245</c:v>
                </c:pt>
                <c:pt idx="369">
                  <c:v>0.97238428626993378</c:v>
                </c:pt>
                <c:pt idx="370">
                  <c:v>1.1626751465765675</c:v>
                </c:pt>
                <c:pt idx="371">
                  <c:v>0.94117647058823528</c:v>
                </c:pt>
                <c:pt idx="372">
                  <c:v>1.0241026171511327</c:v>
                </c:pt>
                <c:pt idx="373">
                  <c:v>1.2075397604555274</c:v>
                </c:pt>
                <c:pt idx="374">
                  <c:v>1.1961489837596033</c:v>
                </c:pt>
                <c:pt idx="375">
                  <c:v>1.164319248826291</c:v>
                </c:pt>
                <c:pt idx="376">
                  <c:v>1.2214498510427012</c:v>
                </c:pt>
                <c:pt idx="377">
                  <c:v>1.1961249505733491</c:v>
                </c:pt>
                <c:pt idx="378">
                  <c:v>1.1812216052498739</c:v>
                </c:pt>
                <c:pt idx="379">
                  <c:v>0.90261282660332542</c:v>
                </c:pt>
                <c:pt idx="380">
                  <c:v>1.2483899732487862</c:v>
                </c:pt>
                <c:pt idx="381">
                  <c:v>1.2415016257759386</c:v>
                </c:pt>
                <c:pt idx="382">
                  <c:v>1.1919070512820513</c:v>
                </c:pt>
                <c:pt idx="383">
                  <c:v>1.1806488769437513</c:v>
                </c:pt>
                <c:pt idx="384">
                  <c:v>1.310086682427108</c:v>
                </c:pt>
                <c:pt idx="385">
                  <c:v>1.2865386434585186</c:v>
                </c:pt>
                <c:pt idx="386">
                  <c:v>1.1100736590932669</c:v>
                </c:pt>
                <c:pt idx="387">
                  <c:v>1.2974623163518413</c:v>
                </c:pt>
                <c:pt idx="388">
                  <c:v>1.2437810945273633</c:v>
                </c:pt>
                <c:pt idx="389">
                  <c:v>0.92719109896544993</c:v>
                </c:pt>
                <c:pt idx="390">
                  <c:v>0.83182254452383486</c:v>
                </c:pt>
                <c:pt idx="391">
                  <c:v>0.70950739914859118</c:v>
                </c:pt>
                <c:pt idx="392">
                  <c:v>0.70820174179347306</c:v>
                </c:pt>
                <c:pt idx="393">
                  <c:v>0.63365911287724197</c:v>
                </c:pt>
                <c:pt idx="394">
                  <c:v>1.2717337307501244</c:v>
                </c:pt>
                <c:pt idx="395">
                  <c:v>0.96514242878560719</c:v>
                </c:pt>
                <c:pt idx="396">
                  <c:v>1.0513422476268246</c:v>
                </c:pt>
                <c:pt idx="397">
                  <c:v>0.80669866230981324</c:v>
                </c:pt>
                <c:pt idx="398">
                  <c:v>0.91880341880341887</c:v>
                </c:pt>
                <c:pt idx="399">
                  <c:v>0.87658133280207207</c:v>
                </c:pt>
                <c:pt idx="400">
                  <c:v>0.78199302546761085</c:v>
                </c:pt>
                <c:pt idx="401">
                  <c:v>0.60911573198907787</c:v>
                </c:pt>
                <c:pt idx="402">
                  <c:v>0.72708113804004215</c:v>
                </c:pt>
                <c:pt idx="403">
                  <c:v>0.74626865671641796</c:v>
                </c:pt>
                <c:pt idx="404">
                  <c:v>0.82171832743915119</c:v>
                </c:pt>
                <c:pt idx="405">
                  <c:v>1.0612869299168179</c:v>
                </c:pt>
                <c:pt idx="406">
                  <c:v>0.82770430977071641</c:v>
                </c:pt>
                <c:pt idx="407">
                  <c:v>0.76750879437160213</c:v>
                </c:pt>
                <c:pt idx="408">
                  <c:v>0.75639830069422853</c:v>
                </c:pt>
                <c:pt idx="409">
                  <c:v>1.0571033392610156</c:v>
                </c:pt>
                <c:pt idx="410">
                  <c:v>0.82840236686390534</c:v>
                </c:pt>
                <c:pt idx="411">
                  <c:v>0.65556711758584807</c:v>
                </c:pt>
                <c:pt idx="412">
                  <c:v>0.85081697766605435</c:v>
                </c:pt>
                <c:pt idx="413">
                  <c:v>1.034247243633525</c:v>
                </c:pt>
                <c:pt idx="414">
                  <c:v>0.68105616093880972</c:v>
                </c:pt>
                <c:pt idx="415">
                  <c:v>0.73822825219473276</c:v>
                </c:pt>
                <c:pt idx="416">
                  <c:v>0.91681787794861991</c:v>
                </c:pt>
                <c:pt idx="417">
                  <c:v>1.1425732737208147</c:v>
                </c:pt>
                <c:pt idx="418">
                  <c:v>1.142971726488871</c:v>
                </c:pt>
                <c:pt idx="419">
                  <c:v>0.62995326153220887</c:v>
                </c:pt>
                <c:pt idx="420">
                  <c:v>0.96651708664135305</c:v>
                </c:pt>
                <c:pt idx="421">
                  <c:v>0.71392659627953736</c:v>
                </c:pt>
                <c:pt idx="422">
                  <c:v>0.86379437480248589</c:v>
                </c:pt>
                <c:pt idx="423">
                  <c:v>0.94647519582245421</c:v>
                </c:pt>
                <c:pt idx="424">
                  <c:v>0.97879282218597063</c:v>
                </c:pt>
                <c:pt idx="425">
                  <c:v>0.77709176069831809</c:v>
                </c:pt>
                <c:pt idx="426">
                  <c:v>0.77662362877390545</c:v>
                </c:pt>
                <c:pt idx="427">
                  <c:v>0.74052421319302342</c:v>
                </c:pt>
                <c:pt idx="428">
                  <c:v>0.71015521964086437</c:v>
                </c:pt>
                <c:pt idx="429">
                  <c:v>0.75879021053756546</c:v>
                </c:pt>
                <c:pt idx="430">
                  <c:v>0.86116161132905933</c:v>
                </c:pt>
                <c:pt idx="431">
                  <c:v>0.86009174311926606</c:v>
                </c:pt>
                <c:pt idx="432">
                  <c:v>0.58008062137449623</c:v>
                </c:pt>
                <c:pt idx="433">
                  <c:v>0.93177036369101296</c:v>
                </c:pt>
                <c:pt idx="434">
                  <c:v>1.0269699587292445</c:v>
                </c:pt>
                <c:pt idx="435">
                  <c:v>0.85263157894736841</c:v>
                </c:pt>
                <c:pt idx="436">
                  <c:v>0.67656265778047053</c:v>
                </c:pt>
                <c:pt idx="437">
                  <c:v>0.70344688975982306</c:v>
                </c:pt>
                <c:pt idx="438">
                  <c:v>0.65499838934822285</c:v>
                </c:pt>
                <c:pt idx="439">
                  <c:v>0.63754180602006683</c:v>
                </c:pt>
                <c:pt idx="440">
                  <c:v>0.70857374228160752</c:v>
                </c:pt>
                <c:pt idx="441">
                  <c:v>1.0984775486606282</c:v>
                </c:pt>
                <c:pt idx="442">
                  <c:v>0.74165636588380712</c:v>
                </c:pt>
                <c:pt idx="443">
                  <c:v>0.5153012935114103</c:v>
                </c:pt>
                <c:pt idx="444">
                  <c:v>0.40927694406548432</c:v>
                </c:pt>
                <c:pt idx="445">
                  <c:v>0.7345642247369466</c:v>
                </c:pt>
                <c:pt idx="446">
                  <c:v>0.72744907856450047</c:v>
                </c:pt>
                <c:pt idx="447">
                  <c:v>0.66267635741769992</c:v>
                </c:pt>
                <c:pt idx="448">
                  <c:v>1.008435954620382</c:v>
                </c:pt>
                <c:pt idx="449">
                  <c:v>0.96047284817140754</c:v>
                </c:pt>
                <c:pt idx="450">
                  <c:v>0.79264115862608864</c:v>
                </c:pt>
                <c:pt idx="451">
                  <c:v>0.70796460176991149</c:v>
                </c:pt>
                <c:pt idx="452">
                  <c:v>1.1390649762282092</c:v>
                </c:pt>
                <c:pt idx="453">
                  <c:v>1.078192387024189</c:v>
                </c:pt>
                <c:pt idx="454">
                  <c:v>0.68848638915369131</c:v>
                </c:pt>
                <c:pt idx="455">
                  <c:v>0.74315382266110142</c:v>
                </c:pt>
                <c:pt idx="456">
                  <c:v>0.78457321107855182</c:v>
                </c:pt>
                <c:pt idx="457">
                  <c:v>0.89227421109902061</c:v>
                </c:pt>
                <c:pt idx="458">
                  <c:v>0.35496394897393235</c:v>
                </c:pt>
                <c:pt idx="459">
                  <c:v>0.68748772343351006</c:v>
                </c:pt>
                <c:pt idx="460">
                  <c:v>0.73477604428787113</c:v>
                </c:pt>
                <c:pt idx="461">
                  <c:v>0.57048926706633152</c:v>
                </c:pt>
                <c:pt idx="462">
                  <c:v>0.86198819450950992</c:v>
                </c:pt>
                <c:pt idx="463">
                  <c:v>0.61399094111726216</c:v>
                </c:pt>
                <c:pt idx="464">
                  <c:v>0.66896411919724308</c:v>
                </c:pt>
                <c:pt idx="465">
                  <c:v>0.94358167878907018</c:v>
                </c:pt>
                <c:pt idx="466">
                  <c:v>0.89506760617025327</c:v>
                </c:pt>
                <c:pt idx="467">
                  <c:v>0.90831677547544698</c:v>
                </c:pt>
                <c:pt idx="468">
                  <c:v>0.91137357016646525</c:v>
                </c:pt>
                <c:pt idx="469">
                  <c:v>0.72935913643878247</c:v>
                </c:pt>
                <c:pt idx="470">
                  <c:v>0.91621800321148572</c:v>
                </c:pt>
                <c:pt idx="471">
                  <c:v>0.74917590650284693</c:v>
                </c:pt>
                <c:pt idx="472">
                  <c:v>0.88199795747841414</c:v>
                </c:pt>
                <c:pt idx="473">
                  <c:v>0.84969788519637457</c:v>
                </c:pt>
                <c:pt idx="474">
                  <c:v>0.66847712554836014</c:v>
                </c:pt>
                <c:pt idx="475">
                  <c:v>0.5088783022953659</c:v>
                </c:pt>
                <c:pt idx="476">
                  <c:v>0.93986862051541198</c:v>
                </c:pt>
                <c:pt idx="477">
                  <c:v>0.67350533623458708</c:v>
                </c:pt>
                <c:pt idx="478">
                  <c:v>0.93996361431170417</c:v>
                </c:pt>
                <c:pt idx="479">
                  <c:v>0.47787006485379457</c:v>
                </c:pt>
                <c:pt idx="480">
                  <c:v>0.88255942232474183</c:v>
                </c:pt>
                <c:pt idx="481">
                  <c:v>0.66422127490829785</c:v>
                </c:pt>
                <c:pt idx="482">
                  <c:v>0.77074744577881338</c:v>
                </c:pt>
                <c:pt idx="483">
                  <c:v>0.6724018589933749</c:v>
                </c:pt>
                <c:pt idx="484">
                  <c:v>0.51086847640989674</c:v>
                </c:pt>
                <c:pt idx="485">
                  <c:v>0.73342161556483654</c:v>
                </c:pt>
                <c:pt idx="486">
                  <c:v>0.48529831572937476</c:v>
                </c:pt>
                <c:pt idx="487">
                  <c:v>0.59253407070906583</c:v>
                </c:pt>
                <c:pt idx="488">
                  <c:v>0.60062923062255691</c:v>
                </c:pt>
                <c:pt idx="489">
                  <c:v>1.2661789532920651</c:v>
                </c:pt>
                <c:pt idx="490">
                  <c:v>1.3384889946460439</c:v>
                </c:pt>
                <c:pt idx="491">
                  <c:v>0.78139889460644174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00-A94B-AA13-7302E9E90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757816"/>
        <c:axId val="477755464"/>
      </c:scatterChart>
      <c:valAx>
        <c:axId val="477757816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Temperatuur wp in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77755464"/>
        <c:crosses val="autoZero"/>
        <c:crossBetween val="midCat"/>
      </c:valAx>
      <c:valAx>
        <c:axId val="47775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COP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77757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COP bij temperaturen 70 - 75 °C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Praktijkmeting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'70 - 75 °C'!$L$4:$L$13</c:f>
              <c:numCache>
                <c:formatCode>General</c:formatCode>
                <c:ptCount val="10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</c:numCache>
            </c:numRef>
          </c:xVal>
          <c:yVal>
            <c:numRef>
              <c:f>'70 - 75 °C'!$M$4:$M$13</c:f>
              <c:numCache>
                <c:formatCode>0.00</c:formatCode>
                <c:ptCount val="10"/>
                <c:pt idx="0">
                  <c:v>3.2609385760854157</c:v>
                </c:pt>
                <c:pt idx="1">
                  <c:v>3.0228568610875368</c:v>
                </c:pt>
                <c:pt idx="2">
                  <c:v>2.7106553495609322</c:v>
                </c:pt>
                <c:pt idx="3">
                  <c:v>2.6337330869216915</c:v>
                </c:pt>
                <c:pt idx="4">
                  <c:v>2.5282277406021341</c:v>
                </c:pt>
                <c:pt idx="5">
                  <c:v>2.3366090751538002</c:v>
                </c:pt>
                <c:pt idx="6">
                  <c:v>1.9618910590777991</c:v>
                </c:pt>
                <c:pt idx="7">
                  <c:v>1.5175011625914971</c:v>
                </c:pt>
                <c:pt idx="8">
                  <c:v>1.2813857722865309</c:v>
                </c:pt>
                <c:pt idx="9">
                  <c:v>0.80299713096751379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29-FD46-BED0-F25E2FB5A357}"/>
            </c:ext>
          </c:extLst>
        </c:ser>
        <c:ser>
          <c:idx val="1"/>
          <c:order val="1"/>
          <c:tx>
            <c:v>Specificaties water uit 80 °C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'70 - 75 °C'!$O$4:$O$8</c:f>
              <c:numCache>
                <c:formatCode>General</c:formatCode>
                <c:ptCount val="5"/>
                <c:pt idx="0">
                  <c:v>5</c:v>
                </c:pt>
                <c:pt idx="1">
                  <c:v>9</c:v>
                </c:pt>
                <c:pt idx="2">
                  <c:v>17</c:v>
                </c:pt>
                <c:pt idx="3">
                  <c:v>24</c:v>
                </c:pt>
                <c:pt idx="4">
                  <c:v>29</c:v>
                </c:pt>
              </c:numCache>
            </c:numRef>
          </c:xVal>
          <c:yVal>
            <c:numRef>
              <c:f>'70 - 75 °C'!$P$4:$P$8</c:f>
              <c:numCache>
                <c:formatCode>General</c:formatCode>
                <c:ptCount val="5"/>
                <c:pt idx="0">
                  <c:v>2.9</c:v>
                </c:pt>
                <c:pt idx="1">
                  <c:v>2.93</c:v>
                </c:pt>
                <c:pt idx="2">
                  <c:v>2.61</c:v>
                </c:pt>
                <c:pt idx="3">
                  <c:v>2.4500000000000002</c:v>
                </c:pt>
                <c:pt idx="4">
                  <c:v>2.36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29-FD46-BED0-F25E2FB5A357}"/>
            </c:ext>
          </c:extLst>
        </c:ser>
        <c:ser>
          <c:idx val="2"/>
          <c:order val="2"/>
          <c:tx>
            <c:v>Specificaties water uit 60 - 70 °C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'70 - 75 °C'!$V$4:$V$8</c:f>
              <c:numCache>
                <c:formatCode>General</c:formatCode>
                <c:ptCount val="5"/>
                <c:pt idx="0">
                  <c:v>5</c:v>
                </c:pt>
                <c:pt idx="1">
                  <c:v>9</c:v>
                </c:pt>
                <c:pt idx="2">
                  <c:v>17</c:v>
                </c:pt>
                <c:pt idx="3">
                  <c:v>24</c:v>
                </c:pt>
                <c:pt idx="4">
                  <c:v>29</c:v>
                </c:pt>
              </c:numCache>
            </c:numRef>
          </c:xVal>
          <c:yVal>
            <c:numRef>
              <c:f>'70 - 75 °C'!$W$4:$W$8</c:f>
              <c:numCache>
                <c:formatCode>General</c:formatCode>
                <c:ptCount val="5"/>
                <c:pt idx="0">
                  <c:v>4.22</c:v>
                </c:pt>
                <c:pt idx="1">
                  <c:v>4.04</c:v>
                </c:pt>
                <c:pt idx="2">
                  <c:v>3.6</c:v>
                </c:pt>
                <c:pt idx="3">
                  <c:v>3.31</c:v>
                </c:pt>
                <c:pt idx="4">
                  <c:v>2.63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29-FD46-BED0-F25E2FB5A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758208"/>
        <c:axId val="477750760"/>
      </c:scatterChart>
      <c:valAx>
        <c:axId val="47775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Temperatuur wp in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77750760"/>
        <c:crosses val="autoZero"/>
        <c:crossBetween val="midCat"/>
      </c:valAx>
      <c:valAx>
        <c:axId val="47775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COP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77758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COP bij</a:t>
            </a:r>
            <a:r>
              <a:rPr lang="en-US" baseline="0"/>
              <a:t> temperatuur 75 - 80 °C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'75 - 80 °C'!$I$3:$I$1334</c:f>
              <c:numCache>
                <c:formatCode>General</c:formatCode>
                <c:ptCount val="1332"/>
                <c:pt idx="0">
                  <c:v>19.57</c:v>
                </c:pt>
                <c:pt idx="1">
                  <c:v>19.600000000000001</c:v>
                </c:pt>
                <c:pt idx="2">
                  <c:v>20.63</c:v>
                </c:pt>
                <c:pt idx="3">
                  <c:v>20.72</c:v>
                </c:pt>
                <c:pt idx="4">
                  <c:v>20.79</c:v>
                </c:pt>
                <c:pt idx="5">
                  <c:v>21.23</c:v>
                </c:pt>
                <c:pt idx="7">
                  <c:v>21.51</c:v>
                </c:pt>
                <c:pt idx="8">
                  <c:v>21.92</c:v>
                </c:pt>
                <c:pt idx="9">
                  <c:v>22.15</c:v>
                </c:pt>
                <c:pt idx="10">
                  <c:v>22.19</c:v>
                </c:pt>
                <c:pt idx="11">
                  <c:v>22.2</c:v>
                </c:pt>
                <c:pt idx="12">
                  <c:v>22.28</c:v>
                </c:pt>
                <c:pt idx="13">
                  <c:v>22.29</c:v>
                </c:pt>
                <c:pt idx="14">
                  <c:v>22.29</c:v>
                </c:pt>
                <c:pt idx="15">
                  <c:v>22.3</c:v>
                </c:pt>
                <c:pt idx="16">
                  <c:v>22.3</c:v>
                </c:pt>
                <c:pt idx="17">
                  <c:v>22.3</c:v>
                </c:pt>
                <c:pt idx="18">
                  <c:v>22.34</c:v>
                </c:pt>
                <c:pt idx="19">
                  <c:v>22.36</c:v>
                </c:pt>
                <c:pt idx="20">
                  <c:v>22.38</c:v>
                </c:pt>
                <c:pt idx="21">
                  <c:v>22.39</c:v>
                </c:pt>
                <c:pt idx="22">
                  <c:v>22.39</c:v>
                </c:pt>
                <c:pt idx="23">
                  <c:v>22.41</c:v>
                </c:pt>
                <c:pt idx="24">
                  <c:v>22.47</c:v>
                </c:pt>
                <c:pt idx="25">
                  <c:v>22.49</c:v>
                </c:pt>
                <c:pt idx="26">
                  <c:v>22.5</c:v>
                </c:pt>
                <c:pt idx="27">
                  <c:v>22.5</c:v>
                </c:pt>
                <c:pt idx="28">
                  <c:v>22.52</c:v>
                </c:pt>
                <c:pt idx="29">
                  <c:v>22.53</c:v>
                </c:pt>
                <c:pt idx="30">
                  <c:v>22.55</c:v>
                </c:pt>
                <c:pt idx="31">
                  <c:v>22.62</c:v>
                </c:pt>
                <c:pt idx="32">
                  <c:v>22.68</c:v>
                </c:pt>
                <c:pt idx="33">
                  <c:v>22.69</c:v>
                </c:pt>
                <c:pt idx="34">
                  <c:v>22.72</c:v>
                </c:pt>
                <c:pt idx="35">
                  <c:v>22.73</c:v>
                </c:pt>
                <c:pt idx="36">
                  <c:v>22.76</c:v>
                </c:pt>
                <c:pt idx="37">
                  <c:v>22.77</c:v>
                </c:pt>
                <c:pt idx="38">
                  <c:v>22.78</c:v>
                </c:pt>
                <c:pt idx="39">
                  <c:v>22.79</c:v>
                </c:pt>
                <c:pt idx="40">
                  <c:v>22.8</c:v>
                </c:pt>
                <c:pt idx="41">
                  <c:v>22.8</c:v>
                </c:pt>
                <c:pt idx="42">
                  <c:v>22.82</c:v>
                </c:pt>
                <c:pt idx="43">
                  <c:v>22.84</c:v>
                </c:pt>
                <c:pt idx="44">
                  <c:v>22.84</c:v>
                </c:pt>
                <c:pt idx="45">
                  <c:v>22.87</c:v>
                </c:pt>
                <c:pt idx="46">
                  <c:v>22.89</c:v>
                </c:pt>
                <c:pt idx="47">
                  <c:v>22.9</c:v>
                </c:pt>
                <c:pt idx="48">
                  <c:v>22.9</c:v>
                </c:pt>
                <c:pt idx="49">
                  <c:v>22.9</c:v>
                </c:pt>
                <c:pt idx="50">
                  <c:v>22.93</c:v>
                </c:pt>
                <c:pt idx="51">
                  <c:v>22.94</c:v>
                </c:pt>
                <c:pt idx="52">
                  <c:v>22.94</c:v>
                </c:pt>
                <c:pt idx="53">
                  <c:v>22.97</c:v>
                </c:pt>
                <c:pt idx="54">
                  <c:v>23</c:v>
                </c:pt>
                <c:pt idx="55">
                  <c:v>23</c:v>
                </c:pt>
                <c:pt idx="56">
                  <c:v>23.01</c:v>
                </c:pt>
                <c:pt idx="57">
                  <c:v>23.01</c:v>
                </c:pt>
                <c:pt idx="58">
                  <c:v>23.02</c:v>
                </c:pt>
                <c:pt idx="59">
                  <c:v>23.03</c:v>
                </c:pt>
                <c:pt idx="60">
                  <c:v>23.05</c:v>
                </c:pt>
                <c:pt idx="61">
                  <c:v>23.06</c:v>
                </c:pt>
                <c:pt idx="62">
                  <c:v>23.07</c:v>
                </c:pt>
                <c:pt idx="63">
                  <c:v>23.08</c:v>
                </c:pt>
                <c:pt idx="64">
                  <c:v>23.08</c:v>
                </c:pt>
                <c:pt idx="65">
                  <c:v>23.09</c:v>
                </c:pt>
                <c:pt idx="66">
                  <c:v>23.13</c:v>
                </c:pt>
                <c:pt idx="67">
                  <c:v>23.17</c:v>
                </c:pt>
                <c:pt idx="68">
                  <c:v>23.18</c:v>
                </c:pt>
                <c:pt idx="69">
                  <c:v>23.21</c:v>
                </c:pt>
                <c:pt idx="70">
                  <c:v>23.24</c:v>
                </c:pt>
                <c:pt idx="71">
                  <c:v>23.33</c:v>
                </c:pt>
                <c:pt idx="72">
                  <c:v>23.38</c:v>
                </c:pt>
                <c:pt idx="73">
                  <c:v>23.4</c:v>
                </c:pt>
                <c:pt idx="74">
                  <c:v>23.42</c:v>
                </c:pt>
                <c:pt idx="75">
                  <c:v>23.43</c:v>
                </c:pt>
                <c:pt idx="76">
                  <c:v>23.44</c:v>
                </c:pt>
                <c:pt idx="77">
                  <c:v>23.45</c:v>
                </c:pt>
                <c:pt idx="78">
                  <c:v>23.5</c:v>
                </c:pt>
                <c:pt idx="79">
                  <c:v>23.51</c:v>
                </c:pt>
                <c:pt idx="80">
                  <c:v>23.51</c:v>
                </c:pt>
                <c:pt idx="81">
                  <c:v>23.52</c:v>
                </c:pt>
                <c:pt idx="82">
                  <c:v>23.56</c:v>
                </c:pt>
                <c:pt idx="83">
                  <c:v>23.58</c:v>
                </c:pt>
                <c:pt idx="84">
                  <c:v>23.62</c:v>
                </c:pt>
                <c:pt idx="85">
                  <c:v>23.62</c:v>
                </c:pt>
                <c:pt idx="86">
                  <c:v>23.66</c:v>
                </c:pt>
                <c:pt idx="87">
                  <c:v>23.66</c:v>
                </c:pt>
                <c:pt idx="88">
                  <c:v>23.69</c:v>
                </c:pt>
                <c:pt idx="89">
                  <c:v>23.7</c:v>
                </c:pt>
                <c:pt idx="90">
                  <c:v>23.76</c:v>
                </c:pt>
                <c:pt idx="91">
                  <c:v>23.78</c:v>
                </c:pt>
                <c:pt idx="92">
                  <c:v>23.81</c:v>
                </c:pt>
                <c:pt idx="93">
                  <c:v>23.82</c:v>
                </c:pt>
                <c:pt idx="94">
                  <c:v>23.82</c:v>
                </c:pt>
                <c:pt idx="95">
                  <c:v>23.85</c:v>
                </c:pt>
                <c:pt idx="96">
                  <c:v>23.97</c:v>
                </c:pt>
                <c:pt idx="97">
                  <c:v>23.98</c:v>
                </c:pt>
                <c:pt idx="98">
                  <c:v>23.99</c:v>
                </c:pt>
                <c:pt idx="99">
                  <c:v>24.03</c:v>
                </c:pt>
                <c:pt idx="100">
                  <c:v>24.16</c:v>
                </c:pt>
                <c:pt idx="101">
                  <c:v>24.21</c:v>
                </c:pt>
                <c:pt idx="102">
                  <c:v>24.28</c:v>
                </c:pt>
                <c:pt idx="103">
                  <c:v>24.29</c:v>
                </c:pt>
                <c:pt idx="104">
                  <c:v>24.33</c:v>
                </c:pt>
                <c:pt idx="105">
                  <c:v>24.34</c:v>
                </c:pt>
                <c:pt idx="106">
                  <c:v>24.41</c:v>
                </c:pt>
                <c:pt idx="107">
                  <c:v>24.43</c:v>
                </c:pt>
                <c:pt idx="108">
                  <c:v>24.48</c:v>
                </c:pt>
                <c:pt idx="109">
                  <c:v>24.51</c:v>
                </c:pt>
                <c:pt idx="110">
                  <c:v>24.57</c:v>
                </c:pt>
                <c:pt idx="111">
                  <c:v>24.61</c:v>
                </c:pt>
                <c:pt idx="112">
                  <c:v>24.73</c:v>
                </c:pt>
                <c:pt idx="113">
                  <c:v>24.85</c:v>
                </c:pt>
                <c:pt idx="114">
                  <c:v>24.86</c:v>
                </c:pt>
                <c:pt idx="115">
                  <c:v>24.87</c:v>
                </c:pt>
                <c:pt idx="116">
                  <c:v>24.88</c:v>
                </c:pt>
                <c:pt idx="117">
                  <c:v>24.93</c:v>
                </c:pt>
                <c:pt idx="118">
                  <c:v>24.94</c:v>
                </c:pt>
                <c:pt idx="119">
                  <c:v>24.95</c:v>
                </c:pt>
                <c:pt idx="120">
                  <c:v>25.03</c:v>
                </c:pt>
                <c:pt idx="121">
                  <c:v>25.19</c:v>
                </c:pt>
                <c:pt idx="122">
                  <c:v>25.24</c:v>
                </c:pt>
                <c:pt idx="123">
                  <c:v>25.26</c:v>
                </c:pt>
                <c:pt idx="124">
                  <c:v>25.27</c:v>
                </c:pt>
                <c:pt idx="125">
                  <c:v>25.43</c:v>
                </c:pt>
                <c:pt idx="126">
                  <c:v>25.48</c:v>
                </c:pt>
                <c:pt idx="127">
                  <c:v>25.67</c:v>
                </c:pt>
                <c:pt idx="128">
                  <c:v>25.68</c:v>
                </c:pt>
                <c:pt idx="129">
                  <c:v>25.86</c:v>
                </c:pt>
                <c:pt idx="130">
                  <c:v>25.93</c:v>
                </c:pt>
                <c:pt idx="131">
                  <c:v>26</c:v>
                </c:pt>
                <c:pt idx="132">
                  <c:v>26.17</c:v>
                </c:pt>
                <c:pt idx="133">
                  <c:v>26.38</c:v>
                </c:pt>
                <c:pt idx="134">
                  <c:v>26.48</c:v>
                </c:pt>
                <c:pt idx="135">
                  <c:v>26.54</c:v>
                </c:pt>
                <c:pt idx="136">
                  <c:v>26.55</c:v>
                </c:pt>
                <c:pt idx="137">
                  <c:v>26.56</c:v>
                </c:pt>
                <c:pt idx="138">
                  <c:v>26.63</c:v>
                </c:pt>
                <c:pt idx="139">
                  <c:v>26.66</c:v>
                </c:pt>
                <c:pt idx="140">
                  <c:v>26.73</c:v>
                </c:pt>
                <c:pt idx="141">
                  <c:v>26.77</c:v>
                </c:pt>
                <c:pt idx="142">
                  <c:v>26.77</c:v>
                </c:pt>
                <c:pt idx="143">
                  <c:v>26.84</c:v>
                </c:pt>
                <c:pt idx="144">
                  <c:v>26.94</c:v>
                </c:pt>
                <c:pt idx="145">
                  <c:v>27.06</c:v>
                </c:pt>
                <c:pt idx="146">
                  <c:v>27.12</c:v>
                </c:pt>
                <c:pt idx="147">
                  <c:v>27.15</c:v>
                </c:pt>
                <c:pt idx="148">
                  <c:v>27.17</c:v>
                </c:pt>
                <c:pt idx="149">
                  <c:v>27.28</c:v>
                </c:pt>
                <c:pt idx="150">
                  <c:v>27.33</c:v>
                </c:pt>
                <c:pt idx="151">
                  <c:v>27.34</c:v>
                </c:pt>
                <c:pt idx="152">
                  <c:v>27.39</c:v>
                </c:pt>
                <c:pt idx="153">
                  <c:v>27.49</c:v>
                </c:pt>
                <c:pt idx="154">
                  <c:v>27.54</c:v>
                </c:pt>
                <c:pt idx="155">
                  <c:v>27.56</c:v>
                </c:pt>
                <c:pt idx="156">
                  <c:v>27.56</c:v>
                </c:pt>
                <c:pt idx="157">
                  <c:v>27.78</c:v>
                </c:pt>
                <c:pt idx="158">
                  <c:v>27.88</c:v>
                </c:pt>
                <c:pt idx="159">
                  <c:v>27.93</c:v>
                </c:pt>
                <c:pt idx="160">
                  <c:v>28.01</c:v>
                </c:pt>
                <c:pt idx="161">
                  <c:v>28.29</c:v>
                </c:pt>
                <c:pt idx="162">
                  <c:v>28.43</c:v>
                </c:pt>
                <c:pt idx="163">
                  <c:v>28.57</c:v>
                </c:pt>
                <c:pt idx="164">
                  <c:v>28.85</c:v>
                </c:pt>
                <c:pt idx="165">
                  <c:v>28.86</c:v>
                </c:pt>
                <c:pt idx="166">
                  <c:v>28.86</c:v>
                </c:pt>
                <c:pt idx="167">
                  <c:v>28.87</c:v>
                </c:pt>
                <c:pt idx="168">
                  <c:v>29.14</c:v>
                </c:pt>
                <c:pt idx="169">
                  <c:v>29.15</c:v>
                </c:pt>
                <c:pt idx="170">
                  <c:v>29.31</c:v>
                </c:pt>
                <c:pt idx="171">
                  <c:v>29.31</c:v>
                </c:pt>
                <c:pt idx="172">
                  <c:v>29.51</c:v>
                </c:pt>
                <c:pt idx="173">
                  <c:v>29.58</c:v>
                </c:pt>
                <c:pt idx="174">
                  <c:v>29.59</c:v>
                </c:pt>
                <c:pt idx="175">
                  <c:v>29.87</c:v>
                </c:pt>
                <c:pt idx="176">
                  <c:v>29.87</c:v>
                </c:pt>
                <c:pt idx="177">
                  <c:v>29.94</c:v>
                </c:pt>
                <c:pt idx="178">
                  <c:v>29.95</c:v>
                </c:pt>
                <c:pt idx="179">
                  <c:v>29.97</c:v>
                </c:pt>
                <c:pt idx="180">
                  <c:v>30.2</c:v>
                </c:pt>
                <c:pt idx="181">
                  <c:v>30.64</c:v>
                </c:pt>
                <c:pt idx="182">
                  <c:v>30.71</c:v>
                </c:pt>
                <c:pt idx="183">
                  <c:v>30.82</c:v>
                </c:pt>
                <c:pt idx="184">
                  <c:v>30.85</c:v>
                </c:pt>
                <c:pt idx="185">
                  <c:v>30.85</c:v>
                </c:pt>
                <c:pt idx="186">
                  <c:v>31.02</c:v>
                </c:pt>
                <c:pt idx="187">
                  <c:v>31.06</c:v>
                </c:pt>
                <c:pt idx="188">
                  <c:v>31.2</c:v>
                </c:pt>
                <c:pt idx="189">
                  <c:v>31.26</c:v>
                </c:pt>
                <c:pt idx="190">
                  <c:v>31.26</c:v>
                </c:pt>
                <c:pt idx="191">
                  <c:v>31.34</c:v>
                </c:pt>
                <c:pt idx="192">
                  <c:v>31.43</c:v>
                </c:pt>
                <c:pt idx="193">
                  <c:v>31.69</c:v>
                </c:pt>
                <c:pt idx="194">
                  <c:v>31.85</c:v>
                </c:pt>
                <c:pt idx="195">
                  <c:v>32.159999999999997</c:v>
                </c:pt>
                <c:pt idx="196">
                  <c:v>32.17</c:v>
                </c:pt>
                <c:pt idx="197">
                  <c:v>32.17</c:v>
                </c:pt>
                <c:pt idx="198">
                  <c:v>32.299999999999997</c:v>
                </c:pt>
                <c:pt idx="199">
                  <c:v>32.380000000000003</c:v>
                </c:pt>
                <c:pt idx="200">
                  <c:v>32.659999999999997</c:v>
                </c:pt>
                <c:pt idx="201">
                  <c:v>32.78</c:v>
                </c:pt>
                <c:pt idx="202">
                  <c:v>32.79</c:v>
                </c:pt>
                <c:pt idx="203">
                  <c:v>32.79</c:v>
                </c:pt>
                <c:pt idx="204">
                  <c:v>32.81</c:v>
                </c:pt>
                <c:pt idx="205">
                  <c:v>32.99</c:v>
                </c:pt>
                <c:pt idx="206">
                  <c:v>33.5</c:v>
                </c:pt>
                <c:pt idx="207">
                  <c:v>33.54</c:v>
                </c:pt>
                <c:pt idx="208">
                  <c:v>33.630000000000003</c:v>
                </c:pt>
                <c:pt idx="209">
                  <c:v>33.75</c:v>
                </c:pt>
                <c:pt idx="210">
                  <c:v>33.86</c:v>
                </c:pt>
                <c:pt idx="211">
                  <c:v>33.94</c:v>
                </c:pt>
                <c:pt idx="212">
                  <c:v>34.049999999999997</c:v>
                </c:pt>
                <c:pt idx="213">
                  <c:v>34.07</c:v>
                </c:pt>
                <c:pt idx="214">
                  <c:v>34.69</c:v>
                </c:pt>
                <c:pt idx="215">
                  <c:v>34.76</c:v>
                </c:pt>
                <c:pt idx="216">
                  <c:v>34.880000000000003</c:v>
                </c:pt>
                <c:pt idx="217">
                  <c:v>34.909999999999997</c:v>
                </c:pt>
                <c:pt idx="218">
                  <c:v>34.909999999999997</c:v>
                </c:pt>
                <c:pt idx="219">
                  <c:v>35.71</c:v>
                </c:pt>
                <c:pt idx="220">
                  <c:v>35.83</c:v>
                </c:pt>
                <c:pt idx="221">
                  <c:v>36</c:v>
                </c:pt>
                <c:pt idx="222">
                  <c:v>36.119999999999997</c:v>
                </c:pt>
                <c:pt idx="223">
                  <c:v>36.51</c:v>
                </c:pt>
                <c:pt idx="224">
                  <c:v>36.9</c:v>
                </c:pt>
                <c:pt idx="225">
                  <c:v>38.049999999999997</c:v>
                </c:pt>
                <c:pt idx="226">
                  <c:v>38.14</c:v>
                </c:pt>
                <c:pt idx="227">
                  <c:v>38.97</c:v>
                </c:pt>
                <c:pt idx="228">
                  <c:v>39.020000000000003</c:v>
                </c:pt>
                <c:pt idx="229">
                  <c:v>39.82</c:v>
                </c:pt>
                <c:pt idx="230">
                  <c:v>40.54</c:v>
                </c:pt>
                <c:pt idx="231">
                  <c:v>40.89</c:v>
                </c:pt>
                <c:pt idx="232">
                  <c:v>41.12</c:v>
                </c:pt>
                <c:pt idx="233">
                  <c:v>42.53</c:v>
                </c:pt>
                <c:pt idx="234">
                  <c:v>43.41</c:v>
                </c:pt>
                <c:pt idx="235">
                  <c:v>44.31</c:v>
                </c:pt>
                <c:pt idx="236">
                  <c:v>44.37</c:v>
                </c:pt>
                <c:pt idx="237">
                  <c:v>44.42</c:v>
                </c:pt>
                <c:pt idx="238">
                  <c:v>46.62</c:v>
                </c:pt>
                <c:pt idx="239">
                  <c:v>46.64</c:v>
                </c:pt>
                <c:pt idx="240">
                  <c:v>46.88</c:v>
                </c:pt>
                <c:pt idx="241">
                  <c:v>47.42</c:v>
                </c:pt>
                <c:pt idx="242">
                  <c:v>47.66</c:v>
                </c:pt>
                <c:pt idx="243">
                  <c:v>47.88</c:v>
                </c:pt>
                <c:pt idx="244">
                  <c:v>48.06</c:v>
                </c:pt>
                <c:pt idx="245">
                  <c:v>48.09</c:v>
                </c:pt>
                <c:pt idx="246">
                  <c:v>48.1</c:v>
                </c:pt>
                <c:pt idx="247">
                  <c:v>48.83</c:v>
                </c:pt>
                <c:pt idx="248">
                  <c:v>49.03</c:v>
                </c:pt>
                <c:pt idx="249">
                  <c:v>49.18</c:v>
                </c:pt>
                <c:pt idx="250">
                  <c:v>49.25</c:v>
                </c:pt>
                <c:pt idx="251">
                  <c:v>49.43</c:v>
                </c:pt>
                <c:pt idx="252">
                  <c:v>49.57</c:v>
                </c:pt>
                <c:pt idx="253">
                  <c:v>49.57</c:v>
                </c:pt>
                <c:pt idx="254">
                  <c:v>49.93</c:v>
                </c:pt>
                <c:pt idx="255">
                  <c:v>50.1</c:v>
                </c:pt>
                <c:pt idx="256">
                  <c:v>50.1</c:v>
                </c:pt>
                <c:pt idx="257">
                  <c:v>50.12</c:v>
                </c:pt>
                <c:pt idx="258">
                  <c:v>50.63</c:v>
                </c:pt>
                <c:pt idx="259">
                  <c:v>50.82</c:v>
                </c:pt>
                <c:pt idx="260">
                  <c:v>50.85</c:v>
                </c:pt>
                <c:pt idx="261">
                  <c:v>50.89</c:v>
                </c:pt>
                <c:pt idx="262">
                  <c:v>50.89</c:v>
                </c:pt>
                <c:pt idx="263">
                  <c:v>50.91</c:v>
                </c:pt>
                <c:pt idx="264">
                  <c:v>51.44</c:v>
                </c:pt>
                <c:pt idx="265">
                  <c:v>51.6</c:v>
                </c:pt>
                <c:pt idx="266">
                  <c:v>51.65</c:v>
                </c:pt>
                <c:pt idx="267">
                  <c:v>52.06</c:v>
                </c:pt>
                <c:pt idx="268">
                  <c:v>52.52</c:v>
                </c:pt>
                <c:pt idx="269">
                  <c:v>52.55</c:v>
                </c:pt>
                <c:pt idx="270">
                  <c:v>52.57</c:v>
                </c:pt>
                <c:pt idx="271">
                  <c:v>52.8</c:v>
                </c:pt>
                <c:pt idx="272">
                  <c:v>52.87</c:v>
                </c:pt>
                <c:pt idx="273">
                  <c:v>52.93</c:v>
                </c:pt>
                <c:pt idx="274">
                  <c:v>52.95</c:v>
                </c:pt>
                <c:pt idx="275">
                  <c:v>53.2</c:v>
                </c:pt>
                <c:pt idx="276">
                  <c:v>53.28</c:v>
                </c:pt>
                <c:pt idx="277">
                  <c:v>53.38</c:v>
                </c:pt>
                <c:pt idx="278">
                  <c:v>53.68</c:v>
                </c:pt>
                <c:pt idx="279">
                  <c:v>53.73</c:v>
                </c:pt>
                <c:pt idx="280">
                  <c:v>53.76</c:v>
                </c:pt>
                <c:pt idx="281">
                  <c:v>53.97</c:v>
                </c:pt>
                <c:pt idx="282">
                  <c:v>54.01</c:v>
                </c:pt>
                <c:pt idx="283">
                  <c:v>54.02</c:v>
                </c:pt>
                <c:pt idx="284">
                  <c:v>54.49</c:v>
                </c:pt>
                <c:pt idx="285">
                  <c:v>54.77</c:v>
                </c:pt>
                <c:pt idx="286">
                  <c:v>54.78</c:v>
                </c:pt>
                <c:pt idx="287">
                  <c:v>55.12</c:v>
                </c:pt>
                <c:pt idx="288">
                  <c:v>55.14</c:v>
                </c:pt>
                <c:pt idx="289">
                  <c:v>55.24</c:v>
                </c:pt>
                <c:pt idx="290">
                  <c:v>55.27</c:v>
                </c:pt>
                <c:pt idx="291">
                  <c:v>55.35</c:v>
                </c:pt>
                <c:pt idx="292">
                  <c:v>55.39</c:v>
                </c:pt>
                <c:pt idx="293">
                  <c:v>55.41</c:v>
                </c:pt>
                <c:pt idx="294">
                  <c:v>55.47</c:v>
                </c:pt>
                <c:pt idx="295">
                  <c:v>55.63</c:v>
                </c:pt>
                <c:pt idx="296">
                  <c:v>55.75</c:v>
                </c:pt>
                <c:pt idx="297">
                  <c:v>55.81</c:v>
                </c:pt>
                <c:pt idx="298">
                  <c:v>56.03</c:v>
                </c:pt>
                <c:pt idx="299">
                  <c:v>56.06</c:v>
                </c:pt>
                <c:pt idx="300">
                  <c:v>56.06</c:v>
                </c:pt>
                <c:pt idx="301">
                  <c:v>56.11</c:v>
                </c:pt>
                <c:pt idx="302">
                  <c:v>56.14</c:v>
                </c:pt>
                <c:pt idx="303">
                  <c:v>56.2</c:v>
                </c:pt>
                <c:pt idx="304">
                  <c:v>56.33</c:v>
                </c:pt>
                <c:pt idx="305">
                  <c:v>56.38</c:v>
                </c:pt>
                <c:pt idx="306">
                  <c:v>56.42</c:v>
                </c:pt>
                <c:pt idx="307">
                  <c:v>56.43</c:v>
                </c:pt>
                <c:pt idx="308">
                  <c:v>56.58</c:v>
                </c:pt>
                <c:pt idx="309">
                  <c:v>56.62</c:v>
                </c:pt>
                <c:pt idx="310">
                  <c:v>56.62</c:v>
                </c:pt>
                <c:pt idx="311">
                  <c:v>56.94</c:v>
                </c:pt>
                <c:pt idx="312">
                  <c:v>56.94</c:v>
                </c:pt>
                <c:pt idx="313">
                  <c:v>57.1</c:v>
                </c:pt>
                <c:pt idx="314">
                  <c:v>57.13</c:v>
                </c:pt>
                <c:pt idx="315">
                  <c:v>57.19</c:v>
                </c:pt>
                <c:pt idx="316">
                  <c:v>57.19</c:v>
                </c:pt>
                <c:pt idx="317">
                  <c:v>57.29</c:v>
                </c:pt>
                <c:pt idx="318">
                  <c:v>57.34</c:v>
                </c:pt>
                <c:pt idx="319">
                  <c:v>57.37</c:v>
                </c:pt>
                <c:pt idx="320">
                  <c:v>57.39</c:v>
                </c:pt>
                <c:pt idx="321">
                  <c:v>57.48</c:v>
                </c:pt>
                <c:pt idx="322">
                  <c:v>57.76</c:v>
                </c:pt>
                <c:pt idx="323">
                  <c:v>57.76</c:v>
                </c:pt>
                <c:pt idx="324">
                  <c:v>57.76</c:v>
                </c:pt>
                <c:pt idx="325">
                  <c:v>57.76</c:v>
                </c:pt>
                <c:pt idx="326">
                  <c:v>58.01</c:v>
                </c:pt>
                <c:pt idx="327">
                  <c:v>58.05</c:v>
                </c:pt>
                <c:pt idx="328">
                  <c:v>58.09</c:v>
                </c:pt>
                <c:pt idx="329">
                  <c:v>58.11</c:v>
                </c:pt>
                <c:pt idx="330">
                  <c:v>58.16</c:v>
                </c:pt>
                <c:pt idx="331">
                  <c:v>58.23</c:v>
                </c:pt>
                <c:pt idx="332">
                  <c:v>58.26</c:v>
                </c:pt>
                <c:pt idx="333">
                  <c:v>58.31</c:v>
                </c:pt>
                <c:pt idx="334">
                  <c:v>58.33</c:v>
                </c:pt>
                <c:pt idx="335">
                  <c:v>58.36</c:v>
                </c:pt>
                <c:pt idx="336">
                  <c:v>58.45</c:v>
                </c:pt>
                <c:pt idx="337">
                  <c:v>58.48</c:v>
                </c:pt>
                <c:pt idx="338">
                  <c:v>58.49</c:v>
                </c:pt>
                <c:pt idx="339">
                  <c:v>58.6</c:v>
                </c:pt>
                <c:pt idx="340">
                  <c:v>58.65</c:v>
                </c:pt>
                <c:pt idx="341">
                  <c:v>58.68</c:v>
                </c:pt>
                <c:pt idx="342">
                  <c:v>58.69</c:v>
                </c:pt>
                <c:pt idx="343">
                  <c:v>58.69</c:v>
                </c:pt>
                <c:pt idx="344">
                  <c:v>58.71</c:v>
                </c:pt>
                <c:pt idx="345">
                  <c:v>58.72</c:v>
                </c:pt>
                <c:pt idx="346">
                  <c:v>58.88</c:v>
                </c:pt>
                <c:pt idx="347">
                  <c:v>58.88</c:v>
                </c:pt>
                <c:pt idx="348">
                  <c:v>59.06</c:v>
                </c:pt>
                <c:pt idx="349">
                  <c:v>59.23</c:v>
                </c:pt>
                <c:pt idx="350">
                  <c:v>59.26</c:v>
                </c:pt>
                <c:pt idx="351">
                  <c:v>59.28</c:v>
                </c:pt>
                <c:pt idx="352">
                  <c:v>59.35</c:v>
                </c:pt>
                <c:pt idx="353">
                  <c:v>59.36</c:v>
                </c:pt>
                <c:pt idx="354">
                  <c:v>59.39</c:v>
                </c:pt>
                <c:pt idx="355">
                  <c:v>59.4</c:v>
                </c:pt>
                <c:pt idx="356">
                  <c:v>59.47</c:v>
                </c:pt>
                <c:pt idx="357">
                  <c:v>59.47</c:v>
                </c:pt>
                <c:pt idx="358">
                  <c:v>59.48</c:v>
                </c:pt>
                <c:pt idx="359">
                  <c:v>59.49</c:v>
                </c:pt>
                <c:pt idx="360">
                  <c:v>59.51</c:v>
                </c:pt>
                <c:pt idx="361">
                  <c:v>59.52</c:v>
                </c:pt>
                <c:pt idx="362">
                  <c:v>59.57</c:v>
                </c:pt>
                <c:pt idx="363">
                  <c:v>59.58</c:v>
                </c:pt>
                <c:pt idx="364">
                  <c:v>59.63</c:v>
                </c:pt>
                <c:pt idx="365">
                  <c:v>59.64</c:v>
                </c:pt>
                <c:pt idx="366">
                  <c:v>59.66</c:v>
                </c:pt>
                <c:pt idx="367">
                  <c:v>59.66</c:v>
                </c:pt>
                <c:pt idx="368">
                  <c:v>59.67</c:v>
                </c:pt>
                <c:pt idx="369">
                  <c:v>59.68</c:v>
                </c:pt>
                <c:pt idx="370">
                  <c:v>59.69</c:v>
                </c:pt>
                <c:pt idx="371">
                  <c:v>59.69</c:v>
                </c:pt>
                <c:pt idx="372">
                  <c:v>59.7</c:v>
                </c:pt>
                <c:pt idx="373">
                  <c:v>59.74</c:v>
                </c:pt>
                <c:pt idx="374">
                  <c:v>59.76</c:v>
                </c:pt>
                <c:pt idx="375">
                  <c:v>59.79</c:v>
                </c:pt>
                <c:pt idx="376">
                  <c:v>59.8</c:v>
                </c:pt>
                <c:pt idx="377">
                  <c:v>59.8</c:v>
                </c:pt>
                <c:pt idx="378">
                  <c:v>59.81</c:v>
                </c:pt>
                <c:pt idx="379">
                  <c:v>59.83</c:v>
                </c:pt>
                <c:pt idx="380">
                  <c:v>59.83</c:v>
                </c:pt>
                <c:pt idx="381">
                  <c:v>59.86</c:v>
                </c:pt>
                <c:pt idx="382">
                  <c:v>59.89</c:v>
                </c:pt>
                <c:pt idx="383">
                  <c:v>59.91</c:v>
                </c:pt>
                <c:pt idx="384">
                  <c:v>59.94</c:v>
                </c:pt>
                <c:pt idx="385">
                  <c:v>59.96</c:v>
                </c:pt>
                <c:pt idx="386">
                  <c:v>60.01</c:v>
                </c:pt>
                <c:pt idx="387">
                  <c:v>60.02</c:v>
                </c:pt>
                <c:pt idx="388">
                  <c:v>60.03</c:v>
                </c:pt>
                <c:pt idx="389">
                  <c:v>60.04</c:v>
                </c:pt>
                <c:pt idx="390">
                  <c:v>60.05</c:v>
                </c:pt>
                <c:pt idx="391">
                  <c:v>60.07</c:v>
                </c:pt>
                <c:pt idx="392">
                  <c:v>60.1</c:v>
                </c:pt>
                <c:pt idx="393">
                  <c:v>60.14</c:v>
                </c:pt>
                <c:pt idx="394">
                  <c:v>60.14</c:v>
                </c:pt>
                <c:pt idx="395">
                  <c:v>60.16</c:v>
                </c:pt>
                <c:pt idx="396">
                  <c:v>60.16</c:v>
                </c:pt>
                <c:pt idx="397">
                  <c:v>60.17</c:v>
                </c:pt>
                <c:pt idx="398">
                  <c:v>60.21</c:v>
                </c:pt>
                <c:pt idx="399">
                  <c:v>60.22</c:v>
                </c:pt>
                <c:pt idx="400">
                  <c:v>60.23</c:v>
                </c:pt>
                <c:pt idx="401">
                  <c:v>60.25</c:v>
                </c:pt>
                <c:pt idx="402">
                  <c:v>60.25</c:v>
                </c:pt>
                <c:pt idx="403">
                  <c:v>60.27</c:v>
                </c:pt>
                <c:pt idx="404">
                  <c:v>60.27</c:v>
                </c:pt>
                <c:pt idx="405">
                  <c:v>60.28</c:v>
                </c:pt>
                <c:pt idx="406">
                  <c:v>60.28</c:v>
                </c:pt>
                <c:pt idx="407">
                  <c:v>60.29</c:v>
                </c:pt>
                <c:pt idx="408">
                  <c:v>60.3</c:v>
                </c:pt>
                <c:pt idx="409">
                  <c:v>60.31</c:v>
                </c:pt>
                <c:pt idx="410">
                  <c:v>60.32</c:v>
                </c:pt>
                <c:pt idx="411">
                  <c:v>60.32</c:v>
                </c:pt>
                <c:pt idx="412">
                  <c:v>60.32</c:v>
                </c:pt>
                <c:pt idx="413">
                  <c:v>60.34</c:v>
                </c:pt>
                <c:pt idx="414">
                  <c:v>60.34</c:v>
                </c:pt>
                <c:pt idx="415">
                  <c:v>60.35</c:v>
                </c:pt>
                <c:pt idx="416">
                  <c:v>60.35</c:v>
                </c:pt>
                <c:pt idx="417">
                  <c:v>60.35</c:v>
                </c:pt>
                <c:pt idx="418">
                  <c:v>60.35</c:v>
                </c:pt>
                <c:pt idx="419">
                  <c:v>60.35</c:v>
                </c:pt>
                <c:pt idx="420">
                  <c:v>60.35</c:v>
                </c:pt>
                <c:pt idx="421">
                  <c:v>60.37</c:v>
                </c:pt>
                <c:pt idx="422">
                  <c:v>60.37</c:v>
                </c:pt>
                <c:pt idx="423">
                  <c:v>60.39</c:v>
                </c:pt>
                <c:pt idx="424">
                  <c:v>60.4</c:v>
                </c:pt>
                <c:pt idx="425">
                  <c:v>60.42</c:v>
                </c:pt>
                <c:pt idx="426">
                  <c:v>60.44</c:v>
                </c:pt>
                <c:pt idx="427">
                  <c:v>60.45</c:v>
                </c:pt>
                <c:pt idx="428">
                  <c:v>60.46</c:v>
                </c:pt>
                <c:pt idx="429">
                  <c:v>60.49</c:v>
                </c:pt>
                <c:pt idx="430">
                  <c:v>60.5</c:v>
                </c:pt>
                <c:pt idx="431">
                  <c:v>60.5</c:v>
                </c:pt>
                <c:pt idx="432">
                  <c:v>60.52</c:v>
                </c:pt>
                <c:pt idx="433">
                  <c:v>60.52</c:v>
                </c:pt>
                <c:pt idx="434">
                  <c:v>60.53</c:v>
                </c:pt>
                <c:pt idx="435">
                  <c:v>60.59</c:v>
                </c:pt>
                <c:pt idx="436">
                  <c:v>60.62</c:v>
                </c:pt>
                <c:pt idx="437">
                  <c:v>60.63</c:v>
                </c:pt>
                <c:pt idx="438">
                  <c:v>60.64</c:v>
                </c:pt>
                <c:pt idx="439">
                  <c:v>60.64</c:v>
                </c:pt>
                <c:pt idx="440">
                  <c:v>60.66</c:v>
                </c:pt>
                <c:pt idx="441">
                  <c:v>60.67</c:v>
                </c:pt>
                <c:pt idx="442">
                  <c:v>60.68</c:v>
                </c:pt>
                <c:pt idx="443">
                  <c:v>60.68</c:v>
                </c:pt>
                <c:pt idx="444">
                  <c:v>60.68</c:v>
                </c:pt>
                <c:pt idx="445">
                  <c:v>60.7</c:v>
                </c:pt>
                <c:pt idx="446">
                  <c:v>60.7</c:v>
                </c:pt>
                <c:pt idx="447">
                  <c:v>60.71</c:v>
                </c:pt>
                <c:pt idx="448">
                  <c:v>60.71</c:v>
                </c:pt>
                <c:pt idx="449">
                  <c:v>60.71</c:v>
                </c:pt>
                <c:pt idx="450">
                  <c:v>60.72</c:v>
                </c:pt>
                <c:pt idx="451">
                  <c:v>60.73</c:v>
                </c:pt>
                <c:pt idx="452">
                  <c:v>60.78</c:v>
                </c:pt>
                <c:pt idx="453">
                  <c:v>60.78</c:v>
                </c:pt>
                <c:pt idx="454">
                  <c:v>60.79</c:v>
                </c:pt>
                <c:pt idx="455">
                  <c:v>60.8</c:v>
                </c:pt>
                <c:pt idx="456">
                  <c:v>60.8</c:v>
                </c:pt>
                <c:pt idx="457">
                  <c:v>60.81</c:v>
                </c:pt>
                <c:pt idx="458">
                  <c:v>60.82</c:v>
                </c:pt>
                <c:pt idx="459">
                  <c:v>60.82</c:v>
                </c:pt>
                <c:pt idx="460">
                  <c:v>60.89</c:v>
                </c:pt>
                <c:pt idx="461">
                  <c:v>60.9</c:v>
                </c:pt>
                <c:pt idx="462">
                  <c:v>60.92</c:v>
                </c:pt>
                <c:pt idx="463">
                  <c:v>60.92</c:v>
                </c:pt>
                <c:pt idx="464">
                  <c:v>60.96</c:v>
                </c:pt>
                <c:pt idx="465">
                  <c:v>60.97</c:v>
                </c:pt>
                <c:pt idx="466">
                  <c:v>60.99</c:v>
                </c:pt>
                <c:pt idx="467">
                  <c:v>60.99</c:v>
                </c:pt>
                <c:pt idx="468">
                  <c:v>60.99</c:v>
                </c:pt>
                <c:pt idx="469">
                  <c:v>61.04</c:v>
                </c:pt>
                <c:pt idx="470">
                  <c:v>61.04</c:v>
                </c:pt>
                <c:pt idx="471">
                  <c:v>61.05</c:v>
                </c:pt>
                <c:pt idx="472">
                  <c:v>61.06</c:v>
                </c:pt>
                <c:pt idx="473">
                  <c:v>61.07</c:v>
                </c:pt>
                <c:pt idx="474">
                  <c:v>61.12</c:v>
                </c:pt>
                <c:pt idx="475">
                  <c:v>61.13</c:v>
                </c:pt>
                <c:pt idx="476">
                  <c:v>61.14</c:v>
                </c:pt>
                <c:pt idx="477">
                  <c:v>61.15</c:v>
                </c:pt>
                <c:pt idx="478">
                  <c:v>61.19</c:v>
                </c:pt>
                <c:pt idx="479">
                  <c:v>61.2</c:v>
                </c:pt>
                <c:pt idx="480">
                  <c:v>61.22</c:v>
                </c:pt>
                <c:pt idx="481">
                  <c:v>61.22</c:v>
                </c:pt>
                <c:pt idx="482">
                  <c:v>61.25</c:v>
                </c:pt>
                <c:pt idx="483">
                  <c:v>61.26</c:v>
                </c:pt>
                <c:pt idx="484">
                  <c:v>61.31</c:v>
                </c:pt>
                <c:pt idx="485">
                  <c:v>61.32</c:v>
                </c:pt>
                <c:pt idx="486">
                  <c:v>61.32</c:v>
                </c:pt>
                <c:pt idx="487">
                  <c:v>61.36</c:v>
                </c:pt>
                <c:pt idx="488">
                  <c:v>61.38</c:v>
                </c:pt>
                <c:pt idx="489">
                  <c:v>61.39</c:v>
                </c:pt>
                <c:pt idx="490">
                  <c:v>61.45</c:v>
                </c:pt>
                <c:pt idx="491">
                  <c:v>61.48</c:v>
                </c:pt>
                <c:pt idx="492">
                  <c:v>61.51</c:v>
                </c:pt>
                <c:pt idx="493">
                  <c:v>61.52</c:v>
                </c:pt>
                <c:pt idx="494">
                  <c:v>61.55</c:v>
                </c:pt>
                <c:pt idx="495">
                  <c:v>61.56</c:v>
                </c:pt>
                <c:pt idx="496">
                  <c:v>61.6</c:v>
                </c:pt>
                <c:pt idx="497">
                  <c:v>61.6</c:v>
                </c:pt>
                <c:pt idx="498">
                  <c:v>61.61</c:v>
                </c:pt>
                <c:pt idx="499">
                  <c:v>61.66</c:v>
                </c:pt>
                <c:pt idx="500">
                  <c:v>61.67</c:v>
                </c:pt>
                <c:pt idx="501">
                  <c:v>61.68</c:v>
                </c:pt>
                <c:pt idx="502">
                  <c:v>61.74</c:v>
                </c:pt>
                <c:pt idx="503">
                  <c:v>61.75</c:v>
                </c:pt>
                <c:pt idx="504">
                  <c:v>61.8</c:v>
                </c:pt>
                <c:pt idx="505">
                  <c:v>61.8</c:v>
                </c:pt>
                <c:pt idx="506">
                  <c:v>61.84</c:v>
                </c:pt>
                <c:pt idx="507">
                  <c:v>61.86</c:v>
                </c:pt>
                <c:pt idx="508">
                  <c:v>61.87</c:v>
                </c:pt>
                <c:pt idx="509">
                  <c:v>61.87</c:v>
                </c:pt>
                <c:pt idx="510">
                  <c:v>61.88</c:v>
                </c:pt>
                <c:pt idx="511">
                  <c:v>61.89</c:v>
                </c:pt>
                <c:pt idx="512">
                  <c:v>61.89</c:v>
                </c:pt>
                <c:pt idx="513">
                  <c:v>61.9</c:v>
                </c:pt>
                <c:pt idx="514">
                  <c:v>61.93</c:v>
                </c:pt>
                <c:pt idx="515">
                  <c:v>61.94</c:v>
                </c:pt>
                <c:pt idx="516">
                  <c:v>61.94</c:v>
                </c:pt>
                <c:pt idx="517">
                  <c:v>62.02</c:v>
                </c:pt>
                <c:pt idx="518">
                  <c:v>62.05</c:v>
                </c:pt>
                <c:pt idx="519">
                  <c:v>62.06</c:v>
                </c:pt>
                <c:pt idx="520">
                  <c:v>62.08</c:v>
                </c:pt>
                <c:pt idx="521">
                  <c:v>62.1</c:v>
                </c:pt>
                <c:pt idx="522">
                  <c:v>62.14</c:v>
                </c:pt>
                <c:pt idx="523">
                  <c:v>62.15</c:v>
                </c:pt>
                <c:pt idx="524">
                  <c:v>62.16</c:v>
                </c:pt>
                <c:pt idx="525">
                  <c:v>62.17</c:v>
                </c:pt>
                <c:pt idx="526">
                  <c:v>62.19</c:v>
                </c:pt>
                <c:pt idx="527">
                  <c:v>62.19</c:v>
                </c:pt>
                <c:pt idx="528">
                  <c:v>62.2</c:v>
                </c:pt>
                <c:pt idx="529">
                  <c:v>62.21</c:v>
                </c:pt>
                <c:pt idx="530">
                  <c:v>62.22</c:v>
                </c:pt>
                <c:pt idx="531">
                  <c:v>62.22</c:v>
                </c:pt>
                <c:pt idx="532">
                  <c:v>62.28</c:v>
                </c:pt>
                <c:pt idx="533">
                  <c:v>62.29</c:v>
                </c:pt>
                <c:pt idx="534">
                  <c:v>62.3</c:v>
                </c:pt>
                <c:pt idx="535">
                  <c:v>62.3</c:v>
                </c:pt>
                <c:pt idx="536">
                  <c:v>62.3</c:v>
                </c:pt>
                <c:pt idx="537">
                  <c:v>62.33</c:v>
                </c:pt>
                <c:pt idx="538">
                  <c:v>62.33</c:v>
                </c:pt>
                <c:pt idx="539">
                  <c:v>62.33</c:v>
                </c:pt>
                <c:pt idx="540">
                  <c:v>62.35</c:v>
                </c:pt>
                <c:pt idx="541">
                  <c:v>62.35</c:v>
                </c:pt>
                <c:pt idx="542">
                  <c:v>62.35</c:v>
                </c:pt>
                <c:pt idx="543">
                  <c:v>62.36</c:v>
                </c:pt>
                <c:pt idx="544">
                  <c:v>62.36</c:v>
                </c:pt>
                <c:pt idx="545">
                  <c:v>62.37</c:v>
                </c:pt>
                <c:pt idx="546">
                  <c:v>62.37</c:v>
                </c:pt>
                <c:pt idx="547">
                  <c:v>62.37</c:v>
                </c:pt>
                <c:pt idx="548">
                  <c:v>62.38</c:v>
                </c:pt>
                <c:pt idx="549">
                  <c:v>62.38</c:v>
                </c:pt>
                <c:pt idx="550">
                  <c:v>62.4</c:v>
                </c:pt>
                <c:pt idx="551">
                  <c:v>62.41</c:v>
                </c:pt>
                <c:pt idx="552">
                  <c:v>62.41</c:v>
                </c:pt>
                <c:pt idx="553">
                  <c:v>62.41</c:v>
                </c:pt>
                <c:pt idx="554">
                  <c:v>62.43</c:v>
                </c:pt>
                <c:pt idx="555">
                  <c:v>62.43</c:v>
                </c:pt>
                <c:pt idx="556">
                  <c:v>62.45</c:v>
                </c:pt>
                <c:pt idx="557">
                  <c:v>62.47</c:v>
                </c:pt>
                <c:pt idx="558">
                  <c:v>62.47</c:v>
                </c:pt>
                <c:pt idx="559">
                  <c:v>62.48</c:v>
                </c:pt>
                <c:pt idx="560">
                  <c:v>62.48</c:v>
                </c:pt>
                <c:pt idx="561">
                  <c:v>62.48</c:v>
                </c:pt>
                <c:pt idx="562">
                  <c:v>62.48</c:v>
                </c:pt>
                <c:pt idx="563">
                  <c:v>62.48</c:v>
                </c:pt>
                <c:pt idx="564">
                  <c:v>62.5</c:v>
                </c:pt>
                <c:pt idx="565">
                  <c:v>62.5</c:v>
                </c:pt>
                <c:pt idx="566">
                  <c:v>62.5</c:v>
                </c:pt>
                <c:pt idx="567">
                  <c:v>62.5</c:v>
                </c:pt>
                <c:pt idx="568">
                  <c:v>62.51</c:v>
                </c:pt>
                <c:pt idx="569">
                  <c:v>62.52</c:v>
                </c:pt>
                <c:pt idx="570">
                  <c:v>62.52</c:v>
                </c:pt>
                <c:pt idx="571">
                  <c:v>62.53</c:v>
                </c:pt>
                <c:pt idx="572">
                  <c:v>62.53</c:v>
                </c:pt>
                <c:pt idx="573">
                  <c:v>62.54</c:v>
                </c:pt>
                <c:pt idx="574">
                  <c:v>62.56</c:v>
                </c:pt>
                <c:pt idx="575">
                  <c:v>62.56</c:v>
                </c:pt>
                <c:pt idx="576">
                  <c:v>62.56</c:v>
                </c:pt>
                <c:pt idx="577">
                  <c:v>62.56</c:v>
                </c:pt>
                <c:pt idx="578">
                  <c:v>62.57</c:v>
                </c:pt>
                <c:pt idx="579">
                  <c:v>62.57</c:v>
                </c:pt>
                <c:pt idx="580">
                  <c:v>62.59</c:v>
                </c:pt>
                <c:pt idx="581">
                  <c:v>62.59</c:v>
                </c:pt>
                <c:pt idx="582">
                  <c:v>62.59</c:v>
                </c:pt>
                <c:pt idx="583">
                  <c:v>62.59</c:v>
                </c:pt>
                <c:pt idx="584">
                  <c:v>62.6</c:v>
                </c:pt>
                <c:pt idx="585">
                  <c:v>62.61</c:v>
                </c:pt>
                <c:pt idx="586">
                  <c:v>62.62</c:v>
                </c:pt>
                <c:pt idx="587">
                  <c:v>62.63</c:v>
                </c:pt>
                <c:pt idx="588">
                  <c:v>62.64</c:v>
                </c:pt>
                <c:pt idx="589">
                  <c:v>62.65</c:v>
                </c:pt>
                <c:pt idx="590">
                  <c:v>62.65</c:v>
                </c:pt>
                <c:pt idx="591">
                  <c:v>62.65</c:v>
                </c:pt>
                <c:pt idx="592">
                  <c:v>62.65</c:v>
                </c:pt>
                <c:pt idx="593">
                  <c:v>62.66</c:v>
                </c:pt>
                <c:pt idx="594">
                  <c:v>62.67</c:v>
                </c:pt>
                <c:pt idx="595">
                  <c:v>62.68</c:v>
                </c:pt>
                <c:pt idx="596">
                  <c:v>62.68</c:v>
                </c:pt>
                <c:pt idx="597">
                  <c:v>62.68</c:v>
                </c:pt>
                <c:pt idx="598">
                  <c:v>62.68</c:v>
                </c:pt>
                <c:pt idx="599">
                  <c:v>62.69</c:v>
                </c:pt>
                <c:pt idx="600">
                  <c:v>62.71</c:v>
                </c:pt>
                <c:pt idx="601">
                  <c:v>62.73</c:v>
                </c:pt>
                <c:pt idx="602">
                  <c:v>62.74</c:v>
                </c:pt>
                <c:pt idx="603">
                  <c:v>62.75</c:v>
                </c:pt>
                <c:pt idx="604">
                  <c:v>62.75</c:v>
                </c:pt>
                <c:pt idx="605">
                  <c:v>62.75</c:v>
                </c:pt>
                <c:pt idx="606">
                  <c:v>62.79</c:v>
                </c:pt>
                <c:pt idx="607">
                  <c:v>62.8</c:v>
                </c:pt>
                <c:pt idx="608">
                  <c:v>62.8</c:v>
                </c:pt>
                <c:pt idx="609">
                  <c:v>62.8</c:v>
                </c:pt>
                <c:pt idx="610">
                  <c:v>62.83</c:v>
                </c:pt>
                <c:pt idx="611">
                  <c:v>62.84</c:v>
                </c:pt>
                <c:pt idx="612">
                  <c:v>62.85</c:v>
                </c:pt>
                <c:pt idx="613">
                  <c:v>62.85</c:v>
                </c:pt>
                <c:pt idx="614">
                  <c:v>62.85</c:v>
                </c:pt>
                <c:pt idx="615">
                  <c:v>62.85</c:v>
                </c:pt>
                <c:pt idx="616">
                  <c:v>62.86</c:v>
                </c:pt>
                <c:pt idx="617">
                  <c:v>62.87</c:v>
                </c:pt>
                <c:pt idx="618">
                  <c:v>62.87</c:v>
                </c:pt>
                <c:pt idx="619">
                  <c:v>62.87</c:v>
                </c:pt>
                <c:pt idx="620">
                  <c:v>62.89</c:v>
                </c:pt>
                <c:pt idx="621">
                  <c:v>62.89</c:v>
                </c:pt>
                <c:pt idx="622">
                  <c:v>62.92</c:v>
                </c:pt>
                <c:pt idx="623">
                  <c:v>62.93</c:v>
                </c:pt>
                <c:pt idx="624">
                  <c:v>62.97</c:v>
                </c:pt>
                <c:pt idx="625">
                  <c:v>62.97</c:v>
                </c:pt>
                <c:pt idx="626">
                  <c:v>62.98</c:v>
                </c:pt>
                <c:pt idx="627">
                  <c:v>63</c:v>
                </c:pt>
                <c:pt idx="628">
                  <c:v>63.01</c:v>
                </c:pt>
                <c:pt idx="629">
                  <c:v>63.05</c:v>
                </c:pt>
                <c:pt idx="630">
                  <c:v>63.05</c:v>
                </c:pt>
                <c:pt idx="631">
                  <c:v>63.06</c:v>
                </c:pt>
                <c:pt idx="632">
                  <c:v>63.08</c:v>
                </c:pt>
                <c:pt idx="633">
                  <c:v>63.09</c:v>
                </c:pt>
                <c:pt idx="634">
                  <c:v>63.11</c:v>
                </c:pt>
                <c:pt idx="635">
                  <c:v>63.15</c:v>
                </c:pt>
                <c:pt idx="636">
                  <c:v>63.15</c:v>
                </c:pt>
                <c:pt idx="637">
                  <c:v>63.2</c:v>
                </c:pt>
                <c:pt idx="638">
                  <c:v>63.22</c:v>
                </c:pt>
                <c:pt idx="639">
                  <c:v>63.24</c:v>
                </c:pt>
                <c:pt idx="640">
                  <c:v>63.25</c:v>
                </c:pt>
                <c:pt idx="641">
                  <c:v>63.26</c:v>
                </c:pt>
                <c:pt idx="642">
                  <c:v>63.28</c:v>
                </c:pt>
                <c:pt idx="643">
                  <c:v>63.31</c:v>
                </c:pt>
                <c:pt idx="644">
                  <c:v>63.36</c:v>
                </c:pt>
                <c:pt idx="645">
                  <c:v>63.37</c:v>
                </c:pt>
                <c:pt idx="646">
                  <c:v>63.39</c:v>
                </c:pt>
                <c:pt idx="647">
                  <c:v>63.39</c:v>
                </c:pt>
                <c:pt idx="648">
                  <c:v>63.39</c:v>
                </c:pt>
                <c:pt idx="649">
                  <c:v>63.4</c:v>
                </c:pt>
                <c:pt idx="650">
                  <c:v>63.41</c:v>
                </c:pt>
                <c:pt idx="651">
                  <c:v>63.44</c:v>
                </c:pt>
                <c:pt idx="652">
                  <c:v>63.44</c:v>
                </c:pt>
                <c:pt idx="653">
                  <c:v>63.47</c:v>
                </c:pt>
                <c:pt idx="654">
                  <c:v>63.5</c:v>
                </c:pt>
                <c:pt idx="655">
                  <c:v>63.51</c:v>
                </c:pt>
                <c:pt idx="656">
                  <c:v>63.52</c:v>
                </c:pt>
                <c:pt idx="657">
                  <c:v>63.53</c:v>
                </c:pt>
                <c:pt idx="658">
                  <c:v>63.54</c:v>
                </c:pt>
                <c:pt idx="659">
                  <c:v>63.6</c:v>
                </c:pt>
                <c:pt idx="660">
                  <c:v>63.61</c:v>
                </c:pt>
                <c:pt idx="661">
                  <c:v>63.63</c:v>
                </c:pt>
                <c:pt idx="662">
                  <c:v>63.64</c:v>
                </c:pt>
                <c:pt idx="663">
                  <c:v>63.64</c:v>
                </c:pt>
                <c:pt idx="664">
                  <c:v>63.66</c:v>
                </c:pt>
                <c:pt idx="665">
                  <c:v>63.72</c:v>
                </c:pt>
                <c:pt idx="666">
                  <c:v>63.73</c:v>
                </c:pt>
                <c:pt idx="667">
                  <c:v>63.73</c:v>
                </c:pt>
                <c:pt idx="668">
                  <c:v>63.73</c:v>
                </c:pt>
                <c:pt idx="669">
                  <c:v>63.74</c:v>
                </c:pt>
                <c:pt idx="670">
                  <c:v>63.76</c:v>
                </c:pt>
                <c:pt idx="671">
                  <c:v>63.76</c:v>
                </c:pt>
                <c:pt idx="672">
                  <c:v>63.76</c:v>
                </c:pt>
                <c:pt idx="673">
                  <c:v>63.78</c:v>
                </c:pt>
                <c:pt idx="674">
                  <c:v>63.78</c:v>
                </c:pt>
                <c:pt idx="675">
                  <c:v>63.8</c:v>
                </c:pt>
                <c:pt idx="676">
                  <c:v>63.81</c:v>
                </c:pt>
                <c:pt idx="677">
                  <c:v>63.81</c:v>
                </c:pt>
                <c:pt idx="678">
                  <c:v>63.83</c:v>
                </c:pt>
                <c:pt idx="679">
                  <c:v>63.83</c:v>
                </c:pt>
                <c:pt idx="680">
                  <c:v>63.83</c:v>
                </c:pt>
                <c:pt idx="681">
                  <c:v>63.83</c:v>
                </c:pt>
                <c:pt idx="682">
                  <c:v>63.83</c:v>
                </c:pt>
                <c:pt idx="683">
                  <c:v>63.83</c:v>
                </c:pt>
                <c:pt idx="684">
                  <c:v>63.83</c:v>
                </c:pt>
                <c:pt idx="685">
                  <c:v>63.86</c:v>
                </c:pt>
                <c:pt idx="686">
                  <c:v>63.86</c:v>
                </c:pt>
                <c:pt idx="687">
                  <c:v>63.87</c:v>
                </c:pt>
                <c:pt idx="688">
                  <c:v>63.88</c:v>
                </c:pt>
                <c:pt idx="689">
                  <c:v>63.89</c:v>
                </c:pt>
                <c:pt idx="690">
                  <c:v>63.89</c:v>
                </c:pt>
                <c:pt idx="691">
                  <c:v>63.9</c:v>
                </c:pt>
                <c:pt idx="692">
                  <c:v>63.92</c:v>
                </c:pt>
                <c:pt idx="693">
                  <c:v>63.92</c:v>
                </c:pt>
                <c:pt idx="694">
                  <c:v>63.92</c:v>
                </c:pt>
                <c:pt idx="695">
                  <c:v>63.92</c:v>
                </c:pt>
                <c:pt idx="696">
                  <c:v>63.93</c:v>
                </c:pt>
                <c:pt idx="697">
                  <c:v>63.93</c:v>
                </c:pt>
                <c:pt idx="698">
                  <c:v>63.95</c:v>
                </c:pt>
                <c:pt idx="699">
                  <c:v>63.96</c:v>
                </c:pt>
                <c:pt idx="700">
                  <c:v>63.97</c:v>
                </c:pt>
                <c:pt idx="701">
                  <c:v>63.99</c:v>
                </c:pt>
                <c:pt idx="702">
                  <c:v>64</c:v>
                </c:pt>
                <c:pt idx="703">
                  <c:v>64</c:v>
                </c:pt>
                <c:pt idx="704">
                  <c:v>64</c:v>
                </c:pt>
                <c:pt idx="705">
                  <c:v>64.010000000000005</c:v>
                </c:pt>
                <c:pt idx="706">
                  <c:v>64.010000000000005</c:v>
                </c:pt>
                <c:pt idx="707">
                  <c:v>64.010000000000005</c:v>
                </c:pt>
                <c:pt idx="708">
                  <c:v>64.02</c:v>
                </c:pt>
                <c:pt idx="709">
                  <c:v>64.02</c:v>
                </c:pt>
                <c:pt idx="710">
                  <c:v>64.02</c:v>
                </c:pt>
                <c:pt idx="711">
                  <c:v>64.02</c:v>
                </c:pt>
                <c:pt idx="712">
                  <c:v>64.03</c:v>
                </c:pt>
                <c:pt idx="713">
                  <c:v>64.05</c:v>
                </c:pt>
                <c:pt idx="714">
                  <c:v>64.05</c:v>
                </c:pt>
                <c:pt idx="715">
                  <c:v>64.06</c:v>
                </c:pt>
                <c:pt idx="716">
                  <c:v>64.069999999999993</c:v>
                </c:pt>
                <c:pt idx="717">
                  <c:v>64.08</c:v>
                </c:pt>
                <c:pt idx="718">
                  <c:v>64.09</c:v>
                </c:pt>
                <c:pt idx="719">
                  <c:v>64.099999999999994</c:v>
                </c:pt>
                <c:pt idx="720">
                  <c:v>64.12</c:v>
                </c:pt>
                <c:pt idx="721">
                  <c:v>64.12</c:v>
                </c:pt>
                <c:pt idx="722">
                  <c:v>64.14</c:v>
                </c:pt>
                <c:pt idx="723">
                  <c:v>64.14</c:v>
                </c:pt>
                <c:pt idx="724">
                  <c:v>64.150000000000006</c:v>
                </c:pt>
                <c:pt idx="725">
                  <c:v>64.16</c:v>
                </c:pt>
                <c:pt idx="726">
                  <c:v>64.17</c:v>
                </c:pt>
                <c:pt idx="727">
                  <c:v>64.19</c:v>
                </c:pt>
                <c:pt idx="728">
                  <c:v>64.19</c:v>
                </c:pt>
                <c:pt idx="729">
                  <c:v>64.2</c:v>
                </c:pt>
                <c:pt idx="730">
                  <c:v>64.2</c:v>
                </c:pt>
                <c:pt idx="731">
                  <c:v>64.209999999999994</c:v>
                </c:pt>
                <c:pt idx="732">
                  <c:v>64.209999999999994</c:v>
                </c:pt>
                <c:pt idx="733">
                  <c:v>64.22</c:v>
                </c:pt>
                <c:pt idx="734">
                  <c:v>64.23</c:v>
                </c:pt>
                <c:pt idx="735">
                  <c:v>64.239999999999995</c:v>
                </c:pt>
                <c:pt idx="736">
                  <c:v>64.25</c:v>
                </c:pt>
                <c:pt idx="737">
                  <c:v>64.25</c:v>
                </c:pt>
                <c:pt idx="738">
                  <c:v>64.260000000000005</c:v>
                </c:pt>
                <c:pt idx="739">
                  <c:v>64.260000000000005</c:v>
                </c:pt>
                <c:pt idx="740">
                  <c:v>64.260000000000005</c:v>
                </c:pt>
                <c:pt idx="741">
                  <c:v>64.27</c:v>
                </c:pt>
                <c:pt idx="742">
                  <c:v>64.27</c:v>
                </c:pt>
                <c:pt idx="743">
                  <c:v>64.290000000000006</c:v>
                </c:pt>
                <c:pt idx="744">
                  <c:v>64.290000000000006</c:v>
                </c:pt>
                <c:pt idx="745">
                  <c:v>64.290000000000006</c:v>
                </c:pt>
                <c:pt idx="746">
                  <c:v>64.290000000000006</c:v>
                </c:pt>
                <c:pt idx="747">
                  <c:v>64.31</c:v>
                </c:pt>
                <c:pt idx="748">
                  <c:v>64.319999999999993</c:v>
                </c:pt>
                <c:pt idx="749">
                  <c:v>64.319999999999993</c:v>
                </c:pt>
                <c:pt idx="750">
                  <c:v>64.33</c:v>
                </c:pt>
                <c:pt idx="751">
                  <c:v>64.33</c:v>
                </c:pt>
                <c:pt idx="752">
                  <c:v>64.33</c:v>
                </c:pt>
                <c:pt idx="753">
                  <c:v>64.34</c:v>
                </c:pt>
                <c:pt idx="754">
                  <c:v>64.349999999999994</c:v>
                </c:pt>
                <c:pt idx="755">
                  <c:v>64.349999999999994</c:v>
                </c:pt>
                <c:pt idx="756">
                  <c:v>64.349999999999994</c:v>
                </c:pt>
                <c:pt idx="757">
                  <c:v>64.349999999999994</c:v>
                </c:pt>
                <c:pt idx="758">
                  <c:v>64.349999999999994</c:v>
                </c:pt>
                <c:pt idx="759">
                  <c:v>64.36</c:v>
                </c:pt>
                <c:pt idx="760">
                  <c:v>64.36</c:v>
                </c:pt>
                <c:pt idx="761">
                  <c:v>64.37</c:v>
                </c:pt>
                <c:pt idx="762">
                  <c:v>64.37</c:v>
                </c:pt>
                <c:pt idx="763">
                  <c:v>64.38</c:v>
                </c:pt>
                <c:pt idx="764">
                  <c:v>64.400000000000006</c:v>
                </c:pt>
                <c:pt idx="765">
                  <c:v>64.41</c:v>
                </c:pt>
                <c:pt idx="766">
                  <c:v>64.42</c:v>
                </c:pt>
                <c:pt idx="767">
                  <c:v>64.42</c:v>
                </c:pt>
                <c:pt idx="768">
                  <c:v>64.42</c:v>
                </c:pt>
                <c:pt idx="769">
                  <c:v>64.430000000000007</c:v>
                </c:pt>
                <c:pt idx="770">
                  <c:v>64.430000000000007</c:v>
                </c:pt>
                <c:pt idx="771">
                  <c:v>64.430000000000007</c:v>
                </c:pt>
                <c:pt idx="772">
                  <c:v>64.45</c:v>
                </c:pt>
                <c:pt idx="773">
                  <c:v>64.48</c:v>
                </c:pt>
                <c:pt idx="774">
                  <c:v>64.48</c:v>
                </c:pt>
                <c:pt idx="775">
                  <c:v>64.48</c:v>
                </c:pt>
                <c:pt idx="776">
                  <c:v>64.48</c:v>
                </c:pt>
                <c:pt idx="777">
                  <c:v>64.48</c:v>
                </c:pt>
                <c:pt idx="778">
                  <c:v>64.48</c:v>
                </c:pt>
                <c:pt idx="779">
                  <c:v>64.5</c:v>
                </c:pt>
                <c:pt idx="780">
                  <c:v>64.510000000000005</c:v>
                </c:pt>
                <c:pt idx="781">
                  <c:v>64.510000000000005</c:v>
                </c:pt>
                <c:pt idx="782">
                  <c:v>64.510000000000005</c:v>
                </c:pt>
                <c:pt idx="783">
                  <c:v>64.510000000000005</c:v>
                </c:pt>
                <c:pt idx="784">
                  <c:v>64.52</c:v>
                </c:pt>
                <c:pt idx="785">
                  <c:v>64.540000000000006</c:v>
                </c:pt>
                <c:pt idx="786">
                  <c:v>64.540000000000006</c:v>
                </c:pt>
                <c:pt idx="787">
                  <c:v>64.540000000000006</c:v>
                </c:pt>
                <c:pt idx="788">
                  <c:v>64.55</c:v>
                </c:pt>
                <c:pt idx="789">
                  <c:v>64.55</c:v>
                </c:pt>
                <c:pt idx="790">
                  <c:v>64.56</c:v>
                </c:pt>
                <c:pt idx="791">
                  <c:v>64.56</c:v>
                </c:pt>
                <c:pt idx="792">
                  <c:v>64.56</c:v>
                </c:pt>
                <c:pt idx="793">
                  <c:v>64.58</c:v>
                </c:pt>
                <c:pt idx="794">
                  <c:v>64.58</c:v>
                </c:pt>
                <c:pt idx="795">
                  <c:v>64.59</c:v>
                </c:pt>
                <c:pt idx="796">
                  <c:v>64.59</c:v>
                </c:pt>
                <c:pt idx="797">
                  <c:v>64.59</c:v>
                </c:pt>
                <c:pt idx="798">
                  <c:v>64.61</c:v>
                </c:pt>
                <c:pt idx="799">
                  <c:v>64.61</c:v>
                </c:pt>
                <c:pt idx="800">
                  <c:v>64.62</c:v>
                </c:pt>
                <c:pt idx="801">
                  <c:v>64.63</c:v>
                </c:pt>
                <c:pt idx="802">
                  <c:v>64.650000000000006</c:v>
                </c:pt>
                <c:pt idx="803">
                  <c:v>64.67</c:v>
                </c:pt>
                <c:pt idx="804">
                  <c:v>64.680000000000007</c:v>
                </c:pt>
                <c:pt idx="805">
                  <c:v>64.680000000000007</c:v>
                </c:pt>
                <c:pt idx="806">
                  <c:v>64.69</c:v>
                </c:pt>
                <c:pt idx="807">
                  <c:v>64.69</c:v>
                </c:pt>
                <c:pt idx="808">
                  <c:v>64.69</c:v>
                </c:pt>
                <c:pt idx="809">
                  <c:v>64.69</c:v>
                </c:pt>
                <c:pt idx="810">
                  <c:v>64.69</c:v>
                </c:pt>
                <c:pt idx="811">
                  <c:v>64.69</c:v>
                </c:pt>
                <c:pt idx="812">
                  <c:v>64.7</c:v>
                </c:pt>
                <c:pt idx="813">
                  <c:v>64.72</c:v>
                </c:pt>
                <c:pt idx="814">
                  <c:v>64.72</c:v>
                </c:pt>
                <c:pt idx="815">
                  <c:v>64.72</c:v>
                </c:pt>
                <c:pt idx="816">
                  <c:v>64.739999999999995</c:v>
                </c:pt>
                <c:pt idx="817">
                  <c:v>64.760000000000005</c:v>
                </c:pt>
                <c:pt idx="818">
                  <c:v>64.760000000000005</c:v>
                </c:pt>
                <c:pt idx="819">
                  <c:v>64.790000000000006</c:v>
                </c:pt>
                <c:pt idx="820">
                  <c:v>64.8</c:v>
                </c:pt>
                <c:pt idx="821">
                  <c:v>64.81</c:v>
                </c:pt>
                <c:pt idx="822">
                  <c:v>64.81</c:v>
                </c:pt>
                <c:pt idx="823">
                  <c:v>64.819999999999993</c:v>
                </c:pt>
                <c:pt idx="824">
                  <c:v>64.819999999999993</c:v>
                </c:pt>
                <c:pt idx="825">
                  <c:v>64.83</c:v>
                </c:pt>
                <c:pt idx="826">
                  <c:v>64.84</c:v>
                </c:pt>
                <c:pt idx="827">
                  <c:v>64.84</c:v>
                </c:pt>
                <c:pt idx="828">
                  <c:v>64.84</c:v>
                </c:pt>
                <c:pt idx="829">
                  <c:v>64.849999999999994</c:v>
                </c:pt>
                <c:pt idx="830">
                  <c:v>64.86</c:v>
                </c:pt>
                <c:pt idx="831">
                  <c:v>64.86</c:v>
                </c:pt>
                <c:pt idx="832">
                  <c:v>64.86</c:v>
                </c:pt>
                <c:pt idx="833">
                  <c:v>64.87</c:v>
                </c:pt>
                <c:pt idx="834">
                  <c:v>64.87</c:v>
                </c:pt>
                <c:pt idx="835">
                  <c:v>64.89</c:v>
                </c:pt>
                <c:pt idx="836">
                  <c:v>64.91</c:v>
                </c:pt>
                <c:pt idx="837">
                  <c:v>64.91</c:v>
                </c:pt>
                <c:pt idx="838">
                  <c:v>64.91</c:v>
                </c:pt>
                <c:pt idx="839">
                  <c:v>64.92</c:v>
                </c:pt>
                <c:pt idx="840">
                  <c:v>64.92</c:v>
                </c:pt>
                <c:pt idx="841">
                  <c:v>64.930000000000007</c:v>
                </c:pt>
                <c:pt idx="842">
                  <c:v>64.930000000000007</c:v>
                </c:pt>
                <c:pt idx="843">
                  <c:v>64.930000000000007</c:v>
                </c:pt>
                <c:pt idx="844">
                  <c:v>64.94</c:v>
                </c:pt>
                <c:pt idx="845">
                  <c:v>64.95</c:v>
                </c:pt>
                <c:pt idx="846">
                  <c:v>64.95</c:v>
                </c:pt>
                <c:pt idx="847">
                  <c:v>64.95</c:v>
                </c:pt>
                <c:pt idx="848">
                  <c:v>64.95</c:v>
                </c:pt>
                <c:pt idx="849">
                  <c:v>64.959999999999994</c:v>
                </c:pt>
                <c:pt idx="850">
                  <c:v>64.959999999999994</c:v>
                </c:pt>
                <c:pt idx="851">
                  <c:v>64.959999999999994</c:v>
                </c:pt>
                <c:pt idx="852">
                  <c:v>64.959999999999994</c:v>
                </c:pt>
                <c:pt idx="853">
                  <c:v>64.97</c:v>
                </c:pt>
                <c:pt idx="854">
                  <c:v>64.97</c:v>
                </c:pt>
                <c:pt idx="855">
                  <c:v>64.97</c:v>
                </c:pt>
                <c:pt idx="856">
                  <c:v>64.97</c:v>
                </c:pt>
                <c:pt idx="857">
                  <c:v>64.98</c:v>
                </c:pt>
                <c:pt idx="858">
                  <c:v>64.98</c:v>
                </c:pt>
                <c:pt idx="859">
                  <c:v>64.98</c:v>
                </c:pt>
                <c:pt idx="860">
                  <c:v>64.98</c:v>
                </c:pt>
                <c:pt idx="861">
                  <c:v>64.98</c:v>
                </c:pt>
                <c:pt idx="862">
                  <c:v>65</c:v>
                </c:pt>
                <c:pt idx="863">
                  <c:v>65.010000000000005</c:v>
                </c:pt>
                <c:pt idx="864">
                  <c:v>65.010000000000005</c:v>
                </c:pt>
                <c:pt idx="865">
                  <c:v>65.010000000000005</c:v>
                </c:pt>
                <c:pt idx="866">
                  <c:v>65.010000000000005</c:v>
                </c:pt>
                <c:pt idx="867">
                  <c:v>65.010000000000005</c:v>
                </c:pt>
                <c:pt idx="868">
                  <c:v>65.02</c:v>
                </c:pt>
                <c:pt idx="869">
                  <c:v>65.02</c:v>
                </c:pt>
                <c:pt idx="870">
                  <c:v>65.02</c:v>
                </c:pt>
                <c:pt idx="871">
                  <c:v>65.040000000000006</c:v>
                </c:pt>
                <c:pt idx="872">
                  <c:v>65.040000000000006</c:v>
                </c:pt>
                <c:pt idx="873">
                  <c:v>65.05</c:v>
                </c:pt>
                <c:pt idx="874">
                  <c:v>65.05</c:v>
                </c:pt>
                <c:pt idx="875">
                  <c:v>65.05</c:v>
                </c:pt>
                <c:pt idx="876">
                  <c:v>65.05</c:v>
                </c:pt>
                <c:pt idx="877">
                  <c:v>65.06</c:v>
                </c:pt>
                <c:pt idx="878">
                  <c:v>65.069999999999993</c:v>
                </c:pt>
                <c:pt idx="879">
                  <c:v>65.069999999999993</c:v>
                </c:pt>
                <c:pt idx="880">
                  <c:v>65.069999999999993</c:v>
                </c:pt>
                <c:pt idx="881">
                  <c:v>65.08</c:v>
                </c:pt>
                <c:pt idx="882">
                  <c:v>65.09</c:v>
                </c:pt>
                <c:pt idx="883">
                  <c:v>65.09</c:v>
                </c:pt>
                <c:pt idx="884">
                  <c:v>65.09</c:v>
                </c:pt>
                <c:pt idx="885">
                  <c:v>65.09</c:v>
                </c:pt>
                <c:pt idx="886">
                  <c:v>65.09</c:v>
                </c:pt>
                <c:pt idx="887">
                  <c:v>65.11</c:v>
                </c:pt>
                <c:pt idx="888">
                  <c:v>65.11</c:v>
                </c:pt>
                <c:pt idx="889">
                  <c:v>65.11</c:v>
                </c:pt>
                <c:pt idx="890">
                  <c:v>65.12</c:v>
                </c:pt>
                <c:pt idx="891">
                  <c:v>65.13</c:v>
                </c:pt>
                <c:pt idx="892">
                  <c:v>65.13</c:v>
                </c:pt>
                <c:pt idx="893">
                  <c:v>65.13</c:v>
                </c:pt>
                <c:pt idx="894">
                  <c:v>65.14</c:v>
                </c:pt>
                <c:pt idx="895">
                  <c:v>65.14</c:v>
                </c:pt>
                <c:pt idx="896">
                  <c:v>65.14</c:v>
                </c:pt>
                <c:pt idx="897">
                  <c:v>65.14</c:v>
                </c:pt>
                <c:pt idx="898">
                  <c:v>65.14</c:v>
                </c:pt>
                <c:pt idx="899">
                  <c:v>65.14</c:v>
                </c:pt>
                <c:pt idx="900">
                  <c:v>65.150000000000006</c:v>
                </c:pt>
                <c:pt idx="901">
                  <c:v>65.150000000000006</c:v>
                </c:pt>
                <c:pt idx="902">
                  <c:v>65.16</c:v>
                </c:pt>
                <c:pt idx="903">
                  <c:v>65.17</c:v>
                </c:pt>
                <c:pt idx="904">
                  <c:v>65.17</c:v>
                </c:pt>
                <c:pt idx="905">
                  <c:v>65.19</c:v>
                </c:pt>
                <c:pt idx="906">
                  <c:v>65.2</c:v>
                </c:pt>
                <c:pt idx="907">
                  <c:v>65.2</c:v>
                </c:pt>
                <c:pt idx="908">
                  <c:v>65.22</c:v>
                </c:pt>
                <c:pt idx="909">
                  <c:v>65.23</c:v>
                </c:pt>
                <c:pt idx="910">
                  <c:v>65.239999999999995</c:v>
                </c:pt>
                <c:pt idx="911">
                  <c:v>65.239999999999995</c:v>
                </c:pt>
                <c:pt idx="912">
                  <c:v>65.25</c:v>
                </c:pt>
                <c:pt idx="913">
                  <c:v>65.25</c:v>
                </c:pt>
                <c:pt idx="914">
                  <c:v>65.25</c:v>
                </c:pt>
                <c:pt idx="915">
                  <c:v>65.25</c:v>
                </c:pt>
                <c:pt idx="916">
                  <c:v>65.25</c:v>
                </c:pt>
                <c:pt idx="917">
                  <c:v>65.25</c:v>
                </c:pt>
                <c:pt idx="918">
                  <c:v>65.25</c:v>
                </c:pt>
                <c:pt idx="919">
                  <c:v>65.260000000000005</c:v>
                </c:pt>
                <c:pt idx="920">
                  <c:v>65.260000000000005</c:v>
                </c:pt>
                <c:pt idx="921">
                  <c:v>65.27</c:v>
                </c:pt>
                <c:pt idx="922">
                  <c:v>65.27</c:v>
                </c:pt>
                <c:pt idx="923">
                  <c:v>65.27</c:v>
                </c:pt>
                <c:pt idx="924">
                  <c:v>65.27</c:v>
                </c:pt>
                <c:pt idx="925">
                  <c:v>65.28</c:v>
                </c:pt>
                <c:pt idx="926">
                  <c:v>65.290000000000006</c:v>
                </c:pt>
                <c:pt idx="927">
                  <c:v>65.3</c:v>
                </c:pt>
                <c:pt idx="928">
                  <c:v>65.31</c:v>
                </c:pt>
                <c:pt idx="929">
                  <c:v>65.31</c:v>
                </c:pt>
                <c:pt idx="930">
                  <c:v>65.319999999999993</c:v>
                </c:pt>
                <c:pt idx="931">
                  <c:v>65.319999999999993</c:v>
                </c:pt>
                <c:pt idx="932">
                  <c:v>65.319999999999993</c:v>
                </c:pt>
                <c:pt idx="933">
                  <c:v>65.319999999999993</c:v>
                </c:pt>
                <c:pt idx="934">
                  <c:v>65.33</c:v>
                </c:pt>
                <c:pt idx="935">
                  <c:v>65.33</c:v>
                </c:pt>
                <c:pt idx="936">
                  <c:v>65.33</c:v>
                </c:pt>
                <c:pt idx="937">
                  <c:v>65.33</c:v>
                </c:pt>
                <c:pt idx="938">
                  <c:v>65.33</c:v>
                </c:pt>
                <c:pt idx="939">
                  <c:v>65.34</c:v>
                </c:pt>
                <c:pt idx="940">
                  <c:v>65.34</c:v>
                </c:pt>
                <c:pt idx="941">
                  <c:v>65.349999999999994</c:v>
                </c:pt>
                <c:pt idx="942">
                  <c:v>65.349999999999994</c:v>
                </c:pt>
                <c:pt idx="943">
                  <c:v>65.37</c:v>
                </c:pt>
                <c:pt idx="944">
                  <c:v>65.37</c:v>
                </c:pt>
                <c:pt idx="945">
                  <c:v>65.38</c:v>
                </c:pt>
                <c:pt idx="946">
                  <c:v>65.38</c:v>
                </c:pt>
                <c:pt idx="947">
                  <c:v>65.38</c:v>
                </c:pt>
                <c:pt idx="948">
                  <c:v>65.39</c:v>
                </c:pt>
                <c:pt idx="949">
                  <c:v>65.400000000000006</c:v>
                </c:pt>
                <c:pt idx="950">
                  <c:v>65.41</c:v>
                </c:pt>
                <c:pt idx="951">
                  <c:v>65.41</c:v>
                </c:pt>
                <c:pt idx="952">
                  <c:v>65.41</c:v>
                </c:pt>
                <c:pt idx="953">
                  <c:v>65.42</c:v>
                </c:pt>
                <c:pt idx="954">
                  <c:v>65.42</c:v>
                </c:pt>
                <c:pt idx="955">
                  <c:v>65.430000000000007</c:v>
                </c:pt>
                <c:pt idx="956">
                  <c:v>65.430000000000007</c:v>
                </c:pt>
                <c:pt idx="957">
                  <c:v>65.430000000000007</c:v>
                </c:pt>
                <c:pt idx="958">
                  <c:v>65.44</c:v>
                </c:pt>
                <c:pt idx="959">
                  <c:v>65.44</c:v>
                </c:pt>
                <c:pt idx="960">
                  <c:v>65.45</c:v>
                </c:pt>
                <c:pt idx="961">
                  <c:v>65.45</c:v>
                </c:pt>
                <c:pt idx="962">
                  <c:v>65.459999999999994</c:v>
                </c:pt>
                <c:pt idx="963">
                  <c:v>65.459999999999994</c:v>
                </c:pt>
                <c:pt idx="964">
                  <c:v>65.459999999999994</c:v>
                </c:pt>
                <c:pt idx="965">
                  <c:v>65.47</c:v>
                </c:pt>
                <c:pt idx="966">
                  <c:v>65.5</c:v>
                </c:pt>
                <c:pt idx="967">
                  <c:v>65.5</c:v>
                </c:pt>
                <c:pt idx="968">
                  <c:v>65.510000000000005</c:v>
                </c:pt>
                <c:pt idx="969">
                  <c:v>65.510000000000005</c:v>
                </c:pt>
                <c:pt idx="970">
                  <c:v>65.510000000000005</c:v>
                </c:pt>
                <c:pt idx="971">
                  <c:v>65.52</c:v>
                </c:pt>
                <c:pt idx="972">
                  <c:v>65.52</c:v>
                </c:pt>
                <c:pt idx="973">
                  <c:v>65.53</c:v>
                </c:pt>
                <c:pt idx="974">
                  <c:v>65.53</c:v>
                </c:pt>
                <c:pt idx="975">
                  <c:v>65.53</c:v>
                </c:pt>
                <c:pt idx="976">
                  <c:v>65.53</c:v>
                </c:pt>
                <c:pt idx="977">
                  <c:v>65.540000000000006</c:v>
                </c:pt>
                <c:pt idx="978">
                  <c:v>65.55</c:v>
                </c:pt>
                <c:pt idx="979">
                  <c:v>65.55</c:v>
                </c:pt>
                <c:pt idx="980">
                  <c:v>65.56</c:v>
                </c:pt>
                <c:pt idx="981">
                  <c:v>65.56</c:v>
                </c:pt>
                <c:pt idx="982">
                  <c:v>65.569999999999993</c:v>
                </c:pt>
                <c:pt idx="983">
                  <c:v>65.569999999999993</c:v>
                </c:pt>
                <c:pt idx="984">
                  <c:v>65.569999999999993</c:v>
                </c:pt>
                <c:pt idx="985">
                  <c:v>65.599999999999994</c:v>
                </c:pt>
                <c:pt idx="986">
                  <c:v>65.599999999999994</c:v>
                </c:pt>
                <c:pt idx="987">
                  <c:v>65.599999999999994</c:v>
                </c:pt>
                <c:pt idx="988">
                  <c:v>65.599999999999994</c:v>
                </c:pt>
                <c:pt idx="989">
                  <c:v>65.62</c:v>
                </c:pt>
                <c:pt idx="990">
                  <c:v>65.63</c:v>
                </c:pt>
                <c:pt idx="991">
                  <c:v>65.64</c:v>
                </c:pt>
                <c:pt idx="992">
                  <c:v>65.650000000000006</c:v>
                </c:pt>
                <c:pt idx="993">
                  <c:v>65.650000000000006</c:v>
                </c:pt>
                <c:pt idx="994">
                  <c:v>65.650000000000006</c:v>
                </c:pt>
                <c:pt idx="995">
                  <c:v>65.66</c:v>
                </c:pt>
                <c:pt idx="996">
                  <c:v>65.67</c:v>
                </c:pt>
                <c:pt idx="997">
                  <c:v>65.67</c:v>
                </c:pt>
                <c:pt idx="998">
                  <c:v>65.67</c:v>
                </c:pt>
                <c:pt idx="999">
                  <c:v>65.680000000000007</c:v>
                </c:pt>
                <c:pt idx="1000">
                  <c:v>65.680000000000007</c:v>
                </c:pt>
                <c:pt idx="1001">
                  <c:v>65.69</c:v>
                </c:pt>
                <c:pt idx="1002">
                  <c:v>65.69</c:v>
                </c:pt>
                <c:pt idx="1003">
                  <c:v>65.69</c:v>
                </c:pt>
                <c:pt idx="1004">
                  <c:v>65.709999999999994</c:v>
                </c:pt>
                <c:pt idx="1005">
                  <c:v>65.73</c:v>
                </c:pt>
                <c:pt idx="1006">
                  <c:v>65.73</c:v>
                </c:pt>
                <c:pt idx="1007">
                  <c:v>65.75</c:v>
                </c:pt>
                <c:pt idx="1008">
                  <c:v>65.75</c:v>
                </c:pt>
                <c:pt idx="1009">
                  <c:v>65.75</c:v>
                </c:pt>
                <c:pt idx="1010">
                  <c:v>65.760000000000005</c:v>
                </c:pt>
                <c:pt idx="1011">
                  <c:v>65.78</c:v>
                </c:pt>
                <c:pt idx="1012">
                  <c:v>65.78</c:v>
                </c:pt>
                <c:pt idx="1013">
                  <c:v>65.8</c:v>
                </c:pt>
                <c:pt idx="1014">
                  <c:v>65.84</c:v>
                </c:pt>
                <c:pt idx="1015">
                  <c:v>65.84</c:v>
                </c:pt>
                <c:pt idx="1016">
                  <c:v>65.849999999999994</c:v>
                </c:pt>
                <c:pt idx="1017">
                  <c:v>65.86</c:v>
                </c:pt>
                <c:pt idx="1018">
                  <c:v>65.87</c:v>
                </c:pt>
                <c:pt idx="1019">
                  <c:v>65.91</c:v>
                </c:pt>
                <c:pt idx="1020">
                  <c:v>65.91</c:v>
                </c:pt>
                <c:pt idx="1021">
                  <c:v>65.930000000000007</c:v>
                </c:pt>
                <c:pt idx="1022">
                  <c:v>65.94</c:v>
                </c:pt>
                <c:pt idx="1023">
                  <c:v>65.94</c:v>
                </c:pt>
                <c:pt idx="1024">
                  <c:v>65.959999999999994</c:v>
                </c:pt>
                <c:pt idx="1025">
                  <c:v>65.959999999999994</c:v>
                </c:pt>
                <c:pt idx="1026">
                  <c:v>65.989999999999995</c:v>
                </c:pt>
                <c:pt idx="1027">
                  <c:v>66</c:v>
                </c:pt>
                <c:pt idx="1028">
                  <c:v>66.010000000000005</c:v>
                </c:pt>
                <c:pt idx="1029">
                  <c:v>66.02</c:v>
                </c:pt>
                <c:pt idx="1030">
                  <c:v>66.02</c:v>
                </c:pt>
                <c:pt idx="1031">
                  <c:v>66.03</c:v>
                </c:pt>
                <c:pt idx="1032">
                  <c:v>66.03</c:v>
                </c:pt>
                <c:pt idx="1033">
                  <c:v>66.040000000000006</c:v>
                </c:pt>
                <c:pt idx="1034">
                  <c:v>66.040000000000006</c:v>
                </c:pt>
                <c:pt idx="1035">
                  <c:v>66.05</c:v>
                </c:pt>
                <c:pt idx="1036">
                  <c:v>66.05</c:v>
                </c:pt>
                <c:pt idx="1037">
                  <c:v>66.069999999999993</c:v>
                </c:pt>
                <c:pt idx="1038">
                  <c:v>66.069999999999993</c:v>
                </c:pt>
                <c:pt idx="1039">
                  <c:v>66.099999999999994</c:v>
                </c:pt>
                <c:pt idx="1040">
                  <c:v>66.13</c:v>
                </c:pt>
                <c:pt idx="1041">
                  <c:v>66.14</c:v>
                </c:pt>
                <c:pt idx="1042">
                  <c:v>66.150000000000006</c:v>
                </c:pt>
                <c:pt idx="1043">
                  <c:v>66.16</c:v>
                </c:pt>
                <c:pt idx="1044">
                  <c:v>66.17</c:v>
                </c:pt>
                <c:pt idx="1045">
                  <c:v>66.19</c:v>
                </c:pt>
                <c:pt idx="1046">
                  <c:v>66.2</c:v>
                </c:pt>
                <c:pt idx="1047">
                  <c:v>66.2</c:v>
                </c:pt>
                <c:pt idx="1048">
                  <c:v>66.23</c:v>
                </c:pt>
                <c:pt idx="1049">
                  <c:v>66.290000000000006</c:v>
                </c:pt>
                <c:pt idx="1050">
                  <c:v>66.34</c:v>
                </c:pt>
                <c:pt idx="1051">
                  <c:v>66.34</c:v>
                </c:pt>
                <c:pt idx="1052">
                  <c:v>66.34</c:v>
                </c:pt>
                <c:pt idx="1053">
                  <c:v>66.34</c:v>
                </c:pt>
                <c:pt idx="1054">
                  <c:v>66.349999999999994</c:v>
                </c:pt>
                <c:pt idx="1055">
                  <c:v>66.37</c:v>
                </c:pt>
                <c:pt idx="1056">
                  <c:v>66.39</c:v>
                </c:pt>
                <c:pt idx="1057">
                  <c:v>66.42</c:v>
                </c:pt>
                <c:pt idx="1058">
                  <c:v>66.42</c:v>
                </c:pt>
                <c:pt idx="1059">
                  <c:v>66.44</c:v>
                </c:pt>
                <c:pt idx="1060">
                  <c:v>66.47</c:v>
                </c:pt>
                <c:pt idx="1061">
                  <c:v>66.650000000000006</c:v>
                </c:pt>
                <c:pt idx="1062">
                  <c:v>66.66</c:v>
                </c:pt>
                <c:pt idx="1063">
                  <c:v>66.69</c:v>
                </c:pt>
                <c:pt idx="1064">
                  <c:v>66.77</c:v>
                </c:pt>
                <c:pt idx="1065">
                  <c:v>66.78</c:v>
                </c:pt>
                <c:pt idx="1066">
                  <c:v>66.8</c:v>
                </c:pt>
                <c:pt idx="1067">
                  <c:v>66.8</c:v>
                </c:pt>
                <c:pt idx="1068">
                  <c:v>66.95</c:v>
                </c:pt>
                <c:pt idx="1069">
                  <c:v>66.95</c:v>
                </c:pt>
                <c:pt idx="1070">
                  <c:v>66.989999999999995</c:v>
                </c:pt>
                <c:pt idx="1071">
                  <c:v>67.06</c:v>
                </c:pt>
                <c:pt idx="1072">
                  <c:v>67.39</c:v>
                </c:pt>
                <c:pt idx="1073">
                  <c:v>67.48</c:v>
                </c:pt>
                <c:pt idx="1074">
                  <c:v>67.48</c:v>
                </c:pt>
                <c:pt idx="1075">
                  <c:v>67.61</c:v>
                </c:pt>
              </c:numCache>
            </c:numRef>
          </c:xVal>
          <c:yVal>
            <c:numRef>
              <c:f>'75 - 80 °C'!$G$3:$G$1334</c:f>
              <c:numCache>
                <c:formatCode>0.00</c:formatCode>
                <c:ptCount val="1332"/>
                <c:pt idx="0">
                  <c:v>2.3926705534943591</c:v>
                </c:pt>
                <c:pt idx="1">
                  <c:v>2.7966404574696213</c:v>
                </c:pt>
                <c:pt idx="2">
                  <c:v>2.1476607129944321</c:v>
                </c:pt>
                <c:pt idx="3">
                  <c:v>2.7797921198936426</c:v>
                </c:pt>
                <c:pt idx="4">
                  <c:v>2.6065730973759913</c:v>
                </c:pt>
                <c:pt idx="5">
                  <c:v>3.5268258567289434</c:v>
                </c:pt>
                <c:pt idx="7">
                  <c:v>2.4496865720884196</c:v>
                </c:pt>
                <c:pt idx="8">
                  <c:v>2.8211773417252868</c:v>
                </c:pt>
                <c:pt idx="9">
                  <c:v>2.7015135515663498</c:v>
                </c:pt>
                <c:pt idx="10">
                  <c:v>2.7402072720885298</c:v>
                </c:pt>
                <c:pt idx="11">
                  <c:v>2.7578984115901553</c:v>
                </c:pt>
                <c:pt idx="12">
                  <c:v>3.1573361634385781</c:v>
                </c:pt>
                <c:pt idx="13">
                  <c:v>2.8986875649136059</c:v>
                </c:pt>
                <c:pt idx="14">
                  <c:v>2.4450461930551133</c:v>
                </c:pt>
                <c:pt idx="15">
                  <c:v>2.3600150319428788</c:v>
                </c:pt>
                <c:pt idx="16">
                  <c:v>2.9676904666932589</c:v>
                </c:pt>
                <c:pt idx="17">
                  <c:v>3.0703202377022123</c:v>
                </c:pt>
                <c:pt idx="18">
                  <c:v>2.6780279975654291</c:v>
                </c:pt>
                <c:pt idx="19">
                  <c:v>2.6352652775345824</c:v>
                </c:pt>
                <c:pt idx="20">
                  <c:v>3.4521158129175951</c:v>
                </c:pt>
                <c:pt idx="21">
                  <c:v>3.8650437753576772</c:v>
                </c:pt>
                <c:pt idx="22">
                  <c:v>3.9347826086956528</c:v>
                </c:pt>
                <c:pt idx="23">
                  <c:v>2.6789635485287659</c:v>
                </c:pt>
                <c:pt idx="24">
                  <c:v>2.6898315548108296</c:v>
                </c:pt>
                <c:pt idx="25">
                  <c:v>3.7056699936292206</c:v>
                </c:pt>
                <c:pt idx="26">
                  <c:v>2.7074854008140155</c:v>
                </c:pt>
                <c:pt idx="27">
                  <c:v>2.7091633466135461</c:v>
                </c:pt>
                <c:pt idx="28">
                  <c:v>3.2066613517583491</c:v>
                </c:pt>
                <c:pt idx="29">
                  <c:v>2.6023594725884802</c:v>
                </c:pt>
                <c:pt idx="30">
                  <c:v>2.7198869657364888</c:v>
                </c:pt>
                <c:pt idx="31">
                  <c:v>2.7861047434314936</c:v>
                </c:pt>
                <c:pt idx="32">
                  <c:v>2.832709780865847</c:v>
                </c:pt>
                <c:pt idx="33">
                  <c:v>2.6686935225065453</c:v>
                </c:pt>
                <c:pt idx="34">
                  <c:v>3.014430785676109</c:v>
                </c:pt>
                <c:pt idx="35">
                  <c:v>3.1021572472811552</c:v>
                </c:pt>
                <c:pt idx="36">
                  <c:v>4.0872233179925486</c:v>
                </c:pt>
                <c:pt idx="37">
                  <c:v>3.1147395509805662</c:v>
                </c:pt>
                <c:pt idx="38">
                  <c:v>2.673467592999736</c:v>
                </c:pt>
                <c:pt idx="39">
                  <c:v>2.990535273999841</c:v>
                </c:pt>
                <c:pt idx="40">
                  <c:v>2.8056468081328245</c:v>
                </c:pt>
                <c:pt idx="41">
                  <c:v>2.6004936530324403</c:v>
                </c:pt>
                <c:pt idx="42">
                  <c:v>2.5014166599206669</c:v>
                </c:pt>
                <c:pt idx="43">
                  <c:v>2.8865796251887379</c:v>
                </c:pt>
                <c:pt idx="44">
                  <c:v>2.7612201963534364</c:v>
                </c:pt>
                <c:pt idx="45">
                  <c:v>2.6874003189792668</c:v>
                </c:pt>
                <c:pt idx="46">
                  <c:v>2.7913361805979258</c:v>
                </c:pt>
                <c:pt idx="47">
                  <c:v>2.7770454345724582</c:v>
                </c:pt>
                <c:pt idx="48">
                  <c:v>3.506849315068493</c:v>
                </c:pt>
                <c:pt idx="49">
                  <c:v>2.7927054885032154</c:v>
                </c:pt>
                <c:pt idx="50">
                  <c:v>2.9685881946841559</c:v>
                </c:pt>
                <c:pt idx="51">
                  <c:v>4.1370896184560779</c:v>
                </c:pt>
                <c:pt idx="52">
                  <c:v>3.07866736438165</c:v>
                </c:pt>
                <c:pt idx="53">
                  <c:v>2.5058275058275057</c:v>
                </c:pt>
                <c:pt idx="54">
                  <c:v>2.7108927108927108</c:v>
                </c:pt>
                <c:pt idx="55">
                  <c:v>2.6833789390060905</c:v>
                </c:pt>
                <c:pt idx="56">
                  <c:v>2.8050943092052227</c:v>
                </c:pt>
                <c:pt idx="57">
                  <c:v>2.7793307243830361</c:v>
                </c:pt>
                <c:pt idx="58">
                  <c:v>2.8175195295356796</c:v>
                </c:pt>
                <c:pt idx="59">
                  <c:v>2.8053977272727275</c:v>
                </c:pt>
                <c:pt idx="60">
                  <c:v>2.8728606356968216</c:v>
                </c:pt>
                <c:pt idx="61">
                  <c:v>3.2504612140911888</c:v>
                </c:pt>
                <c:pt idx="62">
                  <c:v>2.6244185025893088</c:v>
                </c:pt>
                <c:pt idx="63">
                  <c:v>2.6064516129032258</c:v>
                </c:pt>
                <c:pt idx="64">
                  <c:v>2.617344268016053</c:v>
                </c:pt>
                <c:pt idx="65">
                  <c:v>2.759711724380383</c:v>
                </c:pt>
                <c:pt idx="66">
                  <c:v>2.6582087297991239</c:v>
                </c:pt>
                <c:pt idx="67">
                  <c:v>2.7264731750219879</c:v>
                </c:pt>
                <c:pt idx="68">
                  <c:v>2.8277634961439584</c:v>
                </c:pt>
                <c:pt idx="69">
                  <c:v>2.5818309119551901</c:v>
                </c:pt>
                <c:pt idx="70">
                  <c:v>2.7219758239846943</c:v>
                </c:pt>
                <c:pt idx="71">
                  <c:v>2.8618343889279854</c:v>
                </c:pt>
                <c:pt idx="72">
                  <c:v>2.7973879279915281</c:v>
                </c:pt>
                <c:pt idx="73">
                  <c:v>2.7634618802203663</c:v>
                </c:pt>
                <c:pt idx="74">
                  <c:v>2.6299905147883074</c:v>
                </c:pt>
                <c:pt idx="75">
                  <c:v>2.6116778051354204</c:v>
                </c:pt>
                <c:pt idx="76">
                  <c:v>3.1363906077816393</c:v>
                </c:pt>
                <c:pt idx="77">
                  <c:v>3.0714000797766254</c:v>
                </c:pt>
                <c:pt idx="78">
                  <c:v>2.7346831448856164</c:v>
                </c:pt>
                <c:pt idx="79">
                  <c:v>2.8756739860904896</c:v>
                </c:pt>
                <c:pt idx="80">
                  <c:v>2.6912071765524708</c:v>
                </c:pt>
                <c:pt idx="81">
                  <c:v>2.772416213370767</c:v>
                </c:pt>
                <c:pt idx="82">
                  <c:v>3.3817386114979113</c:v>
                </c:pt>
                <c:pt idx="83">
                  <c:v>2.9579566400421311</c:v>
                </c:pt>
                <c:pt idx="84">
                  <c:v>2.9278723579241714</c:v>
                </c:pt>
                <c:pt idx="85">
                  <c:v>2.5949146638801812</c:v>
                </c:pt>
                <c:pt idx="86">
                  <c:v>2.7900797165633304</c:v>
                </c:pt>
                <c:pt idx="87">
                  <c:v>2.5698997663727488</c:v>
                </c:pt>
                <c:pt idx="88">
                  <c:v>2.7495358500574665</c:v>
                </c:pt>
                <c:pt idx="89">
                  <c:v>2.694873595505618</c:v>
                </c:pt>
                <c:pt idx="90">
                  <c:v>3.3229675699689025</c:v>
                </c:pt>
                <c:pt idx="91">
                  <c:v>2.5167639118697203</c:v>
                </c:pt>
                <c:pt idx="92">
                  <c:v>2.7463651050080773</c:v>
                </c:pt>
                <c:pt idx="93">
                  <c:v>3.3105713544818043</c:v>
                </c:pt>
                <c:pt idx="94">
                  <c:v>3.6307692307692303</c:v>
                </c:pt>
                <c:pt idx="95">
                  <c:v>3.3229491173416408</c:v>
                </c:pt>
                <c:pt idx="96">
                  <c:v>3.2271898788463602</c:v>
                </c:pt>
                <c:pt idx="97">
                  <c:v>2.5634363904044339</c:v>
                </c:pt>
                <c:pt idx="98">
                  <c:v>2.8263557675322382</c:v>
                </c:pt>
                <c:pt idx="99">
                  <c:v>2.6823281907433381</c:v>
                </c:pt>
                <c:pt idx="100">
                  <c:v>2.4970672029495562</c:v>
                </c:pt>
                <c:pt idx="101">
                  <c:v>2.2940480882932599</c:v>
                </c:pt>
                <c:pt idx="102">
                  <c:v>3.8763019435198109</c:v>
                </c:pt>
                <c:pt idx="103">
                  <c:v>2.7191665930961419</c:v>
                </c:pt>
                <c:pt idx="104">
                  <c:v>2.6711697881486027</c:v>
                </c:pt>
                <c:pt idx="105">
                  <c:v>2.6184429459672471</c:v>
                </c:pt>
                <c:pt idx="106">
                  <c:v>2.4768261030774936</c:v>
                </c:pt>
                <c:pt idx="107">
                  <c:v>2.4089635854341735</c:v>
                </c:pt>
                <c:pt idx="108">
                  <c:v>2.7954706298655343</c:v>
                </c:pt>
                <c:pt idx="109">
                  <c:v>2.4002594875121637</c:v>
                </c:pt>
                <c:pt idx="110">
                  <c:v>2.7603804221758295</c:v>
                </c:pt>
                <c:pt idx="111">
                  <c:v>2.7067274001401538</c:v>
                </c:pt>
                <c:pt idx="112">
                  <c:v>2.5630692351092126</c:v>
                </c:pt>
                <c:pt idx="113">
                  <c:v>2.6334086563532071</c:v>
                </c:pt>
                <c:pt idx="114">
                  <c:v>2.6857342169515173</c:v>
                </c:pt>
                <c:pt idx="115">
                  <c:v>2.541630148992112</c:v>
                </c:pt>
                <c:pt idx="116">
                  <c:v>4.3272481406355645</c:v>
                </c:pt>
                <c:pt idx="117">
                  <c:v>2.630572761336698</c:v>
                </c:pt>
                <c:pt idx="118">
                  <c:v>2.8851244044467976</c:v>
                </c:pt>
                <c:pt idx="119">
                  <c:v>2.4829726700577637</c:v>
                </c:pt>
                <c:pt idx="120">
                  <c:v>2.6232948583420779</c:v>
                </c:pt>
                <c:pt idx="121">
                  <c:v>3.7947156681526586</c:v>
                </c:pt>
                <c:pt idx="122">
                  <c:v>2.8491030601477312</c:v>
                </c:pt>
                <c:pt idx="123">
                  <c:v>2.5111441307578004</c:v>
                </c:pt>
                <c:pt idx="124">
                  <c:v>2.6019690576652605</c:v>
                </c:pt>
                <c:pt idx="125">
                  <c:v>2.7010381840577162</c:v>
                </c:pt>
                <c:pt idx="126">
                  <c:v>2.5170424750917673</c:v>
                </c:pt>
                <c:pt idx="127">
                  <c:v>3.1994435750304291</c:v>
                </c:pt>
                <c:pt idx="128">
                  <c:v>2.6784366983552137</c:v>
                </c:pt>
                <c:pt idx="129">
                  <c:v>2.64</c:v>
                </c:pt>
                <c:pt idx="130">
                  <c:v>2.4478621467106851</c:v>
                </c:pt>
                <c:pt idx="131">
                  <c:v>2.742259750703659</c:v>
                </c:pt>
                <c:pt idx="132">
                  <c:v>2.8322624281366253</c:v>
                </c:pt>
                <c:pt idx="133">
                  <c:v>2.4083333333333332</c:v>
                </c:pt>
                <c:pt idx="134">
                  <c:v>2.745034716615534</c:v>
                </c:pt>
                <c:pt idx="135">
                  <c:v>2.5974025974025974</c:v>
                </c:pt>
                <c:pt idx="136">
                  <c:v>2.701395048786388</c:v>
                </c:pt>
                <c:pt idx="137">
                  <c:v>2.6037618529457487</c:v>
                </c:pt>
                <c:pt idx="138">
                  <c:v>2.4876040003361628</c:v>
                </c:pt>
                <c:pt idx="139">
                  <c:v>2.5809849881485381</c:v>
                </c:pt>
                <c:pt idx="140">
                  <c:v>2.7206477732793526</c:v>
                </c:pt>
                <c:pt idx="141">
                  <c:v>2.9658432448917353</c:v>
                </c:pt>
                <c:pt idx="142">
                  <c:v>3.1503077421444767</c:v>
                </c:pt>
                <c:pt idx="143">
                  <c:v>2.6450304259634891</c:v>
                </c:pt>
                <c:pt idx="144">
                  <c:v>2.8744574563917777</c:v>
                </c:pt>
                <c:pt idx="145">
                  <c:v>2.0693979933110369</c:v>
                </c:pt>
                <c:pt idx="146">
                  <c:v>2.5827699774657651</c:v>
                </c:pt>
                <c:pt idx="147">
                  <c:v>2.6402927849424884</c:v>
                </c:pt>
                <c:pt idx="148">
                  <c:v>2.5128243253289715</c:v>
                </c:pt>
                <c:pt idx="149">
                  <c:v>2.5104602510460254</c:v>
                </c:pt>
                <c:pt idx="150">
                  <c:v>2.661332405635763</c:v>
                </c:pt>
                <c:pt idx="151">
                  <c:v>2.6877341586577619</c:v>
                </c:pt>
                <c:pt idx="152">
                  <c:v>2.7029281721865352</c:v>
                </c:pt>
                <c:pt idx="153">
                  <c:v>3.0937052932761091</c:v>
                </c:pt>
                <c:pt idx="154">
                  <c:v>2.2271254223264152</c:v>
                </c:pt>
                <c:pt idx="155">
                  <c:v>2.3083026761884153</c:v>
                </c:pt>
                <c:pt idx="156">
                  <c:v>2.5006534808747931</c:v>
                </c:pt>
                <c:pt idx="157">
                  <c:v>2.3110465116279069</c:v>
                </c:pt>
                <c:pt idx="158">
                  <c:v>2.499349127831294</c:v>
                </c:pt>
                <c:pt idx="159">
                  <c:v>2.8704094554664414</c:v>
                </c:pt>
                <c:pt idx="160">
                  <c:v>2.404168217342761</c:v>
                </c:pt>
                <c:pt idx="161">
                  <c:v>2.6347889729202243</c:v>
                </c:pt>
                <c:pt idx="162">
                  <c:v>2.3883161512027491</c:v>
                </c:pt>
                <c:pt idx="163">
                  <c:v>2.2893434753710951</c:v>
                </c:pt>
                <c:pt idx="164">
                  <c:v>2.6085034264239924</c:v>
                </c:pt>
                <c:pt idx="165">
                  <c:v>2.3027888446215137</c:v>
                </c:pt>
                <c:pt idx="166">
                  <c:v>2.8620102214650767</c:v>
                </c:pt>
                <c:pt idx="167">
                  <c:v>2.9348087563146499</c:v>
                </c:pt>
                <c:pt idx="168">
                  <c:v>2.2466228418695371</c:v>
                </c:pt>
                <c:pt idx="169">
                  <c:v>2.4165043641347475</c:v>
                </c:pt>
                <c:pt idx="170">
                  <c:v>2.5086625086625087</c:v>
                </c:pt>
                <c:pt idx="171">
                  <c:v>2.4428099062014983</c:v>
                </c:pt>
                <c:pt idx="172">
                  <c:v>2.2723516774086927</c:v>
                </c:pt>
                <c:pt idx="173">
                  <c:v>2.6826751711846919</c:v>
                </c:pt>
                <c:pt idx="174">
                  <c:v>2.2502508241364483</c:v>
                </c:pt>
                <c:pt idx="175">
                  <c:v>2.3377931232916129</c:v>
                </c:pt>
                <c:pt idx="176">
                  <c:v>2.4245038826574636</c:v>
                </c:pt>
                <c:pt idx="177">
                  <c:v>2.5355297157622738</c:v>
                </c:pt>
                <c:pt idx="178">
                  <c:v>2.1406965019778172</c:v>
                </c:pt>
                <c:pt idx="179">
                  <c:v>2.3170233065285539</c:v>
                </c:pt>
                <c:pt idx="180">
                  <c:v>3.7888765069395194</c:v>
                </c:pt>
                <c:pt idx="181">
                  <c:v>2.2527881040892197</c:v>
                </c:pt>
                <c:pt idx="182">
                  <c:v>2.8364222401289285</c:v>
                </c:pt>
                <c:pt idx="183">
                  <c:v>2.331913705229351</c:v>
                </c:pt>
                <c:pt idx="184">
                  <c:v>2.3993083075149504</c:v>
                </c:pt>
                <c:pt idx="185">
                  <c:v>2.3477157360406089</c:v>
                </c:pt>
                <c:pt idx="186">
                  <c:v>2.3818700377707542</c:v>
                </c:pt>
                <c:pt idx="187">
                  <c:v>2.4886877828054299</c:v>
                </c:pt>
                <c:pt idx="188">
                  <c:v>2.4200133620369684</c:v>
                </c:pt>
                <c:pt idx="189">
                  <c:v>2.3422296358076178</c:v>
                </c:pt>
                <c:pt idx="190">
                  <c:v>2.3548319474530084</c:v>
                </c:pt>
                <c:pt idx="191">
                  <c:v>2.307270984526907</c:v>
                </c:pt>
                <c:pt idx="192">
                  <c:v>2.3294509151414311</c:v>
                </c:pt>
                <c:pt idx="193">
                  <c:v>2.8216164514586324</c:v>
                </c:pt>
                <c:pt idx="194">
                  <c:v>2.4125282167042892</c:v>
                </c:pt>
                <c:pt idx="195">
                  <c:v>2.3488417112989608</c:v>
                </c:pt>
                <c:pt idx="196">
                  <c:v>2.2885849846497344</c:v>
                </c:pt>
                <c:pt idx="197">
                  <c:v>2.2686401991976757</c:v>
                </c:pt>
                <c:pt idx="198">
                  <c:v>2.3998188815938422</c:v>
                </c:pt>
                <c:pt idx="199">
                  <c:v>2.9449943209475902</c:v>
                </c:pt>
                <c:pt idx="200">
                  <c:v>2.4744027303754264</c:v>
                </c:pt>
                <c:pt idx="201">
                  <c:v>2.4121583937534861</c:v>
                </c:pt>
                <c:pt idx="202">
                  <c:v>2.503366869999208</c:v>
                </c:pt>
                <c:pt idx="203">
                  <c:v>2.5055502695845226</c:v>
                </c:pt>
                <c:pt idx="204">
                  <c:v>2.6296625940610081</c:v>
                </c:pt>
                <c:pt idx="205">
                  <c:v>2.8290418830810036</c:v>
                </c:pt>
                <c:pt idx="206">
                  <c:v>2.6347852573865369</c:v>
                </c:pt>
                <c:pt idx="207">
                  <c:v>2.4986709197235513</c:v>
                </c:pt>
                <c:pt idx="208">
                  <c:v>2.4854368932038833</c:v>
                </c:pt>
                <c:pt idx="209">
                  <c:v>2.1418806015494454</c:v>
                </c:pt>
                <c:pt idx="210">
                  <c:v>2.3243621111499477</c:v>
                </c:pt>
                <c:pt idx="211">
                  <c:v>2.3664367078453394</c:v>
                </c:pt>
                <c:pt idx="212">
                  <c:v>1.9074169173208129</c:v>
                </c:pt>
                <c:pt idx="213">
                  <c:v>2.3416061954997254</c:v>
                </c:pt>
                <c:pt idx="214">
                  <c:v>2.3596760681373916</c:v>
                </c:pt>
                <c:pt idx="215">
                  <c:v>1.9029233314947602</c:v>
                </c:pt>
                <c:pt idx="216">
                  <c:v>2.1758406657117524</c:v>
                </c:pt>
                <c:pt idx="217">
                  <c:v>2.3147416653499766</c:v>
                </c:pt>
                <c:pt idx="218">
                  <c:v>2.1315223238300161</c:v>
                </c:pt>
                <c:pt idx="219">
                  <c:v>2.3059134456557646</c:v>
                </c:pt>
                <c:pt idx="220">
                  <c:v>2.3440847053063223</c:v>
                </c:pt>
                <c:pt idx="221">
                  <c:v>2.4729712936498069</c:v>
                </c:pt>
                <c:pt idx="222">
                  <c:v>2.2299746904713045</c:v>
                </c:pt>
                <c:pt idx="223">
                  <c:v>2.1999352960207053</c:v>
                </c:pt>
                <c:pt idx="224">
                  <c:v>2.3044078864749467</c:v>
                </c:pt>
                <c:pt idx="225">
                  <c:v>2.412183192530013</c:v>
                </c:pt>
                <c:pt idx="226">
                  <c:v>2.1413769283905135</c:v>
                </c:pt>
                <c:pt idx="227">
                  <c:v>2.4696077681779949</c:v>
                </c:pt>
                <c:pt idx="228">
                  <c:v>2.6218762802130273</c:v>
                </c:pt>
                <c:pt idx="229">
                  <c:v>1.7810732303929062</c:v>
                </c:pt>
                <c:pt idx="230">
                  <c:v>2.4914765276685027</c:v>
                </c:pt>
                <c:pt idx="231">
                  <c:v>2.6894647786980141</c:v>
                </c:pt>
                <c:pt idx="232">
                  <c:v>2.5088916658656157</c:v>
                </c:pt>
                <c:pt idx="233">
                  <c:v>2.471258192758139</c:v>
                </c:pt>
                <c:pt idx="234">
                  <c:v>1.8160326670964968</c:v>
                </c:pt>
                <c:pt idx="235">
                  <c:v>3.0390306882510676</c:v>
                </c:pt>
                <c:pt idx="236">
                  <c:v>2.4013722126929675</c:v>
                </c:pt>
                <c:pt idx="237">
                  <c:v>2.1546261089987326</c:v>
                </c:pt>
                <c:pt idx="238">
                  <c:v>2.3120808727855073</c:v>
                </c:pt>
                <c:pt idx="239">
                  <c:v>2.4097711267605635</c:v>
                </c:pt>
                <c:pt idx="240">
                  <c:v>1.8179850665512391</c:v>
                </c:pt>
                <c:pt idx="241">
                  <c:v>2.2135282610933804</c:v>
                </c:pt>
                <c:pt idx="242">
                  <c:v>1.8869994514536477</c:v>
                </c:pt>
                <c:pt idx="243">
                  <c:v>2.0734474932948217</c:v>
                </c:pt>
                <c:pt idx="244">
                  <c:v>1.7516902274124155</c:v>
                </c:pt>
                <c:pt idx="245">
                  <c:v>2.0583514304598247</c:v>
                </c:pt>
                <c:pt idx="246">
                  <c:v>2.0880245649948823</c:v>
                </c:pt>
                <c:pt idx="247">
                  <c:v>2.0030349013657056</c:v>
                </c:pt>
                <c:pt idx="248">
                  <c:v>2.5954946131243877</c:v>
                </c:pt>
                <c:pt idx="249">
                  <c:v>1.9220327940058639</c:v>
                </c:pt>
                <c:pt idx="250">
                  <c:v>1.4223802644738304</c:v>
                </c:pt>
                <c:pt idx="251">
                  <c:v>1.5312591436652687</c:v>
                </c:pt>
                <c:pt idx="252">
                  <c:v>2.2109027853039991</c:v>
                </c:pt>
                <c:pt idx="253">
                  <c:v>2.1564482029598304</c:v>
                </c:pt>
                <c:pt idx="254">
                  <c:v>2.0987783230656785</c:v>
                </c:pt>
                <c:pt idx="255">
                  <c:v>1.4216442583204763</c:v>
                </c:pt>
                <c:pt idx="256">
                  <c:v>1.4090660841070455</c:v>
                </c:pt>
                <c:pt idx="257">
                  <c:v>2.1550057982218784</c:v>
                </c:pt>
                <c:pt idx="258">
                  <c:v>2.0978236481938524</c:v>
                </c:pt>
                <c:pt idx="259">
                  <c:v>1.7286537454164483</c:v>
                </c:pt>
                <c:pt idx="260">
                  <c:v>1.3768430182133564</c:v>
                </c:pt>
                <c:pt idx="261">
                  <c:v>1.4455401165396684</c:v>
                </c:pt>
                <c:pt idx="262">
                  <c:v>2.1447721179624666</c:v>
                </c:pt>
                <c:pt idx="263">
                  <c:v>2.4293956878226544</c:v>
                </c:pt>
                <c:pt idx="264">
                  <c:v>2.3355391202802647</c:v>
                </c:pt>
                <c:pt idx="265">
                  <c:v>2.1013095117246978</c:v>
                </c:pt>
                <c:pt idx="266">
                  <c:v>1.8380875853756531</c:v>
                </c:pt>
                <c:pt idx="267">
                  <c:v>1.9075264358283224</c:v>
                </c:pt>
                <c:pt idx="268">
                  <c:v>1.691046789086005</c:v>
                </c:pt>
                <c:pt idx="269">
                  <c:v>1.7846917350639435</c:v>
                </c:pt>
                <c:pt idx="270">
                  <c:v>1.7136329017517138</c:v>
                </c:pt>
                <c:pt idx="271">
                  <c:v>1.7269344528193875</c:v>
                </c:pt>
                <c:pt idx="272">
                  <c:v>1.89</c:v>
                </c:pt>
                <c:pt idx="273">
                  <c:v>1.7855267303854636</c:v>
                </c:pt>
                <c:pt idx="274">
                  <c:v>1.8782715795956071</c:v>
                </c:pt>
                <c:pt idx="275">
                  <c:v>1.728110599078341</c:v>
                </c:pt>
                <c:pt idx="276">
                  <c:v>2.0664370625486059</c:v>
                </c:pt>
                <c:pt idx="277">
                  <c:v>1.8306421329327827</c:v>
                </c:pt>
                <c:pt idx="278">
                  <c:v>1.5755234803821916</c:v>
                </c:pt>
                <c:pt idx="279">
                  <c:v>1.6982548320510418</c:v>
                </c:pt>
                <c:pt idx="280">
                  <c:v>1.6929906059667594</c:v>
                </c:pt>
                <c:pt idx="281">
                  <c:v>2.0269595606590114</c:v>
                </c:pt>
                <c:pt idx="282">
                  <c:v>1.6525378259469898</c:v>
                </c:pt>
                <c:pt idx="283">
                  <c:v>1.6771292045348074</c:v>
                </c:pt>
                <c:pt idx="284">
                  <c:v>1.8826576352226316</c:v>
                </c:pt>
                <c:pt idx="285">
                  <c:v>1.6210067304957818</c:v>
                </c:pt>
                <c:pt idx="286">
                  <c:v>1.31551901336074</c:v>
                </c:pt>
                <c:pt idx="287">
                  <c:v>1.7157591986511951</c:v>
                </c:pt>
                <c:pt idx="288">
                  <c:v>1.5135549382124724</c:v>
                </c:pt>
                <c:pt idx="289">
                  <c:v>1.7814155031295138</c:v>
                </c:pt>
                <c:pt idx="290">
                  <c:v>1.5039007425509918</c:v>
                </c:pt>
                <c:pt idx="291">
                  <c:v>1.0822510822510822</c:v>
                </c:pt>
                <c:pt idx="292">
                  <c:v>1.8937952036543586</c:v>
                </c:pt>
                <c:pt idx="293">
                  <c:v>1.5131645314233835</c:v>
                </c:pt>
                <c:pt idx="294">
                  <c:v>1.6051844466600202</c:v>
                </c:pt>
                <c:pt idx="295">
                  <c:v>1.5620306398317814</c:v>
                </c:pt>
                <c:pt idx="296">
                  <c:v>1.9561116075861384</c:v>
                </c:pt>
                <c:pt idx="297">
                  <c:v>1.1737089201877935</c:v>
                </c:pt>
                <c:pt idx="298">
                  <c:v>1.8281895026538237</c:v>
                </c:pt>
                <c:pt idx="299">
                  <c:v>2.0172346259302785</c:v>
                </c:pt>
                <c:pt idx="300">
                  <c:v>2.1312872975277068</c:v>
                </c:pt>
                <c:pt idx="301">
                  <c:v>1.2023396880415944</c:v>
                </c:pt>
                <c:pt idx="302">
                  <c:v>2.1282660332541568</c:v>
                </c:pt>
                <c:pt idx="303">
                  <c:v>1.9980787704130645</c:v>
                </c:pt>
                <c:pt idx="304">
                  <c:v>1.548108955516363</c:v>
                </c:pt>
                <c:pt idx="305">
                  <c:v>1.5547703180212016</c:v>
                </c:pt>
                <c:pt idx="306">
                  <c:v>1.8538713195201744</c:v>
                </c:pt>
                <c:pt idx="307">
                  <c:v>1.726860074995066</c:v>
                </c:pt>
                <c:pt idx="308">
                  <c:v>1.6665061169444177</c:v>
                </c:pt>
                <c:pt idx="309">
                  <c:v>1.6931438127090301</c:v>
                </c:pt>
                <c:pt idx="310">
                  <c:v>1.7078916372202588</c:v>
                </c:pt>
                <c:pt idx="311">
                  <c:v>2.0296422165581043</c:v>
                </c:pt>
                <c:pt idx="312">
                  <c:v>1.7370839403787963</c:v>
                </c:pt>
                <c:pt idx="313">
                  <c:v>1.6358115388382799</c:v>
                </c:pt>
                <c:pt idx="314">
                  <c:v>1.4904187366926898</c:v>
                </c:pt>
                <c:pt idx="315">
                  <c:v>1.6964374812892924</c:v>
                </c:pt>
                <c:pt idx="316">
                  <c:v>1.6954223596290019</c:v>
                </c:pt>
                <c:pt idx="317">
                  <c:v>1.9682418940762576</c:v>
                </c:pt>
                <c:pt idx="318">
                  <c:v>1.9288845591816852</c:v>
                </c:pt>
                <c:pt idx="319">
                  <c:v>1.6492890995260661</c:v>
                </c:pt>
                <c:pt idx="320">
                  <c:v>1.6864885942678887</c:v>
                </c:pt>
                <c:pt idx="321">
                  <c:v>1.4581510644502769</c:v>
                </c:pt>
                <c:pt idx="322">
                  <c:v>1.7213193576305414</c:v>
                </c:pt>
                <c:pt idx="323">
                  <c:v>1.3583699560527367</c:v>
                </c:pt>
                <c:pt idx="324">
                  <c:v>1.3549865497658662</c:v>
                </c:pt>
                <c:pt idx="325">
                  <c:v>1.3602720544108822</c:v>
                </c:pt>
                <c:pt idx="326">
                  <c:v>1.7852187586717234</c:v>
                </c:pt>
                <c:pt idx="327">
                  <c:v>1.8978933383943821</c:v>
                </c:pt>
                <c:pt idx="328">
                  <c:v>1.8984812150279777</c:v>
                </c:pt>
                <c:pt idx="329">
                  <c:v>1.7561983471074381</c:v>
                </c:pt>
                <c:pt idx="330">
                  <c:v>1.8296708478732433</c:v>
                </c:pt>
                <c:pt idx="331">
                  <c:v>1.2003000750187547</c:v>
                </c:pt>
                <c:pt idx="332">
                  <c:v>1.8839258584017018</c:v>
                </c:pt>
                <c:pt idx="333">
                  <c:v>1.4643316513307609</c:v>
                </c:pt>
                <c:pt idx="334">
                  <c:v>1.7188229799159269</c:v>
                </c:pt>
                <c:pt idx="335">
                  <c:v>1.4817863757974892</c:v>
                </c:pt>
                <c:pt idx="336">
                  <c:v>1.6937536714313688</c:v>
                </c:pt>
                <c:pt idx="337">
                  <c:v>1.2485811577752552</c:v>
                </c:pt>
                <c:pt idx="338">
                  <c:v>1.4285714285714286</c:v>
                </c:pt>
                <c:pt idx="339">
                  <c:v>1.473809998008365</c:v>
                </c:pt>
                <c:pt idx="340">
                  <c:v>1.4789321923541998</c:v>
                </c:pt>
                <c:pt idx="341">
                  <c:v>1.7719348385252931</c:v>
                </c:pt>
                <c:pt idx="342">
                  <c:v>1.5430323940962241</c:v>
                </c:pt>
                <c:pt idx="343">
                  <c:v>1.937251937251937</c:v>
                </c:pt>
                <c:pt idx="344">
                  <c:v>1.4989910637071202</c:v>
                </c:pt>
                <c:pt idx="345">
                  <c:v>1.6461666512531212</c:v>
                </c:pt>
                <c:pt idx="346">
                  <c:v>1.4708691499522444</c:v>
                </c:pt>
                <c:pt idx="347">
                  <c:v>1.1673564682160671</c:v>
                </c:pt>
                <c:pt idx="348">
                  <c:v>1.5118379766092993</c:v>
                </c:pt>
                <c:pt idx="349">
                  <c:v>1.5620562340244248</c:v>
                </c:pt>
                <c:pt idx="350">
                  <c:v>1.572751833269008</c:v>
                </c:pt>
                <c:pt idx="351">
                  <c:v>1.6404323914280297</c:v>
                </c:pt>
                <c:pt idx="352">
                  <c:v>1.7761488581900196</c:v>
                </c:pt>
                <c:pt idx="353">
                  <c:v>1.8875305623471883</c:v>
                </c:pt>
                <c:pt idx="354">
                  <c:v>1.6233167312304004</c:v>
                </c:pt>
                <c:pt idx="355">
                  <c:v>1.3697280252266457</c:v>
                </c:pt>
                <c:pt idx="356">
                  <c:v>1.321544904606794</c:v>
                </c:pt>
                <c:pt idx="357">
                  <c:v>1.2753188297074269</c:v>
                </c:pt>
                <c:pt idx="358">
                  <c:v>1.2098790120987901</c:v>
                </c:pt>
                <c:pt idx="359">
                  <c:v>1.5201077544737349</c:v>
                </c:pt>
                <c:pt idx="360">
                  <c:v>1.567132570944515</c:v>
                </c:pt>
                <c:pt idx="361">
                  <c:v>1.2996727442730247</c:v>
                </c:pt>
                <c:pt idx="362">
                  <c:v>1.5113592606854063</c:v>
                </c:pt>
                <c:pt idx="363">
                  <c:v>1.5763639796111006</c:v>
                </c:pt>
                <c:pt idx="364">
                  <c:v>1.5030349744676752</c:v>
                </c:pt>
                <c:pt idx="365">
                  <c:v>1.5758754863813229</c:v>
                </c:pt>
                <c:pt idx="366">
                  <c:v>1.4967168791039012</c:v>
                </c:pt>
                <c:pt idx="367">
                  <c:v>1.6729523256938403</c:v>
                </c:pt>
                <c:pt idx="368">
                  <c:v>1.4889297109155952</c:v>
                </c:pt>
                <c:pt idx="369">
                  <c:v>1.5550467468040452</c:v>
                </c:pt>
                <c:pt idx="370">
                  <c:v>1.5166058744480708</c:v>
                </c:pt>
                <c:pt idx="371">
                  <c:v>1.2464140864576121</c:v>
                </c:pt>
                <c:pt idx="372">
                  <c:v>1.4948403896229145</c:v>
                </c:pt>
                <c:pt idx="373">
                  <c:v>1.2478065899785535</c:v>
                </c:pt>
                <c:pt idx="374">
                  <c:v>1.4994780297997532</c:v>
                </c:pt>
                <c:pt idx="375">
                  <c:v>1.0569638013282201</c:v>
                </c:pt>
                <c:pt idx="376">
                  <c:v>1.5338289263197515</c:v>
                </c:pt>
                <c:pt idx="377">
                  <c:v>1.547517326497674</c:v>
                </c:pt>
                <c:pt idx="378">
                  <c:v>1.3722763096893835</c:v>
                </c:pt>
                <c:pt idx="379">
                  <c:v>1.5034732134361024</c:v>
                </c:pt>
                <c:pt idx="380">
                  <c:v>1.2988271784433461</c:v>
                </c:pt>
                <c:pt idx="381">
                  <c:v>1.4820444613338399</c:v>
                </c:pt>
                <c:pt idx="382">
                  <c:v>1.5396385196519078</c:v>
                </c:pt>
                <c:pt idx="383">
                  <c:v>1.5528832496922638</c:v>
                </c:pt>
                <c:pt idx="384">
                  <c:v>1.0772659732540861</c:v>
                </c:pt>
                <c:pt idx="385">
                  <c:v>1.5443645083932853</c:v>
                </c:pt>
                <c:pt idx="386">
                  <c:v>1.1693126723072536</c:v>
                </c:pt>
                <c:pt idx="387">
                  <c:v>1.5545042000579321</c:v>
                </c:pt>
                <c:pt idx="388">
                  <c:v>1.4878551581966479</c:v>
                </c:pt>
                <c:pt idx="389">
                  <c:v>1.5549901046084251</c:v>
                </c:pt>
                <c:pt idx="390">
                  <c:v>1.4283047050037343</c:v>
                </c:pt>
                <c:pt idx="391">
                  <c:v>1.4802188929756885</c:v>
                </c:pt>
                <c:pt idx="392">
                  <c:v>1.3822386846146897</c:v>
                </c:pt>
                <c:pt idx="393">
                  <c:v>1.549165120593692</c:v>
                </c:pt>
                <c:pt idx="394">
                  <c:v>1.5545006050451455</c:v>
                </c:pt>
                <c:pt idx="395">
                  <c:v>1.3972775624267557</c:v>
                </c:pt>
                <c:pt idx="396">
                  <c:v>1.5316252245438213</c:v>
                </c:pt>
                <c:pt idx="397">
                  <c:v>1.7481867212200113</c:v>
                </c:pt>
                <c:pt idx="398">
                  <c:v>1.4298052010363691</c:v>
                </c:pt>
                <c:pt idx="399">
                  <c:v>1.4131413141314131</c:v>
                </c:pt>
                <c:pt idx="400">
                  <c:v>1.3505578391074575</c:v>
                </c:pt>
                <c:pt idx="401">
                  <c:v>1.4363946494299309</c:v>
                </c:pt>
                <c:pt idx="402">
                  <c:v>1.4207355453646255</c:v>
                </c:pt>
                <c:pt idx="403">
                  <c:v>1.4909286869049758</c:v>
                </c:pt>
                <c:pt idx="404">
                  <c:v>1.5545042000579321</c:v>
                </c:pt>
                <c:pt idx="405">
                  <c:v>1.4521333811401935</c:v>
                </c:pt>
                <c:pt idx="406">
                  <c:v>1.5170901114969841</c:v>
                </c:pt>
                <c:pt idx="407">
                  <c:v>1.4349775784753362</c:v>
                </c:pt>
                <c:pt idx="408">
                  <c:v>1.4781433077963044</c:v>
                </c:pt>
                <c:pt idx="409">
                  <c:v>1.4765223771093179</c:v>
                </c:pt>
                <c:pt idx="410">
                  <c:v>1.459265890778872</c:v>
                </c:pt>
                <c:pt idx="411">
                  <c:v>1.4599193909538739</c:v>
                </c:pt>
                <c:pt idx="412">
                  <c:v>1.4605734767025089</c:v>
                </c:pt>
                <c:pt idx="413">
                  <c:v>1.4684813753581663</c:v>
                </c:pt>
                <c:pt idx="414">
                  <c:v>1.4680870110106525</c:v>
                </c:pt>
                <c:pt idx="415">
                  <c:v>1.4717760028717579</c:v>
                </c:pt>
                <c:pt idx="416">
                  <c:v>1.4676928584213351</c:v>
                </c:pt>
                <c:pt idx="417">
                  <c:v>1.4900037721614487</c:v>
                </c:pt>
                <c:pt idx="418">
                  <c:v>1.3405867495628521</c:v>
                </c:pt>
                <c:pt idx="419">
                  <c:v>1.336432306798373</c:v>
                </c:pt>
                <c:pt idx="420">
                  <c:v>1.3933236574746009</c:v>
                </c:pt>
                <c:pt idx="421">
                  <c:v>1.5700368864087773</c:v>
                </c:pt>
                <c:pt idx="422">
                  <c:v>1.5675165250236074</c:v>
                </c:pt>
                <c:pt idx="423">
                  <c:v>1.3689385905716764</c:v>
                </c:pt>
                <c:pt idx="424">
                  <c:v>1.4498319731156986</c:v>
                </c:pt>
                <c:pt idx="425">
                  <c:v>1.5085423482370048</c:v>
                </c:pt>
                <c:pt idx="426">
                  <c:v>1.5107389879868949</c:v>
                </c:pt>
                <c:pt idx="427">
                  <c:v>1.459227467811159</c:v>
                </c:pt>
                <c:pt idx="428">
                  <c:v>1.3699915548465798</c:v>
                </c:pt>
                <c:pt idx="429">
                  <c:v>1.5037593984962407</c:v>
                </c:pt>
                <c:pt idx="430">
                  <c:v>1.4984450098953914</c:v>
                </c:pt>
                <c:pt idx="431">
                  <c:v>1.4210273643783007</c:v>
                </c:pt>
                <c:pt idx="432">
                  <c:v>1.477132847268251</c:v>
                </c:pt>
                <c:pt idx="433">
                  <c:v>1.4857142857142858</c:v>
                </c:pt>
                <c:pt idx="434">
                  <c:v>1.4861803352967828</c:v>
                </c:pt>
                <c:pt idx="435">
                  <c:v>1.4975981915795422</c:v>
                </c:pt>
                <c:pt idx="436">
                  <c:v>1.5041835103882673</c:v>
                </c:pt>
                <c:pt idx="437">
                  <c:v>1.5012197410395947</c:v>
                </c:pt>
                <c:pt idx="438">
                  <c:v>1.6717325227963526</c:v>
                </c:pt>
                <c:pt idx="439">
                  <c:v>1.4751131221719456</c:v>
                </c:pt>
                <c:pt idx="440">
                  <c:v>1.5091863517060369</c:v>
                </c:pt>
                <c:pt idx="441">
                  <c:v>1.665877898722196</c:v>
                </c:pt>
                <c:pt idx="442">
                  <c:v>1.5110530734073313</c:v>
                </c:pt>
                <c:pt idx="443">
                  <c:v>1.5556403893872877</c:v>
                </c:pt>
                <c:pt idx="444">
                  <c:v>1.5584663925805529</c:v>
                </c:pt>
                <c:pt idx="445">
                  <c:v>1.58323852863102</c:v>
                </c:pt>
                <c:pt idx="446">
                  <c:v>1.4529009910516693</c:v>
                </c:pt>
                <c:pt idx="447">
                  <c:v>1.5560554930633672</c:v>
                </c:pt>
                <c:pt idx="448">
                  <c:v>1.5519820493642484</c:v>
                </c:pt>
                <c:pt idx="449">
                  <c:v>1.5301362194439261</c:v>
                </c:pt>
                <c:pt idx="450">
                  <c:v>1.4558278325345875</c:v>
                </c:pt>
                <c:pt idx="451">
                  <c:v>1.5017505067256314</c:v>
                </c:pt>
                <c:pt idx="452">
                  <c:v>1.4803312629399585</c:v>
                </c:pt>
                <c:pt idx="453">
                  <c:v>1.5235971757710889</c:v>
                </c:pt>
                <c:pt idx="454">
                  <c:v>1.1692597831211693</c:v>
                </c:pt>
                <c:pt idx="455">
                  <c:v>1.4454060025777942</c:v>
                </c:pt>
                <c:pt idx="456">
                  <c:v>1.4111091137875247</c:v>
                </c:pt>
                <c:pt idx="457">
                  <c:v>1.5476412455715085</c:v>
                </c:pt>
                <c:pt idx="458">
                  <c:v>1.3413816230717639</c:v>
                </c:pt>
                <c:pt idx="459">
                  <c:v>1.3852658091211658</c:v>
                </c:pt>
                <c:pt idx="460">
                  <c:v>1.4552417424605073</c:v>
                </c:pt>
                <c:pt idx="461">
                  <c:v>1.0747288067496987</c:v>
                </c:pt>
                <c:pt idx="462">
                  <c:v>1.5007826167019611</c:v>
                </c:pt>
                <c:pt idx="463">
                  <c:v>1.3517166801838336</c:v>
                </c:pt>
                <c:pt idx="464">
                  <c:v>1.5715232415033609</c:v>
                </c:pt>
                <c:pt idx="465">
                  <c:v>1.5227483751160631</c:v>
                </c:pt>
                <c:pt idx="466">
                  <c:v>1.3783987915407854</c:v>
                </c:pt>
                <c:pt idx="467">
                  <c:v>1.4530159640569733</c:v>
                </c:pt>
                <c:pt idx="468">
                  <c:v>0.9598935563581068</c:v>
                </c:pt>
                <c:pt idx="469">
                  <c:v>1.3918931627950721</c:v>
                </c:pt>
                <c:pt idx="470">
                  <c:v>1.2195121951219512</c:v>
                </c:pt>
                <c:pt idx="471">
                  <c:v>1.2929475587703436</c:v>
                </c:pt>
                <c:pt idx="472">
                  <c:v>1.425891181988743</c:v>
                </c:pt>
                <c:pt idx="473">
                  <c:v>1.301741899232066</c:v>
                </c:pt>
                <c:pt idx="474">
                  <c:v>0.96003339246582475</c:v>
                </c:pt>
                <c:pt idx="475">
                  <c:v>1.4878184861446904</c:v>
                </c:pt>
                <c:pt idx="476">
                  <c:v>1.0375173691523853</c:v>
                </c:pt>
                <c:pt idx="477">
                  <c:v>1.1570089883342896</c:v>
                </c:pt>
                <c:pt idx="478">
                  <c:v>1.2431719721228103</c:v>
                </c:pt>
                <c:pt idx="479">
                  <c:v>1.3678235786731181</c:v>
                </c:pt>
                <c:pt idx="480">
                  <c:v>1.4433577058209095</c:v>
                </c:pt>
                <c:pt idx="481">
                  <c:v>1.4480327712679812</c:v>
                </c:pt>
                <c:pt idx="482">
                  <c:v>1.0753702480898029</c:v>
                </c:pt>
                <c:pt idx="483">
                  <c:v>1.2946512946512945</c:v>
                </c:pt>
                <c:pt idx="484">
                  <c:v>1.1173184357541899</c:v>
                </c:pt>
                <c:pt idx="485">
                  <c:v>1.087832393231265</c:v>
                </c:pt>
                <c:pt idx="486">
                  <c:v>1.4862981885740827</c:v>
                </c:pt>
                <c:pt idx="487">
                  <c:v>1.4487264463592464</c:v>
                </c:pt>
                <c:pt idx="488">
                  <c:v>1.1477194023943802</c:v>
                </c:pt>
                <c:pt idx="489">
                  <c:v>1.4175854720652277</c:v>
                </c:pt>
                <c:pt idx="490">
                  <c:v>1.5394786550812243</c:v>
                </c:pt>
                <c:pt idx="491">
                  <c:v>1.1014615547553486</c:v>
                </c:pt>
                <c:pt idx="492">
                  <c:v>1.3363237080646668</c:v>
                </c:pt>
                <c:pt idx="493">
                  <c:v>1.3326081044329616</c:v>
                </c:pt>
                <c:pt idx="494">
                  <c:v>0.99455611390284759</c:v>
                </c:pt>
                <c:pt idx="495">
                  <c:v>1.411829842207253</c:v>
                </c:pt>
                <c:pt idx="496">
                  <c:v>1.4606637699916798</c:v>
                </c:pt>
                <c:pt idx="497">
                  <c:v>1.4463566459172466</c:v>
                </c:pt>
                <c:pt idx="498">
                  <c:v>1.1477500455456366</c:v>
                </c:pt>
                <c:pt idx="499">
                  <c:v>1.0335195530726256</c:v>
                </c:pt>
                <c:pt idx="500">
                  <c:v>1.4563581272602875</c:v>
                </c:pt>
                <c:pt idx="501">
                  <c:v>1.0808830264724743</c:v>
                </c:pt>
                <c:pt idx="502">
                  <c:v>1.0851572558396174</c:v>
                </c:pt>
                <c:pt idx="503">
                  <c:v>1.4426229508196722</c:v>
                </c:pt>
                <c:pt idx="504">
                  <c:v>1.3853062004394763</c:v>
                </c:pt>
                <c:pt idx="505">
                  <c:v>1.438983367594842</c:v>
                </c:pt>
                <c:pt idx="506">
                  <c:v>1.1765804463535343</c:v>
                </c:pt>
                <c:pt idx="507">
                  <c:v>1.412667227991393</c:v>
                </c:pt>
                <c:pt idx="508">
                  <c:v>1.4772299585999247</c:v>
                </c:pt>
                <c:pt idx="509">
                  <c:v>1.4535691139709286</c:v>
                </c:pt>
                <c:pt idx="510">
                  <c:v>1.2629594721960415</c:v>
                </c:pt>
                <c:pt idx="511">
                  <c:v>1.4249315844106822</c:v>
                </c:pt>
                <c:pt idx="512">
                  <c:v>1.0092602226615335</c:v>
                </c:pt>
                <c:pt idx="513">
                  <c:v>1.1361429403767722</c:v>
                </c:pt>
                <c:pt idx="514">
                  <c:v>1.4430686155851411</c:v>
                </c:pt>
                <c:pt idx="515">
                  <c:v>1.2801575578532742</c:v>
                </c:pt>
                <c:pt idx="516">
                  <c:v>1.3752455795677798</c:v>
                </c:pt>
                <c:pt idx="517">
                  <c:v>1.4284389203227901</c:v>
                </c:pt>
                <c:pt idx="518">
                  <c:v>1.1083743842364533</c:v>
                </c:pt>
                <c:pt idx="519">
                  <c:v>1.1027517262702258</c:v>
                </c:pt>
                <c:pt idx="520">
                  <c:v>1.4057153426431146</c:v>
                </c:pt>
                <c:pt idx="521">
                  <c:v>1.2884615384615385</c:v>
                </c:pt>
                <c:pt idx="522">
                  <c:v>1.2525687444955476</c:v>
                </c:pt>
                <c:pt idx="523">
                  <c:v>1.1458834857968223</c:v>
                </c:pt>
                <c:pt idx="524">
                  <c:v>1.4914173154488324</c:v>
                </c:pt>
                <c:pt idx="525">
                  <c:v>1.323216433792912</c:v>
                </c:pt>
                <c:pt idx="526">
                  <c:v>1.3693560325684679</c:v>
                </c:pt>
                <c:pt idx="527">
                  <c:v>1.278547725941831</c:v>
                </c:pt>
                <c:pt idx="528">
                  <c:v>1.3199061400078218</c:v>
                </c:pt>
                <c:pt idx="529">
                  <c:v>1.1310265503690216</c:v>
                </c:pt>
                <c:pt idx="530">
                  <c:v>1.2881679389312977</c:v>
                </c:pt>
                <c:pt idx="531">
                  <c:v>1.2189360294812435</c:v>
                </c:pt>
                <c:pt idx="532">
                  <c:v>1.3900472616068946</c:v>
                </c:pt>
                <c:pt idx="533">
                  <c:v>1.2141166786706452</c:v>
                </c:pt>
                <c:pt idx="534">
                  <c:v>1.466275659824047</c:v>
                </c:pt>
                <c:pt idx="535">
                  <c:v>1.3483146067415732</c:v>
                </c:pt>
                <c:pt idx="536">
                  <c:v>1.2669416617560401</c:v>
                </c:pt>
                <c:pt idx="537">
                  <c:v>1.4294996751137103</c:v>
                </c:pt>
                <c:pt idx="538">
                  <c:v>1.3812154696132597</c:v>
                </c:pt>
                <c:pt idx="539">
                  <c:v>1.2593283582089552</c:v>
                </c:pt>
                <c:pt idx="540">
                  <c:v>1.3528437327443401</c:v>
                </c:pt>
                <c:pt idx="541">
                  <c:v>1.3789299503585217</c:v>
                </c:pt>
                <c:pt idx="542">
                  <c:v>1.4301634472511144</c:v>
                </c:pt>
                <c:pt idx="543">
                  <c:v>1.3562298760854716</c:v>
                </c:pt>
                <c:pt idx="544">
                  <c:v>1.3123844731977818</c:v>
                </c:pt>
                <c:pt idx="545">
                  <c:v>0.952078705172961</c:v>
                </c:pt>
                <c:pt idx="546">
                  <c:v>1.4381856734580991</c:v>
                </c:pt>
                <c:pt idx="547">
                  <c:v>1.3693594338755628</c:v>
                </c:pt>
                <c:pt idx="548">
                  <c:v>1.4535418583256672</c:v>
                </c:pt>
                <c:pt idx="549">
                  <c:v>1.3869487128317701</c:v>
                </c:pt>
                <c:pt idx="550">
                  <c:v>1.4280483339436105</c:v>
                </c:pt>
                <c:pt idx="551">
                  <c:v>1.2167020001843487</c:v>
                </c:pt>
                <c:pt idx="552">
                  <c:v>1.4445053940391297</c:v>
                </c:pt>
                <c:pt idx="553">
                  <c:v>1.4409484724122208</c:v>
                </c:pt>
                <c:pt idx="554">
                  <c:v>1.6509217646519305</c:v>
                </c:pt>
                <c:pt idx="555">
                  <c:v>1.3377313542239326</c:v>
                </c:pt>
                <c:pt idx="556">
                  <c:v>1.3718263718263717</c:v>
                </c:pt>
                <c:pt idx="557">
                  <c:v>1.5963940276082262</c:v>
                </c:pt>
                <c:pt idx="558">
                  <c:v>1.4232999472851873</c:v>
                </c:pt>
                <c:pt idx="559">
                  <c:v>1.097757168543579</c:v>
                </c:pt>
                <c:pt idx="560">
                  <c:v>1.0457516339869279</c:v>
                </c:pt>
                <c:pt idx="561">
                  <c:v>1.4860060169568787</c:v>
                </c:pt>
                <c:pt idx="562">
                  <c:v>1.4775629332360452</c:v>
                </c:pt>
                <c:pt idx="563">
                  <c:v>1.4771587489741951</c:v>
                </c:pt>
                <c:pt idx="564">
                  <c:v>0.94186753088920394</c:v>
                </c:pt>
                <c:pt idx="565">
                  <c:v>0.9593563028677532</c:v>
                </c:pt>
                <c:pt idx="566">
                  <c:v>1.5066605420303167</c:v>
                </c:pt>
                <c:pt idx="567">
                  <c:v>1.5017505067256314</c:v>
                </c:pt>
                <c:pt idx="568">
                  <c:v>1.5004574565416284</c:v>
                </c:pt>
                <c:pt idx="569">
                  <c:v>1.5180789401048855</c:v>
                </c:pt>
                <c:pt idx="570">
                  <c:v>1.2711060519825461</c:v>
                </c:pt>
                <c:pt idx="571">
                  <c:v>1.4915870850386539</c:v>
                </c:pt>
                <c:pt idx="572">
                  <c:v>1.5101289134438305</c:v>
                </c:pt>
                <c:pt idx="573">
                  <c:v>1.5304252199413488</c:v>
                </c:pt>
                <c:pt idx="574">
                  <c:v>1.4991822642195165</c:v>
                </c:pt>
                <c:pt idx="575">
                  <c:v>1.5352086780658207</c:v>
                </c:pt>
                <c:pt idx="576">
                  <c:v>1.4983654195423175</c:v>
                </c:pt>
                <c:pt idx="577">
                  <c:v>1.4256198347107438</c:v>
                </c:pt>
                <c:pt idx="578">
                  <c:v>1.5227960737547015</c:v>
                </c:pt>
                <c:pt idx="579">
                  <c:v>1.4013118664281456</c:v>
                </c:pt>
                <c:pt idx="580">
                  <c:v>1.5126663021687625</c:v>
                </c:pt>
                <c:pt idx="581">
                  <c:v>1.5029775971263823</c:v>
                </c:pt>
                <c:pt idx="582">
                  <c:v>1.3180778032036613</c:v>
                </c:pt>
                <c:pt idx="583">
                  <c:v>1.1943435887636156</c:v>
                </c:pt>
                <c:pt idx="584">
                  <c:v>1.5308460903840864</c:v>
                </c:pt>
                <c:pt idx="585">
                  <c:v>0.98439627186092793</c:v>
                </c:pt>
                <c:pt idx="586">
                  <c:v>1.4909090909090907</c:v>
                </c:pt>
                <c:pt idx="587">
                  <c:v>1.5209471766848814</c:v>
                </c:pt>
                <c:pt idx="588">
                  <c:v>1.4746262585172378</c:v>
                </c:pt>
                <c:pt idx="589">
                  <c:v>1.5287440497986087</c:v>
                </c:pt>
                <c:pt idx="590">
                  <c:v>1.5150123955559636</c:v>
                </c:pt>
                <c:pt idx="591">
                  <c:v>1.5067117158250387</c:v>
                </c:pt>
                <c:pt idx="592">
                  <c:v>1.271729185727356</c:v>
                </c:pt>
                <c:pt idx="593">
                  <c:v>1.083984375</c:v>
                </c:pt>
                <c:pt idx="594">
                  <c:v>1.4269620728501691</c:v>
                </c:pt>
                <c:pt idx="595">
                  <c:v>1.2691302724897351</c:v>
                </c:pt>
                <c:pt idx="596">
                  <c:v>1.5056118258965234</c:v>
                </c:pt>
                <c:pt idx="597">
                  <c:v>1.1742602160638798</c:v>
                </c:pt>
                <c:pt idx="598">
                  <c:v>1.1399908800729595</c:v>
                </c:pt>
                <c:pt idx="599">
                  <c:v>1.4505039088254685</c:v>
                </c:pt>
                <c:pt idx="600">
                  <c:v>0.87988541027215061</c:v>
                </c:pt>
                <c:pt idx="601">
                  <c:v>1.5315480557593544</c:v>
                </c:pt>
                <c:pt idx="602">
                  <c:v>1.3538924407672059</c:v>
                </c:pt>
                <c:pt idx="603">
                  <c:v>1.1469250543800671</c:v>
                </c:pt>
                <c:pt idx="604">
                  <c:v>1.5109890109890109</c:v>
                </c:pt>
                <c:pt idx="605">
                  <c:v>1.4781898975242589</c:v>
                </c:pt>
                <c:pt idx="606">
                  <c:v>1.4042031853736687</c:v>
                </c:pt>
                <c:pt idx="607">
                  <c:v>1.2903891813771033</c:v>
                </c:pt>
                <c:pt idx="608">
                  <c:v>1.2566975158304918</c:v>
                </c:pt>
                <c:pt idx="609">
                  <c:v>1.235987352687554</c:v>
                </c:pt>
                <c:pt idx="610">
                  <c:v>1.2510348633980313</c:v>
                </c:pt>
                <c:pt idx="611">
                  <c:v>0.94089973537194949</c:v>
                </c:pt>
                <c:pt idx="612">
                  <c:v>1.1167216935327249</c:v>
                </c:pt>
                <c:pt idx="613">
                  <c:v>1.3260889584676305</c:v>
                </c:pt>
                <c:pt idx="614">
                  <c:v>1.2193960179098791</c:v>
                </c:pt>
                <c:pt idx="615">
                  <c:v>1.1845730027548209</c:v>
                </c:pt>
                <c:pt idx="616">
                  <c:v>1.4990859232175502</c:v>
                </c:pt>
                <c:pt idx="617">
                  <c:v>1.4427078516600387</c:v>
                </c:pt>
                <c:pt idx="618">
                  <c:v>1.4330913828401266</c:v>
                </c:pt>
                <c:pt idx="619">
                  <c:v>0.87682231143038258</c:v>
                </c:pt>
                <c:pt idx="620">
                  <c:v>1.4258294488620782</c:v>
                </c:pt>
                <c:pt idx="621">
                  <c:v>1.1942598478281807</c:v>
                </c:pt>
                <c:pt idx="622">
                  <c:v>1.3046254903749659</c:v>
                </c:pt>
                <c:pt idx="623">
                  <c:v>1.4384508990318117</c:v>
                </c:pt>
                <c:pt idx="624">
                  <c:v>1.5130674002751032</c:v>
                </c:pt>
                <c:pt idx="625">
                  <c:v>1.4124815361890695</c:v>
                </c:pt>
                <c:pt idx="626">
                  <c:v>1.1736438406801588</c:v>
                </c:pt>
                <c:pt idx="627">
                  <c:v>1.1460291879308802</c:v>
                </c:pt>
                <c:pt idx="628">
                  <c:v>1.3825306720380881</c:v>
                </c:pt>
                <c:pt idx="629">
                  <c:v>1.4802631578947367</c:v>
                </c:pt>
                <c:pt idx="630">
                  <c:v>0.90780714141617913</c:v>
                </c:pt>
                <c:pt idx="631">
                  <c:v>1.301855630039833</c:v>
                </c:pt>
                <c:pt idx="632">
                  <c:v>1.4140681653372009</c:v>
                </c:pt>
                <c:pt idx="633">
                  <c:v>1.3818860877684407</c:v>
                </c:pt>
                <c:pt idx="634">
                  <c:v>0.9852216748768472</c:v>
                </c:pt>
                <c:pt idx="635">
                  <c:v>0.98171318575553401</c:v>
                </c:pt>
                <c:pt idx="636">
                  <c:v>1.2654795263490914</c:v>
                </c:pt>
                <c:pt idx="637">
                  <c:v>1.00798782807151</c:v>
                </c:pt>
                <c:pt idx="638">
                  <c:v>1.008533747090768</c:v>
                </c:pt>
                <c:pt idx="639">
                  <c:v>1.2271587244715156</c:v>
                </c:pt>
                <c:pt idx="640">
                  <c:v>1.0112245929821013</c:v>
                </c:pt>
                <c:pt idx="641">
                  <c:v>1.4491440992663707</c:v>
                </c:pt>
                <c:pt idx="642">
                  <c:v>0.96246390760346479</c:v>
                </c:pt>
                <c:pt idx="643">
                  <c:v>1.238015451922182</c:v>
                </c:pt>
                <c:pt idx="644">
                  <c:v>1.0773130544993663</c:v>
                </c:pt>
                <c:pt idx="645">
                  <c:v>1.1418325941304144</c:v>
                </c:pt>
                <c:pt idx="646">
                  <c:v>0.98903251077164123</c:v>
                </c:pt>
                <c:pt idx="647">
                  <c:v>1.3907951322170371</c:v>
                </c:pt>
                <c:pt idx="648">
                  <c:v>1.2743558962046357</c:v>
                </c:pt>
                <c:pt idx="649">
                  <c:v>1.0158323419053721</c:v>
                </c:pt>
                <c:pt idx="650">
                  <c:v>1.2613285994580958</c:v>
                </c:pt>
                <c:pt idx="651">
                  <c:v>0.846444931288588</c:v>
                </c:pt>
                <c:pt idx="652">
                  <c:v>1.3743515063256575</c:v>
                </c:pt>
                <c:pt idx="653">
                  <c:v>1.0911074740861975</c:v>
                </c:pt>
                <c:pt idx="654">
                  <c:v>1.0128291694800808</c:v>
                </c:pt>
                <c:pt idx="655">
                  <c:v>0.80576759966072942</c:v>
                </c:pt>
                <c:pt idx="656">
                  <c:v>1.4600550964187327</c:v>
                </c:pt>
                <c:pt idx="657">
                  <c:v>1.3849604993660392</c:v>
                </c:pt>
                <c:pt idx="658">
                  <c:v>0.76022806842052615</c:v>
                </c:pt>
                <c:pt idx="659">
                  <c:v>1.4601204599379449</c:v>
                </c:pt>
                <c:pt idx="660">
                  <c:v>1.0256410256410258</c:v>
                </c:pt>
                <c:pt idx="661">
                  <c:v>1.6732554932426218</c:v>
                </c:pt>
                <c:pt idx="662">
                  <c:v>1.1338732729871368</c:v>
                </c:pt>
                <c:pt idx="663">
                  <c:v>1.255463591555845</c:v>
                </c:pt>
                <c:pt idx="664">
                  <c:v>1.0819886204645088</c:v>
                </c:pt>
                <c:pt idx="665">
                  <c:v>0.99544937428896474</c:v>
                </c:pt>
                <c:pt idx="666">
                  <c:v>1.1388235294117646</c:v>
                </c:pt>
                <c:pt idx="667">
                  <c:v>1.2115649380449747</c:v>
                </c:pt>
                <c:pt idx="668">
                  <c:v>1.3733515234197362</c:v>
                </c:pt>
                <c:pt idx="669">
                  <c:v>1.0898642623600516</c:v>
                </c:pt>
                <c:pt idx="670">
                  <c:v>1.0539192622565163</c:v>
                </c:pt>
                <c:pt idx="671">
                  <c:v>1.1537323735331821</c:v>
                </c:pt>
                <c:pt idx="672">
                  <c:v>0.98445595854922274</c:v>
                </c:pt>
                <c:pt idx="673">
                  <c:v>0.91257907290262363</c:v>
                </c:pt>
                <c:pt idx="674">
                  <c:v>1.2619181155356141</c:v>
                </c:pt>
                <c:pt idx="675">
                  <c:v>1.2354717671822093</c:v>
                </c:pt>
                <c:pt idx="676">
                  <c:v>0.98600807587566919</c:v>
                </c:pt>
                <c:pt idx="677">
                  <c:v>0.94994892747701754</c:v>
                </c:pt>
                <c:pt idx="678">
                  <c:v>1.1290024060707016</c:v>
                </c:pt>
                <c:pt idx="679">
                  <c:v>0.88795769729621876</c:v>
                </c:pt>
                <c:pt idx="680">
                  <c:v>1.3995609220636662</c:v>
                </c:pt>
                <c:pt idx="681">
                  <c:v>1.3509862199405567</c:v>
                </c:pt>
                <c:pt idx="682">
                  <c:v>1.2864414622859788</c:v>
                </c:pt>
                <c:pt idx="683">
                  <c:v>1.2662840484649722</c:v>
                </c:pt>
                <c:pt idx="684">
                  <c:v>1.1415094339622642</c:v>
                </c:pt>
                <c:pt idx="685">
                  <c:v>1.0144045445323595</c:v>
                </c:pt>
                <c:pt idx="686">
                  <c:v>1.2162563037674281</c:v>
                </c:pt>
                <c:pt idx="687">
                  <c:v>1.3140096618357489</c:v>
                </c:pt>
                <c:pt idx="688">
                  <c:v>1.1423131841980008</c:v>
                </c:pt>
                <c:pt idx="689">
                  <c:v>0.88495575221238942</c:v>
                </c:pt>
                <c:pt idx="690">
                  <c:v>0.82461786001608994</c:v>
                </c:pt>
                <c:pt idx="691">
                  <c:v>1.2438302073050345</c:v>
                </c:pt>
                <c:pt idx="692">
                  <c:v>1.3394495412844036</c:v>
                </c:pt>
                <c:pt idx="693">
                  <c:v>1.35003885003885</c:v>
                </c:pt>
                <c:pt idx="694">
                  <c:v>1.257367387033399</c:v>
                </c:pt>
                <c:pt idx="695">
                  <c:v>0.99300841017326991</c:v>
                </c:pt>
                <c:pt idx="696">
                  <c:v>1.3229045963692545</c:v>
                </c:pt>
                <c:pt idx="697">
                  <c:v>1.3286781107555037</c:v>
                </c:pt>
                <c:pt idx="698">
                  <c:v>0.88980858768753235</c:v>
                </c:pt>
                <c:pt idx="699">
                  <c:v>1.2865605331358756</c:v>
                </c:pt>
                <c:pt idx="700">
                  <c:v>1.2621540762902019</c:v>
                </c:pt>
                <c:pt idx="701">
                  <c:v>1.3226998638397198</c:v>
                </c:pt>
                <c:pt idx="702">
                  <c:v>1.0870620207706492</c:v>
                </c:pt>
                <c:pt idx="703">
                  <c:v>1.1507262780607432</c:v>
                </c:pt>
                <c:pt idx="704">
                  <c:v>1.1480191963865625</c:v>
                </c:pt>
                <c:pt idx="705">
                  <c:v>1.207953911912284</c:v>
                </c:pt>
                <c:pt idx="706">
                  <c:v>1.2311394982875128</c:v>
                </c:pt>
                <c:pt idx="707">
                  <c:v>1.3669205233352859</c:v>
                </c:pt>
                <c:pt idx="708">
                  <c:v>1.2179126850290425</c:v>
                </c:pt>
                <c:pt idx="709">
                  <c:v>1.2151469480030144</c:v>
                </c:pt>
                <c:pt idx="710">
                  <c:v>0.90523882896764252</c:v>
                </c:pt>
                <c:pt idx="711">
                  <c:v>1.0583610523132749</c:v>
                </c:pt>
                <c:pt idx="712">
                  <c:v>1.3110614742157909</c:v>
                </c:pt>
                <c:pt idx="713">
                  <c:v>1.2883324260569768</c:v>
                </c:pt>
                <c:pt idx="714">
                  <c:v>1.2785814279048062</c:v>
                </c:pt>
                <c:pt idx="715">
                  <c:v>1.2658227848101264</c:v>
                </c:pt>
                <c:pt idx="716">
                  <c:v>0.81723625557206536</c:v>
                </c:pt>
                <c:pt idx="717">
                  <c:v>1.1461589466704556</c:v>
                </c:pt>
                <c:pt idx="718">
                  <c:v>1.2647710487444608</c:v>
                </c:pt>
                <c:pt idx="719">
                  <c:v>1.1300555114988107</c:v>
                </c:pt>
                <c:pt idx="720">
                  <c:v>1.2306838160451559</c:v>
                </c:pt>
                <c:pt idx="721">
                  <c:v>1.034515188563905</c:v>
                </c:pt>
                <c:pt idx="722">
                  <c:v>1.2768319763138416</c:v>
                </c:pt>
                <c:pt idx="723">
                  <c:v>1.2560298534631837</c:v>
                </c:pt>
                <c:pt idx="724">
                  <c:v>1.0303431326212307</c:v>
                </c:pt>
                <c:pt idx="725">
                  <c:v>1.1856207910461918</c:v>
                </c:pt>
                <c:pt idx="726">
                  <c:v>0.71935157041540021</c:v>
                </c:pt>
                <c:pt idx="727">
                  <c:v>1.3017751479289943</c:v>
                </c:pt>
                <c:pt idx="728">
                  <c:v>1.0376011423131841</c:v>
                </c:pt>
                <c:pt idx="729">
                  <c:v>1.3228257810301152</c:v>
                </c:pt>
                <c:pt idx="730">
                  <c:v>1.2953605879650896</c:v>
                </c:pt>
                <c:pt idx="731">
                  <c:v>0.99518122773936735</c:v>
                </c:pt>
                <c:pt idx="732">
                  <c:v>0.97595331522285933</c:v>
                </c:pt>
                <c:pt idx="733">
                  <c:v>0.92505976509718324</c:v>
                </c:pt>
                <c:pt idx="734">
                  <c:v>1.3303769401330376</c:v>
                </c:pt>
                <c:pt idx="735">
                  <c:v>1.2838196286472148</c:v>
                </c:pt>
                <c:pt idx="736">
                  <c:v>1.1599087934965797</c:v>
                </c:pt>
                <c:pt idx="737">
                  <c:v>1.3245033112582782</c:v>
                </c:pt>
                <c:pt idx="738">
                  <c:v>1.2681324696651766</c:v>
                </c:pt>
                <c:pt idx="739">
                  <c:v>1.3012361743656473</c:v>
                </c:pt>
                <c:pt idx="740">
                  <c:v>1.1539916761256148</c:v>
                </c:pt>
                <c:pt idx="741">
                  <c:v>0.82878512229634116</c:v>
                </c:pt>
                <c:pt idx="742">
                  <c:v>1.2886597938144329</c:v>
                </c:pt>
                <c:pt idx="743">
                  <c:v>1.3067083831784299</c:v>
                </c:pt>
                <c:pt idx="744">
                  <c:v>1.1491082919654347</c:v>
                </c:pt>
                <c:pt idx="745">
                  <c:v>1.191376701966717</c:v>
                </c:pt>
                <c:pt idx="746">
                  <c:v>0.90551181102362199</c:v>
                </c:pt>
                <c:pt idx="747">
                  <c:v>0.95816336210985664</c:v>
                </c:pt>
                <c:pt idx="748">
                  <c:v>1.0472801220132182</c:v>
                </c:pt>
                <c:pt idx="749">
                  <c:v>1.3368497635503818</c:v>
                </c:pt>
                <c:pt idx="750">
                  <c:v>1.2082796870357533</c:v>
                </c:pt>
                <c:pt idx="751">
                  <c:v>1.2976256212037549</c:v>
                </c:pt>
                <c:pt idx="752">
                  <c:v>1.4235198114062924</c:v>
                </c:pt>
                <c:pt idx="753">
                  <c:v>0.973759737597376</c:v>
                </c:pt>
                <c:pt idx="754">
                  <c:v>1.2238452427951048</c:v>
                </c:pt>
                <c:pt idx="755">
                  <c:v>1.2101102761783937</c:v>
                </c:pt>
                <c:pt idx="756">
                  <c:v>0.80248771190691148</c:v>
                </c:pt>
                <c:pt idx="757">
                  <c:v>1.1438506588579793</c:v>
                </c:pt>
                <c:pt idx="758">
                  <c:v>1.2532789274264065</c:v>
                </c:pt>
                <c:pt idx="759">
                  <c:v>0.99938812971650026</c:v>
                </c:pt>
                <c:pt idx="760">
                  <c:v>0.98741529525653426</c:v>
                </c:pt>
                <c:pt idx="761">
                  <c:v>0.95943763655362402</c:v>
                </c:pt>
                <c:pt idx="762">
                  <c:v>1.2940854825480723</c:v>
                </c:pt>
                <c:pt idx="763">
                  <c:v>0.87249652984334725</c:v>
                </c:pt>
                <c:pt idx="764">
                  <c:v>1.0432330827067668</c:v>
                </c:pt>
                <c:pt idx="765">
                  <c:v>1.1575973019779418</c:v>
                </c:pt>
                <c:pt idx="766">
                  <c:v>1.0339584389254941</c:v>
                </c:pt>
                <c:pt idx="767">
                  <c:v>1.2666360715924738</c:v>
                </c:pt>
                <c:pt idx="768">
                  <c:v>1.3121419330992423</c:v>
                </c:pt>
                <c:pt idx="769">
                  <c:v>1.3190665067798175</c:v>
                </c:pt>
                <c:pt idx="770">
                  <c:v>1.3448802852776363</c:v>
                </c:pt>
                <c:pt idx="771">
                  <c:v>0.98363848850798585</c:v>
                </c:pt>
                <c:pt idx="772">
                  <c:v>1.0763504677597826</c:v>
                </c:pt>
                <c:pt idx="773">
                  <c:v>1.097597152180362</c:v>
                </c:pt>
                <c:pt idx="774">
                  <c:v>0.72501838814752551</c:v>
                </c:pt>
                <c:pt idx="775">
                  <c:v>0.71837584591358672</c:v>
                </c:pt>
                <c:pt idx="776">
                  <c:v>1.1406133133881824</c:v>
                </c:pt>
                <c:pt idx="777">
                  <c:v>0.90745911447945748</c:v>
                </c:pt>
                <c:pt idx="778">
                  <c:v>1.2138780686656401</c:v>
                </c:pt>
                <c:pt idx="779">
                  <c:v>1.0358342665173572</c:v>
                </c:pt>
                <c:pt idx="780">
                  <c:v>1.0054064308071706</c:v>
                </c:pt>
                <c:pt idx="781">
                  <c:v>1.3651255915544231</c:v>
                </c:pt>
                <c:pt idx="782">
                  <c:v>1.3502265791177286</c:v>
                </c:pt>
                <c:pt idx="783">
                  <c:v>1.0825182793656822</c:v>
                </c:pt>
                <c:pt idx="784">
                  <c:v>1.2508419128259405</c:v>
                </c:pt>
                <c:pt idx="785">
                  <c:v>0.82341269841269848</c:v>
                </c:pt>
                <c:pt idx="786">
                  <c:v>1.1617186059376727</c:v>
                </c:pt>
                <c:pt idx="787">
                  <c:v>1.1548849771817082</c:v>
                </c:pt>
                <c:pt idx="788">
                  <c:v>1.0044313146233383</c:v>
                </c:pt>
                <c:pt idx="789">
                  <c:v>0.98029793368572804</c:v>
                </c:pt>
                <c:pt idx="790">
                  <c:v>0.96651371668456509</c:v>
                </c:pt>
                <c:pt idx="791">
                  <c:v>1.1764705882352942</c:v>
                </c:pt>
                <c:pt idx="792">
                  <c:v>0.88898077320653301</c:v>
                </c:pt>
                <c:pt idx="793">
                  <c:v>1.3790567251999633</c:v>
                </c:pt>
                <c:pt idx="794">
                  <c:v>1.0045302343903879</c:v>
                </c:pt>
                <c:pt idx="795">
                  <c:v>1.135005973715651</c:v>
                </c:pt>
                <c:pt idx="796">
                  <c:v>1.3149542033191259</c:v>
                </c:pt>
                <c:pt idx="797">
                  <c:v>1.2126865671641791</c:v>
                </c:pt>
                <c:pt idx="798">
                  <c:v>1.1793974016400997</c:v>
                </c:pt>
                <c:pt idx="799">
                  <c:v>1.0632292058712836</c:v>
                </c:pt>
                <c:pt idx="800">
                  <c:v>1.1235955056179776</c:v>
                </c:pt>
                <c:pt idx="801">
                  <c:v>1.2601431980906921</c:v>
                </c:pt>
                <c:pt idx="802">
                  <c:v>1.1961722488038278</c:v>
                </c:pt>
                <c:pt idx="803">
                  <c:v>0.92556508183943886</c:v>
                </c:pt>
                <c:pt idx="804">
                  <c:v>1.4173815740395375</c:v>
                </c:pt>
                <c:pt idx="805">
                  <c:v>1.2212174885802181</c:v>
                </c:pt>
                <c:pt idx="806">
                  <c:v>1.4252501768927524</c:v>
                </c:pt>
                <c:pt idx="807">
                  <c:v>1.0912511759172152</c:v>
                </c:pt>
                <c:pt idx="808">
                  <c:v>1.0842134778951305</c:v>
                </c:pt>
                <c:pt idx="809">
                  <c:v>1.0705789056304522</c:v>
                </c:pt>
                <c:pt idx="810">
                  <c:v>1.0620513324810699</c:v>
                </c:pt>
                <c:pt idx="811">
                  <c:v>1.1343103794418792</c:v>
                </c:pt>
                <c:pt idx="812">
                  <c:v>1.0652988755178536</c:v>
                </c:pt>
                <c:pt idx="813">
                  <c:v>0.93403948001925852</c:v>
                </c:pt>
                <c:pt idx="814">
                  <c:v>1.1767950721706353</c:v>
                </c:pt>
                <c:pt idx="815">
                  <c:v>1.0031527658354829</c:v>
                </c:pt>
                <c:pt idx="816">
                  <c:v>1.1036420186615832</c:v>
                </c:pt>
                <c:pt idx="817">
                  <c:v>1.2613615284733815</c:v>
                </c:pt>
                <c:pt idx="818">
                  <c:v>0.83942326683784318</c:v>
                </c:pt>
                <c:pt idx="819">
                  <c:v>1.1654796041069282</c:v>
                </c:pt>
                <c:pt idx="820">
                  <c:v>0.97597597597597596</c:v>
                </c:pt>
                <c:pt idx="821">
                  <c:v>0.90396578538102645</c:v>
                </c:pt>
                <c:pt idx="822">
                  <c:v>1.0257858083945042</c:v>
                </c:pt>
                <c:pt idx="823">
                  <c:v>0.96618357487922713</c:v>
                </c:pt>
                <c:pt idx="824">
                  <c:v>1.0989010989010988</c:v>
                </c:pt>
                <c:pt idx="825">
                  <c:v>1.1228341883651147</c:v>
                </c:pt>
                <c:pt idx="826">
                  <c:v>1.2902635431918008</c:v>
                </c:pt>
                <c:pt idx="827">
                  <c:v>0.97529851426488001</c:v>
                </c:pt>
                <c:pt idx="828">
                  <c:v>1.1411584196394322</c:v>
                </c:pt>
                <c:pt idx="829">
                  <c:v>1.0946685586863978</c:v>
                </c:pt>
                <c:pt idx="830">
                  <c:v>0.9161041465766635</c:v>
                </c:pt>
                <c:pt idx="831">
                  <c:v>1.0866483983747519</c:v>
                </c:pt>
                <c:pt idx="832">
                  <c:v>1.1043058648849295</c:v>
                </c:pt>
                <c:pt idx="833">
                  <c:v>0.97926267281105983</c:v>
                </c:pt>
                <c:pt idx="834">
                  <c:v>1.0150263707831624</c:v>
                </c:pt>
                <c:pt idx="835">
                  <c:v>0.84604033448106253</c:v>
                </c:pt>
                <c:pt idx="836">
                  <c:v>0.79437824625725628</c:v>
                </c:pt>
                <c:pt idx="837">
                  <c:v>0.78234704112337006</c:v>
                </c:pt>
                <c:pt idx="838">
                  <c:v>0.77681505826112929</c:v>
                </c:pt>
                <c:pt idx="839">
                  <c:v>0.93556085918854426</c:v>
                </c:pt>
                <c:pt idx="840">
                  <c:v>1.0852561595619867</c:v>
                </c:pt>
                <c:pt idx="841">
                  <c:v>1.1086258873869494</c:v>
                </c:pt>
                <c:pt idx="842">
                  <c:v>1.2533407059257209</c:v>
                </c:pt>
                <c:pt idx="843">
                  <c:v>1.0669610007358352</c:v>
                </c:pt>
                <c:pt idx="844">
                  <c:v>0.91002044989775066</c:v>
                </c:pt>
                <c:pt idx="845">
                  <c:v>1.0132359653126426</c:v>
                </c:pt>
                <c:pt idx="846">
                  <c:v>0.98864884657634577</c:v>
                </c:pt>
                <c:pt idx="847">
                  <c:v>0.88946632020787531</c:v>
                </c:pt>
                <c:pt idx="848">
                  <c:v>0.86947930046438104</c:v>
                </c:pt>
                <c:pt idx="849">
                  <c:v>1.2775842044134726</c:v>
                </c:pt>
                <c:pt idx="850">
                  <c:v>0.93665021653741565</c:v>
                </c:pt>
                <c:pt idx="851">
                  <c:v>0.88914661254469896</c:v>
                </c:pt>
                <c:pt idx="852">
                  <c:v>0.98870056497175152</c:v>
                </c:pt>
                <c:pt idx="853">
                  <c:v>1.1952563264543843</c:v>
                </c:pt>
                <c:pt idx="854">
                  <c:v>0.85136217948717952</c:v>
                </c:pt>
                <c:pt idx="855">
                  <c:v>1.1845271145659819</c:v>
                </c:pt>
                <c:pt idx="856">
                  <c:v>1.1393674232066358</c:v>
                </c:pt>
                <c:pt idx="857">
                  <c:v>0.7402076693739077</c:v>
                </c:pt>
                <c:pt idx="858">
                  <c:v>0.81884350990699561</c:v>
                </c:pt>
                <c:pt idx="859">
                  <c:v>1.159095157973453</c:v>
                </c:pt>
                <c:pt idx="860">
                  <c:v>0.9155546897827993</c:v>
                </c:pt>
                <c:pt idx="861">
                  <c:v>0.92179902755267418</c:v>
                </c:pt>
                <c:pt idx="862">
                  <c:v>1.2800442029652823</c:v>
                </c:pt>
                <c:pt idx="863">
                  <c:v>0.9827779857731187</c:v>
                </c:pt>
                <c:pt idx="864">
                  <c:v>1.1127523387493847</c:v>
                </c:pt>
                <c:pt idx="865">
                  <c:v>1.0575906162868955</c:v>
                </c:pt>
                <c:pt idx="866">
                  <c:v>0.97862991811463962</c:v>
                </c:pt>
                <c:pt idx="867">
                  <c:v>0.94486654977595941</c:v>
                </c:pt>
                <c:pt idx="868">
                  <c:v>1.0942760942760943</c:v>
                </c:pt>
                <c:pt idx="869">
                  <c:v>1.0635320458998041</c:v>
                </c:pt>
                <c:pt idx="870">
                  <c:v>1.2036950639171409</c:v>
                </c:pt>
                <c:pt idx="871">
                  <c:v>0.86332431870189308</c:v>
                </c:pt>
                <c:pt idx="872">
                  <c:v>0.97909998117115427</c:v>
                </c:pt>
                <c:pt idx="873">
                  <c:v>0.72757509614385196</c:v>
                </c:pt>
                <c:pt idx="874">
                  <c:v>0.85086489013557731</c:v>
                </c:pt>
                <c:pt idx="875">
                  <c:v>1.1879546919605857</c:v>
                </c:pt>
                <c:pt idx="876">
                  <c:v>1.1949976841130154</c:v>
                </c:pt>
                <c:pt idx="877">
                  <c:v>0.82809822958309531</c:v>
                </c:pt>
                <c:pt idx="878">
                  <c:v>0.74432092798453353</c:v>
                </c:pt>
                <c:pt idx="879">
                  <c:v>0.72143131973836083</c:v>
                </c:pt>
                <c:pt idx="880">
                  <c:v>0.93226222354457999</c:v>
                </c:pt>
                <c:pt idx="881">
                  <c:v>1.1206268221574345</c:v>
                </c:pt>
                <c:pt idx="882">
                  <c:v>1.0602678571428572</c:v>
                </c:pt>
                <c:pt idx="883">
                  <c:v>1.0892413529524174</c:v>
                </c:pt>
                <c:pt idx="884">
                  <c:v>0.91528906322966286</c:v>
                </c:pt>
                <c:pt idx="885">
                  <c:v>0.94573939625525416</c:v>
                </c:pt>
                <c:pt idx="886">
                  <c:v>0.78982854941244462</c:v>
                </c:pt>
                <c:pt idx="887">
                  <c:v>0.85935862502619986</c:v>
                </c:pt>
                <c:pt idx="888">
                  <c:v>1.1813186813186813</c:v>
                </c:pt>
                <c:pt idx="889">
                  <c:v>1.0739746319785204</c:v>
                </c:pt>
                <c:pt idx="890">
                  <c:v>1.1227614363923171</c:v>
                </c:pt>
                <c:pt idx="891">
                  <c:v>1.1632415664986429</c:v>
                </c:pt>
                <c:pt idx="892">
                  <c:v>1.1688430280339694</c:v>
                </c:pt>
                <c:pt idx="893">
                  <c:v>1.123908601151774</c:v>
                </c:pt>
                <c:pt idx="894">
                  <c:v>1.0540698809291431</c:v>
                </c:pt>
                <c:pt idx="895">
                  <c:v>1.0478315707771417</c:v>
                </c:pt>
                <c:pt idx="896">
                  <c:v>1.206581352833638</c:v>
                </c:pt>
                <c:pt idx="897">
                  <c:v>1.0108573567952079</c:v>
                </c:pt>
                <c:pt idx="898">
                  <c:v>0.91290852656563803</c:v>
                </c:pt>
                <c:pt idx="899">
                  <c:v>1.191845269210664</c:v>
                </c:pt>
                <c:pt idx="900">
                  <c:v>0.83909180651530102</c:v>
                </c:pt>
                <c:pt idx="901">
                  <c:v>0.87125871258712584</c:v>
                </c:pt>
                <c:pt idx="902">
                  <c:v>0.92046023011505751</c:v>
                </c:pt>
                <c:pt idx="903">
                  <c:v>1.1188231637832797</c:v>
                </c:pt>
                <c:pt idx="904">
                  <c:v>0.94442787553434737</c:v>
                </c:pt>
                <c:pt idx="905">
                  <c:v>1.0358790846595725</c:v>
                </c:pt>
                <c:pt idx="906">
                  <c:v>0.7419541337444594</c:v>
                </c:pt>
                <c:pt idx="907">
                  <c:v>0.79661683713611331</c:v>
                </c:pt>
                <c:pt idx="908">
                  <c:v>0.85496183206106879</c:v>
                </c:pt>
                <c:pt idx="909">
                  <c:v>1.0537018208706903</c:v>
                </c:pt>
                <c:pt idx="910">
                  <c:v>0.78012728392527186</c:v>
                </c:pt>
                <c:pt idx="911">
                  <c:v>0.76843198338525442</c:v>
                </c:pt>
                <c:pt idx="912">
                  <c:v>0.87663709336713147</c:v>
                </c:pt>
                <c:pt idx="913">
                  <c:v>1.1956918583424607</c:v>
                </c:pt>
                <c:pt idx="914">
                  <c:v>0.86395233366434943</c:v>
                </c:pt>
                <c:pt idx="915">
                  <c:v>1.1014131338320863</c:v>
                </c:pt>
                <c:pt idx="916">
                  <c:v>1.1329588014981273</c:v>
                </c:pt>
                <c:pt idx="917">
                  <c:v>1.0289450908741224</c:v>
                </c:pt>
                <c:pt idx="918">
                  <c:v>1.0110554663138995</c:v>
                </c:pt>
                <c:pt idx="919">
                  <c:v>1.1828935395814377</c:v>
                </c:pt>
                <c:pt idx="920">
                  <c:v>1.0520383242532405</c:v>
                </c:pt>
                <c:pt idx="921">
                  <c:v>0.96926059263361952</c:v>
                </c:pt>
                <c:pt idx="922">
                  <c:v>1.0276042716099132</c:v>
                </c:pt>
                <c:pt idx="923">
                  <c:v>0.97373856594865749</c:v>
                </c:pt>
                <c:pt idx="924">
                  <c:v>1.02942516170174</c:v>
                </c:pt>
                <c:pt idx="925">
                  <c:v>0.92352092352092352</c:v>
                </c:pt>
                <c:pt idx="926">
                  <c:v>0.8351947169078372</c:v>
                </c:pt>
                <c:pt idx="927">
                  <c:v>0.96886464114382476</c:v>
                </c:pt>
                <c:pt idx="928">
                  <c:v>0.90785292782569216</c:v>
                </c:pt>
                <c:pt idx="929">
                  <c:v>1.0221935721521318</c:v>
                </c:pt>
                <c:pt idx="930">
                  <c:v>0.76749897666803113</c:v>
                </c:pt>
                <c:pt idx="931">
                  <c:v>0.86869695456814766</c:v>
                </c:pt>
                <c:pt idx="932">
                  <c:v>0.90339233038348088</c:v>
                </c:pt>
                <c:pt idx="933">
                  <c:v>0.97001763668430341</c:v>
                </c:pt>
                <c:pt idx="934">
                  <c:v>0.86238532110091748</c:v>
                </c:pt>
                <c:pt idx="935">
                  <c:v>0.87421078193297719</c:v>
                </c:pt>
                <c:pt idx="936">
                  <c:v>0.85943468296409475</c:v>
                </c:pt>
                <c:pt idx="937">
                  <c:v>1.0025297479621473</c:v>
                </c:pt>
                <c:pt idx="938">
                  <c:v>0.56680161943319829</c:v>
                </c:pt>
                <c:pt idx="939">
                  <c:v>0.91846106745586287</c:v>
                </c:pt>
                <c:pt idx="940">
                  <c:v>1.1015237745548008</c:v>
                </c:pt>
                <c:pt idx="941">
                  <c:v>1.1982570806100217</c:v>
                </c:pt>
                <c:pt idx="942">
                  <c:v>1.150487930148947</c:v>
                </c:pt>
                <c:pt idx="943">
                  <c:v>0.81837901794517853</c:v>
                </c:pt>
                <c:pt idx="944">
                  <c:v>0.95653789004457657</c:v>
                </c:pt>
                <c:pt idx="945">
                  <c:v>0.76849183477425553</c:v>
                </c:pt>
                <c:pt idx="946">
                  <c:v>1.0506120957427372</c:v>
                </c:pt>
                <c:pt idx="947">
                  <c:v>0.77974683544303802</c:v>
                </c:pt>
                <c:pt idx="948">
                  <c:v>1.0441162637569372</c:v>
                </c:pt>
                <c:pt idx="949">
                  <c:v>0.99558561097022635</c:v>
                </c:pt>
                <c:pt idx="950">
                  <c:v>0.92018597442851613</c:v>
                </c:pt>
                <c:pt idx="951">
                  <c:v>1.0828976848394325</c:v>
                </c:pt>
                <c:pt idx="952">
                  <c:v>0.75837573197657682</c:v>
                </c:pt>
                <c:pt idx="953">
                  <c:v>0.94693233379364761</c:v>
                </c:pt>
                <c:pt idx="954">
                  <c:v>0.83959777408962211</c:v>
                </c:pt>
                <c:pt idx="955">
                  <c:v>0.85011638498127717</c:v>
                </c:pt>
                <c:pt idx="956">
                  <c:v>0.87069284920340873</c:v>
                </c:pt>
                <c:pt idx="957">
                  <c:v>1.077546509486093</c:v>
                </c:pt>
                <c:pt idx="958">
                  <c:v>0.93217920669647114</c:v>
                </c:pt>
                <c:pt idx="959">
                  <c:v>0.85453486113808508</c:v>
                </c:pt>
                <c:pt idx="960">
                  <c:v>0.86355785837651122</c:v>
                </c:pt>
                <c:pt idx="961">
                  <c:v>1.0356944701313111</c:v>
                </c:pt>
                <c:pt idx="962">
                  <c:v>0.97480228066948682</c:v>
                </c:pt>
                <c:pt idx="963">
                  <c:v>1.1245125600798043</c:v>
                </c:pt>
                <c:pt idx="964">
                  <c:v>1.0099048358904641</c:v>
                </c:pt>
                <c:pt idx="965">
                  <c:v>0.92663354986625901</c:v>
                </c:pt>
                <c:pt idx="966">
                  <c:v>0.92809691285658458</c:v>
                </c:pt>
                <c:pt idx="967">
                  <c:v>0.82101806239737274</c:v>
                </c:pt>
                <c:pt idx="968">
                  <c:v>1.0331347728965004</c:v>
                </c:pt>
                <c:pt idx="969">
                  <c:v>0.85773439810706875</c:v>
                </c:pt>
                <c:pt idx="970">
                  <c:v>1.1837552358404664</c:v>
                </c:pt>
                <c:pt idx="971">
                  <c:v>0.86584298083471156</c:v>
                </c:pt>
                <c:pt idx="972">
                  <c:v>0.85544021530180703</c:v>
                </c:pt>
                <c:pt idx="973">
                  <c:v>0.89472682276794213</c:v>
                </c:pt>
                <c:pt idx="974">
                  <c:v>0.9769094138543517</c:v>
                </c:pt>
                <c:pt idx="975">
                  <c:v>0.92112838226827853</c:v>
                </c:pt>
                <c:pt idx="976">
                  <c:v>0.91515729265967583</c:v>
                </c:pt>
                <c:pt idx="977">
                  <c:v>0.8436018957345971</c:v>
                </c:pt>
                <c:pt idx="978">
                  <c:v>1.0793357933579335</c:v>
                </c:pt>
                <c:pt idx="979">
                  <c:v>0.9174311926605504</c:v>
                </c:pt>
                <c:pt idx="980">
                  <c:v>0.99077888954286819</c:v>
                </c:pt>
                <c:pt idx="981">
                  <c:v>0.99047259692481837</c:v>
                </c:pt>
                <c:pt idx="982">
                  <c:v>1.0666666666666667</c:v>
                </c:pt>
                <c:pt idx="983">
                  <c:v>1.1152416356877324</c:v>
                </c:pt>
                <c:pt idx="984">
                  <c:v>0.99</c:v>
                </c:pt>
                <c:pt idx="985">
                  <c:v>1.107266435986159</c:v>
                </c:pt>
                <c:pt idx="986">
                  <c:v>1.1003236245954693</c:v>
                </c:pt>
                <c:pt idx="987">
                  <c:v>1.0556269506150173</c:v>
                </c:pt>
                <c:pt idx="988">
                  <c:v>1.0745957224830465</c:v>
                </c:pt>
                <c:pt idx="989">
                  <c:v>1.0994764397905759</c:v>
                </c:pt>
                <c:pt idx="990">
                  <c:v>1.1510940578658093</c:v>
                </c:pt>
                <c:pt idx="991">
                  <c:v>1.1179076144273361</c:v>
                </c:pt>
                <c:pt idx="992">
                  <c:v>1.0425315988559831</c:v>
                </c:pt>
                <c:pt idx="993">
                  <c:v>0.94948727687048995</c:v>
                </c:pt>
                <c:pt idx="994">
                  <c:v>0.96410843833524229</c:v>
                </c:pt>
                <c:pt idx="995">
                  <c:v>0.92859132695700619</c:v>
                </c:pt>
                <c:pt idx="996">
                  <c:v>1.1275093959116327</c:v>
                </c:pt>
                <c:pt idx="997">
                  <c:v>1.119402985074627</c:v>
                </c:pt>
                <c:pt idx="998">
                  <c:v>0.85886057829945617</c:v>
                </c:pt>
                <c:pt idx="999">
                  <c:v>0.86249142409095381</c:v>
                </c:pt>
                <c:pt idx="1000">
                  <c:v>0.95689155229074041</c:v>
                </c:pt>
                <c:pt idx="1001">
                  <c:v>1.1599999999999999</c:v>
                </c:pt>
                <c:pt idx="1002">
                  <c:v>0.99278823639599134</c:v>
                </c:pt>
                <c:pt idx="1003">
                  <c:v>0.9779499953870282</c:v>
                </c:pt>
                <c:pt idx="1004">
                  <c:v>1.1546277480140401</c:v>
                </c:pt>
                <c:pt idx="1005">
                  <c:v>0.97167476395636621</c:v>
                </c:pt>
                <c:pt idx="1006">
                  <c:v>1.0543227231649765</c:v>
                </c:pt>
                <c:pt idx="1007">
                  <c:v>1.0751627539948709</c:v>
                </c:pt>
                <c:pt idx="1008">
                  <c:v>0.9463414634146341</c:v>
                </c:pt>
                <c:pt idx="1009">
                  <c:v>0.90683466972126758</c:v>
                </c:pt>
                <c:pt idx="1010">
                  <c:v>0.97474935016709985</c:v>
                </c:pt>
                <c:pt idx="1011">
                  <c:v>0.85330776605944392</c:v>
                </c:pt>
                <c:pt idx="1012">
                  <c:v>0.82534863864908448</c:v>
                </c:pt>
                <c:pt idx="1013">
                  <c:v>0.9993074107054517</c:v>
                </c:pt>
                <c:pt idx="1014">
                  <c:v>0.84344200151630033</c:v>
                </c:pt>
                <c:pt idx="1015">
                  <c:v>0.88541130443735205</c:v>
                </c:pt>
                <c:pt idx="1016">
                  <c:v>0.95723014256619143</c:v>
                </c:pt>
                <c:pt idx="1017">
                  <c:v>0.89785672909828151</c:v>
                </c:pt>
                <c:pt idx="1018">
                  <c:v>0.97707265163974077</c:v>
                </c:pt>
                <c:pt idx="1019">
                  <c:v>1.1398963730569949</c:v>
                </c:pt>
                <c:pt idx="1020">
                  <c:v>0.77175381053443959</c:v>
                </c:pt>
                <c:pt idx="1021">
                  <c:v>0.9722619388046897</c:v>
                </c:pt>
                <c:pt idx="1022">
                  <c:v>1.0460251046025104</c:v>
                </c:pt>
                <c:pt idx="1023">
                  <c:v>0.84703035192094389</c:v>
                </c:pt>
                <c:pt idx="1024">
                  <c:v>0.81648153422576664</c:v>
                </c:pt>
                <c:pt idx="1025">
                  <c:v>0.91002908340369626</c:v>
                </c:pt>
                <c:pt idx="1026">
                  <c:v>1.2673182257544839</c:v>
                </c:pt>
                <c:pt idx="1027">
                  <c:v>1.0282295756216115</c:v>
                </c:pt>
                <c:pt idx="1028">
                  <c:v>0.94436652641421215</c:v>
                </c:pt>
                <c:pt idx="1029">
                  <c:v>0.9941849559182141</c:v>
                </c:pt>
                <c:pt idx="1030">
                  <c:v>0.95456631482331356</c:v>
                </c:pt>
                <c:pt idx="1031">
                  <c:v>0.67446935131918262</c:v>
                </c:pt>
                <c:pt idx="1032">
                  <c:v>0.663932825619996</c:v>
                </c:pt>
                <c:pt idx="1033">
                  <c:v>1.1504047720494248</c:v>
                </c:pt>
                <c:pt idx="1034">
                  <c:v>0.76871974945430377</c:v>
                </c:pt>
                <c:pt idx="1035">
                  <c:v>0.9196928036408456</c:v>
                </c:pt>
                <c:pt idx="1036">
                  <c:v>0.69527214938418758</c:v>
                </c:pt>
                <c:pt idx="1037">
                  <c:v>0.88072706830319503</c:v>
                </c:pt>
                <c:pt idx="1038">
                  <c:v>1.0521972354033422</c:v>
                </c:pt>
                <c:pt idx="1039">
                  <c:v>1.0009442870632672</c:v>
                </c:pt>
                <c:pt idx="1040">
                  <c:v>0.97050062457960984</c:v>
                </c:pt>
                <c:pt idx="1041">
                  <c:v>1.0332029290801485</c:v>
                </c:pt>
                <c:pt idx="1042">
                  <c:v>0.96403026847724682</c:v>
                </c:pt>
                <c:pt idx="1043">
                  <c:v>1.0812792082836984</c:v>
                </c:pt>
                <c:pt idx="1044">
                  <c:v>0.98792535675082327</c:v>
                </c:pt>
                <c:pt idx="1045">
                  <c:v>0.8685530085959885</c:v>
                </c:pt>
                <c:pt idx="1046">
                  <c:v>0.72627343213269213</c:v>
                </c:pt>
                <c:pt idx="1047">
                  <c:v>0.86596385542168663</c:v>
                </c:pt>
                <c:pt idx="1048">
                  <c:v>0.87251575375666512</c:v>
                </c:pt>
                <c:pt idx="1049">
                  <c:v>0.87553477265943691</c:v>
                </c:pt>
                <c:pt idx="1050">
                  <c:v>0.86240689925519409</c:v>
                </c:pt>
                <c:pt idx="1051">
                  <c:v>0.95161775017529793</c:v>
                </c:pt>
                <c:pt idx="1052">
                  <c:v>0.923335198656967</c:v>
                </c:pt>
                <c:pt idx="1053">
                  <c:v>0.9153952843273232</c:v>
                </c:pt>
                <c:pt idx="1054">
                  <c:v>0.90847588673045332</c:v>
                </c:pt>
                <c:pt idx="1055">
                  <c:v>0.83541386594968303</c:v>
                </c:pt>
                <c:pt idx="1056">
                  <c:v>0.92907736178824385</c:v>
                </c:pt>
                <c:pt idx="1057">
                  <c:v>1.1312678353037098</c:v>
                </c:pt>
                <c:pt idx="1058">
                  <c:v>1.0394431554524362</c:v>
                </c:pt>
                <c:pt idx="1059">
                  <c:v>0.76803422127163146</c:v>
                </c:pt>
                <c:pt idx="1060">
                  <c:v>0.93449296817172467</c:v>
                </c:pt>
                <c:pt idx="1061">
                  <c:v>0.92814084776576389</c:v>
                </c:pt>
                <c:pt idx="1062">
                  <c:v>0.87546724375368878</c:v>
                </c:pt>
                <c:pt idx="1063">
                  <c:v>0.68425228084093614</c:v>
                </c:pt>
                <c:pt idx="1064">
                  <c:v>0.77086143765658122</c:v>
                </c:pt>
                <c:pt idx="1065">
                  <c:v>0.84025679758308158</c:v>
                </c:pt>
                <c:pt idx="1066">
                  <c:v>0.73958738808875046</c:v>
                </c:pt>
                <c:pt idx="1067">
                  <c:v>0.72399960864886026</c:v>
                </c:pt>
                <c:pt idx="1068">
                  <c:v>0.95547487101089246</c:v>
                </c:pt>
                <c:pt idx="1069">
                  <c:v>0.98473658296405719</c:v>
                </c:pt>
                <c:pt idx="1070">
                  <c:v>0.76410658307210033</c:v>
                </c:pt>
                <c:pt idx="1071">
                  <c:v>0.86497890295358637</c:v>
                </c:pt>
                <c:pt idx="1072">
                  <c:v>0.80195599022004882</c:v>
                </c:pt>
                <c:pt idx="1073">
                  <c:v>0.79800019228920305</c:v>
                </c:pt>
                <c:pt idx="1074">
                  <c:v>0.76292738061599308</c:v>
                </c:pt>
                <c:pt idx="1075">
                  <c:v>0.92258748674443258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FF-1043-A271-07419DC3E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755856"/>
        <c:axId val="477751544"/>
      </c:scatterChart>
      <c:valAx>
        <c:axId val="477755856"/>
        <c:scaling>
          <c:orientation val="minMax"/>
          <c:max val="7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Temperatuur wp in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77751544"/>
        <c:crosses val="autoZero"/>
        <c:crossBetween val="midCat"/>
      </c:valAx>
      <c:valAx>
        <c:axId val="47775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COP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7775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COP bij temperatuur 75 - 80 °C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Praktijkmeting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'75 - 80 °C'!$L$4:$L$13</c:f>
              <c:numCache>
                <c:formatCode>General</c:formatCode>
                <c:ptCount val="10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</c:numCache>
            </c:numRef>
          </c:xVal>
          <c:yVal>
            <c:numRef>
              <c:f>'75 - 80 °C'!$M$4:$M$13</c:f>
              <c:numCache>
                <c:formatCode>0.00</c:formatCode>
                <c:ptCount val="10"/>
                <c:pt idx="0">
                  <c:v>2.8903776869520446</c:v>
                </c:pt>
                <c:pt idx="1">
                  <c:v>2.8100288687144976</c:v>
                </c:pt>
                <c:pt idx="2">
                  <c:v>2.4735530998941</c:v>
                </c:pt>
                <c:pt idx="3">
                  <c:v>2.3518707886654657</c:v>
                </c:pt>
                <c:pt idx="4">
                  <c:v>2.3894937964920735</c:v>
                </c:pt>
                <c:pt idx="5">
                  <c:v>2.2928539107764547</c:v>
                </c:pt>
                <c:pt idx="6">
                  <c:v>1.9303865893687291</c:v>
                </c:pt>
                <c:pt idx="7">
                  <c:v>1.7142809134010373</c:v>
                </c:pt>
                <c:pt idx="8">
                  <c:v>1.4189043411506157</c:v>
                </c:pt>
                <c:pt idx="9">
                  <c:v>1.0782849318771526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FF-4F4E-9B91-E030B9EC5C35}"/>
            </c:ext>
          </c:extLst>
        </c:ser>
        <c:ser>
          <c:idx val="1"/>
          <c:order val="1"/>
          <c:tx>
            <c:v>Specificaties water uit 80 °C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'75 - 80 °C'!$O$4:$O$8</c:f>
              <c:numCache>
                <c:formatCode>General</c:formatCode>
                <c:ptCount val="5"/>
                <c:pt idx="0">
                  <c:v>5</c:v>
                </c:pt>
                <c:pt idx="1">
                  <c:v>9</c:v>
                </c:pt>
                <c:pt idx="2">
                  <c:v>17</c:v>
                </c:pt>
                <c:pt idx="3">
                  <c:v>24</c:v>
                </c:pt>
                <c:pt idx="4">
                  <c:v>29</c:v>
                </c:pt>
              </c:numCache>
            </c:numRef>
          </c:xVal>
          <c:yVal>
            <c:numRef>
              <c:f>'75 - 80 °C'!$P$4:$P$8</c:f>
              <c:numCache>
                <c:formatCode>General</c:formatCode>
                <c:ptCount val="5"/>
                <c:pt idx="0">
                  <c:v>2.9</c:v>
                </c:pt>
                <c:pt idx="1">
                  <c:v>2.93</c:v>
                </c:pt>
                <c:pt idx="2">
                  <c:v>2.61</c:v>
                </c:pt>
                <c:pt idx="3">
                  <c:v>2.4500000000000002</c:v>
                </c:pt>
                <c:pt idx="4">
                  <c:v>2.36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FF-4F4E-9B91-E030B9EC5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754680"/>
        <c:axId val="477751936"/>
      </c:scatterChart>
      <c:valAx>
        <c:axId val="477754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Temperatuur wp in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77751936"/>
        <c:crosses val="autoZero"/>
        <c:crossBetween val="midCat"/>
      </c:valAx>
      <c:valAx>
        <c:axId val="47775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COP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77754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COP bij temperatuur 80 - 85 °C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'80 - 85 °C'!$I$3:$I$311</c:f>
              <c:numCache>
                <c:formatCode>General</c:formatCode>
                <c:ptCount val="309"/>
                <c:pt idx="0">
                  <c:v>20.67</c:v>
                </c:pt>
                <c:pt idx="1">
                  <c:v>21.04</c:v>
                </c:pt>
                <c:pt idx="2">
                  <c:v>21.13</c:v>
                </c:pt>
                <c:pt idx="3">
                  <c:v>21.23</c:v>
                </c:pt>
                <c:pt idx="4">
                  <c:v>21.5</c:v>
                </c:pt>
                <c:pt idx="5">
                  <c:v>21.5</c:v>
                </c:pt>
                <c:pt idx="6">
                  <c:v>21.72</c:v>
                </c:pt>
                <c:pt idx="7">
                  <c:v>21.72</c:v>
                </c:pt>
                <c:pt idx="8">
                  <c:v>22.06</c:v>
                </c:pt>
                <c:pt idx="9">
                  <c:v>22.22</c:v>
                </c:pt>
                <c:pt idx="10">
                  <c:v>22.44</c:v>
                </c:pt>
                <c:pt idx="11">
                  <c:v>22.46</c:v>
                </c:pt>
                <c:pt idx="12">
                  <c:v>22.64</c:v>
                </c:pt>
                <c:pt idx="13">
                  <c:v>22.72</c:v>
                </c:pt>
                <c:pt idx="14">
                  <c:v>23.01</c:v>
                </c:pt>
                <c:pt idx="15">
                  <c:v>23.11</c:v>
                </c:pt>
                <c:pt idx="16">
                  <c:v>23.11</c:v>
                </c:pt>
                <c:pt idx="17">
                  <c:v>23.15</c:v>
                </c:pt>
                <c:pt idx="18">
                  <c:v>23.16</c:v>
                </c:pt>
                <c:pt idx="19">
                  <c:v>23.21</c:v>
                </c:pt>
                <c:pt idx="20">
                  <c:v>23.26</c:v>
                </c:pt>
                <c:pt idx="21">
                  <c:v>23.26</c:v>
                </c:pt>
                <c:pt idx="22">
                  <c:v>23.48</c:v>
                </c:pt>
                <c:pt idx="23">
                  <c:v>23.7</c:v>
                </c:pt>
                <c:pt idx="24">
                  <c:v>23.92</c:v>
                </c:pt>
                <c:pt idx="25">
                  <c:v>24.12</c:v>
                </c:pt>
                <c:pt idx="26">
                  <c:v>24.15</c:v>
                </c:pt>
                <c:pt idx="27">
                  <c:v>24.28</c:v>
                </c:pt>
                <c:pt idx="28">
                  <c:v>24.47</c:v>
                </c:pt>
                <c:pt idx="29">
                  <c:v>24.63</c:v>
                </c:pt>
                <c:pt idx="30">
                  <c:v>24.64</c:v>
                </c:pt>
                <c:pt idx="31">
                  <c:v>24.64</c:v>
                </c:pt>
                <c:pt idx="32">
                  <c:v>24.68</c:v>
                </c:pt>
                <c:pt idx="33">
                  <c:v>24.83</c:v>
                </c:pt>
                <c:pt idx="34">
                  <c:v>24.94</c:v>
                </c:pt>
                <c:pt idx="35">
                  <c:v>26.14</c:v>
                </c:pt>
                <c:pt idx="36">
                  <c:v>26.62</c:v>
                </c:pt>
                <c:pt idx="37">
                  <c:v>26.68</c:v>
                </c:pt>
                <c:pt idx="38">
                  <c:v>26.71</c:v>
                </c:pt>
                <c:pt idx="39">
                  <c:v>27.38</c:v>
                </c:pt>
                <c:pt idx="40">
                  <c:v>27.38</c:v>
                </c:pt>
                <c:pt idx="41">
                  <c:v>27.39</c:v>
                </c:pt>
                <c:pt idx="42">
                  <c:v>27.39</c:v>
                </c:pt>
                <c:pt idx="43">
                  <c:v>27.61</c:v>
                </c:pt>
                <c:pt idx="44">
                  <c:v>27.67</c:v>
                </c:pt>
                <c:pt idx="45">
                  <c:v>27.71</c:v>
                </c:pt>
                <c:pt idx="46">
                  <c:v>28.06</c:v>
                </c:pt>
                <c:pt idx="47">
                  <c:v>28.5</c:v>
                </c:pt>
                <c:pt idx="48">
                  <c:v>28.7</c:v>
                </c:pt>
                <c:pt idx="49">
                  <c:v>28.77</c:v>
                </c:pt>
                <c:pt idx="50">
                  <c:v>28.93</c:v>
                </c:pt>
                <c:pt idx="51">
                  <c:v>29.08</c:v>
                </c:pt>
                <c:pt idx="52">
                  <c:v>29.12</c:v>
                </c:pt>
                <c:pt idx="53">
                  <c:v>29.17</c:v>
                </c:pt>
                <c:pt idx="54">
                  <c:v>29.32</c:v>
                </c:pt>
                <c:pt idx="55">
                  <c:v>29.39</c:v>
                </c:pt>
                <c:pt idx="56">
                  <c:v>29.63</c:v>
                </c:pt>
                <c:pt idx="57">
                  <c:v>29.69</c:v>
                </c:pt>
                <c:pt idx="58">
                  <c:v>30.48</c:v>
                </c:pt>
                <c:pt idx="59">
                  <c:v>30.53</c:v>
                </c:pt>
                <c:pt idx="60">
                  <c:v>31.12</c:v>
                </c:pt>
                <c:pt idx="61">
                  <c:v>31.79</c:v>
                </c:pt>
                <c:pt idx="62">
                  <c:v>32.31</c:v>
                </c:pt>
                <c:pt idx="63">
                  <c:v>33.25</c:v>
                </c:pt>
                <c:pt idx="64">
                  <c:v>33.299999999999997</c:v>
                </c:pt>
                <c:pt idx="65">
                  <c:v>33.36</c:v>
                </c:pt>
                <c:pt idx="66">
                  <c:v>33.450000000000003</c:v>
                </c:pt>
                <c:pt idx="67">
                  <c:v>33.58</c:v>
                </c:pt>
                <c:pt idx="68">
                  <c:v>33.75</c:v>
                </c:pt>
                <c:pt idx="69">
                  <c:v>34.19</c:v>
                </c:pt>
                <c:pt idx="70">
                  <c:v>34.19</c:v>
                </c:pt>
                <c:pt idx="71">
                  <c:v>34.24</c:v>
                </c:pt>
                <c:pt idx="72">
                  <c:v>34.56</c:v>
                </c:pt>
                <c:pt idx="73">
                  <c:v>35.26</c:v>
                </c:pt>
                <c:pt idx="74">
                  <c:v>35.299999999999997</c:v>
                </c:pt>
                <c:pt idx="75">
                  <c:v>35.340000000000003</c:v>
                </c:pt>
                <c:pt idx="76">
                  <c:v>35.369999999999997</c:v>
                </c:pt>
                <c:pt idx="77">
                  <c:v>35.54</c:v>
                </c:pt>
                <c:pt idx="78">
                  <c:v>35.64</c:v>
                </c:pt>
                <c:pt idx="79">
                  <c:v>35.64</c:v>
                </c:pt>
                <c:pt idx="80">
                  <c:v>35.69</c:v>
                </c:pt>
                <c:pt idx="81">
                  <c:v>35.69</c:v>
                </c:pt>
                <c:pt idx="82">
                  <c:v>35.71</c:v>
                </c:pt>
                <c:pt idx="83">
                  <c:v>35.880000000000003</c:v>
                </c:pt>
                <c:pt idx="84">
                  <c:v>35.94</c:v>
                </c:pt>
                <c:pt idx="85">
                  <c:v>36.5</c:v>
                </c:pt>
                <c:pt idx="86">
                  <c:v>37.35</c:v>
                </c:pt>
                <c:pt idx="87">
                  <c:v>37.36</c:v>
                </c:pt>
                <c:pt idx="88">
                  <c:v>37.67</c:v>
                </c:pt>
                <c:pt idx="89">
                  <c:v>38.17</c:v>
                </c:pt>
                <c:pt idx="90">
                  <c:v>38.659999999999997</c:v>
                </c:pt>
                <c:pt idx="91">
                  <c:v>39.65</c:v>
                </c:pt>
                <c:pt idx="92">
                  <c:v>39.65</c:v>
                </c:pt>
                <c:pt idx="93">
                  <c:v>41.49</c:v>
                </c:pt>
                <c:pt idx="94">
                  <c:v>41.74</c:v>
                </c:pt>
                <c:pt idx="95">
                  <c:v>47.51</c:v>
                </c:pt>
                <c:pt idx="96">
                  <c:v>48.72</c:v>
                </c:pt>
                <c:pt idx="97">
                  <c:v>48.77</c:v>
                </c:pt>
                <c:pt idx="98">
                  <c:v>50.14</c:v>
                </c:pt>
                <c:pt idx="99">
                  <c:v>51.81</c:v>
                </c:pt>
                <c:pt idx="100">
                  <c:v>52.43</c:v>
                </c:pt>
                <c:pt idx="101">
                  <c:v>52.93</c:v>
                </c:pt>
                <c:pt idx="102">
                  <c:v>54.48</c:v>
                </c:pt>
                <c:pt idx="103">
                  <c:v>54.67</c:v>
                </c:pt>
                <c:pt idx="104">
                  <c:v>55.37</c:v>
                </c:pt>
                <c:pt idx="105">
                  <c:v>55.56</c:v>
                </c:pt>
                <c:pt idx="106">
                  <c:v>55.6</c:v>
                </c:pt>
                <c:pt idx="107">
                  <c:v>55.63</c:v>
                </c:pt>
                <c:pt idx="108">
                  <c:v>56.23</c:v>
                </c:pt>
                <c:pt idx="109">
                  <c:v>56.29</c:v>
                </c:pt>
                <c:pt idx="110">
                  <c:v>56.33</c:v>
                </c:pt>
                <c:pt idx="111">
                  <c:v>56.68</c:v>
                </c:pt>
                <c:pt idx="112">
                  <c:v>57.37</c:v>
                </c:pt>
                <c:pt idx="113">
                  <c:v>57.39</c:v>
                </c:pt>
                <c:pt idx="114">
                  <c:v>57.48</c:v>
                </c:pt>
                <c:pt idx="115">
                  <c:v>57.62</c:v>
                </c:pt>
                <c:pt idx="116">
                  <c:v>57.69</c:v>
                </c:pt>
                <c:pt idx="117">
                  <c:v>57.74</c:v>
                </c:pt>
                <c:pt idx="118">
                  <c:v>57.84</c:v>
                </c:pt>
                <c:pt idx="119">
                  <c:v>58</c:v>
                </c:pt>
                <c:pt idx="120">
                  <c:v>58</c:v>
                </c:pt>
                <c:pt idx="121">
                  <c:v>58.14</c:v>
                </c:pt>
                <c:pt idx="122">
                  <c:v>58.42</c:v>
                </c:pt>
                <c:pt idx="123">
                  <c:v>58.55</c:v>
                </c:pt>
                <c:pt idx="124">
                  <c:v>58.65</c:v>
                </c:pt>
                <c:pt idx="125">
                  <c:v>58.84</c:v>
                </c:pt>
                <c:pt idx="126">
                  <c:v>58.84</c:v>
                </c:pt>
                <c:pt idx="127">
                  <c:v>58.88</c:v>
                </c:pt>
                <c:pt idx="128">
                  <c:v>58.89</c:v>
                </c:pt>
                <c:pt idx="129">
                  <c:v>58.89</c:v>
                </c:pt>
                <c:pt idx="130">
                  <c:v>58.9</c:v>
                </c:pt>
                <c:pt idx="131">
                  <c:v>58.9</c:v>
                </c:pt>
                <c:pt idx="132">
                  <c:v>58.91</c:v>
                </c:pt>
                <c:pt idx="133">
                  <c:v>58.94</c:v>
                </c:pt>
                <c:pt idx="134">
                  <c:v>58.94</c:v>
                </c:pt>
                <c:pt idx="135">
                  <c:v>58.96</c:v>
                </c:pt>
                <c:pt idx="136">
                  <c:v>58.97</c:v>
                </c:pt>
                <c:pt idx="137">
                  <c:v>58.98</c:v>
                </c:pt>
                <c:pt idx="138">
                  <c:v>58.98</c:v>
                </c:pt>
                <c:pt idx="139">
                  <c:v>58.99</c:v>
                </c:pt>
                <c:pt idx="140">
                  <c:v>59</c:v>
                </c:pt>
                <c:pt idx="141">
                  <c:v>59</c:v>
                </c:pt>
                <c:pt idx="142">
                  <c:v>59.01</c:v>
                </c:pt>
                <c:pt idx="143">
                  <c:v>59.03</c:v>
                </c:pt>
                <c:pt idx="144">
                  <c:v>59.04</c:v>
                </c:pt>
                <c:pt idx="145">
                  <c:v>59.04</c:v>
                </c:pt>
                <c:pt idx="146">
                  <c:v>59.05</c:v>
                </c:pt>
                <c:pt idx="147">
                  <c:v>59.05</c:v>
                </c:pt>
                <c:pt idx="148">
                  <c:v>59.05</c:v>
                </c:pt>
                <c:pt idx="149">
                  <c:v>59.09</c:v>
                </c:pt>
                <c:pt idx="150">
                  <c:v>59.12</c:v>
                </c:pt>
                <c:pt idx="151">
                  <c:v>59.21</c:v>
                </c:pt>
                <c:pt idx="152">
                  <c:v>59.56</c:v>
                </c:pt>
                <c:pt idx="153">
                  <c:v>61.31</c:v>
                </c:pt>
                <c:pt idx="154">
                  <c:v>61.38</c:v>
                </c:pt>
                <c:pt idx="155">
                  <c:v>61.74</c:v>
                </c:pt>
                <c:pt idx="156">
                  <c:v>62.03</c:v>
                </c:pt>
                <c:pt idx="157">
                  <c:v>64.459999999999994</c:v>
                </c:pt>
                <c:pt idx="158">
                  <c:v>64.510000000000005</c:v>
                </c:pt>
                <c:pt idx="159">
                  <c:v>64.599999999999994</c:v>
                </c:pt>
                <c:pt idx="160">
                  <c:v>64.62</c:v>
                </c:pt>
                <c:pt idx="161">
                  <c:v>64.760000000000005</c:v>
                </c:pt>
                <c:pt idx="162">
                  <c:v>64.91</c:v>
                </c:pt>
                <c:pt idx="163">
                  <c:v>64.930000000000007</c:v>
                </c:pt>
                <c:pt idx="164">
                  <c:v>65.19</c:v>
                </c:pt>
                <c:pt idx="165">
                  <c:v>65.22</c:v>
                </c:pt>
                <c:pt idx="166">
                  <c:v>65.239999999999995</c:v>
                </c:pt>
                <c:pt idx="167">
                  <c:v>65.260000000000005</c:v>
                </c:pt>
                <c:pt idx="168">
                  <c:v>65.290000000000006</c:v>
                </c:pt>
                <c:pt idx="169">
                  <c:v>65.31</c:v>
                </c:pt>
                <c:pt idx="170">
                  <c:v>65.36</c:v>
                </c:pt>
                <c:pt idx="171">
                  <c:v>65.38</c:v>
                </c:pt>
                <c:pt idx="172">
                  <c:v>65.430000000000007</c:v>
                </c:pt>
                <c:pt idx="173">
                  <c:v>65.430000000000007</c:v>
                </c:pt>
                <c:pt idx="174">
                  <c:v>65.489999999999995</c:v>
                </c:pt>
                <c:pt idx="175">
                  <c:v>65.5</c:v>
                </c:pt>
                <c:pt idx="176">
                  <c:v>65.510000000000005</c:v>
                </c:pt>
                <c:pt idx="177">
                  <c:v>65.510000000000005</c:v>
                </c:pt>
                <c:pt idx="178">
                  <c:v>65.52</c:v>
                </c:pt>
                <c:pt idx="179">
                  <c:v>65.55</c:v>
                </c:pt>
                <c:pt idx="180">
                  <c:v>65.56</c:v>
                </c:pt>
                <c:pt idx="181">
                  <c:v>65.59</c:v>
                </c:pt>
                <c:pt idx="182">
                  <c:v>65.650000000000006</c:v>
                </c:pt>
                <c:pt idx="183">
                  <c:v>65.680000000000007</c:v>
                </c:pt>
                <c:pt idx="184">
                  <c:v>65.709999999999994</c:v>
                </c:pt>
                <c:pt idx="185">
                  <c:v>65.709999999999994</c:v>
                </c:pt>
                <c:pt idx="186">
                  <c:v>65.8</c:v>
                </c:pt>
                <c:pt idx="187">
                  <c:v>65.84</c:v>
                </c:pt>
                <c:pt idx="188">
                  <c:v>65.89</c:v>
                </c:pt>
                <c:pt idx="189">
                  <c:v>65.900000000000006</c:v>
                </c:pt>
                <c:pt idx="190">
                  <c:v>65.900000000000006</c:v>
                </c:pt>
                <c:pt idx="191">
                  <c:v>65.94</c:v>
                </c:pt>
                <c:pt idx="192">
                  <c:v>66.02</c:v>
                </c:pt>
                <c:pt idx="193">
                  <c:v>66.02</c:v>
                </c:pt>
                <c:pt idx="194">
                  <c:v>66.03</c:v>
                </c:pt>
                <c:pt idx="195">
                  <c:v>66.14</c:v>
                </c:pt>
                <c:pt idx="196">
                  <c:v>66.14</c:v>
                </c:pt>
                <c:pt idx="197">
                  <c:v>66.150000000000006</c:v>
                </c:pt>
                <c:pt idx="198">
                  <c:v>66.150000000000006</c:v>
                </c:pt>
                <c:pt idx="199">
                  <c:v>66.16</c:v>
                </c:pt>
                <c:pt idx="200">
                  <c:v>66.17</c:v>
                </c:pt>
                <c:pt idx="201">
                  <c:v>66.180000000000007</c:v>
                </c:pt>
                <c:pt idx="202">
                  <c:v>66.19</c:v>
                </c:pt>
                <c:pt idx="203">
                  <c:v>66.2</c:v>
                </c:pt>
                <c:pt idx="204">
                  <c:v>66.239999999999995</c:v>
                </c:pt>
                <c:pt idx="205">
                  <c:v>66.27</c:v>
                </c:pt>
                <c:pt idx="206">
                  <c:v>66.459999999999994</c:v>
                </c:pt>
                <c:pt idx="207">
                  <c:v>66.489999999999995</c:v>
                </c:pt>
                <c:pt idx="208">
                  <c:v>66.510000000000005</c:v>
                </c:pt>
                <c:pt idx="209">
                  <c:v>66.56</c:v>
                </c:pt>
                <c:pt idx="210">
                  <c:v>66.58</c:v>
                </c:pt>
                <c:pt idx="211">
                  <c:v>66.59</c:v>
                </c:pt>
                <c:pt idx="212">
                  <c:v>66.62</c:v>
                </c:pt>
                <c:pt idx="213">
                  <c:v>66.64</c:v>
                </c:pt>
                <c:pt idx="214">
                  <c:v>66.67</c:v>
                </c:pt>
                <c:pt idx="215">
                  <c:v>66.680000000000007</c:v>
                </c:pt>
                <c:pt idx="216">
                  <c:v>66.77</c:v>
                </c:pt>
                <c:pt idx="217">
                  <c:v>66.819999999999993</c:v>
                </c:pt>
                <c:pt idx="218">
                  <c:v>66.87</c:v>
                </c:pt>
                <c:pt idx="219">
                  <c:v>66.88</c:v>
                </c:pt>
                <c:pt idx="220">
                  <c:v>66.88</c:v>
                </c:pt>
                <c:pt idx="221">
                  <c:v>66.930000000000007</c:v>
                </c:pt>
                <c:pt idx="222">
                  <c:v>66.959999999999994</c:v>
                </c:pt>
                <c:pt idx="223">
                  <c:v>67.03</c:v>
                </c:pt>
                <c:pt idx="224">
                  <c:v>67.19</c:v>
                </c:pt>
                <c:pt idx="225">
                  <c:v>67.290000000000006</c:v>
                </c:pt>
                <c:pt idx="226">
                  <c:v>67.84</c:v>
                </c:pt>
                <c:pt idx="227">
                  <c:v>67.97</c:v>
                </c:pt>
                <c:pt idx="228">
                  <c:v>67.97</c:v>
                </c:pt>
                <c:pt idx="229">
                  <c:v>68.39</c:v>
                </c:pt>
              </c:numCache>
            </c:numRef>
          </c:xVal>
          <c:yVal>
            <c:numRef>
              <c:f>'80 - 85 °C'!$G$3:$G$311</c:f>
              <c:numCache>
                <c:formatCode>0.00</c:formatCode>
                <c:ptCount val="309"/>
                <c:pt idx="0">
                  <c:v>2.9268708934209404</c:v>
                </c:pt>
                <c:pt idx="1">
                  <c:v>2.8786536758193093</c:v>
                </c:pt>
                <c:pt idx="2">
                  <c:v>3.3498466619485727</c:v>
                </c:pt>
                <c:pt idx="3">
                  <c:v>2.321863580998782</c:v>
                </c:pt>
                <c:pt idx="4">
                  <c:v>2.7414772727272729</c:v>
                </c:pt>
                <c:pt idx="5">
                  <c:v>3.2540016849199662</c:v>
                </c:pt>
                <c:pt idx="6">
                  <c:v>2.643470402169001</c:v>
                </c:pt>
                <c:pt idx="7">
                  <c:v>3.1705623698218006</c:v>
                </c:pt>
                <c:pt idx="8">
                  <c:v>2.5725150995451496</c:v>
                </c:pt>
                <c:pt idx="9">
                  <c:v>2.2458628841607564</c:v>
                </c:pt>
                <c:pt idx="10">
                  <c:v>3.4399326741005685</c:v>
                </c:pt>
                <c:pt idx="11">
                  <c:v>2.2268671115041401</c:v>
                </c:pt>
                <c:pt idx="12">
                  <c:v>2.764040974920523</c:v>
                </c:pt>
                <c:pt idx="13">
                  <c:v>3.1716986886245806</c:v>
                </c:pt>
                <c:pt idx="14">
                  <c:v>2.670494084899095</c:v>
                </c:pt>
                <c:pt idx="15">
                  <c:v>2.4700356333009394</c:v>
                </c:pt>
                <c:pt idx="16">
                  <c:v>2.5304903343565917</c:v>
                </c:pt>
                <c:pt idx="17">
                  <c:v>2.9546846295162279</c:v>
                </c:pt>
                <c:pt idx="18">
                  <c:v>2.7298501417577969</c:v>
                </c:pt>
                <c:pt idx="19">
                  <c:v>3.1355297641332838</c:v>
                </c:pt>
                <c:pt idx="20">
                  <c:v>2.8144392972642254</c:v>
                </c:pt>
                <c:pt idx="21">
                  <c:v>2.8015360446849362</c:v>
                </c:pt>
                <c:pt idx="22">
                  <c:v>2.7131442620072002</c:v>
                </c:pt>
                <c:pt idx="23">
                  <c:v>2.8378692719237031</c:v>
                </c:pt>
                <c:pt idx="24">
                  <c:v>2.800829875518672</c:v>
                </c:pt>
                <c:pt idx="25">
                  <c:v>3.1668190507854708</c:v>
                </c:pt>
                <c:pt idx="26">
                  <c:v>2.9136407384723069</c:v>
                </c:pt>
                <c:pt idx="27">
                  <c:v>3.1556728232189974</c:v>
                </c:pt>
                <c:pt idx="28">
                  <c:v>3.0138426493779567</c:v>
                </c:pt>
                <c:pt idx="29">
                  <c:v>3.188504378879347</c:v>
                </c:pt>
                <c:pt idx="30">
                  <c:v>3.072780549615902</c:v>
                </c:pt>
                <c:pt idx="31">
                  <c:v>3.0869599809054016</c:v>
                </c:pt>
                <c:pt idx="32">
                  <c:v>2.7650983146067416</c:v>
                </c:pt>
                <c:pt idx="33">
                  <c:v>2.3360964581763377</c:v>
                </c:pt>
                <c:pt idx="34">
                  <c:v>2.4994726850875342</c:v>
                </c:pt>
                <c:pt idx="35">
                  <c:v>2.9247243087741732</c:v>
                </c:pt>
                <c:pt idx="36">
                  <c:v>3.2095238095238097</c:v>
                </c:pt>
                <c:pt idx="37">
                  <c:v>2.4827288428324699</c:v>
                </c:pt>
                <c:pt idx="38">
                  <c:v>2.8841056091612769</c:v>
                </c:pt>
                <c:pt idx="39">
                  <c:v>2.6543878656554711</c:v>
                </c:pt>
                <c:pt idx="40">
                  <c:v>2.5457190357439732</c:v>
                </c:pt>
                <c:pt idx="41">
                  <c:v>3.0704521556256572</c:v>
                </c:pt>
                <c:pt idx="42">
                  <c:v>3.297045101088647</c:v>
                </c:pt>
                <c:pt idx="43">
                  <c:v>2.8712539762263516</c:v>
                </c:pt>
                <c:pt idx="44">
                  <c:v>2.8508593304553229</c:v>
                </c:pt>
                <c:pt idx="45">
                  <c:v>2.4618261140542224</c:v>
                </c:pt>
                <c:pt idx="46">
                  <c:v>2.5337455697157081</c:v>
                </c:pt>
                <c:pt idx="47">
                  <c:v>2.7461901446584669</c:v>
                </c:pt>
                <c:pt idx="48">
                  <c:v>3.0568575504381497</c:v>
                </c:pt>
                <c:pt idx="49">
                  <c:v>2.563128915891399</c:v>
                </c:pt>
                <c:pt idx="50">
                  <c:v>1.812211908821115</c:v>
                </c:pt>
                <c:pt idx="51">
                  <c:v>2.4550179928028788</c:v>
                </c:pt>
                <c:pt idx="52">
                  <c:v>2.3386781384434885</c:v>
                </c:pt>
                <c:pt idx="53">
                  <c:v>2.7073875361122575</c:v>
                </c:pt>
                <c:pt idx="54">
                  <c:v>2.8924162257495589</c:v>
                </c:pt>
                <c:pt idx="55">
                  <c:v>3.4800084620266549</c:v>
                </c:pt>
                <c:pt idx="56">
                  <c:v>2.4264757004797333</c:v>
                </c:pt>
                <c:pt idx="57">
                  <c:v>3.0549494147986511</c:v>
                </c:pt>
                <c:pt idx="58">
                  <c:v>2.65625</c:v>
                </c:pt>
                <c:pt idx="59">
                  <c:v>2.5513112884834661</c:v>
                </c:pt>
                <c:pt idx="60">
                  <c:v>2.5929743874395368</c:v>
                </c:pt>
                <c:pt idx="61">
                  <c:v>2.2265836491608013</c:v>
                </c:pt>
                <c:pt idx="62">
                  <c:v>2.5226757369614514</c:v>
                </c:pt>
                <c:pt idx="63">
                  <c:v>2.6176378934247428</c:v>
                </c:pt>
                <c:pt idx="64">
                  <c:v>2.3641085340736097</c:v>
                </c:pt>
                <c:pt idx="65">
                  <c:v>2.8780023277960001</c:v>
                </c:pt>
                <c:pt idx="66">
                  <c:v>2.7672705554449535</c:v>
                </c:pt>
                <c:pt idx="67">
                  <c:v>2.5515137990031986</c:v>
                </c:pt>
                <c:pt idx="68">
                  <c:v>2.3672584812869881</c:v>
                </c:pt>
                <c:pt idx="69">
                  <c:v>2.2884012539184955</c:v>
                </c:pt>
                <c:pt idx="70">
                  <c:v>2.4458551157580284</c:v>
                </c:pt>
                <c:pt idx="71">
                  <c:v>2.4832398412915579</c:v>
                </c:pt>
                <c:pt idx="72">
                  <c:v>2.189986620660517</c:v>
                </c:pt>
                <c:pt idx="73">
                  <c:v>2.3016412547343883</c:v>
                </c:pt>
                <c:pt idx="74">
                  <c:v>2.2140487523438628</c:v>
                </c:pt>
                <c:pt idx="75">
                  <c:v>2.8717839222803456</c:v>
                </c:pt>
                <c:pt idx="76">
                  <c:v>2.1740887416148063</c:v>
                </c:pt>
                <c:pt idx="77">
                  <c:v>2.2841868659255211</c:v>
                </c:pt>
                <c:pt idx="78">
                  <c:v>2.2536820721178263</c:v>
                </c:pt>
                <c:pt idx="79">
                  <c:v>2.1473505927897412</c:v>
                </c:pt>
                <c:pt idx="80">
                  <c:v>2.4226772428211274</c:v>
                </c:pt>
                <c:pt idx="81">
                  <c:v>2.3083594636066449</c:v>
                </c:pt>
                <c:pt idx="82">
                  <c:v>2.3889533818048512</c:v>
                </c:pt>
                <c:pt idx="83">
                  <c:v>2.4259122370808415</c:v>
                </c:pt>
                <c:pt idx="84">
                  <c:v>2.2715652618508511</c:v>
                </c:pt>
                <c:pt idx="85">
                  <c:v>2.6379601734146521</c:v>
                </c:pt>
                <c:pt idx="86">
                  <c:v>2.4244972321491134</c:v>
                </c:pt>
                <c:pt idx="87">
                  <c:v>2.5853547258763592</c:v>
                </c:pt>
                <c:pt idx="88">
                  <c:v>2.3036924899624829</c:v>
                </c:pt>
                <c:pt idx="89">
                  <c:v>3.0353989741864962</c:v>
                </c:pt>
                <c:pt idx="90">
                  <c:v>2.3028369286259278</c:v>
                </c:pt>
                <c:pt idx="91">
                  <c:v>2.2832759395119031</c:v>
                </c:pt>
                <c:pt idx="92">
                  <c:v>2.459479074268204</c:v>
                </c:pt>
                <c:pt idx="93">
                  <c:v>2.2339304531085351</c:v>
                </c:pt>
                <c:pt idx="94">
                  <c:v>2.4599931903302692</c:v>
                </c:pt>
                <c:pt idx="95">
                  <c:v>2.3991832567636551</c:v>
                </c:pt>
                <c:pt idx="96">
                  <c:v>2.1458795083618778</c:v>
                </c:pt>
                <c:pt idx="97">
                  <c:v>2.2715901130791551</c:v>
                </c:pt>
                <c:pt idx="98">
                  <c:v>1.710045171004517</c:v>
                </c:pt>
                <c:pt idx="99">
                  <c:v>1.2572533849129595</c:v>
                </c:pt>
                <c:pt idx="100">
                  <c:v>1.2264050335928334</c:v>
                </c:pt>
                <c:pt idx="101">
                  <c:v>1.2690355329949239</c:v>
                </c:pt>
                <c:pt idx="102">
                  <c:v>2.0001960976566329</c:v>
                </c:pt>
                <c:pt idx="103">
                  <c:v>1.9749900754267564</c:v>
                </c:pt>
                <c:pt idx="104">
                  <c:v>1.7158280316175052</c:v>
                </c:pt>
                <c:pt idx="105">
                  <c:v>2.1260603457532481</c:v>
                </c:pt>
                <c:pt idx="106">
                  <c:v>2.0386266094420602</c:v>
                </c:pt>
                <c:pt idx="107">
                  <c:v>2.1799772703791716</c:v>
                </c:pt>
                <c:pt idx="108">
                  <c:v>1.7159763313609464</c:v>
                </c:pt>
                <c:pt idx="109">
                  <c:v>1.8951034624052447</c:v>
                </c:pt>
                <c:pt idx="110">
                  <c:v>1.5435172276438958</c:v>
                </c:pt>
                <c:pt idx="111">
                  <c:v>1.8932874354561102</c:v>
                </c:pt>
                <c:pt idx="112">
                  <c:v>1.7913486005089061</c:v>
                </c:pt>
                <c:pt idx="113">
                  <c:v>1.3462305544475468</c:v>
                </c:pt>
                <c:pt idx="114">
                  <c:v>1.6073940124573034</c:v>
                </c:pt>
                <c:pt idx="115">
                  <c:v>1.3743651030773827</c:v>
                </c:pt>
                <c:pt idx="116">
                  <c:v>1.4057826520438685</c:v>
                </c:pt>
                <c:pt idx="117">
                  <c:v>1.3608820899970198</c:v>
                </c:pt>
                <c:pt idx="118">
                  <c:v>1.3495951214635609</c:v>
                </c:pt>
                <c:pt idx="119">
                  <c:v>1.3589921634758457</c:v>
                </c:pt>
                <c:pt idx="120">
                  <c:v>1.3545580383626654</c:v>
                </c:pt>
                <c:pt idx="121">
                  <c:v>1.3502858269268676</c:v>
                </c:pt>
                <c:pt idx="122">
                  <c:v>1.3371349916429063</c:v>
                </c:pt>
                <c:pt idx="123">
                  <c:v>1.3437959784207945</c:v>
                </c:pt>
                <c:pt idx="124">
                  <c:v>1.3524108192865543</c:v>
                </c:pt>
                <c:pt idx="125">
                  <c:v>1.4126465500672687</c:v>
                </c:pt>
                <c:pt idx="126">
                  <c:v>1.4209763170613821</c:v>
                </c:pt>
                <c:pt idx="127">
                  <c:v>1.4134615384615383</c:v>
                </c:pt>
                <c:pt idx="128">
                  <c:v>1.4202898550724639</c:v>
                </c:pt>
                <c:pt idx="129">
                  <c:v>1.3910355486862442</c:v>
                </c:pt>
                <c:pt idx="130">
                  <c:v>1.4153668399768919</c:v>
                </c:pt>
                <c:pt idx="131">
                  <c:v>1.4168674698795181</c:v>
                </c:pt>
                <c:pt idx="132">
                  <c:v>1.4185081540094566</c:v>
                </c:pt>
                <c:pt idx="133">
                  <c:v>1.4208389715832206</c:v>
                </c:pt>
                <c:pt idx="134">
                  <c:v>1.4190558934260062</c:v>
                </c:pt>
                <c:pt idx="135">
                  <c:v>1.4203454894433782</c:v>
                </c:pt>
                <c:pt idx="136">
                  <c:v>1.4299424184261036</c:v>
                </c:pt>
                <c:pt idx="137">
                  <c:v>1.4296680099788908</c:v>
                </c:pt>
                <c:pt idx="138">
                  <c:v>1.4296680099788908</c:v>
                </c:pt>
                <c:pt idx="139">
                  <c:v>1.4183037853378055</c:v>
                </c:pt>
                <c:pt idx="140">
                  <c:v>1.4137963753676821</c:v>
                </c:pt>
                <c:pt idx="141">
                  <c:v>1.4269297069526912</c:v>
                </c:pt>
                <c:pt idx="142">
                  <c:v>1.42829754601227</c:v>
                </c:pt>
                <c:pt idx="143">
                  <c:v>1.4108512451472399</c:v>
                </c:pt>
                <c:pt idx="144">
                  <c:v>1.4698677119059285</c:v>
                </c:pt>
                <c:pt idx="145">
                  <c:v>1.467997651203758</c:v>
                </c:pt>
                <c:pt idx="146">
                  <c:v>1.4655593551538839</c:v>
                </c:pt>
                <c:pt idx="147">
                  <c:v>1.4671361502347418</c:v>
                </c:pt>
                <c:pt idx="148">
                  <c:v>1.4697236919459142</c:v>
                </c:pt>
                <c:pt idx="149">
                  <c:v>1.4649868151186638</c:v>
                </c:pt>
                <c:pt idx="150">
                  <c:v>1.4713094654242276</c:v>
                </c:pt>
                <c:pt idx="151">
                  <c:v>1.4256014256014256</c:v>
                </c:pt>
                <c:pt idx="152">
                  <c:v>1.716613325574629</c:v>
                </c:pt>
                <c:pt idx="153">
                  <c:v>1.771103055411704</c:v>
                </c:pt>
                <c:pt idx="154">
                  <c:v>1.7823462844209732</c:v>
                </c:pt>
                <c:pt idx="155">
                  <c:v>1.2748011118566089</c:v>
                </c:pt>
                <c:pt idx="156">
                  <c:v>1.3230323515210043</c:v>
                </c:pt>
                <c:pt idx="157">
                  <c:v>1.1149481993093242</c:v>
                </c:pt>
                <c:pt idx="158">
                  <c:v>1.0524319711766379</c:v>
                </c:pt>
                <c:pt idx="159">
                  <c:v>0.90890522875817004</c:v>
                </c:pt>
                <c:pt idx="160">
                  <c:v>1.3536211836775021</c:v>
                </c:pt>
                <c:pt idx="161">
                  <c:v>1.3211493999779809</c:v>
                </c:pt>
                <c:pt idx="162">
                  <c:v>1.3565677732436308</c:v>
                </c:pt>
                <c:pt idx="163">
                  <c:v>1.2252216356210779</c:v>
                </c:pt>
                <c:pt idx="164">
                  <c:v>1.0783200908059025</c:v>
                </c:pt>
                <c:pt idx="165">
                  <c:v>1.3082104852094112</c:v>
                </c:pt>
                <c:pt idx="166">
                  <c:v>1.0797665369649805</c:v>
                </c:pt>
                <c:pt idx="167">
                  <c:v>1.0620836149464132</c:v>
                </c:pt>
                <c:pt idx="168">
                  <c:v>1.324781831563453</c:v>
                </c:pt>
                <c:pt idx="169">
                  <c:v>0.94413847364280101</c:v>
                </c:pt>
                <c:pt idx="170">
                  <c:v>1.2568358438069653</c:v>
                </c:pt>
                <c:pt idx="171">
                  <c:v>1.1223786551146993</c:v>
                </c:pt>
                <c:pt idx="172">
                  <c:v>1.1426952497875154</c:v>
                </c:pt>
                <c:pt idx="173">
                  <c:v>1.1737540888974407</c:v>
                </c:pt>
                <c:pt idx="174">
                  <c:v>1.2427506213753108</c:v>
                </c:pt>
                <c:pt idx="175">
                  <c:v>1.1041452231683355</c:v>
                </c:pt>
                <c:pt idx="176">
                  <c:v>1.1356961033875073</c:v>
                </c:pt>
                <c:pt idx="177">
                  <c:v>0.98077296562439309</c:v>
                </c:pt>
                <c:pt idx="178">
                  <c:v>1.0527423939362037</c:v>
                </c:pt>
                <c:pt idx="179">
                  <c:v>0.9208277957091322</c:v>
                </c:pt>
                <c:pt idx="180">
                  <c:v>1.0675465838509317</c:v>
                </c:pt>
                <c:pt idx="181">
                  <c:v>1.2177442737025226</c:v>
                </c:pt>
                <c:pt idx="182">
                  <c:v>1.1555806087936866</c:v>
                </c:pt>
                <c:pt idx="183">
                  <c:v>1.093866866118175</c:v>
                </c:pt>
                <c:pt idx="184">
                  <c:v>1.2094505906619164</c:v>
                </c:pt>
                <c:pt idx="185">
                  <c:v>1.0282776349614395</c:v>
                </c:pt>
                <c:pt idx="186">
                  <c:v>1.2689569792633861</c:v>
                </c:pt>
                <c:pt idx="187">
                  <c:v>1.0939268200678989</c:v>
                </c:pt>
                <c:pt idx="188">
                  <c:v>0.87078651685393271</c:v>
                </c:pt>
                <c:pt idx="189">
                  <c:v>0.98800959232613905</c:v>
                </c:pt>
                <c:pt idx="190">
                  <c:v>1.0661589719181341</c:v>
                </c:pt>
                <c:pt idx="191">
                  <c:v>1.0753729897306723</c:v>
                </c:pt>
                <c:pt idx="192">
                  <c:v>1.3328327388774168</c:v>
                </c:pt>
                <c:pt idx="193">
                  <c:v>1.0702341137123745</c:v>
                </c:pt>
                <c:pt idx="194">
                  <c:v>1.0229172814006098</c:v>
                </c:pt>
                <c:pt idx="195">
                  <c:v>0.96859131088959949</c:v>
                </c:pt>
                <c:pt idx="196">
                  <c:v>1.1120615911035072</c:v>
                </c:pt>
                <c:pt idx="197">
                  <c:v>0.99526066350710896</c:v>
                </c:pt>
                <c:pt idx="198">
                  <c:v>1.3317312506258137</c:v>
                </c:pt>
                <c:pt idx="199">
                  <c:v>0.95146564151850077</c:v>
                </c:pt>
                <c:pt idx="200">
                  <c:v>1.0843256849646625</c:v>
                </c:pt>
                <c:pt idx="201">
                  <c:v>1.0852127960743607</c:v>
                </c:pt>
                <c:pt idx="202">
                  <c:v>1.0816859380828048</c:v>
                </c:pt>
                <c:pt idx="203">
                  <c:v>1.1120535293563283</c:v>
                </c:pt>
                <c:pt idx="204">
                  <c:v>1.1547774259638668</c:v>
                </c:pt>
                <c:pt idx="205">
                  <c:v>1.1711125569290826</c:v>
                </c:pt>
                <c:pt idx="206">
                  <c:v>1.3026977125859061</c:v>
                </c:pt>
                <c:pt idx="207">
                  <c:v>1.1831563256940563</c:v>
                </c:pt>
                <c:pt idx="208">
                  <c:v>0.78954788983927071</c:v>
                </c:pt>
                <c:pt idx="209">
                  <c:v>1.0502625656414104</c:v>
                </c:pt>
                <c:pt idx="210">
                  <c:v>1.0243277848911652</c:v>
                </c:pt>
                <c:pt idx="211">
                  <c:v>1.1238042165877218</c:v>
                </c:pt>
                <c:pt idx="212">
                  <c:v>1.2963663890991672</c:v>
                </c:pt>
                <c:pt idx="213">
                  <c:v>1.1270890011659542</c:v>
                </c:pt>
                <c:pt idx="214">
                  <c:v>1.1905886799584238</c:v>
                </c:pt>
                <c:pt idx="215">
                  <c:v>1.1533312738132013</c:v>
                </c:pt>
                <c:pt idx="216">
                  <c:v>1.1653606590315451</c:v>
                </c:pt>
                <c:pt idx="217">
                  <c:v>1.1012325722368157</c:v>
                </c:pt>
                <c:pt idx="218">
                  <c:v>1.3018714401952807</c:v>
                </c:pt>
                <c:pt idx="219">
                  <c:v>1.0804769001490313</c:v>
                </c:pt>
                <c:pt idx="220">
                  <c:v>0.96983803704781302</c:v>
                </c:pt>
                <c:pt idx="221">
                  <c:v>0.95337973114691577</c:v>
                </c:pt>
                <c:pt idx="222">
                  <c:v>1.0593810984109284</c:v>
                </c:pt>
                <c:pt idx="223">
                  <c:v>1.1381113503537372</c:v>
                </c:pt>
                <c:pt idx="224">
                  <c:v>0.97378277153558057</c:v>
                </c:pt>
                <c:pt idx="225">
                  <c:v>1.0955343050784514</c:v>
                </c:pt>
                <c:pt idx="226">
                  <c:v>1.0876638467974342</c:v>
                </c:pt>
                <c:pt idx="227">
                  <c:v>0.88815147374585202</c:v>
                </c:pt>
                <c:pt idx="228">
                  <c:v>0.9496973491964098</c:v>
                </c:pt>
                <c:pt idx="229">
                  <c:v>0.86349083147375572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53-A240-818C-CFB0B71BC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753504"/>
        <c:axId val="477752720"/>
      </c:scatterChart>
      <c:valAx>
        <c:axId val="477753504"/>
        <c:scaling>
          <c:orientation val="minMax"/>
          <c:max val="7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Temperatuur wp in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77752720"/>
        <c:crosses val="autoZero"/>
        <c:crossBetween val="midCat"/>
      </c:valAx>
      <c:valAx>
        <c:axId val="47775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COP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7775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COP bij temperatuur 80 - 85 °C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Praktijkmeting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'80 - 85 °C'!$L$4:$L$14</c:f>
              <c:numCache>
                <c:formatCode>General</c:formatCode>
                <c:ptCount val="11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</c:numCache>
            </c:numRef>
          </c:xVal>
          <c:yVal>
            <c:numRef>
              <c:f>'80 - 85 °C'!$M$4:$M$14</c:f>
              <c:numCache>
                <c:formatCode>0.00</c:formatCode>
                <c:ptCount val="11"/>
                <c:pt idx="0">
                  <c:v>2.8143270259280215</c:v>
                </c:pt>
                <c:pt idx="1">
                  <c:v>2.8600715277561051</c:v>
                </c:pt>
                <c:pt idx="2">
                  <c:v>2.6400401021359614</c:v>
                </c:pt>
                <c:pt idx="3">
                  <c:v>2.4266134537227613</c:v>
                </c:pt>
                <c:pt idx="4">
                  <c:v>2.4398010071419738</c:v>
                </c:pt>
                <c:pt idx="5">
                  <c:v>2.1374302092139033</c:v>
                </c:pt>
                <c:pt idx="6">
                  <c:v>1.8350594112858325</c:v>
                </c:pt>
                <c:pt idx="7">
                  <c:v>1.7926836848250181</c:v>
                </c:pt>
                <c:pt idx="8">
                  <c:v>1.4313031167842829</c:v>
                </c:pt>
                <c:pt idx="9">
                  <c:v>1.1152583626293047</c:v>
                </c:pt>
                <c:pt idx="10">
                  <c:v>0.94725087530336294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9F-FA44-90AA-E7F52314BD7A}"/>
            </c:ext>
          </c:extLst>
        </c:ser>
        <c:ser>
          <c:idx val="1"/>
          <c:order val="1"/>
          <c:tx>
            <c:v>Specificaties water uit 80 °C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'80 - 85 °C'!$O$4:$O$8</c:f>
              <c:numCache>
                <c:formatCode>General</c:formatCode>
                <c:ptCount val="5"/>
                <c:pt idx="0">
                  <c:v>5</c:v>
                </c:pt>
                <c:pt idx="1">
                  <c:v>9</c:v>
                </c:pt>
                <c:pt idx="2">
                  <c:v>17</c:v>
                </c:pt>
                <c:pt idx="3">
                  <c:v>24</c:v>
                </c:pt>
                <c:pt idx="4">
                  <c:v>29</c:v>
                </c:pt>
              </c:numCache>
            </c:numRef>
          </c:xVal>
          <c:yVal>
            <c:numRef>
              <c:f>'80 - 85 °C'!$P$4:$P$8</c:f>
              <c:numCache>
                <c:formatCode>General</c:formatCode>
                <c:ptCount val="5"/>
                <c:pt idx="0">
                  <c:v>2.9</c:v>
                </c:pt>
                <c:pt idx="1">
                  <c:v>2.93</c:v>
                </c:pt>
                <c:pt idx="2">
                  <c:v>2.61</c:v>
                </c:pt>
                <c:pt idx="3">
                  <c:v>2.4500000000000002</c:v>
                </c:pt>
                <c:pt idx="4">
                  <c:v>2.36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9F-FA44-90AA-E7F52314B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544960"/>
        <c:axId val="478547312"/>
      </c:scatterChart>
      <c:valAx>
        <c:axId val="47854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Temperatuur wp in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78547312"/>
        <c:crosses val="autoZero"/>
        <c:crossBetween val="midCat"/>
      </c:valAx>
      <c:valAx>
        <c:axId val="47854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COP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7854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COP verschillende temperaturen in (praktisch)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 wp in 20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'COP verschillende T in'!$A$2:$A$7</c:f>
              <c:numCache>
                <c:formatCode>General</c:formatCode>
                <c:ptCount val="6"/>
                <c:pt idx="0">
                  <c:v>67.5</c:v>
                </c:pt>
                <c:pt idx="1">
                  <c:v>72.5</c:v>
                </c:pt>
                <c:pt idx="2">
                  <c:v>77.5</c:v>
                </c:pt>
                <c:pt idx="3">
                  <c:v>82.5</c:v>
                </c:pt>
                <c:pt idx="4">
                  <c:v>87.5</c:v>
                </c:pt>
                <c:pt idx="5">
                  <c:v>92.5</c:v>
                </c:pt>
              </c:numCache>
            </c:numRef>
          </c:xVal>
          <c:yVal>
            <c:numRef>
              <c:f>'COP verschillende T in'!$C$2:$C$7</c:f>
              <c:numCache>
                <c:formatCode>0.00</c:formatCode>
                <c:ptCount val="6"/>
                <c:pt idx="0">
                  <c:v>2.9043825903841807</c:v>
                </c:pt>
                <c:pt idx="1">
                  <c:v>3.2609385760854157</c:v>
                </c:pt>
                <c:pt idx="2">
                  <c:v>2.8903776869520446</c:v>
                </c:pt>
                <c:pt idx="3">
                  <c:v>2.8143270259280215</c:v>
                </c:pt>
                <c:pt idx="4">
                  <c:v>2.8187015881252426</c:v>
                </c:pt>
                <c:pt idx="5">
                  <c:v>2.3348826156138376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7B-7348-94AF-23BFC14ADEBD}"/>
            </c:ext>
          </c:extLst>
        </c:ser>
        <c:ser>
          <c:idx val="1"/>
          <c:order val="1"/>
          <c:tx>
            <c:v>T wp in 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'COP verschillende T in'!$A$10:$A$15</c:f>
              <c:numCache>
                <c:formatCode>General</c:formatCode>
                <c:ptCount val="6"/>
                <c:pt idx="0">
                  <c:v>67.5</c:v>
                </c:pt>
                <c:pt idx="1">
                  <c:v>72.5</c:v>
                </c:pt>
                <c:pt idx="2">
                  <c:v>77.5</c:v>
                </c:pt>
                <c:pt idx="3">
                  <c:v>82.5</c:v>
                </c:pt>
                <c:pt idx="4">
                  <c:v>87.5</c:v>
                </c:pt>
                <c:pt idx="5">
                  <c:v>92.5</c:v>
                </c:pt>
              </c:numCache>
            </c:numRef>
          </c:xVal>
          <c:yVal>
            <c:numRef>
              <c:f>'COP verschillende T in'!$C$10:$C$15</c:f>
              <c:numCache>
                <c:formatCode>0.00</c:formatCode>
                <c:ptCount val="6"/>
                <c:pt idx="0">
                  <c:v>2.823407292401289</c:v>
                </c:pt>
                <c:pt idx="1">
                  <c:v>3.0228568610875368</c:v>
                </c:pt>
                <c:pt idx="2">
                  <c:v>2.8100288687144976</c:v>
                </c:pt>
                <c:pt idx="3">
                  <c:v>2.8600715277561051</c:v>
                </c:pt>
                <c:pt idx="4">
                  <c:v>2.7441122014713764</c:v>
                </c:pt>
                <c:pt idx="5">
                  <c:v>2.4573904977024807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7B-7348-94AF-23BFC14ADEBD}"/>
            </c:ext>
          </c:extLst>
        </c:ser>
        <c:ser>
          <c:idx val="2"/>
          <c:order val="2"/>
          <c:tx>
            <c:v>T wp in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'COP verschillende T in'!$A$18:$A$23</c:f>
              <c:numCache>
                <c:formatCode>General</c:formatCode>
                <c:ptCount val="6"/>
                <c:pt idx="0">
                  <c:v>67.5</c:v>
                </c:pt>
                <c:pt idx="1">
                  <c:v>72.5</c:v>
                </c:pt>
                <c:pt idx="2">
                  <c:v>77.5</c:v>
                </c:pt>
                <c:pt idx="3">
                  <c:v>82.5</c:v>
                </c:pt>
                <c:pt idx="4">
                  <c:v>87.5</c:v>
                </c:pt>
                <c:pt idx="5">
                  <c:v>92.5</c:v>
                </c:pt>
              </c:numCache>
            </c:numRef>
          </c:xVal>
          <c:yVal>
            <c:numRef>
              <c:f>'COP verschillende T in'!$C$18:$C$23</c:f>
              <c:numCache>
                <c:formatCode>0.00</c:formatCode>
                <c:ptCount val="6"/>
                <c:pt idx="0">
                  <c:v>2.4484782877474456</c:v>
                </c:pt>
                <c:pt idx="1">
                  <c:v>2.7106553495609322</c:v>
                </c:pt>
                <c:pt idx="2">
                  <c:v>2.4735530998941</c:v>
                </c:pt>
                <c:pt idx="3">
                  <c:v>2.6400401021359614</c:v>
                </c:pt>
                <c:pt idx="4">
                  <c:v>2.6874858355273665</c:v>
                </c:pt>
                <c:pt idx="5">
                  <c:v>2.6446515218026585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7B-7348-94AF-23BFC14ADEBD}"/>
            </c:ext>
          </c:extLst>
        </c:ser>
        <c:ser>
          <c:idx val="3"/>
          <c:order val="3"/>
          <c:tx>
            <c:v>T wp in 35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'COP verschillende T in'!$A$26:$A$31</c:f>
              <c:numCache>
                <c:formatCode>General</c:formatCode>
                <c:ptCount val="6"/>
                <c:pt idx="0">
                  <c:v>67.5</c:v>
                </c:pt>
                <c:pt idx="1">
                  <c:v>72.5</c:v>
                </c:pt>
                <c:pt idx="2">
                  <c:v>77.5</c:v>
                </c:pt>
                <c:pt idx="3">
                  <c:v>82.5</c:v>
                </c:pt>
                <c:pt idx="4">
                  <c:v>87.5</c:v>
                </c:pt>
                <c:pt idx="5">
                  <c:v>92.5</c:v>
                </c:pt>
              </c:numCache>
            </c:numRef>
          </c:xVal>
          <c:yVal>
            <c:numRef>
              <c:f>'COP verschillende T in'!$C$26:$C$31</c:f>
              <c:numCache>
                <c:formatCode>0.00</c:formatCode>
                <c:ptCount val="6"/>
                <c:pt idx="0">
                  <c:v>2.3567125803489439</c:v>
                </c:pt>
                <c:pt idx="1">
                  <c:v>2.6337330869216915</c:v>
                </c:pt>
                <c:pt idx="2">
                  <c:v>2.3518707886654657</c:v>
                </c:pt>
                <c:pt idx="3">
                  <c:v>2.4266134537227613</c:v>
                </c:pt>
                <c:pt idx="4">
                  <c:v>2.4386442636828032</c:v>
                </c:pt>
                <c:pt idx="5">
                  <c:v>2.534402352180269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7B-7348-94AF-23BFC14ADEBD}"/>
            </c:ext>
          </c:extLst>
        </c:ser>
        <c:ser>
          <c:idx val="4"/>
          <c:order val="4"/>
          <c:tx>
            <c:v>T wp in 40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'COP verschillende T in'!$A$34:$A$39</c:f>
              <c:numCache>
                <c:formatCode>General</c:formatCode>
                <c:ptCount val="6"/>
                <c:pt idx="0">
                  <c:v>67.5</c:v>
                </c:pt>
                <c:pt idx="1">
                  <c:v>72.5</c:v>
                </c:pt>
                <c:pt idx="2">
                  <c:v>77.5</c:v>
                </c:pt>
                <c:pt idx="3">
                  <c:v>82.5</c:v>
                </c:pt>
                <c:pt idx="4">
                  <c:v>87.5</c:v>
                </c:pt>
                <c:pt idx="5">
                  <c:v>92.5</c:v>
                </c:pt>
              </c:numCache>
            </c:numRef>
          </c:xVal>
          <c:yVal>
            <c:numRef>
              <c:f>'COP verschillende T in'!$C$34:$C$39</c:f>
              <c:numCache>
                <c:formatCode>0.00</c:formatCode>
                <c:ptCount val="6"/>
                <c:pt idx="0">
                  <c:v>2.3646575277554374</c:v>
                </c:pt>
                <c:pt idx="1">
                  <c:v>2.5282277406021341</c:v>
                </c:pt>
                <c:pt idx="2">
                  <c:v>2.3894937964920735</c:v>
                </c:pt>
                <c:pt idx="3">
                  <c:v>2.4398010071419738</c:v>
                </c:pt>
                <c:pt idx="4">
                  <c:v>2.05854715790541</c:v>
                </c:pt>
                <c:pt idx="5">
                  <c:v>2.3392168211500155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F7B-7348-94AF-23BFC14ADEBD}"/>
            </c:ext>
          </c:extLst>
        </c:ser>
        <c:ser>
          <c:idx val="5"/>
          <c:order val="5"/>
          <c:tx>
            <c:v>T wp in 45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'COP verschillende T in'!$A$42:$A$47</c:f>
              <c:numCache>
                <c:formatCode>General</c:formatCode>
                <c:ptCount val="6"/>
                <c:pt idx="0">
                  <c:v>67.5</c:v>
                </c:pt>
                <c:pt idx="1">
                  <c:v>72.5</c:v>
                </c:pt>
                <c:pt idx="2">
                  <c:v>77.5</c:v>
                </c:pt>
                <c:pt idx="3">
                  <c:v>82.5</c:v>
                </c:pt>
                <c:pt idx="4">
                  <c:v>87.5</c:v>
                </c:pt>
                <c:pt idx="5">
                  <c:v>92.5</c:v>
                </c:pt>
              </c:numCache>
            </c:numRef>
          </c:xVal>
          <c:yVal>
            <c:numRef>
              <c:f>'COP verschillende T in'!$C$42:$C$47</c:f>
              <c:numCache>
                <c:formatCode>0.00</c:formatCode>
                <c:ptCount val="6"/>
                <c:pt idx="0">
                  <c:v>1.8952794311275718</c:v>
                </c:pt>
                <c:pt idx="1">
                  <c:v>2.3366090751538002</c:v>
                </c:pt>
                <c:pt idx="2">
                  <c:v>2.2928539107764547</c:v>
                </c:pt>
                <c:pt idx="3">
                  <c:v>2.1374302092139033</c:v>
                </c:pt>
                <c:pt idx="4">
                  <c:v>1.9138271512439662</c:v>
                </c:pt>
                <c:pt idx="5">
                  <c:v>2.144031290119762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F7B-7348-94AF-23BFC14ADEBD}"/>
            </c:ext>
          </c:extLst>
        </c:ser>
        <c:ser>
          <c:idx val="6"/>
          <c:order val="6"/>
          <c:tx>
            <c:v>T wp in 50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'COP verschillende T in'!$A$50:$A$55</c:f>
              <c:numCache>
                <c:formatCode>General</c:formatCode>
                <c:ptCount val="6"/>
                <c:pt idx="0">
                  <c:v>67.5</c:v>
                </c:pt>
                <c:pt idx="1">
                  <c:v>72.5</c:v>
                </c:pt>
                <c:pt idx="2">
                  <c:v>77.5</c:v>
                </c:pt>
                <c:pt idx="3">
                  <c:v>82.5</c:v>
                </c:pt>
                <c:pt idx="4">
                  <c:v>87.5</c:v>
                </c:pt>
                <c:pt idx="5">
                  <c:v>92.5</c:v>
                </c:pt>
              </c:numCache>
            </c:numRef>
          </c:xVal>
          <c:yVal>
            <c:numRef>
              <c:f>'COP verschillende T in'!$C$50:$C$55</c:f>
              <c:numCache>
                <c:formatCode>0.00</c:formatCode>
                <c:ptCount val="6"/>
                <c:pt idx="0">
                  <c:v>1.4228002584128301</c:v>
                </c:pt>
                <c:pt idx="1">
                  <c:v>1.9618910590777991</c:v>
                </c:pt>
                <c:pt idx="2">
                  <c:v>1.9303865893687291</c:v>
                </c:pt>
                <c:pt idx="3">
                  <c:v>1.8350594112858325</c:v>
                </c:pt>
                <c:pt idx="4">
                  <c:v>1.8090284513470309</c:v>
                </c:pt>
                <c:pt idx="5">
                  <c:v>1.5790144089362992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F7B-7348-94AF-23BFC14ADEBD}"/>
            </c:ext>
          </c:extLst>
        </c:ser>
        <c:ser>
          <c:idx val="7"/>
          <c:order val="7"/>
          <c:tx>
            <c:v>T wp in 55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'COP verschillende T in'!$A$58:$A$63</c:f>
              <c:numCache>
                <c:formatCode>General</c:formatCode>
                <c:ptCount val="6"/>
                <c:pt idx="0">
                  <c:v>67.5</c:v>
                </c:pt>
                <c:pt idx="1">
                  <c:v>72.5</c:v>
                </c:pt>
                <c:pt idx="2">
                  <c:v>77.5</c:v>
                </c:pt>
                <c:pt idx="3">
                  <c:v>82.5</c:v>
                </c:pt>
                <c:pt idx="4">
                  <c:v>87.5</c:v>
                </c:pt>
                <c:pt idx="5">
                  <c:v>92.5</c:v>
                </c:pt>
              </c:numCache>
            </c:numRef>
          </c:xVal>
          <c:yVal>
            <c:numRef>
              <c:f>'COP verschillende T in'!$C$58:$C$63</c:f>
              <c:numCache>
                <c:formatCode>0.00</c:formatCode>
                <c:ptCount val="6"/>
                <c:pt idx="0">
                  <c:v>1.2238927258107557</c:v>
                </c:pt>
                <c:pt idx="1">
                  <c:v>1.5175011625914971</c:v>
                </c:pt>
                <c:pt idx="2">
                  <c:v>1.7142809134010373</c:v>
                </c:pt>
                <c:pt idx="3">
                  <c:v>1.7926836848250181</c:v>
                </c:pt>
                <c:pt idx="4">
                  <c:v>1.4299006269472598</c:v>
                </c:pt>
                <c:pt idx="5">
                  <c:v>1.2778984639883191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F7B-7348-94AF-23BFC14ADEBD}"/>
            </c:ext>
          </c:extLst>
        </c:ser>
        <c:ser>
          <c:idx val="8"/>
          <c:order val="8"/>
          <c:tx>
            <c:v>T wp in 60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'COP verschillende T in'!$A$66:$A$71</c:f>
              <c:numCache>
                <c:formatCode>General</c:formatCode>
                <c:ptCount val="6"/>
                <c:pt idx="0">
                  <c:v>67.5</c:v>
                </c:pt>
                <c:pt idx="1">
                  <c:v>72.5</c:v>
                </c:pt>
                <c:pt idx="2">
                  <c:v>77.5</c:v>
                </c:pt>
                <c:pt idx="3">
                  <c:v>82.5</c:v>
                </c:pt>
                <c:pt idx="4">
                  <c:v>87.5</c:v>
                </c:pt>
                <c:pt idx="5">
                  <c:v>92.5</c:v>
                </c:pt>
              </c:numCache>
            </c:numRef>
          </c:xVal>
          <c:yVal>
            <c:numRef>
              <c:f>'COP verschillende T in'!$C$66:$C$71</c:f>
              <c:numCache>
                <c:formatCode>0.00</c:formatCode>
                <c:ptCount val="6"/>
                <c:pt idx="0">
                  <c:v>0.96231566173327121</c:v>
                </c:pt>
                <c:pt idx="1">
                  <c:v>1.2813857722865309</c:v>
                </c:pt>
                <c:pt idx="2">
                  <c:v>1.4189043411506157</c:v>
                </c:pt>
                <c:pt idx="3">
                  <c:v>1.4313031167842829</c:v>
                </c:pt>
                <c:pt idx="4">
                  <c:v>1.2773317513940869</c:v>
                </c:pt>
                <c:pt idx="5">
                  <c:v>1.1706381100250915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F7B-7348-94AF-23BFC14ADEBD}"/>
            </c:ext>
          </c:extLst>
        </c:ser>
        <c:ser>
          <c:idx val="9"/>
          <c:order val="9"/>
          <c:tx>
            <c:v>T wp in 65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'COP verschillende T in'!$A$74:$A$79</c:f>
              <c:numCache>
                <c:formatCode>General</c:formatCode>
                <c:ptCount val="6"/>
                <c:pt idx="0">
                  <c:v>67.5</c:v>
                </c:pt>
                <c:pt idx="1">
                  <c:v>72.5</c:v>
                </c:pt>
                <c:pt idx="2">
                  <c:v>77.5</c:v>
                </c:pt>
                <c:pt idx="3">
                  <c:v>82.5</c:v>
                </c:pt>
                <c:pt idx="4">
                  <c:v>87.5</c:v>
                </c:pt>
                <c:pt idx="5">
                  <c:v>92.5</c:v>
                </c:pt>
              </c:numCache>
            </c:numRef>
          </c:xVal>
          <c:yVal>
            <c:numRef>
              <c:f>'COP verschillende T in'!$C$74:$C$79</c:f>
              <c:numCache>
                <c:formatCode>0.00</c:formatCode>
                <c:ptCount val="6"/>
                <c:pt idx="0">
                  <c:v>0.42599615511679295</c:v>
                </c:pt>
                <c:pt idx="1">
                  <c:v>0.80299713096751379</c:v>
                </c:pt>
                <c:pt idx="2">
                  <c:v>1.0782849318771526</c:v>
                </c:pt>
                <c:pt idx="3">
                  <c:v>1.1152583626293047</c:v>
                </c:pt>
                <c:pt idx="4">
                  <c:v>1.1353170918913826</c:v>
                </c:pt>
                <c:pt idx="5">
                  <c:v>1.1495847736919713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F7B-7348-94AF-23BFC14AD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115160"/>
        <c:axId val="353115552"/>
      </c:scatterChart>
      <c:valAx>
        <c:axId val="353115160"/>
        <c:scaling>
          <c:orientation val="minMax"/>
          <c:min val="6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wp uit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3115552"/>
        <c:crosses val="autoZero"/>
        <c:crossBetween val="midCat"/>
      </c:valAx>
      <c:valAx>
        <c:axId val="35311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COP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3115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COP bij temperatuur  85</a:t>
            </a:r>
            <a:r>
              <a:rPr lang="en-US" baseline="0"/>
              <a:t> - 90 °C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'85 - 90 °C'!$I$3:$I$175</c:f>
              <c:numCache>
                <c:formatCode>General</c:formatCode>
                <c:ptCount val="173"/>
                <c:pt idx="0">
                  <c:v>19.739999999999998</c:v>
                </c:pt>
                <c:pt idx="1">
                  <c:v>19.95</c:v>
                </c:pt>
                <c:pt idx="2">
                  <c:v>20.39</c:v>
                </c:pt>
                <c:pt idx="3">
                  <c:v>20.51</c:v>
                </c:pt>
                <c:pt idx="4">
                  <c:v>21.14</c:v>
                </c:pt>
                <c:pt idx="5">
                  <c:v>21.16</c:v>
                </c:pt>
                <c:pt idx="6">
                  <c:v>21.24</c:v>
                </c:pt>
                <c:pt idx="7">
                  <c:v>21.47</c:v>
                </c:pt>
                <c:pt idx="8">
                  <c:v>21.64</c:v>
                </c:pt>
                <c:pt idx="9">
                  <c:v>22.55</c:v>
                </c:pt>
                <c:pt idx="10">
                  <c:v>23.31</c:v>
                </c:pt>
                <c:pt idx="11">
                  <c:v>23.45</c:v>
                </c:pt>
                <c:pt idx="12">
                  <c:v>23.5</c:v>
                </c:pt>
                <c:pt idx="13">
                  <c:v>23.77</c:v>
                </c:pt>
                <c:pt idx="14">
                  <c:v>24.03</c:v>
                </c:pt>
                <c:pt idx="15">
                  <c:v>24.43</c:v>
                </c:pt>
                <c:pt idx="16">
                  <c:v>24.74</c:v>
                </c:pt>
                <c:pt idx="17">
                  <c:v>24.8</c:v>
                </c:pt>
                <c:pt idx="18">
                  <c:v>24.8</c:v>
                </c:pt>
                <c:pt idx="19">
                  <c:v>24.84</c:v>
                </c:pt>
                <c:pt idx="20">
                  <c:v>25.44</c:v>
                </c:pt>
                <c:pt idx="21">
                  <c:v>26.03</c:v>
                </c:pt>
                <c:pt idx="22">
                  <c:v>26.04</c:v>
                </c:pt>
                <c:pt idx="23">
                  <c:v>26.19</c:v>
                </c:pt>
                <c:pt idx="24">
                  <c:v>26.38</c:v>
                </c:pt>
                <c:pt idx="25">
                  <c:v>26.47</c:v>
                </c:pt>
                <c:pt idx="26">
                  <c:v>26.6</c:v>
                </c:pt>
                <c:pt idx="27">
                  <c:v>26.84</c:v>
                </c:pt>
                <c:pt idx="28">
                  <c:v>26.88</c:v>
                </c:pt>
                <c:pt idx="29">
                  <c:v>26.92</c:v>
                </c:pt>
                <c:pt idx="30">
                  <c:v>27.28</c:v>
                </c:pt>
                <c:pt idx="31">
                  <c:v>27.37</c:v>
                </c:pt>
                <c:pt idx="32">
                  <c:v>27.39</c:v>
                </c:pt>
                <c:pt idx="33">
                  <c:v>27.63</c:v>
                </c:pt>
                <c:pt idx="34">
                  <c:v>27.76</c:v>
                </c:pt>
                <c:pt idx="35">
                  <c:v>28.34</c:v>
                </c:pt>
                <c:pt idx="36">
                  <c:v>28.78</c:v>
                </c:pt>
                <c:pt idx="37">
                  <c:v>28.9</c:v>
                </c:pt>
                <c:pt idx="38">
                  <c:v>29.01</c:v>
                </c:pt>
                <c:pt idx="39">
                  <c:v>29.45</c:v>
                </c:pt>
                <c:pt idx="40">
                  <c:v>29.45</c:v>
                </c:pt>
                <c:pt idx="41">
                  <c:v>30.2</c:v>
                </c:pt>
                <c:pt idx="42">
                  <c:v>30.31</c:v>
                </c:pt>
                <c:pt idx="43">
                  <c:v>31.32</c:v>
                </c:pt>
                <c:pt idx="44">
                  <c:v>31.53</c:v>
                </c:pt>
                <c:pt idx="45">
                  <c:v>31.6</c:v>
                </c:pt>
                <c:pt idx="46">
                  <c:v>32.14</c:v>
                </c:pt>
                <c:pt idx="47">
                  <c:v>32.159999999999997</c:v>
                </c:pt>
                <c:pt idx="48">
                  <c:v>32.74</c:v>
                </c:pt>
                <c:pt idx="49">
                  <c:v>32.83</c:v>
                </c:pt>
                <c:pt idx="50">
                  <c:v>33.42</c:v>
                </c:pt>
                <c:pt idx="51">
                  <c:v>39.159999999999997</c:v>
                </c:pt>
                <c:pt idx="52">
                  <c:v>40.29</c:v>
                </c:pt>
                <c:pt idx="53">
                  <c:v>42.47</c:v>
                </c:pt>
                <c:pt idx="54">
                  <c:v>45.12</c:v>
                </c:pt>
                <c:pt idx="55">
                  <c:v>46.36</c:v>
                </c:pt>
                <c:pt idx="56">
                  <c:v>47.23</c:v>
                </c:pt>
                <c:pt idx="57">
                  <c:v>49.81</c:v>
                </c:pt>
                <c:pt idx="58">
                  <c:v>51.1</c:v>
                </c:pt>
                <c:pt idx="59">
                  <c:v>53.44</c:v>
                </c:pt>
                <c:pt idx="60">
                  <c:v>54.08</c:v>
                </c:pt>
                <c:pt idx="61">
                  <c:v>54.27</c:v>
                </c:pt>
                <c:pt idx="62">
                  <c:v>54.27</c:v>
                </c:pt>
                <c:pt idx="63">
                  <c:v>54.3</c:v>
                </c:pt>
                <c:pt idx="64">
                  <c:v>54.79</c:v>
                </c:pt>
                <c:pt idx="65">
                  <c:v>54.96</c:v>
                </c:pt>
                <c:pt idx="66">
                  <c:v>55.72</c:v>
                </c:pt>
                <c:pt idx="67">
                  <c:v>56.46</c:v>
                </c:pt>
                <c:pt idx="68">
                  <c:v>56.67</c:v>
                </c:pt>
                <c:pt idx="69">
                  <c:v>56.93</c:v>
                </c:pt>
                <c:pt idx="70">
                  <c:v>56.93</c:v>
                </c:pt>
                <c:pt idx="71">
                  <c:v>57.12</c:v>
                </c:pt>
                <c:pt idx="72">
                  <c:v>57.21</c:v>
                </c:pt>
                <c:pt idx="73">
                  <c:v>57.25</c:v>
                </c:pt>
                <c:pt idx="74">
                  <c:v>57.89</c:v>
                </c:pt>
                <c:pt idx="75">
                  <c:v>58.63</c:v>
                </c:pt>
                <c:pt idx="76">
                  <c:v>58.65</c:v>
                </c:pt>
                <c:pt idx="77">
                  <c:v>58.76</c:v>
                </c:pt>
                <c:pt idx="78">
                  <c:v>58.77</c:v>
                </c:pt>
                <c:pt idx="79">
                  <c:v>58.83</c:v>
                </c:pt>
                <c:pt idx="80">
                  <c:v>58.85</c:v>
                </c:pt>
                <c:pt idx="81">
                  <c:v>58.86</c:v>
                </c:pt>
                <c:pt idx="82">
                  <c:v>58.86</c:v>
                </c:pt>
                <c:pt idx="83">
                  <c:v>58.9</c:v>
                </c:pt>
                <c:pt idx="84">
                  <c:v>58.92</c:v>
                </c:pt>
                <c:pt idx="85">
                  <c:v>59.02</c:v>
                </c:pt>
                <c:pt idx="86">
                  <c:v>59.1</c:v>
                </c:pt>
                <c:pt idx="87">
                  <c:v>59.21</c:v>
                </c:pt>
                <c:pt idx="88">
                  <c:v>60.08</c:v>
                </c:pt>
                <c:pt idx="89">
                  <c:v>60.9</c:v>
                </c:pt>
                <c:pt idx="90">
                  <c:v>60.92</c:v>
                </c:pt>
                <c:pt idx="91">
                  <c:v>61.06</c:v>
                </c:pt>
                <c:pt idx="92">
                  <c:v>61.45</c:v>
                </c:pt>
                <c:pt idx="93">
                  <c:v>61.57</c:v>
                </c:pt>
                <c:pt idx="94">
                  <c:v>62.07</c:v>
                </c:pt>
                <c:pt idx="95">
                  <c:v>62.17</c:v>
                </c:pt>
                <c:pt idx="96">
                  <c:v>62.27</c:v>
                </c:pt>
                <c:pt idx="97">
                  <c:v>62.32</c:v>
                </c:pt>
                <c:pt idx="98">
                  <c:v>62.47</c:v>
                </c:pt>
                <c:pt idx="99">
                  <c:v>62.67</c:v>
                </c:pt>
                <c:pt idx="100">
                  <c:v>62.71</c:v>
                </c:pt>
                <c:pt idx="101">
                  <c:v>62.87</c:v>
                </c:pt>
                <c:pt idx="102">
                  <c:v>62.89</c:v>
                </c:pt>
                <c:pt idx="103">
                  <c:v>62.9</c:v>
                </c:pt>
                <c:pt idx="104">
                  <c:v>62.92</c:v>
                </c:pt>
                <c:pt idx="105">
                  <c:v>63.03</c:v>
                </c:pt>
                <c:pt idx="106">
                  <c:v>63.04</c:v>
                </c:pt>
                <c:pt idx="107">
                  <c:v>63.12</c:v>
                </c:pt>
                <c:pt idx="108">
                  <c:v>63.2</c:v>
                </c:pt>
                <c:pt idx="109">
                  <c:v>63.23</c:v>
                </c:pt>
                <c:pt idx="110">
                  <c:v>63.4</c:v>
                </c:pt>
                <c:pt idx="111">
                  <c:v>63.66</c:v>
                </c:pt>
                <c:pt idx="112">
                  <c:v>63.7</c:v>
                </c:pt>
                <c:pt idx="113">
                  <c:v>63.86</c:v>
                </c:pt>
                <c:pt idx="114">
                  <c:v>63.9</c:v>
                </c:pt>
                <c:pt idx="115">
                  <c:v>64.09</c:v>
                </c:pt>
                <c:pt idx="116">
                  <c:v>64.09</c:v>
                </c:pt>
                <c:pt idx="117">
                  <c:v>64.11</c:v>
                </c:pt>
                <c:pt idx="118">
                  <c:v>64.209999999999994</c:v>
                </c:pt>
                <c:pt idx="119">
                  <c:v>64.209999999999994</c:v>
                </c:pt>
                <c:pt idx="120">
                  <c:v>64.209999999999994</c:v>
                </c:pt>
                <c:pt idx="121">
                  <c:v>64.3</c:v>
                </c:pt>
                <c:pt idx="122">
                  <c:v>64.33</c:v>
                </c:pt>
                <c:pt idx="123">
                  <c:v>64.400000000000006</c:v>
                </c:pt>
                <c:pt idx="124">
                  <c:v>64.430000000000007</c:v>
                </c:pt>
                <c:pt idx="125">
                  <c:v>64.47</c:v>
                </c:pt>
                <c:pt idx="126">
                  <c:v>64.58</c:v>
                </c:pt>
                <c:pt idx="127">
                  <c:v>64.819999999999993</c:v>
                </c:pt>
                <c:pt idx="128">
                  <c:v>64.97</c:v>
                </c:pt>
                <c:pt idx="129">
                  <c:v>65.05</c:v>
                </c:pt>
                <c:pt idx="130">
                  <c:v>65.13</c:v>
                </c:pt>
                <c:pt idx="131">
                  <c:v>65.16</c:v>
                </c:pt>
                <c:pt idx="132">
                  <c:v>65.17</c:v>
                </c:pt>
                <c:pt idx="133">
                  <c:v>65.3</c:v>
                </c:pt>
                <c:pt idx="134">
                  <c:v>65.41</c:v>
                </c:pt>
                <c:pt idx="135">
                  <c:v>65.56</c:v>
                </c:pt>
                <c:pt idx="136">
                  <c:v>65.569999999999993</c:v>
                </c:pt>
                <c:pt idx="137">
                  <c:v>65.790000000000006</c:v>
                </c:pt>
                <c:pt idx="138">
                  <c:v>65.89</c:v>
                </c:pt>
                <c:pt idx="139">
                  <c:v>65.94</c:v>
                </c:pt>
                <c:pt idx="140">
                  <c:v>65.95</c:v>
                </c:pt>
                <c:pt idx="141">
                  <c:v>66.069999999999993</c:v>
                </c:pt>
                <c:pt idx="142">
                  <c:v>66.2</c:v>
                </c:pt>
                <c:pt idx="143">
                  <c:v>66.2</c:v>
                </c:pt>
                <c:pt idx="144">
                  <c:v>66.209999999999994</c:v>
                </c:pt>
                <c:pt idx="145">
                  <c:v>66.22</c:v>
                </c:pt>
                <c:pt idx="146">
                  <c:v>66.34</c:v>
                </c:pt>
                <c:pt idx="147">
                  <c:v>66.349999999999994</c:v>
                </c:pt>
                <c:pt idx="148">
                  <c:v>66.400000000000006</c:v>
                </c:pt>
                <c:pt idx="149">
                  <c:v>66.53</c:v>
                </c:pt>
                <c:pt idx="150">
                  <c:v>66.77</c:v>
                </c:pt>
                <c:pt idx="151">
                  <c:v>66.819999999999993</c:v>
                </c:pt>
                <c:pt idx="152">
                  <c:v>66.88</c:v>
                </c:pt>
                <c:pt idx="153">
                  <c:v>67.03</c:v>
                </c:pt>
                <c:pt idx="154">
                  <c:v>67.08</c:v>
                </c:pt>
                <c:pt idx="155">
                  <c:v>67.23</c:v>
                </c:pt>
                <c:pt idx="156">
                  <c:v>68</c:v>
                </c:pt>
              </c:numCache>
            </c:numRef>
          </c:xVal>
          <c:yVal>
            <c:numRef>
              <c:f>'85 - 90 °C'!$G$3:$G$175</c:f>
              <c:numCache>
                <c:formatCode>0.00</c:formatCode>
                <c:ptCount val="173"/>
                <c:pt idx="0">
                  <c:v>3.0658906672209518</c:v>
                </c:pt>
                <c:pt idx="1">
                  <c:v>2.3680095316106935</c:v>
                </c:pt>
                <c:pt idx="2">
                  <c:v>2.92622185327384</c:v>
                </c:pt>
                <c:pt idx="3">
                  <c:v>2.229845626072041</c:v>
                </c:pt>
                <c:pt idx="4">
                  <c:v>3.2310352280095094</c:v>
                </c:pt>
                <c:pt idx="5">
                  <c:v>3.2526239218538922</c:v>
                </c:pt>
                <c:pt idx="6">
                  <c:v>2.4482721265301701</c:v>
                </c:pt>
                <c:pt idx="7">
                  <c:v>2.845447284345048</c:v>
                </c:pt>
                <c:pt idx="8">
                  <c:v>3.0009680542110355</c:v>
                </c:pt>
                <c:pt idx="9">
                  <c:v>2.9490883730198267</c:v>
                </c:pt>
                <c:pt idx="10">
                  <c:v>2.3785996612083573</c:v>
                </c:pt>
                <c:pt idx="11">
                  <c:v>2.7990835740611617</c:v>
                </c:pt>
                <c:pt idx="12">
                  <c:v>2.6678224020032748</c:v>
                </c:pt>
                <c:pt idx="13">
                  <c:v>3.3970729622903533</c:v>
                </c:pt>
                <c:pt idx="14">
                  <c:v>3.5976643435675268</c:v>
                </c:pt>
                <c:pt idx="15">
                  <c:v>2.7479091995221028</c:v>
                </c:pt>
                <c:pt idx="16">
                  <c:v>2.8282983970406907</c:v>
                </c:pt>
                <c:pt idx="17">
                  <c:v>2.2016831980763452</c:v>
                </c:pt>
                <c:pt idx="18">
                  <c:v>2.2743149887448579</c:v>
                </c:pt>
                <c:pt idx="19">
                  <c:v>2.6291274195217884</c:v>
                </c:pt>
                <c:pt idx="20">
                  <c:v>2.7715833067856006</c:v>
                </c:pt>
                <c:pt idx="21">
                  <c:v>2.5746733042937153</c:v>
                </c:pt>
                <c:pt idx="22">
                  <c:v>2.5015346838551258</c:v>
                </c:pt>
                <c:pt idx="23">
                  <c:v>2.1533773489080748</c:v>
                </c:pt>
                <c:pt idx="24">
                  <c:v>3.0382801360096519</c:v>
                </c:pt>
                <c:pt idx="25">
                  <c:v>3.3117851815017403</c:v>
                </c:pt>
                <c:pt idx="26">
                  <c:v>2.9276054097056479</c:v>
                </c:pt>
                <c:pt idx="27">
                  <c:v>2.764523214420965</c:v>
                </c:pt>
                <c:pt idx="28">
                  <c:v>2.7811004784688995</c:v>
                </c:pt>
                <c:pt idx="29">
                  <c:v>2.3385300668151445</c:v>
                </c:pt>
                <c:pt idx="30">
                  <c:v>2.983490566037736</c:v>
                </c:pt>
                <c:pt idx="31">
                  <c:v>2.1658173265386123</c:v>
                </c:pt>
                <c:pt idx="32">
                  <c:v>3.0757272929158339</c:v>
                </c:pt>
                <c:pt idx="33">
                  <c:v>2.921068986948415</c:v>
                </c:pt>
                <c:pt idx="34">
                  <c:v>3.0521364955468826</c:v>
                </c:pt>
                <c:pt idx="35">
                  <c:v>2.658864592957602</c:v>
                </c:pt>
                <c:pt idx="36">
                  <c:v>3.5990009082652135</c:v>
                </c:pt>
                <c:pt idx="37">
                  <c:v>2.5676086295958673</c:v>
                </c:pt>
                <c:pt idx="38">
                  <c:v>2.2842181292885519</c:v>
                </c:pt>
                <c:pt idx="39">
                  <c:v>2.2715161204369836</c:v>
                </c:pt>
                <c:pt idx="40">
                  <c:v>2.7851599872435417</c:v>
                </c:pt>
                <c:pt idx="41">
                  <c:v>2.7549697493517717</c:v>
                </c:pt>
                <c:pt idx="42">
                  <c:v>2.657728706624606</c:v>
                </c:pt>
                <c:pt idx="43">
                  <c:v>2.0382406764687322</c:v>
                </c:pt>
                <c:pt idx="44">
                  <c:v>2.7996016377116297</c:v>
                </c:pt>
                <c:pt idx="45">
                  <c:v>2.3449920508744038</c:v>
                </c:pt>
                <c:pt idx="46">
                  <c:v>2.5709006186229617</c:v>
                </c:pt>
                <c:pt idx="47">
                  <c:v>3.0062802429733351</c:v>
                </c:pt>
                <c:pt idx="48">
                  <c:v>2.5201404668456933</c:v>
                </c:pt>
                <c:pt idx="49">
                  <c:v>2.9653191052739585</c:v>
                </c:pt>
                <c:pt idx="50">
                  <c:v>1.8304732189287574</c:v>
                </c:pt>
                <c:pt idx="51">
                  <c:v>1.8352897335569218</c:v>
                </c:pt>
                <c:pt idx="52">
                  <c:v>2.5620415954988447</c:v>
                </c:pt>
                <c:pt idx="53">
                  <c:v>1.7783101446604626</c:v>
                </c:pt>
                <c:pt idx="54">
                  <c:v>1.8878043548214094</c:v>
                </c:pt>
                <c:pt idx="55">
                  <c:v>1.2831125827814571</c:v>
                </c:pt>
                <c:pt idx="56">
                  <c:v>2.5705645161290325</c:v>
                </c:pt>
                <c:pt idx="57">
                  <c:v>1.9114009444569373</c:v>
                </c:pt>
                <c:pt idx="58">
                  <c:v>1.7066559582371248</c:v>
                </c:pt>
                <c:pt idx="59">
                  <c:v>1.6771701565358814</c:v>
                </c:pt>
                <c:pt idx="60">
                  <c:v>1.8751208196404405</c:v>
                </c:pt>
                <c:pt idx="61">
                  <c:v>1.9526690013796029</c:v>
                </c:pt>
                <c:pt idx="62">
                  <c:v>1.8902814875693443</c:v>
                </c:pt>
                <c:pt idx="63">
                  <c:v>1.2382934443288243</c:v>
                </c:pt>
                <c:pt idx="64">
                  <c:v>1.4109347442680777</c:v>
                </c:pt>
                <c:pt idx="65">
                  <c:v>1.214037951438482</c:v>
                </c:pt>
                <c:pt idx="66">
                  <c:v>1.3448802852776363</c:v>
                </c:pt>
                <c:pt idx="67">
                  <c:v>1.2901259650548558</c:v>
                </c:pt>
                <c:pt idx="68">
                  <c:v>1.2541721452412258</c:v>
                </c:pt>
                <c:pt idx="69">
                  <c:v>1.2591921023471342</c:v>
                </c:pt>
                <c:pt idx="70">
                  <c:v>1.254264499297612</c:v>
                </c:pt>
                <c:pt idx="71">
                  <c:v>1.2497500499900018</c:v>
                </c:pt>
                <c:pt idx="72">
                  <c:v>1.238266427002197</c:v>
                </c:pt>
                <c:pt idx="73">
                  <c:v>1.2993503248375811</c:v>
                </c:pt>
                <c:pt idx="74">
                  <c:v>1.4218484029238008</c:v>
                </c:pt>
                <c:pt idx="75">
                  <c:v>1.3558330081935233</c:v>
                </c:pt>
                <c:pt idx="76">
                  <c:v>1.3612770541572814</c:v>
                </c:pt>
                <c:pt idx="77">
                  <c:v>1.5384615384615385</c:v>
                </c:pt>
                <c:pt idx="78">
                  <c:v>1.3793103448275861</c:v>
                </c:pt>
                <c:pt idx="79">
                  <c:v>1.35266640716232</c:v>
                </c:pt>
                <c:pt idx="80">
                  <c:v>1.3806514341273699</c:v>
                </c:pt>
                <c:pt idx="81">
                  <c:v>1.3771700126078945</c:v>
                </c:pt>
                <c:pt idx="82">
                  <c:v>1.3731747413209554</c:v>
                </c:pt>
                <c:pt idx="83">
                  <c:v>1.4083129584352079</c:v>
                </c:pt>
                <c:pt idx="84">
                  <c:v>1.3719806763285023</c:v>
                </c:pt>
                <c:pt idx="85">
                  <c:v>1.4885907354813435</c:v>
                </c:pt>
                <c:pt idx="86">
                  <c:v>1.5392156862745099</c:v>
                </c:pt>
                <c:pt idx="87">
                  <c:v>1.5043547110055424</c:v>
                </c:pt>
                <c:pt idx="88">
                  <c:v>1.5523809523809524</c:v>
                </c:pt>
                <c:pt idx="89">
                  <c:v>1.1511216056670601</c:v>
                </c:pt>
                <c:pt idx="90">
                  <c:v>1.116751269035533</c:v>
                </c:pt>
                <c:pt idx="91">
                  <c:v>1.1340093773852362</c:v>
                </c:pt>
                <c:pt idx="92">
                  <c:v>1.0943775100401605</c:v>
                </c:pt>
                <c:pt idx="93">
                  <c:v>1.1554730217682863</c:v>
                </c:pt>
                <c:pt idx="94">
                  <c:v>0.84370820043214323</c:v>
                </c:pt>
                <c:pt idx="95">
                  <c:v>1.172447484123107</c:v>
                </c:pt>
                <c:pt idx="96">
                  <c:v>1.1484823625922886</c:v>
                </c:pt>
                <c:pt idx="97">
                  <c:v>0.84945246136526453</c:v>
                </c:pt>
                <c:pt idx="98">
                  <c:v>0.8622418287547623</c:v>
                </c:pt>
                <c:pt idx="99">
                  <c:v>1.3362805184366524</c:v>
                </c:pt>
                <c:pt idx="100">
                  <c:v>1.1108782225948439</c:v>
                </c:pt>
                <c:pt idx="101">
                  <c:v>1.0487042452354542</c:v>
                </c:pt>
                <c:pt idx="102">
                  <c:v>0.99248120300751885</c:v>
                </c:pt>
                <c:pt idx="103">
                  <c:v>0.85932527052832586</c:v>
                </c:pt>
                <c:pt idx="104">
                  <c:v>0.82661706964248804</c:v>
                </c:pt>
                <c:pt idx="105">
                  <c:v>0.82423243354626008</c:v>
                </c:pt>
                <c:pt idx="106">
                  <c:v>0.79817559863169896</c:v>
                </c:pt>
                <c:pt idx="107">
                  <c:v>0.83903045369794904</c:v>
                </c:pt>
                <c:pt idx="108">
                  <c:v>0.82548417821991749</c:v>
                </c:pt>
                <c:pt idx="109">
                  <c:v>1.1334885133083694</c:v>
                </c:pt>
                <c:pt idx="110">
                  <c:v>1.1892233214060197</c:v>
                </c:pt>
                <c:pt idx="111">
                  <c:v>0.83620265617314316</c:v>
                </c:pt>
                <c:pt idx="112">
                  <c:v>1.1406076511557486</c:v>
                </c:pt>
                <c:pt idx="113">
                  <c:v>0.99372889532079112</c:v>
                </c:pt>
                <c:pt idx="114">
                  <c:v>1.1768778123918311</c:v>
                </c:pt>
                <c:pt idx="115">
                  <c:v>0.99872503187420314</c:v>
                </c:pt>
                <c:pt idx="116">
                  <c:v>0.90090090090090102</c:v>
                </c:pt>
                <c:pt idx="117">
                  <c:v>1.0478186321204039</c:v>
                </c:pt>
                <c:pt idx="118">
                  <c:v>1.1434932199959524</c:v>
                </c:pt>
                <c:pt idx="119">
                  <c:v>1.2346993081426292</c:v>
                </c:pt>
                <c:pt idx="120">
                  <c:v>1.17124394184168</c:v>
                </c:pt>
                <c:pt idx="121">
                  <c:v>1.2352140688788862</c:v>
                </c:pt>
                <c:pt idx="122">
                  <c:v>1.0896898575020955</c:v>
                </c:pt>
                <c:pt idx="123">
                  <c:v>1.2018977332630469</c:v>
                </c:pt>
                <c:pt idx="124">
                  <c:v>1.0383468695383982</c:v>
                </c:pt>
                <c:pt idx="125">
                  <c:v>1.4900843650706692</c:v>
                </c:pt>
                <c:pt idx="126">
                  <c:v>1.1851409222189024</c:v>
                </c:pt>
                <c:pt idx="127">
                  <c:v>1.4652730292077758</c:v>
                </c:pt>
                <c:pt idx="128">
                  <c:v>1.2083451335787785</c:v>
                </c:pt>
                <c:pt idx="129">
                  <c:v>1.1916583912611718</c:v>
                </c:pt>
                <c:pt idx="130">
                  <c:v>1.3113489538135183</c:v>
                </c:pt>
                <c:pt idx="131">
                  <c:v>1.1527377521613833</c:v>
                </c:pt>
                <c:pt idx="132">
                  <c:v>1.1431362970200294</c:v>
                </c:pt>
                <c:pt idx="133">
                  <c:v>1.1830430496220836</c:v>
                </c:pt>
                <c:pt idx="134">
                  <c:v>1.2772701845981724</c:v>
                </c:pt>
                <c:pt idx="135">
                  <c:v>1.1897620475904818</c:v>
                </c:pt>
                <c:pt idx="136">
                  <c:v>1.1745808653749623</c:v>
                </c:pt>
                <c:pt idx="137">
                  <c:v>1.2863705972434916</c:v>
                </c:pt>
                <c:pt idx="138">
                  <c:v>1.4392059553349876</c:v>
                </c:pt>
                <c:pt idx="139">
                  <c:v>1.1264985531211245</c:v>
                </c:pt>
                <c:pt idx="140">
                  <c:v>1.1873479318734792</c:v>
                </c:pt>
                <c:pt idx="141">
                  <c:v>1.080607476635514</c:v>
                </c:pt>
                <c:pt idx="142">
                  <c:v>1.1370436864153202</c:v>
                </c:pt>
                <c:pt idx="143">
                  <c:v>1.1063664596273293</c:v>
                </c:pt>
                <c:pt idx="144">
                  <c:v>1.1126564673157162</c:v>
                </c:pt>
                <c:pt idx="145">
                  <c:v>1.177790241166573</c:v>
                </c:pt>
                <c:pt idx="146">
                  <c:v>1.0584533231620101</c:v>
                </c:pt>
                <c:pt idx="147">
                  <c:v>1.097804391217565</c:v>
                </c:pt>
                <c:pt idx="148">
                  <c:v>1.3849244106142298</c:v>
                </c:pt>
                <c:pt idx="149">
                  <c:v>1.2354727253690714</c:v>
                </c:pt>
                <c:pt idx="150">
                  <c:v>1.0847844704538967</c:v>
                </c:pt>
                <c:pt idx="151">
                  <c:v>1.3687072278991281</c:v>
                </c:pt>
                <c:pt idx="152">
                  <c:v>1.2517385257301807</c:v>
                </c:pt>
                <c:pt idx="153">
                  <c:v>1.0857142857142859</c:v>
                </c:pt>
                <c:pt idx="154">
                  <c:v>1.2325149173432455</c:v>
                </c:pt>
                <c:pt idx="155">
                  <c:v>1.2031281331461801</c:v>
                </c:pt>
                <c:pt idx="156">
                  <c:v>1.2255129514436913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F0-954B-A9D6-2E5F6D657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549272"/>
        <c:axId val="478543784"/>
      </c:scatterChart>
      <c:valAx>
        <c:axId val="478549272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Temperatuur wp in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78543784"/>
        <c:crosses val="autoZero"/>
        <c:crossBetween val="midCat"/>
      </c:valAx>
      <c:valAx>
        <c:axId val="478543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COP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78549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COP bij temperatuur 85 - 90 °C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Praktijkmeting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'85 - 90 °C'!$L$4:$L$13</c:f>
              <c:numCache>
                <c:formatCode>General</c:formatCode>
                <c:ptCount val="10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</c:numCache>
            </c:numRef>
          </c:xVal>
          <c:yVal>
            <c:numRef>
              <c:f>'85 - 90 °C'!$M$4:$M$13</c:f>
              <c:numCache>
                <c:formatCode>0.00</c:formatCode>
                <c:ptCount val="10"/>
                <c:pt idx="0">
                  <c:v>2.8187015881252426</c:v>
                </c:pt>
                <c:pt idx="1">
                  <c:v>2.7441122014713764</c:v>
                </c:pt>
                <c:pt idx="2">
                  <c:v>2.6874858355273665</c:v>
                </c:pt>
                <c:pt idx="3">
                  <c:v>2.4386442636828032</c:v>
                </c:pt>
                <c:pt idx="4">
                  <c:v>2.05854715790541</c:v>
                </c:pt>
                <c:pt idx="5">
                  <c:v>1.9138271512439662</c:v>
                </c:pt>
                <c:pt idx="6">
                  <c:v>1.8090284513470309</c:v>
                </c:pt>
                <c:pt idx="7">
                  <c:v>1.4299006269472598</c:v>
                </c:pt>
                <c:pt idx="8">
                  <c:v>1.2773317513940869</c:v>
                </c:pt>
                <c:pt idx="9">
                  <c:v>1.1353170918913826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DE-7347-AC71-92208C6BFD6C}"/>
            </c:ext>
          </c:extLst>
        </c:ser>
        <c:ser>
          <c:idx val="1"/>
          <c:order val="1"/>
          <c:tx>
            <c:v>Specificaties water uit 90 °C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'85 - 90 °C'!$O$4:$O$7</c:f>
              <c:numCache>
                <c:formatCode>General</c:formatCode>
                <c:ptCount val="4"/>
                <c:pt idx="0">
                  <c:v>5</c:v>
                </c:pt>
                <c:pt idx="1">
                  <c:v>9</c:v>
                </c:pt>
                <c:pt idx="2">
                  <c:v>17</c:v>
                </c:pt>
                <c:pt idx="3">
                  <c:v>24</c:v>
                </c:pt>
              </c:numCache>
            </c:numRef>
          </c:xVal>
          <c:yVal>
            <c:numRef>
              <c:f>'85 - 90 °C'!$P$4:$P$7</c:f>
              <c:numCache>
                <c:formatCode>General</c:formatCode>
                <c:ptCount val="4"/>
                <c:pt idx="0">
                  <c:v>2.61</c:v>
                </c:pt>
                <c:pt idx="1">
                  <c:v>2.38</c:v>
                </c:pt>
                <c:pt idx="2">
                  <c:v>2.56</c:v>
                </c:pt>
                <c:pt idx="3">
                  <c:v>2.41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DE-7347-AC71-92208C6BFD6C}"/>
            </c:ext>
          </c:extLst>
        </c:ser>
        <c:ser>
          <c:idx val="2"/>
          <c:order val="2"/>
          <c:tx>
            <c:v>Specificaties water uit 80 °C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'85 - 90 °C'!$V$4:$V$8</c:f>
              <c:numCache>
                <c:formatCode>General</c:formatCode>
                <c:ptCount val="5"/>
                <c:pt idx="0">
                  <c:v>5</c:v>
                </c:pt>
                <c:pt idx="1">
                  <c:v>9</c:v>
                </c:pt>
                <c:pt idx="2">
                  <c:v>17</c:v>
                </c:pt>
                <c:pt idx="3">
                  <c:v>24</c:v>
                </c:pt>
                <c:pt idx="4">
                  <c:v>29</c:v>
                </c:pt>
              </c:numCache>
            </c:numRef>
          </c:xVal>
          <c:yVal>
            <c:numRef>
              <c:f>'85 - 90 °C'!$W$4:$W$8</c:f>
              <c:numCache>
                <c:formatCode>General</c:formatCode>
                <c:ptCount val="5"/>
                <c:pt idx="0">
                  <c:v>2.9</c:v>
                </c:pt>
                <c:pt idx="1">
                  <c:v>2.93</c:v>
                </c:pt>
                <c:pt idx="2">
                  <c:v>2.61</c:v>
                </c:pt>
                <c:pt idx="3">
                  <c:v>2.4500000000000002</c:v>
                </c:pt>
                <c:pt idx="4">
                  <c:v>2.36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DE-7347-AC71-92208C6BF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544176"/>
        <c:axId val="478545352"/>
      </c:scatterChart>
      <c:valAx>
        <c:axId val="47854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Temperatuur wp in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78545352"/>
        <c:crosses val="autoZero"/>
        <c:crossBetween val="midCat"/>
      </c:valAx>
      <c:valAx>
        <c:axId val="47854535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COP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78544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COP bij temperatuur 90 - 95 °C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'90 - 95 °C'!$I$3:$I$82</c:f>
              <c:numCache>
                <c:formatCode>General</c:formatCode>
                <c:ptCount val="80"/>
                <c:pt idx="0">
                  <c:v>21.09</c:v>
                </c:pt>
                <c:pt idx="1">
                  <c:v>21.46</c:v>
                </c:pt>
                <c:pt idx="2">
                  <c:v>22.3</c:v>
                </c:pt>
                <c:pt idx="3">
                  <c:v>25.25</c:v>
                </c:pt>
                <c:pt idx="4">
                  <c:v>25.91</c:v>
                </c:pt>
                <c:pt idx="5">
                  <c:v>26</c:v>
                </c:pt>
                <c:pt idx="6">
                  <c:v>26.71</c:v>
                </c:pt>
                <c:pt idx="7">
                  <c:v>27.41</c:v>
                </c:pt>
                <c:pt idx="8">
                  <c:v>30.46</c:v>
                </c:pt>
                <c:pt idx="9">
                  <c:v>31.19</c:v>
                </c:pt>
                <c:pt idx="10">
                  <c:v>32.4</c:v>
                </c:pt>
                <c:pt idx="11">
                  <c:v>33.85</c:v>
                </c:pt>
                <c:pt idx="12">
                  <c:v>42.75</c:v>
                </c:pt>
                <c:pt idx="13">
                  <c:v>45.3</c:v>
                </c:pt>
                <c:pt idx="14">
                  <c:v>45.42</c:v>
                </c:pt>
                <c:pt idx="15">
                  <c:v>45.9</c:v>
                </c:pt>
                <c:pt idx="16">
                  <c:v>47.18</c:v>
                </c:pt>
                <c:pt idx="17">
                  <c:v>49.17</c:v>
                </c:pt>
                <c:pt idx="18">
                  <c:v>50.07</c:v>
                </c:pt>
                <c:pt idx="19">
                  <c:v>50.96</c:v>
                </c:pt>
                <c:pt idx="20">
                  <c:v>52.47</c:v>
                </c:pt>
                <c:pt idx="21">
                  <c:v>56.05</c:v>
                </c:pt>
                <c:pt idx="22">
                  <c:v>57.08</c:v>
                </c:pt>
                <c:pt idx="23">
                  <c:v>57.43</c:v>
                </c:pt>
                <c:pt idx="24">
                  <c:v>57.43</c:v>
                </c:pt>
                <c:pt idx="25">
                  <c:v>57.72</c:v>
                </c:pt>
                <c:pt idx="26">
                  <c:v>57.96</c:v>
                </c:pt>
                <c:pt idx="27">
                  <c:v>60.44</c:v>
                </c:pt>
                <c:pt idx="28">
                  <c:v>61.67</c:v>
                </c:pt>
                <c:pt idx="29">
                  <c:v>62.03</c:v>
                </c:pt>
                <c:pt idx="30">
                  <c:v>62.15</c:v>
                </c:pt>
                <c:pt idx="31">
                  <c:v>62.38</c:v>
                </c:pt>
                <c:pt idx="32">
                  <c:v>62.8</c:v>
                </c:pt>
                <c:pt idx="33">
                  <c:v>62.8</c:v>
                </c:pt>
                <c:pt idx="34">
                  <c:v>62.84</c:v>
                </c:pt>
                <c:pt idx="35">
                  <c:v>63.37</c:v>
                </c:pt>
                <c:pt idx="36">
                  <c:v>63.44</c:v>
                </c:pt>
                <c:pt idx="37">
                  <c:v>63.65</c:v>
                </c:pt>
                <c:pt idx="38">
                  <c:v>63.69</c:v>
                </c:pt>
                <c:pt idx="39">
                  <c:v>63.72</c:v>
                </c:pt>
                <c:pt idx="40">
                  <c:v>63.96</c:v>
                </c:pt>
                <c:pt idx="41">
                  <c:v>64.099999999999994</c:v>
                </c:pt>
                <c:pt idx="42">
                  <c:v>64.180000000000007</c:v>
                </c:pt>
                <c:pt idx="43">
                  <c:v>64.39</c:v>
                </c:pt>
                <c:pt idx="44">
                  <c:v>64.41</c:v>
                </c:pt>
                <c:pt idx="45">
                  <c:v>64.41</c:v>
                </c:pt>
                <c:pt idx="46">
                  <c:v>64.489999999999995</c:v>
                </c:pt>
                <c:pt idx="47">
                  <c:v>64.69</c:v>
                </c:pt>
                <c:pt idx="48">
                  <c:v>64.86</c:v>
                </c:pt>
                <c:pt idx="49">
                  <c:v>65.11</c:v>
                </c:pt>
                <c:pt idx="50">
                  <c:v>65.400000000000006</c:v>
                </c:pt>
                <c:pt idx="51">
                  <c:v>65.69</c:v>
                </c:pt>
                <c:pt idx="52">
                  <c:v>66</c:v>
                </c:pt>
                <c:pt idx="53">
                  <c:v>66</c:v>
                </c:pt>
                <c:pt idx="54">
                  <c:v>66.52</c:v>
                </c:pt>
              </c:numCache>
            </c:numRef>
          </c:xVal>
          <c:yVal>
            <c:numRef>
              <c:f>'90 - 95 °C'!$G$3:$G$82</c:f>
              <c:numCache>
                <c:formatCode>0.00</c:formatCode>
                <c:ptCount val="80"/>
                <c:pt idx="0">
                  <c:v>2.4333129708816941</c:v>
                </c:pt>
                <c:pt idx="1">
                  <c:v>2.2364522603459811</c:v>
                </c:pt>
                <c:pt idx="2">
                  <c:v>2.5100690448791716</c:v>
                </c:pt>
                <c:pt idx="3">
                  <c:v>2.1970760716940614</c:v>
                </c:pt>
                <c:pt idx="4">
                  <c:v>2.3603133159268932</c:v>
                </c:pt>
                <c:pt idx="5">
                  <c:v>2.7163661057873689</c:v>
                </c:pt>
                <c:pt idx="6">
                  <c:v>2.6021209740769837</c:v>
                </c:pt>
                <c:pt idx="7">
                  <c:v>2.3583974738504043</c:v>
                </c:pt>
                <c:pt idx="8">
                  <c:v>2.6191195728820391</c:v>
                </c:pt>
                <c:pt idx="9">
                  <c:v>2.4313869957634919</c:v>
                </c:pt>
                <c:pt idx="10">
                  <c:v>2.8834479967624445</c:v>
                </c:pt>
                <c:pt idx="11">
                  <c:v>3.1809945641232136</c:v>
                </c:pt>
                <c:pt idx="12">
                  <c:v>1.8878101402373246</c:v>
                </c:pt>
                <c:pt idx="13">
                  <c:v>2.2668579626972738</c:v>
                </c:pt>
                <c:pt idx="14">
                  <c:v>1.9411051064299107</c:v>
                </c:pt>
                <c:pt idx="15">
                  <c:v>2.0571317149263919</c:v>
                </c:pt>
                <c:pt idx="16">
                  <c:v>2.3110303764254714</c:v>
                </c:pt>
                <c:pt idx="17">
                  <c:v>1.6687016687016687</c:v>
                </c:pt>
                <c:pt idx="18">
                  <c:v>1.7278178676694784</c:v>
                </c:pt>
                <c:pt idx="19">
                  <c:v>1.5676158349042564</c:v>
                </c:pt>
                <c:pt idx="20">
                  <c:v>1.351922264469793</c:v>
                </c:pt>
                <c:pt idx="21">
                  <c:v>1.3998149005090235</c:v>
                </c:pt>
                <c:pt idx="22">
                  <c:v>1.4690668321953237</c:v>
                </c:pt>
                <c:pt idx="23">
                  <c:v>1.1036420186615832</c:v>
                </c:pt>
                <c:pt idx="24">
                  <c:v>1.1390701045873459</c:v>
                </c:pt>
                <c:pt idx="25">
                  <c:v>1.2152594314699356</c:v>
                </c:pt>
                <c:pt idx="26">
                  <c:v>1.023199270590619</c:v>
                </c:pt>
                <c:pt idx="27">
                  <c:v>1.1573623808597548</c:v>
                </c:pt>
                <c:pt idx="28">
                  <c:v>1.1393188854489165</c:v>
                </c:pt>
                <c:pt idx="29">
                  <c:v>1.4230407031495238</c:v>
                </c:pt>
                <c:pt idx="30">
                  <c:v>1.2158779353915843</c:v>
                </c:pt>
                <c:pt idx="31">
                  <c:v>1.0204081632653061</c:v>
                </c:pt>
                <c:pt idx="32">
                  <c:v>1.0327022375215145</c:v>
                </c:pt>
                <c:pt idx="33">
                  <c:v>0.71885770556376172</c:v>
                </c:pt>
                <c:pt idx="34">
                  <c:v>1.106456117735525</c:v>
                </c:pt>
                <c:pt idx="35">
                  <c:v>1.07747562852745</c:v>
                </c:pt>
                <c:pt idx="36">
                  <c:v>1.2266722583350806</c:v>
                </c:pt>
                <c:pt idx="37">
                  <c:v>1.217719924417384</c:v>
                </c:pt>
                <c:pt idx="38">
                  <c:v>1.3782542113323124</c:v>
                </c:pt>
                <c:pt idx="39">
                  <c:v>1.0518863153636087</c:v>
                </c:pt>
                <c:pt idx="40">
                  <c:v>1.1012542061792598</c:v>
                </c:pt>
                <c:pt idx="41">
                  <c:v>1.1802134646962232</c:v>
                </c:pt>
                <c:pt idx="42">
                  <c:v>1.0246097864598296</c:v>
                </c:pt>
                <c:pt idx="43">
                  <c:v>1.1540443070582174</c:v>
                </c:pt>
                <c:pt idx="44">
                  <c:v>1.1361310133060389</c:v>
                </c:pt>
                <c:pt idx="45">
                  <c:v>1.1748445058742225</c:v>
                </c:pt>
                <c:pt idx="46">
                  <c:v>0.9644720007873242</c:v>
                </c:pt>
                <c:pt idx="47">
                  <c:v>1.0952060716687482</c:v>
                </c:pt>
                <c:pt idx="48">
                  <c:v>1.0298049311813051</c:v>
                </c:pt>
                <c:pt idx="49">
                  <c:v>1.2227538543328018</c:v>
                </c:pt>
                <c:pt idx="50">
                  <c:v>1.0941350418925579</c:v>
                </c:pt>
                <c:pt idx="51">
                  <c:v>1.400560224089636</c:v>
                </c:pt>
                <c:pt idx="52">
                  <c:v>1.3604018417748014</c:v>
                </c:pt>
                <c:pt idx="53">
                  <c:v>1.3262599469496021</c:v>
                </c:pt>
                <c:pt idx="54">
                  <c:v>1.3657341998681358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7E-404A-B8DD-A255F882D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548880"/>
        <c:axId val="478545744"/>
      </c:scatterChart>
      <c:valAx>
        <c:axId val="478548880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Temperatuur wp in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78545744"/>
        <c:crosses val="autoZero"/>
        <c:crossBetween val="midCat"/>
      </c:valAx>
      <c:valAx>
        <c:axId val="47854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COP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7854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COP</a:t>
            </a:r>
            <a:r>
              <a:rPr lang="en-US" baseline="0"/>
              <a:t> bij temperatuur  90 - 95 °C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Praktijk meting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'90 - 95 °C'!$L$4:$L$13</c:f>
              <c:numCache>
                <c:formatCode>General</c:formatCode>
                <c:ptCount val="10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</c:numCache>
            </c:numRef>
          </c:xVal>
          <c:yVal>
            <c:numRef>
              <c:f>'90 - 95 °C'!$M$4:$M$13</c:f>
              <c:numCache>
                <c:formatCode>0.00</c:formatCode>
                <c:ptCount val="10"/>
                <c:pt idx="0">
                  <c:v>2.3348826156138376</c:v>
                </c:pt>
                <c:pt idx="1">
                  <c:v>2.4573904977024807</c:v>
                </c:pt>
                <c:pt idx="2">
                  <c:v>2.6446515218026585</c:v>
                </c:pt>
                <c:pt idx="3">
                  <c:v>2.534402352180269</c:v>
                </c:pt>
                <c:pt idx="4">
                  <c:v>2.3392168211500155</c:v>
                </c:pt>
                <c:pt idx="5">
                  <c:v>2.144031290119762</c:v>
                </c:pt>
                <c:pt idx="6">
                  <c:v>1.5790144089362992</c:v>
                </c:pt>
                <c:pt idx="7">
                  <c:v>1.2778984639883191</c:v>
                </c:pt>
                <c:pt idx="8">
                  <c:v>1.1706381100250915</c:v>
                </c:pt>
                <c:pt idx="9">
                  <c:v>1.1495847736919713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E8-7A48-A525-C583824696E1}"/>
            </c:ext>
          </c:extLst>
        </c:ser>
        <c:ser>
          <c:idx val="1"/>
          <c:order val="1"/>
          <c:tx>
            <c:v>Specificaties water uit 90 °C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'90 - 95 °C'!$O$4:$O$7</c:f>
              <c:numCache>
                <c:formatCode>General</c:formatCode>
                <c:ptCount val="4"/>
                <c:pt idx="0">
                  <c:v>5</c:v>
                </c:pt>
                <c:pt idx="1">
                  <c:v>9</c:v>
                </c:pt>
                <c:pt idx="2">
                  <c:v>17</c:v>
                </c:pt>
                <c:pt idx="3">
                  <c:v>24</c:v>
                </c:pt>
              </c:numCache>
            </c:numRef>
          </c:xVal>
          <c:yVal>
            <c:numRef>
              <c:f>'90 - 95 °C'!$P$4:$P$7</c:f>
              <c:numCache>
                <c:formatCode>General</c:formatCode>
                <c:ptCount val="4"/>
                <c:pt idx="0">
                  <c:v>2.61</c:v>
                </c:pt>
                <c:pt idx="1">
                  <c:v>2.38</c:v>
                </c:pt>
                <c:pt idx="2">
                  <c:v>2.56</c:v>
                </c:pt>
                <c:pt idx="3">
                  <c:v>2.41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E8-7A48-A525-C58382469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546920"/>
        <c:axId val="478543000"/>
      </c:scatterChart>
      <c:valAx>
        <c:axId val="478546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Temperatuur wp in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78543000"/>
        <c:crosses val="autoZero"/>
        <c:crossBetween val="midCat"/>
      </c:valAx>
      <c:valAx>
        <c:axId val="47854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COP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78546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COP</a:t>
            </a:r>
            <a:r>
              <a:rPr lang="en-US" baseline="0"/>
              <a:t> bij Temperatuur &gt; 95 °C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'&gt; 95 °C (WEINIG GEGEVENS)'!$I$3:$I$31</c:f>
              <c:numCache>
                <c:formatCode>General</c:formatCode>
                <c:ptCount val="29"/>
                <c:pt idx="0">
                  <c:v>23.13</c:v>
                </c:pt>
                <c:pt idx="1">
                  <c:v>43.04</c:v>
                </c:pt>
                <c:pt idx="2">
                  <c:v>52.18</c:v>
                </c:pt>
                <c:pt idx="3">
                  <c:v>59.98</c:v>
                </c:pt>
                <c:pt idx="4">
                  <c:v>64.2</c:v>
                </c:pt>
                <c:pt idx="5">
                  <c:v>64.599999999999994</c:v>
                </c:pt>
                <c:pt idx="6">
                  <c:v>64.78</c:v>
                </c:pt>
                <c:pt idx="7">
                  <c:v>65.03</c:v>
                </c:pt>
                <c:pt idx="8">
                  <c:v>65.180000000000007</c:v>
                </c:pt>
                <c:pt idx="9">
                  <c:v>65.260000000000005</c:v>
                </c:pt>
                <c:pt idx="10">
                  <c:v>65.27</c:v>
                </c:pt>
                <c:pt idx="11">
                  <c:v>66.239999999999995</c:v>
                </c:pt>
                <c:pt idx="12">
                  <c:v>67.19</c:v>
                </c:pt>
              </c:numCache>
            </c:numRef>
          </c:xVal>
          <c:yVal>
            <c:numRef>
              <c:f>'&gt; 95 °C (WEINIG GEGEVENS)'!$G$3:$G$31</c:f>
              <c:numCache>
                <c:formatCode>0.00</c:formatCode>
                <c:ptCount val="29"/>
                <c:pt idx="0">
                  <c:v>3.1794980859208848</c:v>
                </c:pt>
                <c:pt idx="1">
                  <c:v>1.9189347953788918</c:v>
                </c:pt>
                <c:pt idx="2">
                  <c:v>1.9341953116787554</c:v>
                </c:pt>
                <c:pt idx="3">
                  <c:v>1.2478086005981233</c:v>
                </c:pt>
                <c:pt idx="4">
                  <c:v>1.2149438088488407</c:v>
                </c:pt>
                <c:pt idx="5">
                  <c:v>1.0049760952288029</c:v>
                </c:pt>
                <c:pt idx="6">
                  <c:v>1.5195530726256985</c:v>
                </c:pt>
                <c:pt idx="7">
                  <c:v>1.2509121234233296</c:v>
                </c:pt>
                <c:pt idx="8">
                  <c:v>1.3155291790306629</c:v>
                </c:pt>
                <c:pt idx="9">
                  <c:v>1.0332611690612084</c:v>
                </c:pt>
                <c:pt idx="10">
                  <c:v>1.3107024988213107</c:v>
                </c:pt>
                <c:pt idx="11">
                  <c:v>1.1351611351611353</c:v>
                </c:pt>
                <c:pt idx="12">
                  <c:v>1.2378850398234336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5C-304C-9B79-C280240BC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548096"/>
        <c:axId val="478550448"/>
      </c:scatterChart>
      <c:valAx>
        <c:axId val="478548096"/>
        <c:scaling>
          <c:orientation val="minMax"/>
          <c:max val="7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Temperatuur wp in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78550448"/>
        <c:crosses val="autoZero"/>
        <c:crossBetween val="midCat"/>
      </c:valAx>
      <c:valAx>
        <c:axId val="47855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COP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7854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COP bij temperatuur &gt; 95 °C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'&gt; 95 °C (WEINIG GEGEVENS)'!$L$4:$L$9</c:f>
              <c:numCache>
                <c:formatCode>General</c:formatCode>
                <c:ptCount val="6"/>
                <c:pt idx="0">
                  <c:v>23.13</c:v>
                </c:pt>
                <c:pt idx="1">
                  <c:v>43.04</c:v>
                </c:pt>
                <c:pt idx="2">
                  <c:v>52.18</c:v>
                </c:pt>
                <c:pt idx="3">
                  <c:v>59.98</c:v>
                </c:pt>
                <c:pt idx="4">
                  <c:v>65</c:v>
                </c:pt>
              </c:numCache>
            </c:numRef>
          </c:xVal>
          <c:yVal>
            <c:numRef>
              <c:f>'&gt; 95 °C (WEINIG GEGEVENS)'!$M$4:$M$9</c:f>
              <c:numCache>
                <c:formatCode>0.00</c:formatCode>
                <c:ptCount val="6"/>
                <c:pt idx="0">
                  <c:v>3.18</c:v>
                </c:pt>
                <c:pt idx="1">
                  <c:v>1.92</c:v>
                </c:pt>
                <c:pt idx="2">
                  <c:v>1.93</c:v>
                </c:pt>
                <c:pt idx="3">
                  <c:v>1.21</c:v>
                </c:pt>
                <c:pt idx="4">
                  <c:v>1.2247693468916028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78-7E46-9CCF-9181663EE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549664"/>
        <c:axId val="478550056"/>
      </c:scatterChart>
      <c:valAx>
        <c:axId val="478549664"/>
        <c:scaling>
          <c:orientation val="minMax"/>
          <c:max val="65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78550056"/>
        <c:crosses val="autoZero"/>
        <c:crossBetween val="midCat"/>
      </c:valAx>
      <c:valAx>
        <c:axId val="47855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7854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COP verschillende temperaturen in (praktisch &amp; theoretisch)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 wp in 20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'COP verschillende T in'!$A$2:$A$7</c:f>
              <c:numCache>
                <c:formatCode>General</c:formatCode>
                <c:ptCount val="6"/>
                <c:pt idx="0">
                  <c:v>67.5</c:v>
                </c:pt>
                <c:pt idx="1">
                  <c:v>72.5</c:v>
                </c:pt>
                <c:pt idx="2">
                  <c:v>77.5</c:v>
                </c:pt>
                <c:pt idx="3">
                  <c:v>82.5</c:v>
                </c:pt>
                <c:pt idx="4">
                  <c:v>87.5</c:v>
                </c:pt>
                <c:pt idx="5">
                  <c:v>92.5</c:v>
                </c:pt>
              </c:numCache>
            </c:numRef>
          </c:xVal>
          <c:yVal>
            <c:numRef>
              <c:f>'COP verschillende T in'!$C$2:$C$7</c:f>
              <c:numCache>
                <c:formatCode>0.00</c:formatCode>
                <c:ptCount val="6"/>
                <c:pt idx="0">
                  <c:v>2.9043825903841807</c:v>
                </c:pt>
                <c:pt idx="1">
                  <c:v>3.2609385760854157</c:v>
                </c:pt>
                <c:pt idx="2">
                  <c:v>2.8903776869520446</c:v>
                </c:pt>
                <c:pt idx="3">
                  <c:v>2.8143270259280215</c:v>
                </c:pt>
                <c:pt idx="4">
                  <c:v>2.8187015881252426</c:v>
                </c:pt>
                <c:pt idx="5">
                  <c:v>2.3348826156138376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01-A141-A106-BF7CE44B2B07}"/>
            </c:ext>
          </c:extLst>
        </c:ser>
        <c:ser>
          <c:idx val="1"/>
          <c:order val="1"/>
          <c:tx>
            <c:v>T wp in 25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'COP verschillende T in'!$A$10:$A$15</c:f>
              <c:numCache>
                <c:formatCode>General</c:formatCode>
                <c:ptCount val="6"/>
                <c:pt idx="0">
                  <c:v>67.5</c:v>
                </c:pt>
                <c:pt idx="1">
                  <c:v>72.5</c:v>
                </c:pt>
                <c:pt idx="2">
                  <c:v>77.5</c:v>
                </c:pt>
                <c:pt idx="3">
                  <c:v>82.5</c:v>
                </c:pt>
                <c:pt idx="4">
                  <c:v>87.5</c:v>
                </c:pt>
                <c:pt idx="5">
                  <c:v>92.5</c:v>
                </c:pt>
              </c:numCache>
            </c:numRef>
          </c:xVal>
          <c:yVal>
            <c:numRef>
              <c:f>'COP verschillende T in'!$C$10:$C$15</c:f>
              <c:numCache>
                <c:formatCode>0.00</c:formatCode>
                <c:ptCount val="6"/>
                <c:pt idx="0">
                  <c:v>2.823407292401289</c:v>
                </c:pt>
                <c:pt idx="1">
                  <c:v>3.0228568610875368</c:v>
                </c:pt>
                <c:pt idx="2">
                  <c:v>2.8100288687144976</c:v>
                </c:pt>
                <c:pt idx="3">
                  <c:v>2.8600715277561051</c:v>
                </c:pt>
                <c:pt idx="4">
                  <c:v>2.7441122014713764</c:v>
                </c:pt>
                <c:pt idx="5">
                  <c:v>2.4573904977024807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01-A141-A106-BF7CE44B2B07}"/>
            </c:ext>
          </c:extLst>
        </c:ser>
        <c:ser>
          <c:idx val="2"/>
          <c:order val="2"/>
          <c:tx>
            <c:v>T wp in 30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'COP verschillende T in'!$A$18:$A$23</c:f>
              <c:numCache>
                <c:formatCode>General</c:formatCode>
                <c:ptCount val="6"/>
                <c:pt idx="0">
                  <c:v>67.5</c:v>
                </c:pt>
                <c:pt idx="1">
                  <c:v>72.5</c:v>
                </c:pt>
                <c:pt idx="2">
                  <c:v>77.5</c:v>
                </c:pt>
                <c:pt idx="3">
                  <c:v>82.5</c:v>
                </c:pt>
                <c:pt idx="4">
                  <c:v>87.5</c:v>
                </c:pt>
                <c:pt idx="5">
                  <c:v>92.5</c:v>
                </c:pt>
              </c:numCache>
            </c:numRef>
          </c:xVal>
          <c:yVal>
            <c:numRef>
              <c:f>'COP verschillende T in'!$C$18:$C$23</c:f>
              <c:numCache>
                <c:formatCode>0.00</c:formatCode>
                <c:ptCount val="6"/>
                <c:pt idx="0">
                  <c:v>2.4484782877474456</c:v>
                </c:pt>
                <c:pt idx="1">
                  <c:v>2.7106553495609322</c:v>
                </c:pt>
                <c:pt idx="2">
                  <c:v>2.4735530998941</c:v>
                </c:pt>
                <c:pt idx="3">
                  <c:v>2.6400401021359614</c:v>
                </c:pt>
                <c:pt idx="4">
                  <c:v>2.6874858355273665</c:v>
                </c:pt>
                <c:pt idx="5">
                  <c:v>2.6446515218026585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01-A141-A106-BF7CE44B2B07}"/>
            </c:ext>
          </c:extLst>
        </c:ser>
        <c:ser>
          <c:idx val="10"/>
          <c:order val="3"/>
          <c:tx>
            <c:v>T wp in 5 (theorie)</c:v>
          </c:tx>
          <c:spPr>
            <a:ln w="19050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'COP verschillende T in'!$A$82:$A$84</c:f>
              <c:numCache>
                <c:formatCode>General</c:formatCode>
                <c:ptCount val="3"/>
                <c:pt idx="0">
                  <c:v>65</c:v>
                </c:pt>
                <c:pt idx="1">
                  <c:v>80</c:v>
                </c:pt>
                <c:pt idx="2">
                  <c:v>90</c:v>
                </c:pt>
              </c:numCache>
            </c:numRef>
          </c:xVal>
          <c:yVal>
            <c:numRef>
              <c:f>'COP verschillende T in'!$C$82:$C$84</c:f>
              <c:numCache>
                <c:formatCode>General</c:formatCode>
                <c:ptCount val="3"/>
                <c:pt idx="0">
                  <c:v>4.22</c:v>
                </c:pt>
                <c:pt idx="1">
                  <c:v>2.9</c:v>
                </c:pt>
                <c:pt idx="2">
                  <c:v>2.61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01-A141-A106-BF7CE44B2B07}"/>
            </c:ext>
          </c:extLst>
        </c:ser>
        <c:ser>
          <c:idx val="11"/>
          <c:order val="4"/>
          <c:tx>
            <c:v>T wp in 9 (theorie)</c:v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'COP verschillende T in'!$A$86:$A$88</c:f>
              <c:numCache>
                <c:formatCode>General</c:formatCode>
                <c:ptCount val="3"/>
                <c:pt idx="0">
                  <c:v>65</c:v>
                </c:pt>
                <c:pt idx="1">
                  <c:v>80</c:v>
                </c:pt>
                <c:pt idx="2">
                  <c:v>90</c:v>
                </c:pt>
              </c:numCache>
            </c:numRef>
          </c:xVal>
          <c:yVal>
            <c:numRef>
              <c:f>'COP verschillende T in'!$C$86:$C$88</c:f>
              <c:numCache>
                <c:formatCode>General</c:formatCode>
                <c:ptCount val="3"/>
                <c:pt idx="0">
                  <c:v>4.0350000000000001</c:v>
                </c:pt>
                <c:pt idx="1">
                  <c:v>2.93</c:v>
                </c:pt>
                <c:pt idx="2">
                  <c:v>2.6949999999999998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01-A141-A106-BF7CE44B2B07}"/>
            </c:ext>
          </c:extLst>
        </c:ser>
        <c:ser>
          <c:idx val="12"/>
          <c:order val="5"/>
          <c:tx>
            <c:v>T wp in 17 (theorie)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'COP verschillende T in'!$A$90:$A$92</c:f>
              <c:numCache>
                <c:formatCode>General</c:formatCode>
                <c:ptCount val="3"/>
                <c:pt idx="0">
                  <c:v>65</c:v>
                </c:pt>
                <c:pt idx="1">
                  <c:v>80</c:v>
                </c:pt>
                <c:pt idx="2">
                  <c:v>90</c:v>
                </c:pt>
              </c:numCache>
            </c:numRef>
          </c:xVal>
          <c:yVal>
            <c:numRef>
              <c:f>'COP verschillende T in'!$C$90:$C$92</c:f>
              <c:numCache>
                <c:formatCode>General</c:formatCode>
                <c:ptCount val="3"/>
                <c:pt idx="0">
                  <c:v>3.5950000000000002</c:v>
                </c:pt>
                <c:pt idx="1">
                  <c:v>2.61</c:v>
                </c:pt>
                <c:pt idx="2">
                  <c:v>2.56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F01-A141-A106-BF7CE44B2B07}"/>
            </c:ext>
          </c:extLst>
        </c:ser>
        <c:ser>
          <c:idx val="13"/>
          <c:order val="6"/>
          <c:tx>
            <c:v>T wp in 24 (theorie)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'COP verschillende T in'!$A$94:$A$96</c:f>
              <c:numCache>
                <c:formatCode>General</c:formatCode>
                <c:ptCount val="3"/>
                <c:pt idx="0">
                  <c:v>65</c:v>
                </c:pt>
                <c:pt idx="1">
                  <c:v>80</c:v>
                </c:pt>
                <c:pt idx="2">
                  <c:v>90</c:v>
                </c:pt>
              </c:numCache>
            </c:numRef>
          </c:xVal>
          <c:yVal>
            <c:numRef>
              <c:f>'COP verschillende T in'!$C$94:$C$96</c:f>
              <c:numCache>
                <c:formatCode>General</c:formatCode>
                <c:ptCount val="3"/>
                <c:pt idx="0">
                  <c:v>3.3149999999999999</c:v>
                </c:pt>
                <c:pt idx="1">
                  <c:v>2.4500000000000002</c:v>
                </c:pt>
                <c:pt idx="2">
                  <c:v>2.4049999999999998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F01-A141-A106-BF7CE44B2B07}"/>
            </c:ext>
          </c:extLst>
        </c:ser>
        <c:ser>
          <c:idx val="14"/>
          <c:order val="7"/>
          <c:tx>
            <c:v>T wp in 29 (theorie)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'COP verschillende T in'!$A$98:$A$99</c:f>
              <c:numCache>
                <c:formatCode>General</c:formatCode>
                <c:ptCount val="2"/>
                <c:pt idx="0">
                  <c:v>65</c:v>
                </c:pt>
                <c:pt idx="1">
                  <c:v>80</c:v>
                </c:pt>
              </c:numCache>
            </c:numRef>
          </c:xVal>
          <c:yVal>
            <c:numRef>
              <c:f>'COP verschillende T in'!$C$98:$C$99</c:f>
              <c:numCache>
                <c:formatCode>General</c:formatCode>
                <c:ptCount val="2"/>
                <c:pt idx="0">
                  <c:v>3.0150000000000001</c:v>
                </c:pt>
                <c:pt idx="1">
                  <c:v>2.355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F01-A141-A106-BF7CE44B2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117512"/>
        <c:axId val="353116336"/>
      </c:scatterChart>
      <c:valAx>
        <c:axId val="353117512"/>
        <c:scaling>
          <c:orientation val="minMax"/>
          <c:min val="6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wp uit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3116336"/>
        <c:crosses val="autoZero"/>
        <c:crossBetween val="midCat"/>
      </c:valAx>
      <c:valAx>
        <c:axId val="353116336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COP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3117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COP vergelijking temperatuur praktisch wp in 20 °C in met theorie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 wp in 20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'COP verschillende T in'!$A$2:$A$7</c:f>
              <c:numCache>
                <c:formatCode>General</c:formatCode>
                <c:ptCount val="6"/>
                <c:pt idx="0">
                  <c:v>67.5</c:v>
                </c:pt>
                <c:pt idx="1">
                  <c:v>72.5</c:v>
                </c:pt>
                <c:pt idx="2">
                  <c:v>77.5</c:v>
                </c:pt>
                <c:pt idx="3">
                  <c:v>82.5</c:v>
                </c:pt>
                <c:pt idx="4">
                  <c:v>87.5</c:v>
                </c:pt>
                <c:pt idx="5">
                  <c:v>92.5</c:v>
                </c:pt>
              </c:numCache>
            </c:numRef>
          </c:xVal>
          <c:yVal>
            <c:numRef>
              <c:f>'COP verschillende T in'!$C$2:$C$7</c:f>
              <c:numCache>
                <c:formatCode>0.00</c:formatCode>
                <c:ptCount val="6"/>
                <c:pt idx="0">
                  <c:v>2.9043825903841807</c:v>
                </c:pt>
                <c:pt idx="1">
                  <c:v>3.2609385760854157</c:v>
                </c:pt>
                <c:pt idx="2">
                  <c:v>2.8903776869520446</c:v>
                </c:pt>
                <c:pt idx="3">
                  <c:v>2.8143270259280215</c:v>
                </c:pt>
                <c:pt idx="4">
                  <c:v>2.8187015881252426</c:v>
                </c:pt>
                <c:pt idx="5">
                  <c:v>2.3348826156138376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54-1F4A-9F85-A41419D1CE2B}"/>
            </c:ext>
          </c:extLst>
        </c:ser>
        <c:ser>
          <c:idx val="12"/>
          <c:order val="1"/>
          <c:tx>
            <c:v>T wp in 17 (theorie)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'COP verschillende T in'!$A$90:$A$92</c:f>
              <c:numCache>
                <c:formatCode>General</c:formatCode>
                <c:ptCount val="3"/>
                <c:pt idx="0">
                  <c:v>65</c:v>
                </c:pt>
                <c:pt idx="1">
                  <c:v>80</c:v>
                </c:pt>
                <c:pt idx="2">
                  <c:v>90</c:v>
                </c:pt>
              </c:numCache>
            </c:numRef>
          </c:xVal>
          <c:yVal>
            <c:numRef>
              <c:f>'COP verschillende T in'!$C$90:$C$92</c:f>
              <c:numCache>
                <c:formatCode>General</c:formatCode>
                <c:ptCount val="3"/>
                <c:pt idx="0">
                  <c:v>3.5950000000000002</c:v>
                </c:pt>
                <c:pt idx="1">
                  <c:v>2.61</c:v>
                </c:pt>
                <c:pt idx="2">
                  <c:v>2.56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54-1F4A-9F85-A41419D1CE2B}"/>
            </c:ext>
          </c:extLst>
        </c:ser>
        <c:ser>
          <c:idx val="13"/>
          <c:order val="2"/>
          <c:tx>
            <c:v>T wp in 24 (theorie)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'COP verschillende T in'!$A$94:$A$96</c:f>
              <c:numCache>
                <c:formatCode>General</c:formatCode>
                <c:ptCount val="3"/>
                <c:pt idx="0">
                  <c:v>65</c:v>
                </c:pt>
                <c:pt idx="1">
                  <c:v>80</c:v>
                </c:pt>
                <c:pt idx="2">
                  <c:v>90</c:v>
                </c:pt>
              </c:numCache>
            </c:numRef>
          </c:xVal>
          <c:yVal>
            <c:numRef>
              <c:f>'COP verschillende T in'!$C$94:$C$96</c:f>
              <c:numCache>
                <c:formatCode>General</c:formatCode>
                <c:ptCount val="3"/>
                <c:pt idx="0">
                  <c:v>3.3149999999999999</c:v>
                </c:pt>
                <c:pt idx="1">
                  <c:v>2.4500000000000002</c:v>
                </c:pt>
                <c:pt idx="2">
                  <c:v>2.4049999999999998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54-1F4A-9F85-A41419D1C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114376"/>
        <c:axId val="353120648"/>
      </c:scatterChart>
      <c:valAx>
        <c:axId val="353114376"/>
        <c:scaling>
          <c:orientation val="minMax"/>
          <c:min val="6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 wp uit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3120648"/>
        <c:crosses val="autoZero"/>
        <c:crossBetween val="midCat"/>
      </c:valAx>
      <c:valAx>
        <c:axId val="353120648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COP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3114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COP vergelijking temperatuur praktisch wp in 25 °C met theorie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 wp in 25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'COP verschillende T in'!$A$10:$A$15</c:f>
              <c:numCache>
                <c:formatCode>General</c:formatCode>
                <c:ptCount val="6"/>
                <c:pt idx="0">
                  <c:v>67.5</c:v>
                </c:pt>
                <c:pt idx="1">
                  <c:v>72.5</c:v>
                </c:pt>
                <c:pt idx="2">
                  <c:v>77.5</c:v>
                </c:pt>
                <c:pt idx="3">
                  <c:v>82.5</c:v>
                </c:pt>
                <c:pt idx="4">
                  <c:v>87.5</c:v>
                </c:pt>
                <c:pt idx="5">
                  <c:v>92.5</c:v>
                </c:pt>
              </c:numCache>
            </c:numRef>
          </c:xVal>
          <c:yVal>
            <c:numRef>
              <c:f>'COP verschillende T in'!$C$10:$C$15</c:f>
              <c:numCache>
                <c:formatCode>0.00</c:formatCode>
                <c:ptCount val="6"/>
                <c:pt idx="0">
                  <c:v>2.823407292401289</c:v>
                </c:pt>
                <c:pt idx="1">
                  <c:v>3.0228568610875368</c:v>
                </c:pt>
                <c:pt idx="2">
                  <c:v>2.8100288687144976</c:v>
                </c:pt>
                <c:pt idx="3">
                  <c:v>2.8600715277561051</c:v>
                </c:pt>
                <c:pt idx="4">
                  <c:v>2.7441122014713764</c:v>
                </c:pt>
                <c:pt idx="5">
                  <c:v>2.4573904977024807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F0-0544-998F-22AAAF31F5DC}"/>
            </c:ext>
          </c:extLst>
        </c:ser>
        <c:ser>
          <c:idx val="13"/>
          <c:order val="1"/>
          <c:tx>
            <c:v>T wp in 24 (theorie)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'COP verschillende T in'!$A$94:$A$96</c:f>
              <c:numCache>
                <c:formatCode>General</c:formatCode>
                <c:ptCount val="3"/>
                <c:pt idx="0">
                  <c:v>65</c:v>
                </c:pt>
                <c:pt idx="1">
                  <c:v>80</c:v>
                </c:pt>
                <c:pt idx="2">
                  <c:v>90</c:v>
                </c:pt>
              </c:numCache>
            </c:numRef>
          </c:xVal>
          <c:yVal>
            <c:numRef>
              <c:f>'COP verschillende T in'!$C$94:$C$96</c:f>
              <c:numCache>
                <c:formatCode>General</c:formatCode>
                <c:ptCount val="3"/>
                <c:pt idx="0">
                  <c:v>3.3149999999999999</c:v>
                </c:pt>
                <c:pt idx="1">
                  <c:v>2.4500000000000002</c:v>
                </c:pt>
                <c:pt idx="2">
                  <c:v>2.4049999999999998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F0-0544-998F-22AAAF31F5DC}"/>
            </c:ext>
          </c:extLst>
        </c:ser>
        <c:ser>
          <c:idx val="14"/>
          <c:order val="2"/>
          <c:tx>
            <c:v>T wp in 29 (theorie)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'COP verschillende T in'!$A$98:$A$99</c:f>
              <c:numCache>
                <c:formatCode>General</c:formatCode>
                <c:ptCount val="2"/>
                <c:pt idx="0">
                  <c:v>65</c:v>
                </c:pt>
                <c:pt idx="1">
                  <c:v>80</c:v>
                </c:pt>
              </c:numCache>
            </c:numRef>
          </c:xVal>
          <c:yVal>
            <c:numRef>
              <c:f>'COP verschillende T in'!$C$98:$C$99</c:f>
              <c:numCache>
                <c:formatCode>General</c:formatCode>
                <c:ptCount val="2"/>
                <c:pt idx="0">
                  <c:v>3.0150000000000001</c:v>
                </c:pt>
                <c:pt idx="1">
                  <c:v>2.355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F0-0544-998F-22AAAF31F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118296"/>
        <c:axId val="351644024"/>
      </c:scatterChart>
      <c:valAx>
        <c:axId val="353118296"/>
        <c:scaling>
          <c:orientation val="minMax"/>
          <c:min val="6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wp uit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1644024"/>
        <c:crosses val="autoZero"/>
        <c:crossBetween val="midCat"/>
      </c:valAx>
      <c:valAx>
        <c:axId val="351644024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COP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3118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COP vergelijking temperatuur praktisch wp in 30 °C met theorie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T wp in 30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'COP verschillende T in'!$A$18:$A$23</c:f>
              <c:numCache>
                <c:formatCode>General</c:formatCode>
                <c:ptCount val="6"/>
                <c:pt idx="0">
                  <c:v>67.5</c:v>
                </c:pt>
                <c:pt idx="1">
                  <c:v>72.5</c:v>
                </c:pt>
                <c:pt idx="2">
                  <c:v>77.5</c:v>
                </c:pt>
                <c:pt idx="3">
                  <c:v>82.5</c:v>
                </c:pt>
                <c:pt idx="4">
                  <c:v>87.5</c:v>
                </c:pt>
                <c:pt idx="5">
                  <c:v>92.5</c:v>
                </c:pt>
              </c:numCache>
            </c:numRef>
          </c:xVal>
          <c:yVal>
            <c:numRef>
              <c:f>'COP verschillende T in'!$C$18:$C$23</c:f>
              <c:numCache>
                <c:formatCode>0.00</c:formatCode>
                <c:ptCount val="6"/>
                <c:pt idx="0">
                  <c:v>2.4484782877474456</c:v>
                </c:pt>
                <c:pt idx="1">
                  <c:v>2.7106553495609322</c:v>
                </c:pt>
                <c:pt idx="2">
                  <c:v>2.4735530998941</c:v>
                </c:pt>
                <c:pt idx="3">
                  <c:v>2.6400401021359614</c:v>
                </c:pt>
                <c:pt idx="4">
                  <c:v>2.6874858355273665</c:v>
                </c:pt>
                <c:pt idx="5">
                  <c:v>2.6446515218026585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11-FF41-9F54-6E5E31301F28}"/>
            </c:ext>
          </c:extLst>
        </c:ser>
        <c:ser>
          <c:idx val="14"/>
          <c:order val="1"/>
          <c:tx>
            <c:v>T wp in 29 (theorie)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'COP verschillende T in'!$A$98:$A$99</c:f>
              <c:numCache>
                <c:formatCode>General</c:formatCode>
                <c:ptCount val="2"/>
                <c:pt idx="0">
                  <c:v>65</c:v>
                </c:pt>
                <c:pt idx="1">
                  <c:v>80</c:v>
                </c:pt>
              </c:numCache>
            </c:numRef>
          </c:xVal>
          <c:yVal>
            <c:numRef>
              <c:f>'COP verschillende T in'!$C$98:$C$99</c:f>
              <c:numCache>
                <c:formatCode>General</c:formatCode>
                <c:ptCount val="2"/>
                <c:pt idx="0">
                  <c:v>3.0150000000000001</c:v>
                </c:pt>
                <c:pt idx="1">
                  <c:v>2.355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11-FF41-9F54-6E5E31301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499152"/>
        <c:axId val="477499544"/>
      </c:scatterChart>
      <c:valAx>
        <c:axId val="477499152"/>
        <c:scaling>
          <c:orientation val="minMax"/>
          <c:min val="6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wp uit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77499544"/>
        <c:crosses val="autoZero"/>
        <c:crossBetween val="midCat"/>
      </c:valAx>
      <c:valAx>
        <c:axId val="477499544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COP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77499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65 - 70 °C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'COP bij verschillende delta T'!$E$2:$E$11</c:f>
              <c:numCache>
                <c:formatCode>General</c:formatCode>
                <c:ptCount val="10"/>
                <c:pt idx="0">
                  <c:v>45</c:v>
                </c:pt>
                <c:pt idx="1">
                  <c:v>40</c:v>
                </c:pt>
                <c:pt idx="2">
                  <c:v>35</c:v>
                </c:pt>
                <c:pt idx="3">
                  <c:v>30</c:v>
                </c:pt>
                <c:pt idx="4">
                  <c:v>25</c:v>
                </c:pt>
                <c:pt idx="5">
                  <c:v>20</c:v>
                </c:pt>
                <c:pt idx="6">
                  <c:v>15</c:v>
                </c:pt>
                <c:pt idx="7">
                  <c:v>10</c:v>
                </c:pt>
                <c:pt idx="8">
                  <c:v>5</c:v>
                </c:pt>
                <c:pt idx="9">
                  <c:v>0</c:v>
                </c:pt>
              </c:numCache>
            </c:numRef>
          </c:xVal>
          <c:yVal>
            <c:numRef>
              <c:f>'COP bij verschillende delta T'!$F$2:$F$11</c:f>
              <c:numCache>
                <c:formatCode>0.00</c:formatCode>
                <c:ptCount val="10"/>
                <c:pt idx="0">
                  <c:v>2.9043825903841807</c:v>
                </c:pt>
                <c:pt idx="1">
                  <c:v>2.823407292401289</c:v>
                </c:pt>
                <c:pt idx="2">
                  <c:v>2.4484782877474456</c:v>
                </c:pt>
                <c:pt idx="3">
                  <c:v>2.3567125803489439</c:v>
                </c:pt>
                <c:pt idx="4">
                  <c:v>2.3646575277554374</c:v>
                </c:pt>
                <c:pt idx="5">
                  <c:v>1.8952794311275718</c:v>
                </c:pt>
                <c:pt idx="6">
                  <c:v>1.4228002584128301</c:v>
                </c:pt>
                <c:pt idx="7">
                  <c:v>1.2238927258107557</c:v>
                </c:pt>
                <c:pt idx="8">
                  <c:v>0.96231566173327121</c:v>
                </c:pt>
                <c:pt idx="9">
                  <c:v>0.42599615511679295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3A-DF41-A8EA-DB1923733C44}"/>
            </c:ext>
          </c:extLst>
        </c:ser>
        <c:ser>
          <c:idx val="1"/>
          <c:order val="1"/>
          <c:tx>
            <c:v>70 - 75 °C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'COP bij verschillende delta T'!$G$2:$G$11</c:f>
              <c:numCache>
                <c:formatCode>General</c:formatCode>
                <c:ptCount val="10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  <c:pt idx="8">
                  <c:v>10</c:v>
                </c:pt>
                <c:pt idx="9">
                  <c:v>5</c:v>
                </c:pt>
              </c:numCache>
            </c:numRef>
          </c:xVal>
          <c:yVal>
            <c:numRef>
              <c:f>'COP bij verschillende delta T'!$H$2:$H$11</c:f>
              <c:numCache>
                <c:formatCode>0.00</c:formatCode>
                <c:ptCount val="10"/>
                <c:pt idx="0">
                  <c:v>3.2609385760854157</c:v>
                </c:pt>
                <c:pt idx="1">
                  <c:v>3.0228568610875368</c:v>
                </c:pt>
                <c:pt idx="2">
                  <c:v>2.7106553495609322</c:v>
                </c:pt>
                <c:pt idx="3">
                  <c:v>2.6337330869216915</c:v>
                </c:pt>
                <c:pt idx="4">
                  <c:v>2.5282277406021341</c:v>
                </c:pt>
                <c:pt idx="5">
                  <c:v>2.3366090751538002</c:v>
                </c:pt>
                <c:pt idx="6">
                  <c:v>1.9618910590777991</c:v>
                </c:pt>
                <c:pt idx="7">
                  <c:v>1.5175011625914971</c:v>
                </c:pt>
                <c:pt idx="8">
                  <c:v>1.2813857722865309</c:v>
                </c:pt>
                <c:pt idx="9">
                  <c:v>0.80299713096751379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3A-DF41-A8EA-DB1923733C44}"/>
            </c:ext>
          </c:extLst>
        </c:ser>
        <c:ser>
          <c:idx val="2"/>
          <c:order val="2"/>
          <c:tx>
            <c:v>75 - 80 °C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'COP bij verschillende delta T'!$I$2:$I$11</c:f>
              <c:numCache>
                <c:formatCode>General</c:formatCode>
                <c:ptCount val="10"/>
                <c:pt idx="0">
                  <c:v>55</c:v>
                </c:pt>
                <c:pt idx="1">
                  <c:v>50</c:v>
                </c:pt>
                <c:pt idx="2">
                  <c:v>45</c:v>
                </c:pt>
                <c:pt idx="3">
                  <c:v>40</c:v>
                </c:pt>
                <c:pt idx="4">
                  <c:v>35</c:v>
                </c:pt>
                <c:pt idx="5">
                  <c:v>30</c:v>
                </c:pt>
                <c:pt idx="6">
                  <c:v>25</c:v>
                </c:pt>
                <c:pt idx="7">
                  <c:v>20</c:v>
                </c:pt>
                <c:pt idx="8">
                  <c:v>15</c:v>
                </c:pt>
                <c:pt idx="9">
                  <c:v>10</c:v>
                </c:pt>
              </c:numCache>
            </c:numRef>
          </c:xVal>
          <c:yVal>
            <c:numRef>
              <c:f>'COP bij verschillende delta T'!$J$2:$J$11</c:f>
              <c:numCache>
                <c:formatCode>0.00</c:formatCode>
                <c:ptCount val="10"/>
                <c:pt idx="0">
                  <c:v>2.8903776869520446</c:v>
                </c:pt>
                <c:pt idx="1">
                  <c:v>2.8100288687144976</c:v>
                </c:pt>
                <c:pt idx="2">
                  <c:v>2.4735530998941</c:v>
                </c:pt>
                <c:pt idx="3">
                  <c:v>2.3518707886654657</c:v>
                </c:pt>
                <c:pt idx="4">
                  <c:v>2.3894937964920735</c:v>
                </c:pt>
                <c:pt idx="5">
                  <c:v>2.2928539107764547</c:v>
                </c:pt>
                <c:pt idx="6">
                  <c:v>1.9303865893687291</c:v>
                </c:pt>
                <c:pt idx="7">
                  <c:v>1.7142809134010373</c:v>
                </c:pt>
                <c:pt idx="8">
                  <c:v>1.4189043411506157</c:v>
                </c:pt>
                <c:pt idx="9">
                  <c:v>1.0782849318771526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3A-DF41-A8EA-DB1923733C44}"/>
            </c:ext>
          </c:extLst>
        </c:ser>
        <c:ser>
          <c:idx val="3"/>
          <c:order val="3"/>
          <c:tx>
            <c:v>80 - 85 °C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'COP bij verschillende delta T'!$K$2:$K$12</c:f>
              <c:numCache>
                <c:formatCode>General</c:formatCode>
                <c:ptCount val="11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</c:numCache>
            </c:numRef>
          </c:xVal>
          <c:yVal>
            <c:numRef>
              <c:f>'COP bij verschillende delta T'!$L$2:$L$12</c:f>
              <c:numCache>
                <c:formatCode>0.00</c:formatCode>
                <c:ptCount val="11"/>
                <c:pt idx="0">
                  <c:v>2.8143270259280215</c:v>
                </c:pt>
                <c:pt idx="1">
                  <c:v>2.8600715277561051</c:v>
                </c:pt>
                <c:pt idx="2">
                  <c:v>2.6400401021359614</c:v>
                </c:pt>
                <c:pt idx="3">
                  <c:v>2.4266134537227613</c:v>
                </c:pt>
                <c:pt idx="4">
                  <c:v>2.4398010071419738</c:v>
                </c:pt>
                <c:pt idx="5">
                  <c:v>2.1374302092139033</c:v>
                </c:pt>
                <c:pt idx="6">
                  <c:v>1.8350594112858325</c:v>
                </c:pt>
                <c:pt idx="7">
                  <c:v>1.7926836848250181</c:v>
                </c:pt>
                <c:pt idx="8">
                  <c:v>1.4313031167842829</c:v>
                </c:pt>
                <c:pt idx="9">
                  <c:v>1.1152583626293047</c:v>
                </c:pt>
                <c:pt idx="10">
                  <c:v>0.94725087530336294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3A-DF41-A8EA-DB1923733C44}"/>
            </c:ext>
          </c:extLst>
        </c:ser>
        <c:ser>
          <c:idx val="4"/>
          <c:order val="4"/>
          <c:tx>
            <c:v>85 - 90 °C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'COP bij verschillende delta T'!$M$2:$M$11</c:f>
              <c:numCache>
                <c:formatCode>General</c:formatCode>
                <c:ptCount val="10"/>
                <c:pt idx="0">
                  <c:v>65</c:v>
                </c:pt>
                <c:pt idx="1">
                  <c:v>60</c:v>
                </c:pt>
                <c:pt idx="2">
                  <c:v>55</c:v>
                </c:pt>
                <c:pt idx="3">
                  <c:v>50</c:v>
                </c:pt>
                <c:pt idx="4">
                  <c:v>45</c:v>
                </c:pt>
                <c:pt idx="5">
                  <c:v>40</c:v>
                </c:pt>
                <c:pt idx="6">
                  <c:v>35</c:v>
                </c:pt>
                <c:pt idx="7">
                  <c:v>30</c:v>
                </c:pt>
                <c:pt idx="8">
                  <c:v>25</c:v>
                </c:pt>
                <c:pt idx="9">
                  <c:v>20</c:v>
                </c:pt>
              </c:numCache>
            </c:numRef>
          </c:xVal>
          <c:yVal>
            <c:numRef>
              <c:f>'COP bij verschillende delta T'!$N$2:$N$11</c:f>
              <c:numCache>
                <c:formatCode>0.00</c:formatCode>
                <c:ptCount val="10"/>
                <c:pt idx="0">
                  <c:v>2.8187015881252426</c:v>
                </c:pt>
                <c:pt idx="1">
                  <c:v>2.7441122014713764</c:v>
                </c:pt>
                <c:pt idx="2">
                  <c:v>2.6874858355273665</c:v>
                </c:pt>
                <c:pt idx="3">
                  <c:v>2.4386442636828032</c:v>
                </c:pt>
                <c:pt idx="4">
                  <c:v>2.05854715790541</c:v>
                </c:pt>
                <c:pt idx="5">
                  <c:v>1.9138271512439662</c:v>
                </c:pt>
                <c:pt idx="6">
                  <c:v>1.8090284513470309</c:v>
                </c:pt>
                <c:pt idx="7">
                  <c:v>1.4299006269472598</c:v>
                </c:pt>
                <c:pt idx="8">
                  <c:v>1.2773317513940869</c:v>
                </c:pt>
                <c:pt idx="9">
                  <c:v>1.1353170918913826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C3A-DF41-A8EA-DB1923733C44}"/>
            </c:ext>
          </c:extLst>
        </c:ser>
        <c:ser>
          <c:idx val="5"/>
          <c:order val="5"/>
          <c:tx>
            <c:v>90 - 95 °C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'COP bij verschillende delta T'!$O$2:$O$11</c:f>
              <c:numCache>
                <c:formatCode>General</c:formatCode>
                <c:ptCount val="10"/>
                <c:pt idx="0">
                  <c:v>70</c:v>
                </c:pt>
                <c:pt idx="1">
                  <c:v>65</c:v>
                </c:pt>
                <c:pt idx="2">
                  <c:v>60</c:v>
                </c:pt>
                <c:pt idx="3">
                  <c:v>55</c:v>
                </c:pt>
                <c:pt idx="4">
                  <c:v>50</c:v>
                </c:pt>
                <c:pt idx="5">
                  <c:v>45</c:v>
                </c:pt>
                <c:pt idx="6">
                  <c:v>40</c:v>
                </c:pt>
                <c:pt idx="7">
                  <c:v>35</c:v>
                </c:pt>
                <c:pt idx="8">
                  <c:v>30</c:v>
                </c:pt>
                <c:pt idx="9">
                  <c:v>25</c:v>
                </c:pt>
              </c:numCache>
            </c:numRef>
          </c:xVal>
          <c:yVal>
            <c:numRef>
              <c:f>'COP bij verschillende delta T'!$P$2:$P$11</c:f>
              <c:numCache>
                <c:formatCode>0.00</c:formatCode>
                <c:ptCount val="10"/>
                <c:pt idx="0">
                  <c:v>2.3348826156138376</c:v>
                </c:pt>
                <c:pt idx="1">
                  <c:v>2.4573904977024807</c:v>
                </c:pt>
                <c:pt idx="2">
                  <c:v>2.6446515218026585</c:v>
                </c:pt>
                <c:pt idx="3">
                  <c:v>2.534402352180269</c:v>
                </c:pt>
                <c:pt idx="4">
                  <c:v>2.3392168211500155</c:v>
                </c:pt>
                <c:pt idx="5">
                  <c:v>2.144031290119762</c:v>
                </c:pt>
                <c:pt idx="6">
                  <c:v>1.5790144089362992</c:v>
                </c:pt>
                <c:pt idx="7">
                  <c:v>1.2778984639883191</c:v>
                </c:pt>
                <c:pt idx="8">
                  <c:v>1.1706381100250915</c:v>
                </c:pt>
                <c:pt idx="9">
                  <c:v>1.1495847736919713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C3A-DF41-A8EA-DB1923733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505032"/>
        <c:axId val="477498368"/>
      </c:scatterChart>
      <c:valAx>
        <c:axId val="477505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77498368"/>
        <c:crosses val="autoZero"/>
        <c:crossBetween val="midCat"/>
      </c:valAx>
      <c:valAx>
        <c:axId val="47749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77505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COP bij verschillende uitgaande temperaturen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65 - 70 °C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'65 - 70 °C'!$L$4:$L$13</c:f>
              <c:numCache>
                <c:formatCode>General</c:formatCode>
                <c:ptCount val="10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</c:numCache>
            </c:numRef>
          </c:xVal>
          <c:yVal>
            <c:numRef>
              <c:f>'65 - 70 °C'!$M$4:$M$13</c:f>
              <c:numCache>
                <c:formatCode>0.00</c:formatCode>
                <c:ptCount val="10"/>
                <c:pt idx="0">
                  <c:v>2.9043825903841807</c:v>
                </c:pt>
                <c:pt idx="1">
                  <c:v>2.823407292401289</c:v>
                </c:pt>
                <c:pt idx="2">
                  <c:v>2.4484782877474456</c:v>
                </c:pt>
                <c:pt idx="3">
                  <c:v>2.3567125803489439</c:v>
                </c:pt>
                <c:pt idx="4">
                  <c:v>2.3646575277554374</c:v>
                </c:pt>
                <c:pt idx="5">
                  <c:v>1.8952794311275718</c:v>
                </c:pt>
                <c:pt idx="6">
                  <c:v>1.4228002584128301</c:v>
                </c:pt>
                <c:pt idx="7">
                  <c:v>1.2238927258107557</c:v>
                </c:pt>
                <c:pt idx="8">
                  <c:v>0.96231566173327121</c:v>
                </c:pt>
                <c:pt idx="9">
                  <c:v>0.42599615511679295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34-BA48-BF52-EEB3D1976706}"/>
            </c:ext>
          </c:extLst>
        </c:ser>
        <c:ser>
          <c:idx val="2"/>
          <c:order val="1"/>
          <c:tx>
            <c:v>70 - 75 °C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'70 - 75 °C'!$L$4:$L$13</c:f>
              <c:numCache>
                <c:formatCode>General</c:formatCode>
                <c:ptCount val="10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</c:numCache>
            </c:numRef>
          </c:xVal>
          <c:yVal>
            <c:numRef>
              <c:f>'70 - 75 °C'!$M$4:$M$13</c:f>
              <c:numCache>
                <c:formatCode>0.00</c:formatCode>
                <c:ptCount val="10"/>
                <c:pt idx="0">
                  <c:v>3.2609385760854157</c:v>
                </c:pt>
                <c:pt idx="1">
                  <c:v>3.0228568610875368</c:v>
                </c:pt>
                <c:pt idx="2">
                  <c:v>2.7106553495609322</c:v>
                </c:pt>
                <c:pt idx="3">
                  <c:v>2.6337330869216915</c:v>
                </c:pt>
                <c:pt idx="4">
                  <c:v>2.5282277406021341</c:v>
                </c:pt>
                <c:pt idx="5">
                  <c:v>2.3366090751538002</c:v>
                </c:pt>
                <c:pt idx="6">
                  <c:v>1.9618910590777991</c:v>
                </c:pt>
                <c:pt idx="7">
                  <c:v>1.5175011625914971</c:v>
                </c:pt>
                <c:pt idx="8">
                  <c:v>1.2813857722865309</c:v>
                </c:pt>
                <c:pt idx="9">
                  <c:v>0.80299713096751379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34-BA48-BF52-EEB3D1976706}"/>
            </c:ext>
          </c:extLst>
        </c:ser>
        <c:ser>
          <c:idx val="3"/>
          <c:order val="2"/>
          <c:tx>
            <c:v>75 - 80 °C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'75 - 80 °C'!$L$4:$L$13</c:f>
              <c:numCache>
                <c:formatCode>General</c:formatCode>
                <c:ptCount val="10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</c:numCache>
            </c:numRef>
          </c:xVal>
          <c:yVal>
            <c:numRef>
              <c:f>'75 - 80 °C'!$M$4:$M$13</c:f>
              <c:numCache>
                <c:formatCode>0.00</c:formatCode>
                <c:ptCount val="10"/>
                <c:pt idx="0">
                  <c:v>2.8903776869520446</c:v>
                </c:pt>
                <c:pt idx="1">
                  <c:v>2.8100288687144976</c:v>
                </c:pt>
                <c:pt idx="2">
                  <c:v>2.4735530998941</c:v>
                </c:pt>
                <c:pt idx="3">
                  <c:v>2.3518707886654657</c:v>
                </c:pt>
                <c:pt idx="4">
                  <c:v>2.3894937964920735</c:v>
                </c:pt>
                <c:pt idx="5">
                  <c:v>2.2928539107764547</c:v>
                </c:pt>
                <c:pt idx="6">
                  <c:v>1.9303865893687291</c:v>
                </c:pt>
                <c:pt idx="7">
                  <c:v>1.7142809134010373</c:v>
                </c:pt>
                <c:pt idx="8">
                  <c:v>1.4189043411506157</c:v>
                </c:pt>
                <c:pt idx="9">
                  <c:v>1.0782849318771526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34-BA48-BF52-EEB3D1976706}"/>
            </c:ext>
          </c:extLst>
        </c:ser>
        <c:ser>
          <c:idx val="4"/>
          <c:order val="3"/>
          <c:tx>
            <c:v>80 - 85 °C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'80 - 85 °C'!$L$4:$L$14</c:f>
              <c:numCache>
                <c:formatCode>General</c:formatCode>
                <c:ptCount val="11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</c:numCache>
            </c:numRef>
          </c:xVal>
          <c:yVal>
            <c:numRef>
              <c:f>'80 - 85 °C'!$M$4:$M$14</c:f>
              <c:numCache>
                <c:formatCode>0.00</c:formatCode>
                <c:ptCount val="11"/>
                <c:pt idx="0">
                  <c:v>2.8143270259280215</c:v>
                </c:pt>
                <c:pt idx="1">
                  <c:v>2.8600715277561051</c:v>
                </c:pt>
                <c:pt idx="2">
                  <c:v>2.6400401021359614</c:v>
                </c:pt>
                <c:pt idx="3">
                  <c:v>2.4266134537227613</c:v>
                </c:pt>
                <c:pt idx="4">
                  <c:v>2.4398010071419738</c:v>
                </c:pt>
                <c:pt idx="5">
                  <c:v>2.1374302092139033</c:v>
                </c:pt>
                <c:pt idx="6">
                  <c:v>1.8350594112858325</c:v>
                </c:pt>
                <c:pt idx="7">
                  <c:v>1.7926836848250181</c:v>
                </c:pt>
                <c:pt idx="8">
                  <c:v>1.4313031167842829</c:v>
                </c:pt>
                <c:pt idx="9">
                  <c:v>1.1152583626293047</c:v>
                </c:pt>
                <c:pt idx="10">
                  <c:v>0.94725087530336294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34-BA48-BF52-EEB3D1976706}"/>
            </c:ext>
          </c:extLst>
        </c:ser>
        <c:ser>
          <c:idx val="5"/>
          <c:order val="4"/>
          <c:tx>
            <c:v>85 - 90 °C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'85 - 90 °C'!$L$4:$L$13</c:f>
              <c:numCache>
                <c:formatCode>General</c:formatCode>
                <c:ptCount val="10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</c:numCache>
            </c:numRef>
          </c:xVal>
          <c:yVal>
            <c:numRef>
              <c:f>'85 - 90 °C'!$M$4:$M$13</c:f>
              <c:numCache>
                <c:formatCode>0.00</c:formatCode>
                <c:ptCount val="10"/>
                <c:pt idx="0">
                  <c:v>2.8187015881252426</c:v>
                </c:pt>
                <c:pt idx="1">
                  <c:v>2.7441122014713764</c:v>
                </c:pt>
                <c:pt idx="2">
                  <c:v>2.6874858355273665</c:v>
                </c:pt>
                <c:pt idx="3">
                  <c:v>2.4386442636828032</c:v>
                </c:pt>
                <c:pt idx="4">
                  <c:v>2.05854715790541</c:v>
                </c:pt>
                <c:pt idx="5">
                  <c:v>1.9138271512439662</c:v>
                </c:pt>
                <c:pt idx="6">
                  <c:v>1.8090284513470309</c:v>
                </c:pt>
                <c:pt idx="7">
                  <c:v>1.4299006269472598</c:v>
                </c:pt>
                <c:pt idx="8">
                  <c:v>1.2773317513940869</c:v>
                </c:pt>
                <c:pt idx="9">
                  <c:v>1.1353170918913826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34-BA48-BF52-EEB3D1976706}"/>
            </c:ext>
          </c:extLst>
        </c:ser>
        <c:ser>
          <c:idx val="6"/>
          <c:order val="5"/>
          <c:tx>
            <c:v>90 - 95 °C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'90 - 95 °C'!$L$4:$L$13</c:f>
              <c:numCache>
                <c:formatCode>General</c:formatCode>
                <c:ptCount val="10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</c:numCache>
            </c:numRef>
          </c:xVal>
          <c:yVal>
            <c:numRef>
              <c:f>'90 - 95 °C'!$M$4:$M$13</c:f>
              <c:numCache>
                <c:formatCode>0.00</c:formatCode>
                <c:ptCount val="10"/>
                <c:pt idx="0">
                  <c:v>2.3348826156138376</c:v>
                </c:pt>
                <c:pt idx="1">
                  <c:v>2.4573904977024807</c:v>
                </c:pt>
                <c:pt idx="2">
                  <c:v>2.6446515218026585</c:v>
                </c:pt>
                <c:pt idx="3">
                  <c:v>2.534402352180269</c:v>
                </c:pt>
                <c:pt idx="4">
                  <c:v>2.3392168211500155</c:v>
                </c:pt>
                <c:pt idx="5">
                  <c:v>2.144031290119762</c:v>
                </c:pt>
                <c:pt idx="6">
                  <c:v>1.5790144089362992</c:v>
                </c:pt>
                <c:pt idx="7">
                  <c:v>1.2778984639883191</c:v>
                </c:pt>
                <c:pt idx="8">
                  <c:v>1.1706381100250915</c:v>
                </c:pt>
                <c:pt idx="9">
                  <c:v>1.1495847736919713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934-BA48-BF52-EEB3D1976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498760"/>
        <c:axId val="477497976"/>
      </c:scatterChart>
      <c:valAx>
        <c:axId val="477498760"/>
        <c:scaling>
          <c:orientation val="minMax"/>
          <c:max val="65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Temperatuur wp in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77497976"/>
        <c:crosses val="autoZero"/>
        <c:crossBetween val="midCat"/>
        <c:majorUnit val="5"/>
        <c:minorUnit val="1"/>
      </c:valAx>
      <c:valAx>
        <c:axId val="4774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COP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77498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COP bij verschillende uitgaande temperaturen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60 - 65 °C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'60 - 65 °C (WEINIG GEGEVENS)'!$L$4:$L$11</c:f>
              <c:numCache>
                <c:formatCode>General</c:formatCode>
                <c:ptCount val="8"/>
                <c:pt idx="0">
                  <c:v>20</c:v>
                </c:pt>
                <c:pt idx="1">
                  <c:v>25</c:v>
                </c:pt>
                <c:pt idx="2">
                  <c:v>31.7</c:v>
                </c:pt>
                <c:pt idx="3">
                  <c:v>45</c:v>
                </c:pt>
                <c:pt idx="4">
                  <c:v>50</c:v>
                </c:pt>
                <c:pt idx="5">
                  <c:v>58</c:v>
                </c:pt>
              </c:numCache>
            </c:numRef>
          </c:xVal>
          <c:yVal>
            <c:numRef>
              <c:f>'60 - 65 °C (WEINIG GEGEVENS)'!$M$4:$M$11</c:f>
              <c:numCache>
                <c:formatCode>0.00</c:formatCode>
                <c:ptCount val="8"/>
                <c:pt idx="0">
                  <c:v>3.3809895085561181</c:v>
                </c:pt>
                <c:pt idx="1">
                  <c:v>3.1069500215140167</c:v>
                </c:pt>
                <c:pt idx="2">
                  <c:v>3.2694266925997959</c:v>
                </c:pt>
                <c:pt idx="3">
                  <c:v>1.8989906556871876</c:v>
                </c:pt>
                <c:pt idx="4">
                  <c:v>1.6507965187720213</c:v>
                </c:pt>
                <c:pt idx="5">
                  <c:v>0.79703024347636198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C4-4649-8B88-B3B5DA5317A0}"/>
            </c:ext>
          </c:extLst>
        </c:ser>
        <c:ser>
          <c:idx val="1"/>
          <c:order val="1"/>
          <c:tx>
            <c:v>65 - 70 °C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'65 - 70 °C'!$L$4:$L$13</c:f>
              <c:numCache>
                <c:formatCode>General</c:formatCode>
                <c:ptCount val="10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</c:numCache>
            </c:numRef>
          </c:xVal>
          <c:yVal>
            <c:numRef>
              <c:f>'65 - 70 °C'!$M$4:$M$13</c:f>
              <c:numCache>
                <c:formatCode>0.00</c:formatCode>
                <c:ptCount val="10"/>
                <c:pt idx="0">
                  <c:v>2.9043825903841807</c:v>
                </c:pt>
                <c:pt idx="1">
                  <c:v>2.823407292401289</c:v>
                </c:pt>
                <c:pt idx="2">
                  <c:v>2.4484782877474456</c:v>
                </c:pt>
                <c:pt idx="3">
                  <c:v>2.3567125803489439</c:v>
                </c:pt>
                <c:pt idx="4">
                  <c:v>2.3646575277554374</c:v>
                </c:pt>
                <c:pt idx="5">
                  <c:v>1.8952794311275718</c:v>
                </c:pt>
                <c:pt idx="6">
                  <c:v>1.4228002584128301</c:v>
                </c:pt>
                <c:pt idx="7">
                  <c:v>1.2238927258107557</c:v>
                </c:pt>
                <c:pt idx="8">
                  <c:v>0.96231566173327121</c:v>
                </c:pt>
                <c:pt idx="9">
                  <c:v>0.42599615511679295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C4-4649-8B88-B3B5DA5317A0}"/>
            </c:ext>
          </c:extLst>
        </c:ser>
        <c:ser>
          <c:idx val="2"/>
          <c:order val="2"/>
          <c:tx>
            <c:v>70 - 75 °C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'70 - 75 °C'!$L$4:$L$13</c:f>
              <c:numCache>
                <c:formatCode>General</c:formatCode>
                <c:ptCount val="10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</c:numCache>
            </c:numRef>
          </c:xVal>
          <c:yVal>
            <c:numRef>
              <c:f>'70 - 75 °C'!$M$4:$M$13</c:f>
              <c:numCache>
                <c:formatCode>0.00</c:formatCode>
                <c:ptCount val="10"/>
                <c:pt idx="0">
                  <c:v>3.2609385760854157</c:v>
                </c:pt>
                <c:pt idx="1">
                  <c:v>3.0228568610875368</c:v>
                </c:pt>
                <c:pt idx="2">
                  <c:v>2.7106553495609322</c:v>
                </c:pt>
                <c:pt idx="3">
                  <c:v>2.6337330869216915</c:v>
                </c:pt>
                <c:pt idx="4">
                  <c:v>2.5282277406021341</c:v>
                </c:pt>
                <c:pt idx="5">
                  <c:v>2.3366090751538002</c:v>
                </c:pt>
                <c:pt idx="6">
                  <c:v>1.9618910590777991</c:v>
                </c:pt>
                <c:pt idx="7">
                  <c:v>1.5175011625914971</c:v>
                </c:pt>
                <c:pt idx="8">
                  <c:v>1.2813857722865309</c:v>
                </c:pt>
                <c:pt idx="9">
                  <c:v>0.80299713096751379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C4-4649-8B88-B3B5DA5317A0}"/>
            </c:ext>
          </c:extLst>
        </c:ser>
        <c:ser>
          <c:idx val="3"/>
          <c:order val="3"/>
          <c:tx>
            <c:v>75 - 80 °C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'75 - 80 °C'!$L$4:$L$13</c:f>
              <c:numCache>
                <c:formatCode>General</c:formatCode>
                <c:ptCount val="10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</c:numCache>
            </c:numRef>
          </c:xVal>
          <c:yVal>
            <c:numRef>
              <c:f>'75 - 80 °C'!$M$4:$M$13</c:f>
              <c:numCache>
                <c:formatCode>0.00</c:formatCode>
                <c:ptCount val="10"/>
                <c:pt idx="0">
                  <c:v>2.8903776869520446</c:v>
                </c:pt>
                <c:pt idx="1">
                  <c:v>2.8100288687144976</c:v>
                </c:pt>
                <c:pt idx="2">
                  <c:v>2.4735530998941</c:v>
                </c:pt>
                <c:pt idx="3">
                  <c:v>2.3518707886654657</c:v>
                </c:pt>
                <c:pt idx="4">
                  <c:v>2.3894937964920735</c:v>
                </c:pt>
                <c:pt idx="5">
                  <c:v>2.2928539107764547</c:v>
                </c:pt>
                <c:pt idx="6">
                  <c:v>1.9303865893687291</c:v>
                </c:pt>
                <c:pt idx="7">
                  <c:v>1.7142809134010373</c:v>
                </c:pt>
                <c:pt idx="8">
                  <c:v>1.4189043411506157</c:v>
                </c:pt>
                <c:pt idx="9">
                  <c:v>1.0782849318771526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C4-4649-8B88-B3B5DA5317A0}"/>
            </c:ext>
          </c:extLst>
        </c:ser>
        <c:ser>
          <c:idx val="4"/>
          <c:order val="4"/>
          <c:tx>
            <c:v>80 - 85 °C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'80 - 85 °C'!$L$4:$L$14</c:f>
              <c:numCache>
                <c:formatCode>General</c:formatCode>
                <c:ptCount val="11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</c:numCache>
            </c:numRef>
          </c:xVal>
          <c:yVal>
            <c:numRef>
              <c:f>'80 - 85 °C'!$M$4:$M$14</c:f>
              <c:numCache>
                <c:formatCode>0.00</c:formatCode>
                <c:ptCount val="11"/>
                <c:pt idx="0">
                  <c:v>2.8143270259280215</c:v>
                </c:pt>
                <c:pt idx="1">
                  <c:v>2.8600715277561051</c:v>
                </c:pt>
                <c:pt idx="2">
                  <c:v>2.6400401021359614</c:v>
                </c:pt>
                <c:pt idx="3">
                  <c:v>2.4266134537227613</c:v>
                </c:pt>
                <c:pt idx="4">
                  <c:v>2.4398010071419738</c:v>
                </c:pt>
                <c:pt idx="5">
                  <c:v>2.1374302092139033</c:v>
                </c:pt>
                <c:pt idx="6">
                  <c:v>1.8350594112858325</c:v>
                </c:pt>
                <c:pt idx="7">
                  <c:v>1.7926836848250181</c:v>
                </c:pt>
                <c:pt idx="8">
                  <c:v>1.4313031167842829</c:v>
                </c:pt>
                <c:pt idx="9">
                  <c:v>1.1152583626293047</c:v>
                </c:pt>
                <c:pt idx="10">
                  <c:v>0.94725087530336294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AC4-4649-8B88-B3B5DA5317A0}"/>
            </c:ext>
          </c:extLst>
        </c:ser>
        <c:ser>
          <c:idx val="5"/>
          <c:order val="5"/>
          <c:tx>
            <c:v>85 - 90 °C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'85 - 90 °C'!$L$4:$L$13</c:f>
              <c:numCache>
                <c:formatCode>General</c:formatCode>
                <c:ptCount val="10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</c:numCache>
            </c:numRef>
          </c:xVal>
          <c:yVal>
            <c:numRef>
              <c:f>'85 - 90 °C'!$M$4:$M$13</c:f>
              <c:numCache>
                <c:formatCode>0.00</c:formatCode>
                <c:ptCount val="10"/>
                <c:pt idx="0">
                  <c:v>2.8187015881252426</c:v>
                </c:pt>
                <c:pt idx="1">
                  <c:v>2.7441122014713764</c:v>
                </c:pt>
                <c:pt idx="2">
                  <c:v>2.6874858355273665</c:v>
                </c:pt>
                <c:pt idx="3">
                  <c:v>2.4386442636828032</c:v>
                </c:pt>
                <c:pt idx="4">
                  <c:v>2.05854715790541</c:v>
                </c:pt>
                <c:pt idx="5">
                  <c:v>1.9138271512439662</c:v>
                </c:pt>
                <c:pt idx="6">
                  <c:v>1.8090284513470309</c:v>
                </c:pt>
                <c:pt idx="7">
                  <c:v>1.4299006269472598</c:v>
                </c:pt>
                <c:pt idx="8">
                  <c:v>1.2773317513940869</c:v>
                </c:pt>
                <c:pt idx="9">
                  <c:v>1.1353170918913826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AC4-4649-8B88-B3B5DA5317A0}"/>
            </c:ext>
          </c:extLst>
        </c:ser>
        <c:ser>
          <c:idx val="6"/>
          <c:order val="6"/>
          <c:tx>
            <c:v>90 - 95 °C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'90 - 95 °C'!$L$4:$L$13</c:f>
              <c:numCache>
                <c:formatCode>General</c:formatCode>
                <c:ptCount val="10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</c:numCache>
            </c:numRef>
          </c:xVal>
          <c:yVal>
            <c:numRef>
              <c:f>'90 - 95 °C'!$M$4:$M$13</c:f>
              <c:numCache>
                <c:formatCode>0.00</c:formatCode>
                <c:ptCount val="10"/>
                <c:pt idx="0">
                  <c:v>2.3348826156138376</c:v>
                </c:pt>
                <c:pt idx="1">
                  <c:v>2.4573904977024807</c:v>
                </c:pt>
                <c:pt idx="2">
                  <c:v>2.6446515218026585</c:v>
                </c:pt>
                <c:pt idx="3">
                  <c:v>2.534402352180269</c:v>
                </c:pt>
                <c:pt idx="4">
                  <c:v>2.3392168211500155</c:v>
                </c:pt>
                <c:pt idx="5">
                  <c:v>2.144031290119762</c:v>
                </c:pt>
                <c:pt idx="6">
                  <c:v>1.5790144089362992</c:v>
                </c:pt>
                <c:pt idx="7">
                  <c:v>1.2778984639883191</c:v>
                </c:pt>
                <c:pt idx="8">
                  <c:v>1.1706381100250915</c:v>
                </c:pt>
                <c:pt idx="9">
                  <c:v>1.1495847736919713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AC4-4649-8B88-B3B5DA5317A0}"/>
            </c:ext>
          </c:extLst>
        </c:ser>
        <c:ser>
          <c:idx val="7"/>
          <c:order val="7"/>
          <c:tx>
            <c:v>&gt; 95 °C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'&gt; 95 °C (WEINIG GEGEVENS)'!$L$4:$L$9</c:f>
              <c:numCache>
                <c:formatCode>General</c:formatCode>
                <c:ptCount val="6"/>
                <c:pt idx="0">
                  <c:v>23.13</c:v>
                </c:pt>
                <c:pt idx="1">
                  <c:v>43.04</c:v>
                </c:pt>
                <c:pt idx="2">
                  <c:v>52.18</c:v>
                </c:pt>
                <c:pt idx="3">
                  <c:v>59.98</c:v>
                </c:pt>
                <c:pt idx="4">
                  <c:v>65</c:v>
                </c:pt>
              </c:numCache>
            </c:numRef>
          </c:xVal>
          <c:yVal>
            <c:numRef>
              <c:f>'&gt; 95 °C (WEINIG GEGEVENS)'!$M$4:$M$9</c:f>
              <c:numCache>
                <c:formatCode>0.00</c:formatCode>
                <c:ptCount val="6"/>
                <c:pt idx="0">
                  <c:v>3.18</c:v>
                </c:pt>
                <c:pt idx="1">
                  <c:v>1.92</c:v>
                </c:pt>
                <c:pt idx="2">
                  <c:v>1.93</c:v>
                </c:pt>
                <c:pt idx="3">
                  <c:v>1.21</c:v>
                </c:pt>
                <c:pt idx="4">
                  <c:v>1.2247693468916028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AC4-4649-8B88-B3B5DA531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503856"/>
        <c:axId val="477497584"/>
      </c:scatterChart>
      <c:valAx>
        <c:axId val="477503856"/>
        <c:scaling>
          <c:orientation val="minMax"/>
          <c:max val="65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Temperatuur wp in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77497584"/>
        <c:crosses val="autoZero"/>
        <c:crossBetween val="midCat"/>
        <c:majorUnit val="5"/>
        <c:minorUnit val="1"/>
      </c:valAx>
      <c:valAx>
        <c:axId val="47749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COP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7750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107576</xdr:colOff>
      <xdr:row>2</xdr:row>
      <xdr:rowOff>17929</xdr:rowOff>
    </xdr:from>
    <xdr:to>
      <xdr:col>24</xdr:col>
      <xdr:colOff>248210</xdr:colOff>
      <xdr:row>34</xdr:row>
      <xdr:rowOff>168199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579343</xdr:colOff>
      <xdr:row>42</xdr:row>
      <xdr:rowOff>110657</xdr:rowOff>
    </xdr:from>
    <xdr:to>
      <xdr:col>28</xdr:col>
      <xdr:colOff>571500</xdr:colOff>
      <xdr:row>62</xdr:row>
      <xdr:rowOff>168088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603437</xdr:colOff>
      <xdr:row>14</xdr:row>
      <xdr:rowOff>47903</xdr:rowOff>
    </xdr:from>
    <xdr:to>
      <xdr:col>28</xdr:col>
      <xdr:colOff>571500</xdr:colOff>
      <xdr:row>42</xdr:row>
      <xdr:rowOff>67234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41462</xdr:colOff>
      <xdr:row>40</xdr:row>
      <xdr:rowOff>100853</xdr:rowOff>
    </xdr:from>
    <xdr:to>
      <xdr:col>25</xdr:col>
      <xdr:colOff>22412</xdr:colOff>
      <xdr:row>59</xdr:row>
      <xdr:rowOff>100853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15966</xdr:colOff>
      <xdr:row>14</xdr:row>
      <xdr:rowOff>172849</xdr:rowOff>
    </xdr:from>
    <xdr:to>
      <xdr:col>25</xdr:col>
      <xdr:colOff>0</xdr:colOff>
      <xdr:row>39</xdr:row>
      <xdr:rowOff>56029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14285</xdr:colOff>
      <xdr:row>40</xdr:row>
      <xdr:rowOff>9525</xdr:rowOff>
    </xdr:from>
    <xdr:to>
      <xdr:col>27</xdr:col>
      <xdr:colOff>590550</xdr:colOff>
      <xdr:row>71</xdr:row>
      <xdr:rowOff>114300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976312</xdr:colOff>
      <xdr:row>11</xdr:row>
      <xdr:rowOff>19050</xdr:rowOff>
    </xdr:from>
    <xdr:to>
      <xdr:col>27</xdr:col>
      <xdr:colOff>590550</xdr:colOff>
      <xdr:row>40</xdr:row>
      <xdr:rowOff>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628649</xdr:colOff>
      <xdr:row>0</xdr:row>
      <xdr:rowOff>0</xdr:rowOff>
    </xdr:from>
    <xdr:to>
      <xdr:col>25</xdr:col>
      <xdr:colOff>123824</xdr:colOff>
      <xdr:row>33</xdr:row>
      <xdr:rowOff>85724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9524</xdr:colOff>
      <xdr:row>33</xdr:row>
      <xdr:rowOff>76200</xdr:rowOff>
    </xdr:from>
    <xdr:to>
      <xdr:col>25</xdr:col>
      <xdr:colOff>152399</xdr:colOff>
      <xdr:row>63</xdr:row>
      <xdr:rowOff>85724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9525</xdr:colOff>
      <xdr:row>63</xdr:row>
      <xdr:rowOff>76200</xdr:rowOff>
    </xdr:from>
    <xdr:to>
      <xdr:col>25</xdr:col>
      <xdr:colOff>152400</xdr:colOff>
      <xdr:row>93</xdr:row>
      <xdr:rowOff>85724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9525</xdr:colOff>
      <xdr:row>93</xdr:row>
      <xdr:rowOff>76200</xdr:rowOff>
    </xdr:from>
    <xdr:to>
      <xdr:col>25</xdr:col>
      <xdr:colOff>152400</xdr:colOff>
      <xdr:row>123</xdr:row>
      <xdr:rowOff>85724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9525</xdr:colOff>
      <xdr:row>123</xdr:row>
      <xdr:rowOff>85725</xdr:rowOff>
    </xdr:from>
    <xdr:to>
      <xdr:col>25</xdr:col>
      <xdr:colOff>152400</xdr:colOff>
      <xdr:row>153</xdr:row>
      <xdr:rowOff>95249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449035</xdr:colOff>
      <xdr:row>14</xdr:row>
      <xdr:rowOff>104773</xdr:rowOff>
    </xdr:from>
    <xdr:to>
      <xdr:col>32</xdr:col>
      <xdr:colOff>244928</xdr:colOff>
      <xdr:row>50</xdr:row>
      <xdr:rowOff>81643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41</xdr:col>
      <xdr:colOff>258535</xdr:colOff>
      <xdr:row>55</xdr:row>
      <xdr:rowOff>149678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58</xdr:row>
      <xdr:rowOff>54429</xdr:rowOff>
    </xdr:from>
    <xdr:to>
      <xdr:col>41</xdr:col>
      <xdr:colOff>258534</xdr:colOff>
      <xdr:row>114</xdr:row>
      <xdr:rowOff>13607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10924</xdr:colOff>
      <xdr:row>41</xdr:row>
      <xdr:rowOff>23812</xdr:rowOff>
    </xdr:from>
    <xdr:to>
      <xdr:col>32</xdr:col>
      <xdr:colOff>363682</xdr:colOff>
      <xdr:row>77</xdr:row>
      <xdr:rowOff>138545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5602</xdr:colOff>
      <xdr:row>11</xdr:row>
      <xdr:rowOff>1118</xdr:rowOff>
    </xdr:from>
    <xdr:to>
      <xdr:col>32</xdr:col>
      <xdr:colOff>403412</xdr:colOff>
      <xdr:row>41</xdr:row>
      <xdr:rowOff>33617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15647</xdr:colOff>
      <xdr:row>39</xdr:row>
      <xdr:rowOff>184776</xdr:rowOff>
    </xdr:from>
    <xdr:to>
      <xdr:col>31</xdr:col>
      <xdr:colOff>598714</xdr:colOff>
      <xdr:row>71</xdr:row>
      <xdr:rowOff>34419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27173</xdr:colOff>
      <xdr:row>13</xdr:row>
      <xdr:rowOff>63190</xdr:rowOff>
    </xdr:from>
    <xdr:to>
      <xdr:col>31</xdr:col>
      <xdr:colOff>603437</xdr:colOff>
      <xdr:row>45</xdr:row>
      <xdr:rowOff>78441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585786</xdr:colOff>
      <xdr:row>37</xdr:row>
      <xdr:rowOff>103372</xdr:rowOff>
    </xdr:from>
    <xdr:to>
      <xdr:col>26</xdr:col>
      <xdr:colOff>593912</xdr:colOff>
      <xdr:row>61</xdr:row>
      <xdr:rowOff>127185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23811</xdr:colOff>
      <xdr:row>13</xdr:row>
      <xdr:rowOff>8124</xdr:rowOff>
    </xdr:from>
    <xdr:to>
      <xdr:col>31</xdr:col>
      <xdr:colOff>481851</xdr:colOff>
      <xdr:row>37</xdr:row>
      <xdr:rowOff>98612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22030</xdr:colOff>
      <xdr:row>45</xdr:row>
      <xdr:rowOff>164140</xdr:rowOff>
    </xdr:from>
    <xdr:to>
      <xdr:col>29</xdr:col>
      <xdr:colOff>152721</xdr:colOff>
      <xdr:row>74</xdr:row>
      <xdr:rowOff>173850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5881</xdr:colOff>
      <xdr:row>13</xdr:row>
      <xdr:rowOff>279</xdr:rowOff>
    </xdr:from>
    <xdr:to>
      <xdr:col>29</xdr:col>
      <xdr:colOff>150639</xdr:colOff>
      <xdr:row>45</xdr:row>
      <xdr:rowOff>188258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19049</xdr:colOff>
      <xdr:row>41</xdr:row>
      <xdr:rowOff>0</xdr:rowOff>
    </xdr:from>
    <xdr:to>
      <xdr:col>26</xdr:col>
      <xdr:colOff>466725</xdr:colOff>
      <xdr:row>66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9524</xdr:colOff>
      <xdr:row>13</xdr:row>
      <xdr:rowOff>185737</xdr:rowOff>
    </xdr:from>
    <xdr:to>
      <xdr:col>26</xdr:col>
      <xdr:colOff>447674</xdr:colOff>
      <xdr:row>41</xdr:row>
      <xdr:rowOff>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4" zoomScale="70" zoomScaleNormal="70" workbookViewId="0">
      <selection activeCell="AA13" sqref="AA13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175"/>
  <sheetViews>
    <sheetView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13" sqref="L13"/>
    </sheetView>
  </sheetViews>
  <sheetFormatPr baseColWidth="10" defaultColWidth="8.83203125" defaultRowHeight="15" x14ac:dyDescent="0.2"/>
  <cols>
    <col min="1" max="1" width="12.1640625" bestFit="1" customWidth="1"/>
    <col min="2" max="2" width="9.5" customWidth="1"/>
    <col min="4" max="4" width="11.83203125" customWidth="1"/>
    <col min="5" max="5" width="11.5" customWidth="1"/>
    <col min="6" max="6" width="19.83203125" bestFit="1" customWidth="1"/>
    <col min="8" max="8" width="18.83203125" bestFit="1" customWidth="1"/>
    <col min="9" max="9" width="18.1640625" bestFit="1" customWidth="1"/>
    <col min="10" max="10" width="14.6640625" bestFit="1" customWidth="1"/>
    <col min="12" max="12" width="12.5" bestFit="1" customWidth="1"/>
    <col min="13" max="13" width="14.83203125" bestFit="1" customWidth="1"/>
  </cols>
  <sheetData>
    <row r="1" spans="1:23" x14ac:dyDescent="0.2">
      <c r="A1" s="1" t="s">
        <v>0</v>
      </c>
      <c r="B1" s="2" t="s">
        <v>1</v>
      </c>
      <c r="C1" s="1" t="s">
        <v>2</v>
      </c>
      <c r="D1" s="31" t="s">
        <v>3</v>
      </c>
      <c r="E1" s="31"/>
      <c r="F1" s="1" t="s">
        <v>4</v>
      </c>
      <c r="G1" s="2" t="s">
        <v>5</v>
      </c>
      <c r="H1" s="1" t="s">
        <v>6</v>
      </c>
      <c r="I1" s="2" t="s">
        <v>7</v>
      </c>
      <c r="J1" s="1" t="s">
        <v>8</v>
      </c>
    </row>
    <row r="2" spans="1:23" x14ac:dyDescent="0.2">
      <c r="A2" s="1" t="s">
        <v>9</v>
      </c>
      <c r="B2" s="2" t="s">
        <v>10</v>
      </c>
      <c r="C2" s="1" t="s">
        <v>11</v>
      </c>
      <c r="D2" s="2" t="s">
        <v>12</v>
      </c>
      <c r="E2" s="2" t="s">
        <v>13</v>
      </c>
      <c r="F2" s="1" t="s">
        <v>13</v>
      </c>
      <c r="G2" s="2" t="s">
        <v>14</v>
      </c>
      <c r="H2" s="1" t="s">
        <v>15</v>
      </c>
      <c r="I2" s="2" t="s">
        <v>15</v>
      </c>
      <c r="J2" s="1" t="s">
        <v>16</v>
      </c>
    </row>
    <row r="3" spans="1:23" x14ac:dyDescent="0.2">
      <c r="A3" s="3">
        <v>43774</v>
      </c>
      <c r="B3" s="4">
        <v>0.58680555555555602</v>
      </c>
      <c r="C3" s="7">
        <v>55</v>
      </c>
      <c r="D3" s="7">
        <v>9622</v>
      </c>
      <c r="E3" s="9">
        <f t="shared" ref="E3:E6" si="0">D3/1000</f>
        <v>9.6219999999999999</v>
      </c>
      <c r="F3" s="7">
        <v>29.5</v>
      </c>
      <c r="G3" s="22">
        <f t="shared" ref="G3:G6" si="1">F3/E3</f>
        <v>3.0658906672209518</v>
      </c>
      <c r="H3" s="7">
        <v>89.81</v>
      </c>
      <c r="I3" s="7">
        <v>19.739999999999998</v>
      </c>
      <c r="J3" s="7">
        <v>0.36</v>
      </c>
      <c r="L3" s="15" t="s">
        <v>18</v>
      </c>
      <c r="M3" s="15" t="s">
        <v>19</v>
      </c>
      <c r="O3" t="s">
        <v>28</v>
      </c>
      <c r="V3" t="s">
        <v>29</v>
      </c>
    </row>
    <row r="4" spans="1:23" x14ac:dyDescent="0.2">
      <c r="A4" s="3">
        <v>43773</v>
      </c>
      <c r="B4" s="4">
        <v>0.63124999999999998</v>
      </c>
      <c r="C4" s="7">
        <v>84</v>
      </c>
      <c r="D4" s="9">
        <v>13429</v>
      </c>
      <c r="E4" s="7">
        <f t="shared" si="0"/>
        <v>13.429</v>
      </c>
      <c r="F4" s="7">
        <v>31.8</v>
      </c>
      <c r="G4" s="22">
        <f t="shared" si="1"/>
        <v>2.3680095316106935</v>
      </c>
      <c r="H4" s="7">
        <v>85.37</v>
      </c>
      <c r="I4" s="7">
        <v>19.95</v>
      </c>
      <c r="J4" s="7">
        <v>0.43</v>
      </c>
      <c r="L4" s="13">
        <v>20</v>
      </c>
      <c r="M4" s="14">
        <f>AVERAGE(G3:G11)</f>
        <v>2.8187015881252426</v>
      </c>
      <c r="O4">
        <v>5</v>
      </c>
      <c r="P4">
        <v>2.61</v>
      </c>
      <c r="V4">
        <v>5</v>
      </c>
      <c r="W4">
        <v>2.9</v>
      </c>
    </row>
    <row r="5" spans="1:23" x14ac:dyDescent="0.2">
      <c r="A5" s="3">
        <v>43774</v>
      </c>
      <c r="B5" s="4">
        <v>0.60694444444444495</v>
      </c>
      <c r="C5" s="7">
        <v>56</v>
      </c>
      <c r="D5" s="7">
        <v>9637</v>
      </c>
      <c r="E5" s="9">
        <f t="shared" si="0"/>
        <v>9.6370000000000005</v>
      </c>
      <c r="F5" s="7">
        <v>28.2</v>
      </c>
      <c r="G5" s="22">
        <f t="shared" si="1"/>
        <v>2.92622185327384</v>
      </c>
      <c r="H5" s="7">
        <v>88.64</v>
      </c>
      <c r="I5" s="7">
        <v>20.39</v>
      </c>
      <c r="J5" s="7">
        <v>0.35</v>
      </c>
      <c r="L5" s="13">
        <v>25</v>
      </c>
      <c r="M5" s="14">
        <f>AVERAGE(G12:G35)</f>
        <v>2.7441122014713764</v>
      </c>
      <c r="O5">
        <v>9</v>
      </c>
      <c r="P5">
        <v>2.38</v>
      </c>
      <c r="V5">
        <v>9</v>
      </c>
      <c r="W5">
        <v>2.93</v>
      </c>
    </row>
    <row r="6" spans="1:23" x14ac:dyDescent="0.2">
      <c r="A6" s="3">
        <v>43776</v>
      </c>
      <c r="B6" s="4">
        <v>0.45694444444444399</v>
      </c>
      <c r="C6" s="7">
        <v>80</v>
      </c>
      <c r="D6" s="7">
        <v>13992</v>
      </c>
      <c r="E6" s="9">
        <f t="shared" si="0"/>
        <v>13.992000000000001</v>
      </c>
      <c r="F6" s="7">
        <v>31.2</v>
      </c>
      <c r="G6" s="22">
        <f t="shared" si="1"/>
        <v>2.229845626072041</v>
      </c>
      <c r="H6" s="7">
        <v>85.26</v>
      </c>
      <c r="I6" s="7">
        <v>20.51</v>
      </c>
      <c r="J6" s="7">
        <v>0.43</v>
      </c>
      <c r="L6" s="13">
        <v>30</v>
      </c>
      <c r="M6" s="14">
        <f>AVERAGE(G36:G50)</f>
        <v>2.6874858355273665</v>
      </c>
      <c r="O6">
        <v>17</v>
      </c>
      <c r="P6">
        <v>2.56</v>
      </c>
      <c r="V6">
        <v>17</v>
      </c>
      <c r="W6">
        <v>2.61</v>
      </c>
    </row>
    <row r="7" spans="1:23" x14ac:dyDescent="0.2">
      <c r="A7" s="3">
        <v>43775</v>
      </c>
      <c r="B7" s="4">
        <v>0.54583333333333295</v>
      </c>
      <c r="C7" s="7">
        <v>56</v>
      </c>
      <c r="D7" s="7">
        <v>9254</v>
      </c>
      <c r="E7" s="9">
        <f t="shared" ref="E7:E30" si="2">D7/1000</f>
        <v>9.2539999999999996</v>
      </c>
      <c r="F7" s="7">
        <v>29.9</v>
      </c>
      <c r="G7" s="22">
        <f t="shared" ref="G7:G30" si="3">F7/E7</f>
        <v>3.2310352280095094</v>
      </c>
      <c r="H7" s="7">
        <v>85.4</v>
      </c>
      <c r="I7" s="7">
        <v>21.14</v>
      </c>
      <c r="J7" s="7">
        <v>0.39</v>
      </c>
      <c r="L7" s="13">
        <v>35</v>
      </c>
      <c r="M7" s="14">
        <f>AVERAGE(G51:G53)</f>
        <v>2.4386442636828032</v>
      </c>
      <c r="O7">
        <v>24</v>
      </c>
      <c r="P7">
        <v>2.41</v>
      </c>
      <c r="V7">
        <v>24</v>
      </c>
      <c r="W7">
        <v>2.4500000000000002</v>
      </c>
    </row>
    <row r="8" spans="1:23" x14ac:dyDescent="0.2">
      <c r="A8" s="3">
        <v>43775</v>
      </c>
      <c r="B8" s="4">
        <v>0.44930555555555601</v>
      </c>
      <c r="C8" s="7">
        <v>59</v>
      </c>
      <c r="D8" s="7">
        <v>9623</v>
      </c>
      <c r="E8" s="9">
        <f t="shared" si="2"/>
        <v>9.6229999999999993</v>
      </c>
      <c r="F8" s="7">
        <v>31.3</v>
      </c>
      <c r="G8" s="22">
        <f t="shared" si="3"/>
        <v>3.2526239218538922</v>
      </c>
      <c r="H8" s="7">
        <v>86.21</v>
      </c>
      <c r="I8" s="7">
        <v>21.16</v>
      </c>
      <c r="J8" s="7">
        <v>0.41</v>
      </c>
      <c r="L8" s="13">
        <v>40</v>
      </c>
      <c r="M8" s="14">
        <f>AVERAGE(G54:G56)</f>
        <v>2.05854715790541</v>
      </c>
      <c r="V8">
        <v>29</v>
      </c>
      <c r="W8">
        <v>2.36</v>
      </c>
    </row>
    <row r="9" spans="1:23" x14ac:dyDescent="0.2">
      <c r="A9" s="3">
        <v>43777</v>
      </c>
      <c r="B9" s="4">
        <v>0.32500000000000001</v>
      </c>
      <c r="C9" s="7">
        <v>55</v>
      </c>
      <c r="D9" s="7">
        <v>9231</v>
      </c>
      <c r="E9" s="9">
        <f t="shared" si="2"/>
        <v>9.2309999999999999</v>
      </c>
      <c r="F9" s="7">
        <v>22.6</v>
      </c>
      <c r="G9" s="22">
        <f t="shared" si="3"/>
        <v>2.4482721265301701</v>
      </c>
      <c r="H9" s="7">
        <v>85.43</v>
      </c>
      <c r="I9" s="7">
        <v>21.24</v>
      </c>
      <c r="J9" s="7">
        <v>0.3</v>
      </c>
      <c r="L9" s="13">
        <v>45</v>
      </c>
      <c r="M9" s="14">
        <f>AVERAGE(G57:G59)</f>
        <v>1.9138271512439662</v>
      </c>
    </row>
    <row r="10" spans="1:23" x14ac:dyDescent="0.2">
      <c r="A10" s="3">
        <v>43774</v>
      </c>
      <c r="B10" s="4">
        <v>0.60763888888888895</v>
      </c>
      <c r="C10" s="7">
        <v>58</v>
      </c>
      <c r="D10" s="7">
        <v>10016</v>
      </c>
      <c r="E10" s="9">
        <f t="shared" si="2"/>
        <v>10.016</v>
      </c>
      <c r="F10" s="7">
        <v>28.5</v>
      </c>
      <c r="G10" s="22">
        <f t="shared" si="3"/>
        <v>2.845447284345048</v>
      </c>
      <c r="H10" s="7">
        <v>88.6</v>
      </c>
      <c r="I10" s="7">
        <v>21.47</v>
      </c>
      <c r="J10" s="7">
        <v>0.36</v>
      </c>
      <c r="L10" s="13">
        <v>50</v>
      </c>
      <c r="M10" s="14">
        <f>AVERAGE(G60:G61)</f>
        <v>1.8090284513470309</v>
      </c>
    </row>
    <row r="11" spans="1:23" x14ac:dyDescent="0.2">
      <c r="A11" s="3">
        <v>43770</v>
      </c>
      <c r="B11" s="4">
        <v>0.70416666666666705</v>
      </c>
      <c r="C11" s="7">
        <v>55</v>
      </c>
      <c r="D11" s="7">
        <v>9297</v>
      </c>
      <c r="E11" s="9">
        <f t="shared" si="2"/>
        <v>9.2970000000000006</v>
      </c>
      <c r="F11" s="7">
        <v>27.9</v>
      </c>
      <c r="G11" s="22">
        <f t="shared" si="3"/>
        <v>3.0009680542110355</v>
      </c>
      <c r="H11" s="7">
        <v>87.75</v>
      </c>
      <c r="I11" s="7">
        <v>21.64</v>
      </c>
      <c r="J11" s="7">
        <v>0.36</v>
      </c>
      <c r="L11" s="13">
        <v>55</v>
      </c>
      <c r="M11" s="14">
        <f>AVERAGE(G62:G76)</f>
        <v>1.4299006269472598</v>
      </c>
    </row>
    <row r="12" spans="1:23" x14ac:dyDescent="0.2">
      <c r="A12" s="3">
        <v>43770</v>
      </c>
      <c r="B12" s="4">
        <v>0.296527777777778</v>
      </c>
      <c r="C12" s="7">
        <v>57</v>
      </c>
      <c r="D12" s="7">
        <v>10037</v>
      </c>
      <c r="E12" s="9">
        <f t="shared" si="2"/>
        <v>10.037000000000001</v>
      </c>
      <c r="F12" s="7">
        <v>29.6</v>
      </c>
      <c r="G12" s="8">
        <f t="shared" si="3"/>
        <v>2.9490883730198267</v>
      </c>
      <c r="H12" s="7">
        <v>89.77</v>
      </c>
      <c r="I12" s="7">
        <v>22.55</v>
      </c>
      <c r="J12" s="7">
        <v>0.37</v>
      </c>
      <c r="L12" s="13">
        <v>60</v>
      </c>
      <c r="M12" s="14">
        <f>AVERAGE(G77:G101)</f>
        <v>1.2773317513940869</v>
      </c>
    </row>
    <row r="13" spans="1:23" x14ac:dyDescent="0.2">
      <c r="A13" s="3">
        <v>43770</v>
      </c>
      <c r="B13" s="4">
        <v>0.45486111111111099</v>
      </c>
      <c r="C13" s="7">
        <v>85</v>
      </c>
      <c r="D13" s="7">
        <v>14168</v>
      </c>
      <c r="E13" s="9">
        <f t="shared" si="2"/>
        <v>14.167999999999999</v>
      </c>
      <c r="F13" s="7">
        <v>33.700000000000003</v>
      </c>
      <c r="G13" s="8">
        <f t="shared" si="3"/>
        <v>2.3785996612083573</v>
      </c>
      <c r="H13" s="7">
        <v>87.38</v>
      </c>
      <c r="I13" s="7">
        <v>23.31</v>
      </c>
      <c r="J13" s="7">
        <v>0.46</v>
      </c>
      <c r="L13" s="13">
        <v>65</v>
      </c>
      <c r="M13" s="14">
        <f>AVERAGE(G102:G159)</f>
        <v>1.1353170918913826</v>
      </c>
    </row>
    <row r="14" spans="1:23" x14ac:dyDescent="0.2">
      <c r="A14" s="3">
        <v>43770</v>
      </c>
      <c r="B14" s="4">
        <v>0.297916666666667</v>
      </c>
      <c r="C14" s="7">
        <v>61</v>
      </c>
      <c r="D14" s="7">
        <v>10039</v>
      </c>
      <c r="E14" s="9">
        <f t="shared" si="2"/>
        <v>10.039</v>
      </c>
      <c r="F14" s="7">
        <v>28.1</v>
      </c>
      <c r="G14" s="8">
        <f t="shared" si="3"/>
        <v>2.7990835740611617</v>
      </c>
      <c r="H14" s="7">
        <v>88.05</v>
      </c>
      <c r="I14" s="7">
        <v>23.45</v>
      </c>
      <c r="J14" s="7">
        <v>0.37</v>
      </c>
      <c r="L14" s="18"/>
      <c r="M14" s="18"/>
    </row>
    <row r="15" spans="1:23" x14ac:dyDescent="0.2">
      <c r="A15" s="3">
        <v>43770</v>
      </c>
      <c r="B15" s="4">
        <v>0.297222222222222</v>
      </c>
      <c r="C15" s="7">
        <v>59</v>
      </c>
      <c r="D15" s="7">
        <v>10383</v>
      </c>
      <c r="E15" s="9">
        <f t="shared" si="2"/>
        <v>10.382999999999999</v>
      </c>
      <c r="F15" s="7">
        <v>27.7</v>
      </c>
      <c r="G15" s="8">
        <f t="shared" si="3"/>
        <v>2.6678224020032748</v>
      </c>
      <c r="H15" s="7">
        <v>87.12</v>
      </c>
      <c r="I15" s="7">
        <v>23.5</v>
      </c>
      <c r="J15" s="7">
        <v>0.37</v>
      </c>
    </row>
    <row r="16" spans="1:23" x14ac:dyDescent="0.2">
      <c r="A16" s="3">
        <v>43774</v>
      </c>
      <c r="B16" s="4">
        <v>0.60833333333333295</v>
      </c>
      <c r="C16" s="7">
        <v>59</v>
      </c>
      <c r="D16" s="7">
        <v>9361</v>
      </c>
      <c r="E16" s="9">
        <f t="shared" si="2"/>
        <v>9.3610000000000007</v>
      </c>
      <c r="F16" s="7">
        <v>31.8</v>
      </c>
      <c r="G16" s="8">
        <f t="shared" si="3"/>
        <v>3.3970729622903533</v>
      </c>
      <c r="H16" s="7">
        <v>89.38</v>
      </c>
      <c r="I16" s="7">
        <v>23.77</v>
      </c>
      <c r="J16" s="7">
        <v>0.41</v>
      </c>
    </row>
    <row r="17" spans="1:11" x14ac:dyDescent="0.2">
      <c r="A17" s="3">
        <v>43774</v>
      </c>
      <c r="B17" s="4">
        <v>0.60902777777777795</v>
      </c>
      <c r="C17" s="7">
        <v>69</v>
      </c>
      <c r="D17" s="7">
        <v>10618</v>
      </c>
      <c r="E17" s="9">
        <f t="shared" si="2"/>
        <v>10.618</v>
      </c>
      <c r="F17" s="7">
        <v>38.200000000000003</v>
      </c>
      <c r="G17" s="8">
        <f t="shared" si="3"/>
        <v>3.5976643435675268</v>
      </c>
      <c r="H17" s="7">
        <v>85.44</v>
      </c>
      <c r="I17" s="7">
        <v>24.03</v>
      </c>
      <c r="J17" s="7">
        <v>0.52</v>
      </c>
    </row>
    <row r="18" spans="1:11" x14ac:dyDescent="0.2">
      <c r="A18" s="3">
        <v>43774</v>
      </c>
      <c r="B18" s="4">
        <v>0.58750000000000002</v>
      </c>
      <c r="C18" s="7">
        <v>57</v>
      </c>
      <c r="D18" s="7">
        <v>10044</v>
      </c>
      <c r="E18" s="9">
        <f t="shared" si="2"/>
        <v>10.044</v>
      </c>
      <c r="F18" s="7">
        <v>27.6</v>
      </c>
      <c r="G18" s="8">
        <f t="shared" si="3"/>
        <v>2.7479091995221028</v>
      </c>
      <c r="H18" s="7">
        <v>88.73</v>
      </c>
      <c r="I18" s="7">
        <v>24.43</v>
      </c>
      <c r="J18" s="7">
        <v>0.37</v>
      </c>
    </row>
    <row r="19" spans="1:11" x14ac:dyDescent="0.2">
      <c r="A19" s="3">
        <v>43774</v>
      </c>
      <c r="B19" s="4">
        <v>0.453472222222222</v>
      </c>
      <c r="C19" s="7">
        <v>80</v>
      </c>
      <c r="D19" s="7">
        <v>12976</v>
      </c>
      <c r="E19" s="9">
        <f t="shared" si="2"/>
        <v>12.976000000000001</v>
      </c>
      <c r="F19" s="7">
        <v>36.700000000000003</v>
      </c>
      <c r="G19" s="8">
        <f t="shared" si="3"/>
        <v>2.8282983970406907</v>
      </c>
      <c r="H19" s="7">
        <v>85.74</v>
      </c>
      <c r="I19" s="7">
        <v>24.74</v>
      </c>
      <c r="J19" s="7">
        <v>0.51</v>
      </c>
    </row>
    <row r="20" spans="1:11" x14ac:dyDescent="0.2">
      <c r="A20" s="3">
        <v>43777</v>
      </c>
      <c r="B20" s="4">
        <v>0.39930555555555602</v>
      </c>
      <c r="C20" s="7">
        <v>80</v>
      </c>
      <c r="D20" s="7">
        <v>13308</v>
      </c>
      <c r="E20" s="9">
        <f t="shared" si="2"/>
        <v>13.308</v>
      </c>
      <c r="F20" s="7">
        <v>29.3</v>
      </c>
      <c r="G20" s="8">
        <f t="shared" si="3"/>
        <v>2.2016831980763452</v>
      </c>
      <c r="H20" s="7">
        <v>86.32</v>
      </c>
      <c r="I20" s="7">
        <v>24.8</v>
      </c>
      <c r="J20" s="7">
        <v>0.4</v>
      </c>
    </row>
    <row r="21" spans="1:11" x14ac:dyDescent="0.2">
      <c r="A21" s="3">
        <v>43777</v>
      </c>
      <c r="B21" s="4">
        <v>0.4</v>
      </c>
      <c r="C21" s="7">
        <v>80</v>
      </c>
      <c r="D21" s="7">
        <v>12883</v>
      </c>
      <c r="E21" s="9">
        <f t="shared" si="2"/>
        <v>12.882999999999999</v>
      </c>
      <c r="F21" s="7">
        <v>29.3</v>
      </c>
      <c r="G21" s="8">
        <f t="shared" si="3"/>
        <v>2.2743149887448579</v>
      </c>
      <c r="H21" s="7">
        <v>86.32</v>
      </c>
      <c r="I21" s="7">
        <v>24.8</v>
      </c>
      <c r="J21" s="7">
        <v>0.4</v>
      </c>
    </row>
    <row r="22" spans="1:11" x14ac:dyDescent="0.2">
      <c r="A22" s="3">
        <v>43777</v>
      </c>
      <c r="B22" s="4">
        <v>0.32569444444444401</v>
      </c>
      <c r="C22" s="7">
        <v>57</v>
      </c>
      <c r="D22" s="7">
        <v>9661</v>
      </c>
      <c r="E22" s="9">
        <f t="shared" si="2"/>
        <v>9.6609999999999996</v>
      </c>
      <c r="F22" s="7">
        <v>25.4</v>
      </c>
      <c r="G22" s="8">
        <f t="shared" si="3"/>
        <v>2.6291274195217884</v>
      </c>
      <c r="H22" s="7">
        <v>86.98</v>
      </c>
      <c r="I22" s="7">
        <v>24.84</v>
      </c>
      <c r="J22" s="7">
        <v>0.35</v>
      </c>
    </row>
    <row r="23" spans="1:11" x14ac:dyDescent="0.2">
      <c r="A23" s="3">
        <v>43773</v>
      </c>
      <c r="B23" s="4">
        <v>0.31111111111111101</v>
      </c>
      <c r="C23" s="7">
        <v>52</v>
      </c>
      <c r="D23" s="7">
        <v>9417</v>
      </c>
      <c r="E23" s="7">
        <f t="shared" si="2"/>
        <v>9.4169999999999998</v>
      </c>
      <c r="F23" s="7">
        <v>26.1</v>
      </c>
      <c r="G23" s="8">
        <f t="shared" si="3"/>
        <v>2.7715833067856006</v>
      </c>
      <c r="H23" s="7">
        <v>85.86</v>
      </c>
      <c r="I23" s="7">
        <v>25.44</v>
      </c>
      <c r="J23" s="7">
        <v>0.37</v>
      </c>
    </row>
    <row r="24" spans="1:11" x14ac:dyDescent="0.2">
      <c r="A24" s="3">
        <v>43776</v>
      </c>
      <c r="B24" s="4">
        <v>0.45972222222222198</v>
      </c>
      <c r="C24" s="7">
        <v>80</v>
      </c>
      <c r="D24" s="7">
        <v>12856</v>
      </c>
      <c r="E24" s="9">
        <f t="shared" si="2"/>
        <v>12.856</v>
      </c>
      <c r="F24" s="7">
        <v>33.1</v>
      </c>
      <c r="G24" s="8">
        <f t="shared" si="3"/>
        <v>2.5746733042937153</v>
      </c>
      <c r="H24" s="7">
        <v>87.51</v>
      </c>
      <c r="I24" s="7">
        <v>26.03</v>
      </c>
      <c r="J24" s="7">
        <v>0.47</v>
      </c>
    </row>
    <row r="25" spans="1:11" x14ac:dyDescent="0.2">
      <c r="A25" s="3">
        <v>43777</v>
      </c>
      <c r="B25" s="4">
        <v>0.40069444444444402</v>
      </c>
      <c r="C25" s="7">
        <v>84</v>
      </c>
      <c r="D25" s="7">
        <v>13032</v>
      </c>
      <c r="E25" s="9">
        <f t="shared" si="2"/>
        <v>13.032</v>
      </c>
      <c r="F25" s="7">
        <v>32.6</v>
      </c>
      <c r="G25" s="8">
        <f t="shared" si="3"/>
        <v>2.5015346838551258</v>
      </c>
      <c r="H25" s="7">
        <v>85.73</v>
      </c>
      <c r="I25" s="7">
        <v>26.04</v>
      </c>
      <c r="J25" s="7">
        <v>0.46</v>
      </c>
    </row>
    <row r="26" spans="1:11" x14ac:dyDescent="0.2">
      <c r="A26" s="3">
        <v>43777</v>
      </c>
      <c r="B26" s="4">
        <v>0.39652777777777798</v>
      </c>
      <c r="C26" s="7">
        <v>59</v>
      </c>
      <c r="D26" s="7">
        <v>9845</v>
      </c>
      <c r="E26" s="9">
        <f t="shared" si="2"/>
        <v>9.8450000000000006</v>
      </c>
      <c r="F26" s="7">
        <v>21.2</v>
      </c>
      <c r="G26" s="8">
        <f t="shared" si="3"/>
        <v>2.1533773489080748</v>
      </c>
      <c r="H26" s="7">
        <v>86.28</v>
      </c>
      <c r="I26" s="7">
        <v>26.19</v>
      </c>
      <c r="J26" s="7">
        <v>0.3</v>
      </c>
      <c r="K26" s="27"/>
    </row>
    <row r="27" spans="1:11" x14ac:dyDescent="0.2">
      <c r="A27" s="3">
        <v>43776</v>
      </c>
      <c r="B27" s="4">
        <v>0.57222222222222197</v>
      </c>
      <c r="C27" s="7">
        <v>55</v>
      </c>
      <c r="D27" s="7">
        <v>9117</v>
      </c>
      <c r="E27" s="9">
        <f t="shared" si="2"/>
        <v>9.1170000000000009</v>
      </c>
      <c r="F27" s="7">
        <v>27.7</v>
      </c>
      <c r="G27" s="8">
        <f t="shared" si="3"/>
        <v>3.0382801360096519</v>
      </c>
      <c r="H27" s="7">
        <v>86.76</v>
      </c>
      <c r="I27" s="7">
        <v>26.38</v>
      </c>
      <c r="J27" s="7">
        <v>0.39</v>
      </c>
    </row>
    <row r="28" spans="1:11" x14ac:dyDescent="0.2">
      <c r="A28" s="3">
        <v>43770</v>
      </c>
      <c r="B28" s="4">
        <v>0.29861111111111099</v>
      </c>
      <c r="C28" s="7">
        <v>67</v>
      </c>
      <c r="D28" s="7">
        <v>10055</v>
      </c>
      <c r="E28" s="9">
        <f t="shared" si="2"/>
        <v>10.055</v>
      </c>
      <c r="F28" s="7">
        <v>33.299999999999997</v>
      </c>
      <c r="G28" s="8">
        <f t="shared" si="3"/>
        <v>3.3117851815017403</v>
      </c>
      <c r="H28" s="7">
        <v>88.75</v>
      </c>
      <c r="I28" s="7">
        <v>26.47</v>
      </c>
      <c r="J28" s="7">
        <v>0.45</v>
      </c>
    </row>
    <row r="29" spans="1:11" x14ac:dyDescent="0.2">
      <c r="A29" s="3">
        <v>43770</v>
      </c>
      <c r="B29" s="4">
        <v>0.45624999999999999</v>
      </c>
      <c r="C29" s="7">
        <v>80</v>
      </c>
      <c r="D29" s="7">
        <v>12570</v>
      </c>
      <c r="E29" s="9">
        <f t="shared" si="2"/>
        <v>12.57</v>
      </c>
      <c r="F29" s="7">
        <v>36.799999999999997</v>
      </c>
      <c r="G29" s="8">
        <f t="shared" si="3"/>
        <v>2.9276054097056479</v>
      </c>
      <c r="H29" s="7">
        <v>85.11</v>
      </c>
      <c r="I29" s="7">
        <v>26.6</v>
      </c>
      <c r="J29" s="7">
        <v>0.53</v>
      </c>
    </row>
    <row r="30" spans="1:11" x14ac:dyDescent="0.2">
      <c r="A30" s="3">
        <v>43770</v>
      </c>
      <c r="B30" s="4">
        <v>0.45555555555555599</v>
      </c>
      <c r="C30" s="7">
        <v>84</v>
      </c>
      <c r="D30" s="7">
        <v>13203</v>
      </c>
      <c r="E30" s="9">
        <f t="shared" si="2"/>
        <v>13.202999999999999</v>
      </c>
      <c r="F30" s="7">
        <v>36.5</v>
      </c>
      <c r="G30" s="8">
        <f t="shared" si="3"/>
        <v>2.764523214420965</v>
      </c>
      <c r="H30" s="7">
        <v>87.81</v>
      </c>
      <c r="I30" s="7">
        <v>26.84</v>
      </c>
      <c r="J30" s="7">
        <v>0.5</v>
      </c>
    </row>
    <row r="31" spans="1:11" x14ac:dyDescent="0.2">
      <c r="A31" s="3">
        <v>43777</v>
      </c>
      <c r="B31" s="4">
        <v>0.32638888888888901</v>
      </c>
      <c r="C31" s="7">
        <v>59</v>
      </c>
      <c r="D31" s="7">
        <v>10032</v>
      </c>
      <c r="E31" s="9">
        <f t="shared" ref="E31:E59" si="4">D31/1000</f>
        <v>10.032</v>
      </c>
      <c r="F31" s="7">
        <v>27.9</v>
      </c>
      <c r="G31" s="8">
        <f t="shared" ref="G31:G59" si="5">F31/E31</f>
        <v>2.7811004784688995</v>
      </c>
      <c r="H31" s="7">
        <v>86.91</v>
      </c>
      <c r="I31" s="7">
        <v>26.88</v>
      </c>
      <c r="J31" s="7">
        <v>0.39</v>
      </c>
    </row>
    <row r="32" spans="1:11" x14ac:dyDescent="0.2">
      <c r="A32" s="3">
        <v>43770</v>
      </c>
      <c r="B32" s="4">
        <v>0.61666666666666703</v>
      </c>
      <c r="C32" s="7">
        <v>76</v>
      </c>
      <c r="D32" s="7">
        <v>13470</v>
      </c>
      <c r="E32" s="9">
        <f t="shared" si="4"/>
        <v>13.47</v>
      </c>
      <c r="F32" s="7">
        <v>31.5</v>
      </c>
      <c r="G32" s="8">
        <f t="shared" si="5"/>
        <v>2.3385300668151445</v>
      </c>
      <c r="H32" s="7">
        <v>87.36</v>
      </c>
      <c r="I32" s="7">
        <v>26.92</v>
      </c>
      <c r="J32" s="7">
        <v>0.46</v>
      </c>
    </row>
    <row r="33" spans="1:11" x14ac:dyDescent="0.2">
      <c r="A33" s="3">
        <v>43773</v>
      </c>
      <c r="B33" s="4">
        <v>0.51527777777777795</v>
      </c>
      <c r="C33" s="7">
        <v>49</v>
      </c>
      <c r="D33" s="9">
        <v>8480</v>
      </c>
      <c r="E33" s="7">
        <f t="shared" si="4"/>
        <v>8.48</v>
      </c>
      <c r="F33" s="7">
        <v>25.3</v>
      </c>
      <c r="G33" s="8">
        <f t="shared" si="5"/>
        <v>2.983490566037736</v>
      </c>
      <c r="H33" s="7">
        <v>87.03</v>
      </c>
      <c r="I33" s="7">
        <v>27.28</v>
      </c>
      <c r="J33" s="7">
        <v>0.36</v>
      </c>
    </row>
    <row r="34" spans="1:11" x14ac:dyDescent="0.2">
      <c r="A34" s="3">
        <v>43777</v>
      </c>
      <c r="B34" s="4">
        <v>0.39722222222222198</v>
      </c>
      <c r="C34" s="7">
        <v>61</v>
      </c>
      <c r="D34" s="7">
        <v>10204</v>
      </c>
      <c r="E34" s="9">
        <f t="shared" si="4"/>
        <v>10.204000000000001</v>
      </c>
      <c r="F34" s="7">
        <v>22.1</v>
      </c>
      <c r="G34" s="8">
        <f t="shared" si="5"/>
        <v>2.1658173265386123</v>
      </c>
      <c r="H34" s="7">
        <v>88.98</v>
      </c>
      <c r="I34" s="7">
        <v>27.37</v>
      </c>
      <c r="J34" s="7">
        <v>0.31</v>
      </c>
      <c r="K34" s="27"/>
    </row>
    <row r="35" spans="1:11" x14ac:dyDescent="0.2">
      <c r="A35" s="3">
        <v>43773</v>
      </c>
      <c r="B35" s="4">
        <v>0.51597222222222205</v>
      </c>
      <c r="C35" s="7">
        <v>51</v>
      </c>
      <c r="D35" s="9">
        <v>9006</v>
      </c>
      <c r="E35" s="7">
        <f t="shared" si="4"/>
        <v>9.0060000000000002</v>
      </c>
      <c r="F35" s="7">
        <v>27.7</v>
      </c>
      <c r="G35" s="8">
        <f t="shared" si="5"/>
        <v>3.0757272929158339</v>
      </c>
      <c r="H35" s="7">
        <v>86.74</v>
      </c>
      <c r="I35" s="7">
        <v>27.39</v>
      </c>
      <c r="J35" s="7">
        <v>0.4</v>
      </c>
    </row>
    <row r="36" spans="1:11" x14ac:dyDescent="0.2">
      <c r="A36" s="3">
        <v>43773</v>
      </c>
      <c r="B36" s="4">
        <v>0.311805555555556</v>
      </c>
      <c r="C36" s="7">
        <v>54</v>
      </c>
      <c r="D36" s="7">
        <v>9654</v>
      </c>
      <c r="E36" s="7">
        <f t="shared" si="4"/>
        <v>9.6539999999999999</v>
      </c>
      <c r="F36" s="7">
        <v>28.2</v>
      </c>
      <c r="G36" s="8">
        <f t="shared" si="5"/>
        <v>2.921068986948415</v>
      </c>
      <c r="H36" s="7">
        <v>86.08</v>
      </c>
      <c r="I36" s="7">
        <v>27.63</v>
      </c>
      <c r="J36" s="7">
        <v>0.41</v>
      </c>
    </row>
    <row r="37" spans="1:11" x14ac:dyDescent="0.2">
      <c r="A37" s="3">
        <v>43777</v>
      </c>
      <c r="B37" s="4">
        <v>0.327083333333333</v>
      </c>
      <c r="C37" s="7">
        <v>62</v>
      </c>
      <c r="D37" s="7">
        <v>9993</v>
      </c>
      <c r="E37" s="9">
        <f t="shared" si="4"/>
        <v>9.9930000000000003</v>
      </c>
      <c r="F37" s="7">
        <v>30.5</v>
      </c>
      <c r="G37" s="8">
        <f t="shared" si="5"/>
        <v>3.0521364955468826</v>
      </c>
      <c r="H37" s="7">
        <v>85.12</v>
      </c>
      <c r="I37" s="7">
        <v>27.76</v>
      </c>
      <c r="J37" s="7">
        <v>0.45</v>
      </c>
    </row>
    <row r="38" spans="1:11" x14ac:dyDescent="0.2">
      <c r="A38" s="3">
        <v>43775</v>
      </c>
      <c r="B38" s="4">
        <v>0.59513888888888899</v>
      </c>
      <c r="C38" s="7">
        <v>55</v>
      </c>
      <c r="D38" s="7">
        <v>9741</v>
      </c>
      <c r="E38" s="9">
        <f t="shared" si="4"/>
        <v>9.7409999999999997</v>
      </c>
      <c r="F38" s="7">
        <v>25.9</v>
      </c>
      <c r="G38" s="8">
        <f t="shared" si="5"/>
        <v>2.658864592957602</v>
      </c>
      <c r="H38" s="7">
        <v>89.89</v>
      </c>
      <c r="I38" s="7">
        <v>28.34</v>
      </c>
      <c r="J38" s="7">
        <v>0.36</v>
      </c>
    </row>
    <row r="39" spans="1:11" x14ac:dyDescent="0.2">
      <c r="A39" s="3">
        <v>43773</v>
      </c>
      <c r="B39" s="4">
        <v>0.3125</v>
      </c>
      <c r="C39" s="7">
        <v>56</v>
      </c>
      <c r="D39" s="7">
        <v>8808</v>
      </c>
      <c r="E39" s="7">
        <f t="shared" si="4"/>
        <v>8.8079999999999998</v>
      </c>
      <c r="F39" s="7">
        <v>31.7</v>
      </c>
      <c r="G39" s="8">
        <f t="shared" si="5"/>
        <v>3.5990009082652135</v>
      </c>
      <c r="H39" s="7">
        <v>85.82</v>
      </c>
      <c r="I39" s="7">
        <v>28.78</v>
      </c>
      <c r="J39" s="7">
        <v>0.48</v>
      </c>
      <c r="K39" s="27"/>
    </row>
    <row r="40" spans="1:11" x14ac:dyDescent="0.2">
      <c r="A40" s="3">
        <v>43776</v>
      </c>
      <c r="B40" s="4">
        <v>0.45902777777777798</v>
      </c>
      <c r="C40" s="7">
        <v>80</v>
      </c>
      <c r="D40" s="7">
        <v>13164</v>
      </c>
      <c r="E40" s="9">
        <f t="shared" si="4"/>
        <v>13.164</v>
      </c>
      <c r="F40" s="7">
        <v>33.799999999999997</v>
      </c>
      <c r="G40" s="8">
        <f t="shared" si="5"/>
        <v>2.5676086295958673</v>
      </c>
      <c r="H40" s="7">
        <v>89.07</v>
      </c>
      <c r="I40" s="7">
        <v>28.9</v>
      </c>
      <c r="J40" s="7">
        <v>0.46</v>
      </c>
    </row>
    <row r="41" spans="1:11" x14ac:dyDescent="0.2">
      <c r="A41" s="3">
        <v>43774</v>
      </c>
      <c r="B41" s="4">
        <v>0.264583333333333</v>
      </c>
      <c r="C41" s="7">
        <v>60</v>
      </c>
      <c r="D41" s="7">
        <v>11076</v>
      </c>
      <c r="E41" s="9">
        <f t="shared" si="4"/>
        <v>11.076000000000001</v>
      </c>
      <c r="F41" s="7">
        <v>25.3</v>
      </c>
      <c r="G41" s="8">
        <f t="shared" si="5"/>
        <v>2.2842181292885519</v>
      </c>
      <c r="H41" s="7">
        <v>89.34</v>
      </c>
      <c r="I41" s="7">
        <v>29.01</v>
      </c>
      <c r="J41" s="7">
        <v>0.36</v>
      </c>
    </row>
    <row r="42" spans="1:11" x14ac:dyDescent="0.2">
      <c r="A42" s="3">
        <v>43770</v>
      </c>
      <c r="B42" s="4">
        <v>0.54305555555555596</v>
      </c>
      <c r="C42" s="7">
        <v>84</v>
      </c>
      <c r="D42" s="7">
        <v>15012</v>
      </c>
      <c r="E42" s="9">
        <f t="shared" si="4"/>
        <v>15.012</v>
      </c>
      <c r="F42" s="7">
        <v>34.1</v>
      </c>
      <c r="G42" s="8">
        <f t="shared" si="5"/>
        <v>2.2715161204369836</v>
      </c>
      <c r="H42" s="7">
        <v>85.35</v>
      </c>
      <c r="I42" s="7">
        <v>29.45</v>
      </c>
      <c r="J42" s="7">
        <v>0.54</v>
      </c>
    </row>
    <row r="43" spans="1:11" x14ac:dyDescent="0.2">
      <c r="A43" s="3">
        <v>43777</v>
      </c>
      <c r="B43" s="4">
        <v>0.26388888888888901</v>
      </c>
      <c r="C43" s="7">
        <v>54</v>
      </c>
      <c r="D43" s="7">
        <v>9407</v>
      </c>
      <c r="E43" s="9">
        <f t="shared" si="4"/>
        <v>9.407</v>
      </c>
      <c r="F43" s="7">
        <v>26.2</v>
      </c>
      <c r="G43" s="8">
        <f t="shared" si="5"/>
        <v>2.7851599872435417</v>
      </c>
      <c r="H43" s="7">
        <v>86.6</v>
      </c>
      <c r="I43" s="7">
        <v>29.45</v>
      </c>
      <c r="J43" s="7">
        <v>0.4</v>
      </c>
    </row>
    <row r="44" spans="1:11" x14ac:dyDescent="0.2">
      <c r="A44" s="3">
        <v>43775</v>
      </c>
      <c r="B44" s="4">
        <v>0.41736111111111102</v>
      </c>
      <c r="C44" s="7">
        <v>56</v>
      </c>
      <c r="D44" s="7">
        <v>9256</v>
      </c>
      <c r="E44" s="9">
        <f t="shared" si="4"/>
        <v>9.2560000000000002</v>
      </c>
      <c r="F44" s="7">
        <v>25.5</v>
      </c>
      <c r="G44" s="8">
        <f t="shared" si="5"/>
        <v>2.7549697493517717</v>
      </c>
      <c r="H44" s="7">
        <v>85.55</v>
      </c>
      <c r="I44" s="7">
        <v>30.2</v>
      </c>
      <c r="J44" s="7">
        <v>0.39</v>
      </c>
    </row>
    <row r="45" spans="1:11" x14ac:dyDescent="0.2">
      <c r="A45" s="3">
        <v>43776</v>
      </c>
      <c r="B45" s="4">
        <v>0.46041666666666697</v>
      </c>
      <c r="C45" s="7">
        <v>80</v>
      </c>
      <c r="D45" s="7">
        <v>12680</v>
      </c>
      <c r="E45" s="9">
        <f t="shared" si="4"/>
        <v>12.68</v>
      </c>
      <c r="F45" s="7">
        <v>33.700000000000003</v>
      </c>
      <c r="G45" s="8">
        <f t="shared" si="5"/>
        <v>2.657728706624606</v>
      </c>
      <c r="H45" s="7">
        <v>86.09</v>
      </c>
      <c r="I45" s="7">
        <v>30.31</v>
      </c>
      <c r="J45" s="7">
        <v>0.49</v>
      </c>
    </row>
    <row r="46" spans="1:11" x14ac:dyDescent="0.2">
      <c r="A46" s="3">
        <v>43770</v>
      </c>
      <c r="B46" s="4">
        <v>0.37083333333333302</v>
      </c>
      <c r="C46" s="7">
        <v>91</v>
      </c>
      <c r="D46" s="7">
        <v>15847</v>
      </c>
      <c r="E46" s="9">
        <f t="shared" si="4"/>
        <v>15.847</v>
      </c>
      <c r="F46" s="7">
        <v>32.299999999999997</v>
      </c>
      <c r="G46" s="8">
        <f t="shared" si="5"/>
        <v>2.0382406764687322</v>
      </c>
      <c r="H46" s="7">
        <v>87.93</v>
      </c>
      <c r="I46" s="7">
        <v>31.32</v>
      </c>
      <c r="J46" s="7">
        <v>0.51</v>
      </c>
      <c r="K46" s="27"/>
    </row>
    <row r="47" spans="1:11" x14ac:dyDescent="0.2">
      <c r="A47" s="3">
        <v>43773</v>
      </c>
      <c r="B47" s="4">
        <v>0.69305555555555598</v>
      </c>
      <c r="C47" s="7">
        <v>51</v>
      </c>
      <c r="D47" s="9">
        <v>9037</v>
      </c>
      <c r="E47" s="7">
        <f t="shared" si="4"/>
        <v>9.0370000000000008</v>
      </c>
      <c r="F47" s="7">
        <v>25.3</v>
      </c>
      <c r="G47" s="8">
        <f t="shared" si="5"/>
        <v>2.7996016377116297</v>
      </c>
      <c r="H47" s="7">
        <v>86.46</v>
      </c>
      <c r="I47" s="7">
        <v>31.53</v>
      </c>
      <c r="J47" s="7">
        <v>0.38</v>
      </c>
    </row>
    <row r="48" spans="1:11" x14ac:dyDescent="0.2">
      <c r="A48" s="3">
        <v>43770</v>
      </c>
      <c r="B48" s="4">
        <v>0.37152777777777801</v>
      </c>
      <c r="C48" s="7">
        <v>89</v>
      </c>
      <c r="D48" s="7">
        <v>15096</v>
      </c>
      <c r="E48" s="9">
        <f t="shared" si="4"/>
        <v>15.096</v>
      </c>
      <c r="F48" s="7">
        <v>35.4</v>
      </c>
      <c r="G48" s="8">
        <f t="shared" si="5"/>
        <v>2.3449920508744038</v>
      </c>
      <c r="H48" s="7">
        <v>89.04</v>
      </c>
      <c r="I48" s="7">
        <v>31.6</v>
      </c>
      <c r="J48" s="7">
        <v>0.53</v>
      </c>
    </row>
    <row r="49" spans="1:11" x14ac:dyDescent="0.2">
      <c r="A49" s="3">
        <v>43773</v>
      </c>
      <c r="B49" s="4">
        <v>0.63263888888888897</v>
      </c>
      <c r="C49" s="7">
        <v>80</v>
      </c>
      <c r="D49" s="9">
        <v>12447</v>
      </c>
      <c r="E49" s="7">
        <f t="shared" si="4"/>
        <v>12.446999999999999</v>
      </c>
      <c r="F49" s="7">
        <v>32</v>
      </c>
      <c r="G49" s="8">
        <f t="shared" si="5"/>
        <v>2.5709006186229617</v>
      </c>
      <c r="H49" s="7">
        <v>86.09</v>
      </c>
      <c r="I49" s="7">
        <v>32.14</v>
      </c>
      <c r="J49" s="7">
        <v>0.49</v>
      </c>
    </row>
    <row r="50" spans="1:11" x14ac:dyDescent="0.2">
      <c r="A50" s="3">
        <v>43775</v>
      </c>
      <c r="B50" s="4">
        <v>0.60624999999999996</v>
      </c>
      <c r="C50" s="7">
        <v>60</v>
      </c>
      <c r="D50" s="7">
        <v>9713</v>
      </c>
      <c r="E50" s="9">
        <f t="shared" si="4"/>
        <v>9.7129999999999992</v>
      </c>
      <c r="F50" s="7">
        <v>29.2</v>
      </c>
      <c r="G50" s="8">
        <f t="shared" si="5"/>
        <v>3.0062802429733351</v>
      </c>
      <c r="H50" s="7">
        <v>89.72</v>
      </c>
      <c r="I50" s="7">
        <v>32.159999999999997</v>
      </c>
      <c r="J50" s="7">
        <v>0.39</v>
      </c>
      <c r="K50" s="27"/>
    </row>
    <row r="51" spans="1:11" x14ac:dyDescent="0.2">
      <c r="A51" s="3">
        <v>43770</v>
      </c>
      <c r="B51" s="4">
        <v>0.37222222222222201</v>
      </c>
      <c r="C51" s="7">
        <v>87</v>
      </c>
      <c r="D51" s="7">
        <v>14523</v>
      </c>
      <c r="E51" s="9">
        <f t="shared" si="4"/>
        <v>14.523</v>
      </c>
      <c r="F51" s="7">
        <v>36.6</v>
      </c>
      <c r="G51" s="8">
        <f t="shared" si="5"/>
        <v>2.5201404668456933</v>
      </c>
      <c r="H51" s="7">
        <v>88.59</v>
      </c>
      <c r="I51" s="7">
        <v>32.74</v>
      </c>
      <c r="J51" s="7">
        <v>0.55000000000000004</v>
      </c>
    </row>
    <row r="52" spans="1:11" x14ac:dyDescent="0.2">
      <c r="A52" s="3">
        <v>43777</v>
      </c>
      <c r="B52" s="4">
        <v>0.264583333333333</v>
      </c>
      <c r="C52" s="7">
        <v>56</v>
      </c>
      <c r="D52" s="7">
        <v>9746</v>
      </c>
      <c r="E52" s="9">
        <f t="shared" si="4"/>
        <v>9.7460000000000004</v>
      </c>
      <c r="F52" s="7">
        <v>28.9</v>
      </c>
      <c r="G52" s="8">
        <f t="shared" si="5"/>
        <v>2.9653191052739585</v>
      </c>
      <c r="H52" s="7">
        <v>85.15</v>
      </c>
      <c r="I52" s="7">
        <v>32.83</v>
      </c>
      <c r="J52" s="7">
        <v>0.46</v>
      </c>
    </row>
    <row r="53" spans="1:11" x14ac:dyDescent="0.2">
      <c r="A53" s="3">
        <v>43770</v>
      </c>
      <c r="B53" s="4">
        <v>0.50138888888888899</v>
      </c>
      <c r="C53" s="7">
        <v>55</v>
      </c>
      <c r="D53" s="7">
        <v>9615</v>
      </c>
      <c r="E53" s="9">
        <f t="shared" si="4"/>
        <v>9.6150000000000002</v>
      </c>
      <c r="F53" s="7">
        <v>17.600000000000001</v>
      </c>
      <c r="G53" s="8">
        <f t="shared" si="5"/>
        <v>1.8304732189287574</v>
      </c>
      <c r="H53" s="7">
        <v>89.68</v>
      </c>
      <c r="I53" s="7">
        <v>33.42</v>
      </c>
      <c r="J53" s="7">
        <v>0.27</v>
      </c>
    </row>
    <row r="54" spans="1:11" x14ac:dyDescent="0.2">
      <c r="A54" s="3">
        <v>43775</v>
      </c>
      <c r="B54" s="4">
        <v>0.26388888888888901</v>
      </c>
      <c r="C54" s="7">
        <v>58</v>
      </c>
      <c r="D54" s="7">
        <v>10734</v>
      </c>
      <c r="E54" s="9">
        <f t="shared" si="4"/>
        <v>10.734</v>
      </c>
      <c r="F54" s="7">
        <v>19.7</v>
      </c>
      <c r="G54" s="8">
        <f t="shared" si="5"/>
        <v>1.8352897335569218</v>
      </c>
      <c r="H54" s="7">
        <v>87.81</v>
      </c>
      <c r="I54" s="7">
        <v>39.159999999999997</v>
      </c>
      <c r="J54" s="7">
        <v>0.35</v>
      </c>
    </row>
    <row r="55" spans="1:11" x14ac:dyDescent="0.2">
      <c r="A55" s="3">
        <v>43774</v>
      </c>
      <c r="B55" s="4">
        <v>0.39513888888888898</v>
      </c>
      <c r="C55" s="7">
        <v>59</v>
      </c>
      <c r="D55" s="7">
        <v>9953</v>
      </c>
      <c r="E55" s="9">
        <f t="shared" si="4"/>
        <v>9.9529999999999994</v>
      </c>
      <c r="F55" s="7">
        <v>25.5</v>
      </c>
      <c r="G55" s="8">
        <f t="shared" si="5"/>
        <v>2.5620415954988447</v>
      </c>
      <c r="H55" s="7">
        <v>87.36</v>
      </c>
      <c r="I55" s="7">
        <v>40.29</v>
      </c>
      <c r="J55" s="7">
        <v>0.45</v>
      </c>
      <c r="K55" s="27"/>
    </row>
    <row r="56" spans="1:11" x14ac:dyDescent="0.2">
      <c r="A56" s="3">
        <v>43776</v>
      </c>
      <c r="B56" s="4">
        <v>0.264583333333333</v>
      </c>
      <c r="C56" s="7">
        <v>60</v>
      </c>
      <c r="D56" s="7">
        <v>10853</v>
      </c>
      <c r="E56" s="9">
        <f t="shared" si="4"/>
        <v>10.853</v>
      </c>
      <c r="F56" s="7">
        <v>19.3</v>
      </c>
      <c r="G56" s="8">
        <f t="shared" si="5"/>
        <v>1.7783101446604626</v>
      </c>
      <c r="H56" s="7">
        <v>88.44</v>
      </c>
      <c r="I56" s="7">
        <v>42.47</v>
      </c>
      <c r="J56" s="7">
        <v>0.36</v>
      </c>
    </row>
    <row r="57" spans="1:11" x14ac:dyDescent="0.2">
      <c r="A57" s="3">
        <v>43776</v>
      </c>
      <c r="B57" s="4">
        <v>0.37083333333333302</v>
      </c>
      <c r="C57" s="7">
        <v>54</v>
      </c>
      <c r="D57" s="7">
        <v>9323</v>
      </c>
      <c r="E57" s="9">
        <f t="shared" si="4"/>
        <v>9.3230000000000004</v>
      </c>
      <c r="F57" s="7">
        <v>17.600000000000001</v>
      </c>
      <c r="G57" s="8">
        <f t="shared" si="5"/>
        <v>1.8878043548214094</v>
      </c>
      <c r="H57" s="7">
        <v>85.92</v>
      </c>
      <c r="I57" s="7">
        <v>45.12</v>
      </c>
      <c r="J57" s="7">
        <v>0.38</v>
      </c>
    </row>
    <row r="58" spans="1:11" x14ac:dyDescent="0.2">
      <c r="A58" s="3">
        <v>43774</v>
      </c>
      <c r="B58" s="4">
        <v>0.33888888888888902</v>
      </c>
      <c r="C58" s="7">
        <v>55</v>
      </c>
      <c r="D58" s="7">
        <v>9664</v>
      </c>
      <c r="E58" s="9">
        <f t="shared" si="4"/>
        <v>9.6639999999999997</v>
      </c>
      <c r="F58" s="7">
        <v>12.4</v>
      </c>
      <c r="G58" s="8">
        <f t="shared" si="5"/>
        <v>1.2831125827814571</v>
      </c>
      <c r="H58" s="7">
        <v>89.44</v>
      </c>
      <c r="I58" s="7">
        <v>46.36</v>
      </c>
      <c r="J58" s="7">
        <v>0.26</v>
      </c>
    </row>
    <row r="59" spans="1:11" x14ac:dyDescent="0.2">
      <c r="A59" s="3">
        <v>43775</v>
      </c>
      <c r="B59" s="4">
        <v>0.265972222222222</v>
      </c>
      <c r="C59" s="7">
        <v>60</v>
      </c>
      <c r="D59" s="7">
        <v>9920</v>
      </c>
      <c r="E59" s="9">
        <f t="shared" si="4"/>
        <v>9.92</v>
      </c>
      <c r="F59" s="7">
        <v>25.5</v>
      </c>
      <c r="G59" s="8">
        <f t="shared" si="5"/>
        <v>2.5705645161290325</v>
      </c>
      <c r="H59" s="7">
        <v>87.25</v>
      </c>
      <c r="I59" s="7">
        <v>47.23</v>
      </c>
      <c r="J59" s="7">
        <v>0.52</v>
      </c>
      <c r="K59" s="27"/>
    </row>
    <row r="60" spans="1:11" x14ac:dyDescent="0.2">
      <c r="A60" s="3">
        <v>43773</v>
      </c>
      <c r="B60" s="4">
        <v>0.77222222222222203</v>
      </c>
      <c r="C60" s="7">
        <v>51</v>
      </c>
      <c r="D60" s="9">
        <v>8894</v>
      </c>
      <c r="E60" s="7">
        <f t="shared" ref="E60:E89" si="6">D60/1000</f>
        <v>8.8940000000000001</v>
      </c>
      <c r="F60" s="7">
        <v>17</v>
      </c>
      <c r="G60" s="8">
        <f t="shared" ref="G60:G89" si="7">F60/E60</f>
        <v>1.9114009444569373</v>
      </c>
      <c r="H60" s="7">
        <v>86.78</v>
      </c>
      <c r="I60" s="7">
        <v>49.81</v>
      </c>
      <c r="J60" s="7">
        <v>0.39</v>
      </c>
    </row>
    <row r="61" spans="1:11" x14ac:dyDescent="0.2">
      <c r="A61" s="3">
        <v>43773</v>
      </c>
      <c r="B61" s="4">
        <v>0.73541666666666705</v>
      </c>
      <c r="C61" s="7">
        <v>57</v>
      </c>
      <c r="D61" s="9">
        <v>9961</v>
      </c>
      <c r="E61" s="7">
        <f t="shared" si="6"/>
        <v>9.9610000000000003</v>
      </c>
      <c r="F61" s="7">
        <v>17</v>
      </c>
      <c r="G61" s="8">
        <f t="shared" si="7"/>
        <v>1.7066559582371248</v>
      </c>
      <c r="H61" s="7">
        <v>89.33</v>
      </c>
      <c r="I61" s="7">
        <v>51.1</v>
      </c>
      <c r="J61" s="7">
        <v>0.38</v>
      </c>
    </row>
    <row r="62" spans="1:11" x14ac:dyDescent="0.2">
      <c r="A62" s="3">
        <v>43774</v>
      </c>
      <c r="B62" s="4">
        <v>0.77638888888888902</v>
      </c>
      <c r="C62" s="7">
        <v>59</v>
      </c>
      <c r="D62" s="7">
        <v>9838</v>
      </c>
      <c r="E62" s="9">
        <f t="shared" si="6"/>
        <v>9.8379999999999992</v>
      </c>
      <c r="F62" s="7">
        <v>16.5</v>
      </c>
      <c r="G62" s="8">
        <f t="shared" si="7"/>
        <v>1.6771701565358814</v>
      </c>
      <c r="H62" s="7">
        <v>88.95</v>
      </c>
      <c r="I62" s="7">
        <v>53.44</v>
      </c>
      <c r="J62" s="7">
        <v>0.43</v>
      </c>
    </row>
    <row r="63" spans="1:11" x14ac:dyDescent="0.2">
      <c r="A63" s="3">
        <v>43774</v>
      </c>
      <c r="B63" s="4">
        <v>0.42499999999999999</v>
      </c>
      <c r="C63" s="7">
        <v>59</v>
      </c>
      <c r="D63" s="7">
        <v>10346</v>
      </c>
      <c r="E63" s="9">
        <f t="shared" si="6"/>
        <v>10.346</v>
      </c>
      <c r="F63" s="7">
        <v>19.399999999999999</v>
      </c>
      <c r="G63" s="8">
        <f t="shared" si="7"/>
        <v>1.8751208196404405</v>
      </c>
      <c r="H63" s="7">
        <v>85.36</v>
      </c>
      <c r="I63" s="7">
        <v>54.08</v>
      </c>
      <c r="J63" s="7">
        <v>0.56000000000000005</v>
      </c>
    </row>
    <row r="64" spans="1:11" x14ac:dyDescent="0.2">
      <c r="A64" s="3">
        <v>43776</v>
      </c>
      <c r="B64" s="4">
        <v>0.75277777777777799</v>
      </c>
      <c r="C64" s="7">
        <v>55</v>
      </c>
      <c r="D64" s="7">
        <v>9423</v>
      </c>
      <c r="E64" s="9">
        <f t="shared" si="6"/>
        <v>9.423</v>
      </c>
      <c r="F64" s="7">
        <v>18.399999999999999</v>
      </c>
      <c r="G64" s="8">
        <f t="shared" si="7"/>
        <v>1.9526690013796029</v>
      </c>
      <c r="H64" s="7">
        <v>87.44</v>
      </c>
      <c r="I64" s="7">
        <v>54.27</v>
      </c>
      <c r="J64" s="7">
        <v>0.44</v>
      </c>
    </row>
    <row r="65" spans="1:11" x14ac:dyDescent="0.2">
      <c r="A65" s="3">
        <v>43776</v>
      </c>
      <c r="B65" s="4">
        <v>0.75347222222222199</v>
      </c>
      <c r="C65" s="7">
        <v>57</v>
      </c>
      <c r="D65" s="7">
        <v>9734</v>
      </c>
      <c r="E65" s="9">
        <f t="shared" si="6"/>
        <v>9.734</v>
      </c>
      <c r="F65" s="7">
        <v>18.399999999999999</v>
      </c>
      <c r="G65" s="8">
        <f t="shared" si="7"/>
        <v>1.8902814875693443</v>
      </c>
      <c r="H65" s="7">
        <v>87.44</v>
      </c>
      <c r="I65" s="7">
        <v>54.27</v>
      </c>
      <c r="J65" s="7">
        <v>0.44</v>
      </c>
    </row>
    <row r="66" spans="1:11" x14ac:dyDescent="0.2">
      <c r="A66" s="3">
        <v>43773</v>
      </c>
      <c r="B66" s="4">
        <v>0.19375000000000001</v>
      </c>
      <c r="C66" s="7">
        <v>61</v>
      </c>
      <c r="D66" s="7">
        <v>9610</v>
      </c>
      <c r="E66" s="7">
        <f t="shared" si="6"/>
        <v>9.61</v>
      </c>
      <c r="F66" s="7">
        <v>11.9</v>
      </c>
      <c r="G66" s="8">
        <f t="shared" si="7"/>
        <v>1.2382934443288243</v>
      </c>
      <c r="H66" s="7">
        <v>85.74</v>
      </c>
      <c r="I66" s="7">
        <v>54.3</v>
      </c>
      <c r="J66" s="7">
        <v>0.33</v>
      </c>
      <c r="K66" s="27"/>
    </row>
    <row r="67" spans="1:11" x14ac:dyDescent="0.2">
      <c r="A67" s="3">
        <v>43774</v>
      </c>
      <c r="B67" s="4">
        <v>0.72222222222222199</v>
      </c>
      <c r="C67" s="7">
        <v>55</v>
      </c>
      <c r="D67" s="7">
        <v>10206</v>
      </c>
      <c r="E67" s="9">
        <f t="shared" si="6"/>
        <v>10.206</v>
      </c>
      <c r="F67" s="7">
        <v>14.4</v>
      </c>
      <c r="G67" s="8">
        <f t="shared" si="7"/>
        <v>1.4109347442680777</v>
      </c>
      <c r="H67" s="7">
        <v>88.76</v>
      </c>
      <c r="I67" s="7">
        <v>54.79</v>
      </c>
      <c r="J67" s="7">
        <v>0.32</v>
      </c>
    </row>
    <row r="68" spans="1:11" x14ac:dyDescent="0.2">
      <c r="A68" s="3">
        <v>43773</v>
      </c>
      <c r="B68" s="4">
        <v>0.194444444444444</v>
      </c>
      <c r="C68" s="7">
        <v>62</v>
      </c>
      <c r="D68" s="7">
        <v>9802</v>
      </c>
      <c r="E68" s="7">
        <f t="shared" si="6"/>
        <v>9.8019999999999996</v>
      </c>
      <c r="F68" s="7">
        <v>11.9</v>
      </c>
      <c r="G68" s="8">
        <f t="shared" si="7"/>
        <v>1.214037951438482</v>
      </c>
      <c r="H68" s="7">
        <v>86.58</v>
      </c>
      <c r="I68" s="7">
        <v>54.96</v>
      </c>
      <c r="J68" s="7">
        <v>0.33</v>
      </c>
      <c r="K68" s="27"/>
    </row>
    <row r="69" spans="1:11" x14ac:dyDescent="0.2">
      <c r="A69" s="3">
        <v>43773</v>
      </c>
      <c r="B69" s="4">
        <v>0.195138888888889</v>
      </c>
      <c r="C69" s="7">
        <v>62</v>
      </c>
      <c r="D69" s="7">
        <v>9815</v>
      </c>
      <c r="E69" s="7">
        <f t="shared" si="6"/>
        <v>9.8149999999999995</v>
      </c>
      <c r="F69" s="7">
        <v>13.2</v>
      </c>
      <c r="G69" s="8">
        <f t="shared" si="7"/>
        <v>1.3448802852776363</v>
      </c>
      <c r="H69" s="7">
        <v>87.92</v>
      </c>
      <c r="I69" s="7">
        <v>55.72</v>
      </c>
      <c r="J69" s="7">
        <v>0.36</v>
      </c>
    </row>
    <row r="70" spans="1:11" x14ac:dyDescent="0.2">
      <c r="A70" s="3">
        <v>43773</v>
      </c>
      <c r="B70" s="4">
        <v>0.195833333333333</v>
      </c>
      <c r="C70" s="7">
        <v>62</v>
      </c>
      <c r="D70" s="7">
        <v>9844</v>
      </c>
      <c r="E70" s="7">
        <f t="shared" si="6"/>
        <v>9.8439999999999994</v>
      </c>
      <c r="F70" s="7">
        <v>12.7</v>
      </c>
      <c r="G70" s="8">
        <f t="shared" si="7"/>
        <v>1.2901259650548558</v>
      </c>
      <c r="H70" s="7">
        <v>87.65</v>
      </c>
      <c r="I70" s="7">
        <v>56.46</v>
      </c>
      <c r="J70" s="7">
        <v>0.35</v>
      </c>
    </row>
    <row r="71" spans="1:11" x14ac:dyDescent="0.2">
      <c r="A71" s="3">
        <v>43773</v>
      </c>
      <c r="B71" s="4">
        <v>0.196527777777778</v>
      </c>
      <c r="C71" s="7">
        <v>62</v>
      </c>
      <c r="D71" s="7">
        <v>9887</v>
      </c>
      <c r="E71" s="7">
        <f t="shared" si="6"/>
        <v>9.8870000000000005</v>
      </c>
      <c r="F71" s="7">
        <v>12.4</v>
      </c>
      <c r="G71" s="8">
        <f t="shared" si="7"/>
        <v>1.2541721452412258</v>
      </c>
      <c r="H71" s="7">
        <v>87.5</v>
      </c>
      <c r="I71" s="7">
        <v>56.67</v>
      </c>
      <c r="J71" s="7">
        <v>0.35</v>
      </c>
    </row>
    <row r="72" spans="1:11" x14ac:dyDescent="0.2">
      <c r="A72" s="3">
        <v>43773</v>
      </c>
      <c r="B72" s="4">
        <v>0.19722222222222199</v>
      </c>
      <c r="C72" s="7">
        <v>62</v>
      </c>
      <c r="D72" s="7">
        <v>9927</v>
      </c>
      <c r="E72" s="7">
        <f t="shared" si="6"/>
        <v>9.9269999999999996</v>
      </c>
      <c r="F72" s="7">
        <v>12.5</v>
      </c>
      <c r="G72" s="8">
        <f t="shared" si="7"/>
        <v>1.2591921023471342</v>
      </c>
      <c r="H72" s="7">
        <v>87.82</v>
      </c>
      <c r="I72" s="7">
        <v>56.93</v>
      </c>
      <c r="J72" s="7">
        <v>0.35</v>
      </c>
    </row>
    <row r="73" spans="1:11" x14ac:dyDescent="0.2">
      <c r="A73" s="3">
        <v>43773</v>
      </c>
      <c r="B73" s="4">
        <v>0.19791666666666699</v>
      </c>
      <c r="C73" s="7">
        <v>62</v>
      </c>
      <c r="D73" s="7">
        <v>9966</v>
      </c>
      <c r="E73" s="7">
        <f t="shared" si="6"/>
        <v>9.9659999999999993</v>
      </c>
      <c r="F73" s="7">
        <v>12.5</v>
      </c>
      <c r="G73" s="8">
        <f t="shared" si="7"/>
        <v>1.254264499297612</v>
      </c>
      <c r="H73" s="7">
        <v>87.82</v>
      </c>
      <c r="I73" s="7">
        <v>56.93</v>
      </c>
      <c r="J73" s="7">
        <v>0.35</v>
      </c>
    </row>
    <row r="74" spans="1:11" x14ac:dyDescent="0.2">
      <c r="A74" s="3">
        <v>43773</v>
      </c>
      <c r="B74" s="4">
        <v>0.19861111111111099</v>
      </c>
      <c r="C74" s="7">
        <v>62</v>
      </c>
      <c r="D74" s="7">
        <v>10002</v>
      </c>
      <c r="E74" s="7">
        <f t="shared" si="6"/>
        <v>10.002000000000001</v>
      </c>
      <c r="F74" s="7">
        <v>12.5</v>
      </c>
      <c r="G74" s="8">
        <f t="shared" si="7"/>
        <v>1.2497500499900018</v>
      </c>
      <c r="H74" s="7">
        <v>88.12</v>
      </c>
      <c r="I74" s="7">
        <v>57.12</v>
      </c>
      <c r="J74" s="7">
        <v>0.35</v>
      </c>
    </row>
    <row r="75" spans="1:11" x14ac:dyDescent="0.2">
      <c r="A75" s="3">
        <v>43773</v>
      </c>
      <c r="B75" s="4">
        <v>0.19930555555555601</v>
      </c>
      <c r="C75" s="7">
        <v>62</v>
      </c>
      <c r="D75" s="7">
        <v>10014</v>
      </c>
      <c r="E75" s="7">
        <f t="shared" si="6"/>
        <v>10.013999999999999</v>
      </c>
      <c r="F75" s="7">
        <v>12.4</v>
      </c>
      <c r="G75" s="8">
        <f t="shared" si="7"/>
        <v>1.238266427002197</v>
      </c>
      <c r="H75" s="7">
        <v>88.47</v>
      </c>
      <c r="I75" s="7">
        <v>57.21</v>
      </c>
      <c r="J75" s="7">
        <v>0.34</v>
      </c>
    </row>
    <row r="76" spans="1:11" x14ac:dyDescent="0.2">
      <c r="A76" s="3">
        <v>43773</v>
      </c>
      <c r="B76" s="4">
        <v>0.2</v>
      </c>
      <c r="C76" s="7">
        <v>62</v>
      </c>
      <c r="D76" s="7">
        <v>10005</v>
      </c>
      <c r="E76" s="7">
        <f t="shared" si="6"/>
        <v>10.005000000000001</v>
      </c>
      <c r="F76" s="7">
        <v>13</v>
      </c>
      <c r="G76" s="8">
        <f t="shared" si="7"/>
        <v>1.2993503248375811</v>
      </c>
      <c r="H76" s="7">
        <v>88.81</v>
      </c>
      <c r="I76" s="7">
        <v>57.25</v>
      </c>
      <c r="J76" s="7">
        <v>0.36</v>
      </c>
    </row>
    <row r="77" spans="1:11" x14ac:dyDescent="0.2">
      <c r="A77" s="3">
        <v>43773</v>
      </c>
      <c r="B77" s="4">
        <v>0.20069444444444401</v>
      </c>
      <c r="C77" s="7">
        <v>62</v>
      </c>
      <c r="D77" s="7">
        <v>9987</v>
      </c>
      <c r="E77" s="7">
        <f t="shared" si="6"/>
        <v>9.9870000000000001</v>
      </c>
      <c r="F77" s="7">
        <v>14.2</v>
      </c>
      <c r="G77" s="8">
        <f t="shared" si="7"/>
        <v>1.4218484029238008</v>
      </c>
      <c r="H77" s="7">
        <v>87.82</v>
      </c>
      <c r="I77" s="7">
        <v>57.89</v>
      </c>
      <c r="J77" s="7">
        <v>0.41</v>
      </c>
    </row>
    <row r="78" spans="1:11" x14ac:dyDescent="0.2">
      <c r="A78" s="3">
        <v>43773</v>
      </c>
      <c r="B78" s="4">
        <v>0.209722222222222</v>
      </c>
      <c r="C78" s="7">
        <v>62</v>
      </c>
      <c r="D78" s="7">
        <v>10252</v>
      </c>
      <c r="E78" s="7">
        <f t="shared" si="6"/>
        <v>10.252000000000001</v>
      </c>
      <c r="F78" s="7">
        <v>13.9</v>
      </c>
      <c r="G78" s="8">
        <f t="shared" si="7"/>
        <v>1.3558330081935233</v>
      </c>
      <c r="H78" s="7">
        <v>85.26</v>
      </c>
      <c r="I78" s="7">
        <v>58.63</v>
      </c>
      <c r="J78" s="7">
        <v>0.45</v>
      </c>
    </row>
    <row r="79" spans="1:11" x14ac:dyDescent="0.2">
      <c r="A79" s="3">
        <v>43773</v>
      </c>
      <c r="B79" s="4">
        <v>0.20902777777777801</v>
      </c>
      <c r="C79" s="7">
        <v>62</v>
      </c>
      <c r="D79" s="7">
        <v>10211</v>
      </c>
      <c r="E79" s="7">
        <f t="shared" si="6"/>
        <v>10.211</v>
      </c>
      <c r="F79" s="7">
        <v>13.9</v>
      </c>
      <c r="G79" s="8">
        <f t="shared" si="7"/>
        <v>1.3612770541572814</v>
      </c>
      <c r="H79" s="7">
        <v>85.14</v>
      </c>
      <c r="I79" s="7">
        <v>58.65</v>
      </c>
      <c r="J79" s="7">
        <v>0.46</v>
      </c>
    </row>
    <row r="80" spans="1:11" x14ac:dyDescent="0.2">
      <c r="A80" s="3">
        <v>43770</v>
      </c>
      <c r="B80" s="4">
        <v>0.68194444444444402</v>
      </c>
      <c r="C80" s="7">
        <v>60</v>
      </c>
      <c r="D80" s="7">
        <v>10010</v>
      </c>
      <c r="E80" s="9">
        <f t="shared" si="6"/>
        <v>10.01</v>
      </c>
      <c r="F80" s="7">
        <v>15.4</v>
      </c>
      <c r="G80" s="8">
        <f t="shared" si="7"/>
        <v>1.5384615384615385</v>
      </c>
      <c r="H80" s="7">
        <v>87.03</v>
      </c>
      <c r="I80" s="7">
        <v>58.76</v>
      </c>
      <c r="J80" s="7">
        <v>0.44</v>
      </c>
    </row>
    <row r="81" spans="1:10" x14ac:dyDescent="0.2">
      <c r="A81" s="3">
        <v>43773</v>
      </c>
      <c r="B81" s="4">
        <v>0.211805555555556</v>
      </c>
      <c r="C81" s="7">
        <v>62</v>
      </c>
      <c r="D81" s="7">
        <v>10295</v>
      </c>
      <c r="E81" s="7">
        <f t="shared" si="6"/>
        <v>10.295</v>
      </c>
      <c r="F81" s="7">
        <v>14.2</v>
      </c>
      <c r="G81" s="8">
        <f t="shared" si="7"/>
        <v>1.3793103448275861</v>
      </c>
      <c r="H81" s="7">
        <v>85.86</v>
      </c>
      <c r="I81" s="7">
        <v>58.77</v>
      </c>
      <c r="J81" s="7">
        <v>0.46</v>
      </c>
    </row>
    <row r="82" spans="1:10" x14ac:dyDescent="0.2">
      <c r="A82" s="3">
        <v>43773</v>
      </c>
      <c r="B82" s="4">
        <v>0.210416666666667</v>
      </c>
      <c r="C82" s="7">
        <v>62</v>
      </c>
      <c r="D82" s="7">
        <v>10276</v>
      </c>
      <c r="E82" s="7">
        <f t="shared" si="6"/>
        <v>10.276</v>
      </c>
      <c r="F82" s="7">
        <v>13.9</v>
      </c>
      <c r="G82" s="8">
        <f t="shared" si="7"/>
        <v>1.35266640716232</v>
      </c>
      <c r="H82" s="7">
        <v>85.54</v>
      </c>
      <c r="I82" s="7">
        <v>58.83</v>
      </c>
      <c r="J82" s="7">
        <v>0.45</v>
      </c>
    </row>
    <row r="83" spans="1:10" x14ac:dyDescent="0.2">
      <c r="A83" s="3">
        <v>43773</v>
      </c>
      <c r="B83" s="4">
        <v>0.211111111111111</v>
      </c>
      <c r="C83" s="7">
        <v>62</v>
      </c>
      <c r="D83" s="7">
        <v>10285</v>
      </c>
      <c r="E83" s="7">
        <f t="shared" si="6"/>
        <v>10.285</v>
      </c>
      <c r="F83" s="7">
        <v>14.2</v>
      </c>
      <c r="G83" s="8">
        <f t="shared" si="7"/>
        <v>1.3806514341273699</v>
      </c>
      <c r="H83" s="7">
        <v>85.78</v>
      </c>
      <c r="I83" s="7">
        <v>58.85</v>
      </c>
      <c r="J83" s="7">
        <v>0.46</v>
      </c>
    </row>
    <row r="84" spans="1:10" x14ac:dyDescent="0.2">
      <c r="A84" s="3">
        <v>43773</v>
      </c>
      <c r="B84" s="4">
        <v>0.21249999999999999</v>
      </c>
      <c r="C84" s="7">
        <v>62</v>
      </c>
      <c r="D84" s="7">
        <v>10311</v>
      </c>
      <c r="E84" s="7">
        <f t="shared" si="6"/>
        <v>10.311</v>
      </c>
      <c r="F84" s="7">
        <v>14.2</v>
      </c>
      <c r="G84" s="8">
        <f t="shared" si="7"/>
        <v>1.3771700126078945</v>
      </c>
      <c r="H84" s="7">
        <v>85.95</v>
      </c>
      <c r="I84" s="7">
        <v>58.86</v>
      </c>
      <c r="J84" s="7">
        <v>0.45</v>
      </c>
    </row>
    <row r="85" spans="1:10" x14ac:dyDescent="0.2">
      <c r="A85" s="3">
        <v>43773</v>
      </c>
      <c r="B85" s="4">
        <v>0.21319444444444399</v>
      </c>
      <c r="C85" s="7">
        <v>62</v>
      </c>
      <c r="D85" s="7">
        <v>10341</v>
      </c>
      <c r="E85" s="7">
        <f t="shared" si="6"/>
        <v>10.340999999999999</v>
      </c>
      <c r="F85" s="7">
        <v>14.2</v>
      </c>
      <c r="G85" s="8">
        <f t="shared" si="7"/>
        <v>1.3731747413209554</v>
      </c>
      <c r="H85" s="7">
        <v>85.95</v>
      </c>
      <c r="I85" s="7">
        <v>58.86</v>
      </c>
      <c r="J85" s="7">
        <v>0.45</v>
      </c>
    </row>
    <row r="86" spans="1:10" x14ac:dyDescent="0.2">
      <c r="A86" s="3">
        <v>43773</v>
      </c>
      <c r="B86" s="4">
        <v>0.21458333333333299</v>
      </c>
      <c r="C86" s="7">
        <v>62</v>
      </c>
      <c r="D86" s="7">
        <v>10225</v>
      </c>
      <c r="E86" s="7">
        <f t="shared" si="6"/>
        <v>10.225</v>
      </c>
      <c r="F86" s="7">
        <v>14.4</v>
      </c>
      <c r="G86" s="8">
        <f t="shared" si="7"/>
        <v>1.4083129584352079</v>
      </c>
      <c r="H86" s="7">
        <v>86.29</v>
      </c>
      <c r="I86" s="7">
        <v>58.9</v>
      </c>
      <c r="J86" s="7">
        <v>0.46</v>
      </c>
    </row>
    <row r="87" spans="1:10" x14ac:dyDescent="0.2">
      <c r="A87" s="3">
        <v>43773</v>
      </c>
      <c r="B87" s="4">
        <v>0.21388888888888899</v>
      </c>
      <c r="C87" s="7">
        <v>62</v>
      </c>
      <c r="D87" s="7">
        <v>10350</v>
      </c>
      <c r="E87" s="7">
        <f t="shared" si="6"/>
        <v>10.35</v>
      </c>
      <c r="F87" s="7">
        <v>14.2</v>
      </c>
      <c r="G87" s="8">
        <f t="shared" si="7"/>
        <v>1.3719806763285023</v>
      </c>
      <c r="H87" s="7">
        <v>86.07</v>
      </c>
      <c r="I87" s="7">
        <v>58.92</v>
      </c>
      <c r="J87" s="7">
        <v>0.45</v>
      </c>
    </row>
    <row r="88" spans="1:10" x14ac:dyDescent="0.2">
      <c r="A88" s="3">
        <v>43773</v>
      </c>
      <c r="B88" s="4">
        <v>0.22986111111111099</v>
      </c>
      <c r="C88" s="7">
        <v>60</v>
      </c>
      <c r="D88" s="7">
        <v>10211</v>
      </c>
      <c r="E88" s="7">
        <f t="shared" si="6"/>
        <v>10.211</v>
      </c>
      <c r="F88" s="7">
        <v>15.2</v>
      </c>
      <c r="G88" s="8">
        <f t="shared" si="7"/>
        <v>1.4885907354813435</v>
      </c>
      <c r="H88" s="7">
        <v>85.36</v>
      </c>
      <c r="I88" s="7">
        <v>59.02</v>
      </c>
      <c r="J88" s="7">
        <v>0.5</v>
      </c>
    </row>
    <row r="89" spans="1:10" x14ac:dyDescent="0.2">
      <c r="A89" s="3">
        <v>43773</v>
      </c>
      <c r="B89" s="4">
        <v>0.23055555555555601</v>
      </c>
      <c r="C89" s="7">
        <v>60</v>
      </c>
      <c r="D89" s="7">
        <v>10200</v>
      </c>
      <c r="E89" s="7">
        <f t="shared" si="6"/>
        <v>10.199999999999999</v>
      </c>
      <c r="F89" s="7">
        <v>15.7</v>
      </c>
      <c r="G89" s="8">
        <f t="shared" si="7"/>
        <v>1.5392156862745099</v>
      </c>
      <c r="H89" s="7">
        <v>85.92</v>
      </c>
      <c r="I89" s="7">
        <v>59.1</v>
      </c>
      <c r="J89" s="7">
        <v>0.51</v>
      </c>
    </row>
    <row r="90" spans="1:10" x14ac:dyDescent="0.2">
      <c r="A90" s="3">
        <v>43773</v>
      </c>
      <c r="B90" s="4">
        <v>0.21527777777777801</v>
      </c>
      <c r="C90" s="7">
        <v>61</v>
      </c>
      <c r="D90" s="7">
        <v>10104</v>
      </c>
      <c r="E90" s="7">
        <f t="shared" ref="E90:E117" si="8">D90/1000</f>
        <v>10.103999999999999</v>
      </c>
      <c r="F90" s="7">
        <v>15.2</v>
      </c>
      <c r="G90" s="8">
        <f t="shared" ref="G90:G117" si="9">F90/E90</f>
        <v>1.5043547110055424</v>
      </c>
      <c r="H90" s="7">
        <v>85.93</v>
      </c>
      <c r="I90" s="7">
        <v>59.21</v>
      </c>
      <c r="J90" s="7">
        <v>0.49</v>
      </c>
    </row>
    <row r="91" spans="1:10" x14ac:dyDescent="0.2">
      <c r="A91" s="3">
        <v>43770</v>
      </c>
      <c r="B91" s="4">
        <v>0.74375000000000002</v>
      </c>
      <c r="C91" s="7">
        <v>60</v>
      </c>
      <c r="D91" s="7">
        <v>10500</v>
      </c>
      <c r="E91" s="9">
        <f t="shared" si="8"/>
        <v>10.5</v>
      </c>
      <c r="F91" s="7">
        <v>16.3</v>
      </c>
      <c r="G91" s="8">
        <f t="shared" si="9"/>
        <v>1.5523809523809524</v>
      </c>
      <c r="H91" s="7">
        <v>87.71</v>
      </c>
      <c r="I91" s="7">
        <v>60.08</v>
      </c>
      <c r="J91" s="7">
        <v>0.54</v>
      </c>
    </row>
    <row r="92" spans="1:10" x14ac:dyDescent="0.2">
      <c r="A92" s="3">
        <v>43776</v>
      </c>
      <c r="B92" s="4">
        <v>0.69930555555555596</v>
      </c>
      <c r="C92" s="7">
        <v>57</v>
      </c>
      <c r="D92" s="7">
        <v>10164</v>
      </c>
      <c r="E92" s="9">
        <f t="shared" si="8"/>
        <v>10.164</v>
      </c>
      <c r="F92" s="7">
        <v>11.7</v>
      </c>
      <c r="G92" s="8">
        <f t="shared" si="9"/>
        <v>1.1511216056670601</v>
      </c>
      <c r="H92" s="7">
        <v>88.72</v>
      </c>
      <c r="I92" s="7">
        <v>60.9</v>
      </c>
      <c r="J92" s="7">
        <v>0.38</v>
      </c>
    </row>
    <row r="93" spans="1:10" x14ac:dyDescent="0.2">
      <c r="A93" s="3">
        <v>43769</v>
      </c>
      <c r="B93" s="4">
        <v>0.93055555555562097</v>
      </c>
      <c r="C93" s="5">
        <v>57</v>
      </c>
      <c r="D93" s="6">
        <v>9850</v>
      </c>
      <c r="E93" s="7">
        <f t="shared" si="8"/>
        <v>9.85</v>
      </c>
      <c r="F93" s="7">
        <v>11</v>
      </c>
      <c r="G93" s="8">
        <f t="shared" si="9"/>
        <v>1.116751269035533</v>
      </c>
      <c r="H93" s="7">
        <v>86.68</v>
      </c>
      <c r="I93" s="7">
        <v>60.92</v>
      </c>
      <c r="J93" s="7">
        <v>0.36</v>
      </c>
    </row>
    <row r="94" spans="1:10" x14ac:dyDescent="0.2">
      <c r="A94" s="3">
        <v>43770</v>
      </c>
      <c r="B94" s="4">
        <v>0.53472222222222199</v>
      </c>
      <c r="C94" s="7">
        <v>55</v>
      </c>
      <c r="D94" s="7">
        <v>9171</v>
      </c>
      <c r="E94" s="9">
        <f t="shared" si="8"/>
        <v>9.1709999999999994</v>
      </c>
      <c r="F94" s="7">
        <v>10.4</v>
      </c>
      <c r="G94" s="8">
        <f t="shared" si="9"/>
        <v>1.1340093773852362</v>
      </c>
      <c r="H94" s="7">
        <v>88.56</v>
      </c>
      <c r="I94" s="7">
        <v>61.06</v>
      </c>
      <c r="J94" s="7">
        <v>0.34</v>
      </c>
    </row>
    <row r="95" spans="1:10" x14ac:dyDescent="0.2">
      <c r="A95" s="3">
        <v>43769</v>
      </c>
      <c r="B95" s="4">
        <v>0.95833333333340398</v>
      </c>
      <c r="C95" s="5">
        <v>57</v>
      </c>
      <c r="D95" s="6">
        <v>9960</v>
      </c>
      <c r="E95" s="7">
        <f t="shared" si="8"/>
        <v>9.9600000000000009</v>
      </c>
      <c r="F95" s="7">
        <v>10.9</v>
      </c>
      <c r="G95" s="8">
        <f t="shared" si="9"/>
        <v>1.0943775100401605</v>
      </c>
      <c r="H95" s="7">
        <v>86.91</v>
      </c>
      <c r="I95" s="7">
        <v>61.45</v>
      </c>
      <c r="J95" s="7">
        <v>0.36</v>
      </c>
    </row>
    <row r="96" spans="1:10" x14ac:dyDescent="0.2">
      <c r="A96" s="3">
        <v>43776</v>
      </c>
      <c r="B96" s="4">
        <v>0.69861111111111096</v>
      </c>
      <c r="C96" s="7">
        <v>55</v>
      </c>
      <c r="D96" s="7">
        <v>9693</v>
      </c>
      <c r="E96" s="9">
        <f t="shared" si="8"/>
        <v>9.6929999999999996</v>
      </c>
      <c r="F96" s="7">
        <v>11.2</v>
      </c>
      <c r="G96" s="8">
        <f t="shared" si="9"/>
        <v>1.1554730217682863</v>
      </c>
      <c r="H96" s="7">
        <v>88.59</v>
      </c>
      <c r="I96" s="7">
        <v>61.57</v>
      </c>
      <c r="J96" s="7">
        <v>0.36</v>
      </c>
    </row>
    <row r="97" spans="1:11" x14ac:dyDescent="0.2">
      <c r="A97" s="3">
        <v>43776</v>
      </c>
      <c r="B97" s="4">
        <v>0.68888888888888899</v>
      </c>
      <c r="C97" s="7">
        <v>55</v>
      </c>
      <c r="D97" s="7">
        <v>9719</v>
      </c>
      <c r="E97" s="9">
        <f t="shared" si="8"/>
        <v>9.7189999999999994</v>
      </c>
      <c r="F97" s="7">
        <v>8.1999999999999993</v>
      </c>
      <c r="G97" s="8">
        <f t="shared" si="9"/>
        <v>0.84370820043214323</v>
      </c>
      <c r="H97" s="7">
        <v>85.31</v>
      </c>
      <c r="I97" s="7">
        <v>62.07</v>
      </c>
      <c r="J97" s="7">
        <v>0.32</v>
      </c>
      <c r="K97" s="27"/>
    </row>
    <row r="98" spans="1:11" x14ac:dyDescent="0.2">
      <c r="A98" s="3">
        <v>43774</v>
      </c>
      <c r="B98" s="4">
        <v>0.71180555555555602</v>
      </c>
      <c r="C98" s="7">
        <v>49</v>
      </c>
      <c r="D98" s="7">
        <v>8188</v>
      </c>
      <c r="E98" s="9">
        <f t="shared" si="8"/>
        <v>8.1880000000000006</v>
      </c>
      <c r="F98" s="7">
        <v>9.6</v>
      </c>
      <c r="G98" s="8">
        <f t="shared" si="9"/>
        <v>1.172447484123107</v>
      </c>
      <c r="H98" s="7">
        <v>87.25</v>
      </c>
      <c r="I98" s="7">
        <v>62.17</v>
      </c>
      <c r="J98" s="7">
        <v>0.34</v>
      </c>
    </row>
    <row r="99" spans="1:11" x14ac:dyDescent="0.2">
      <c r="A99" s="3">
        <v>43770</v>
      </c>
      <c r="B99" s="4">
        <v>0.73194444444444495</v>
      </c>
      <c r="C99" s="7">
        <v>55</v>
      </c>
      <c r="D99" s="7">
        <v>9752</v>
      </c>
      <c r="E99" s="9">
        <f t="shared" si="8"/>
        <v>9.7520000000000007</v>
      </c>
      <c r="F99" s="7">
        <v>11.2</v>
      </c>
      <c r="G99" s="8">
        <f t="shared" si="9"/>
        <v>1.1484823625922886</v>
      </c>
      <c r="H99" s="7">
        <v>89.46</v>
      </c>
      <c r="I99" s="7">
        <v>62.27</v>
      </c>
      <c r="J99" s="7">
        <v>0.36</v>
      </c>
    </row>
    <row r="100" spans="1:11" x14ac:dyDescent="0.2">
      <c r="A100" s="3">
        <v>43770</v>
      </c>
      <c r="B100" s="4">
        <v>0.78958333333333297</v>
      </c>
      <c r="C100" s="7">
        <v>56</v>
      </c>
      <c r="D100" s="7">
        <v>9771</v>
      </c>
      <c r="E100" s="9">
        <f t="shared" si="8"/>
        <v>9.7710000000000008</v>
      </c>
      <c r="F100" s="7">
        <v>8.3000000000000007</v>
      </c>
      <c r="G100" s="8">
        <f t="shared" si="9"/>
        <v>0.84945246136526453</v>
      </c>
      <c r="H100" s="7">
        <v>86.85</v>
      </c>
      <c r="I100" s="7">
        <v>62.32</v>
      </c>
      <c r="J100" s="7">
        <v>0.31</v>
      </c>
      <c r="K100" s="27"/>
    </row>
    <row r="101" spans="1:11" x14ac:dyDescent="0.2">
      <c r="A101" s="3">
        <v>43769</v>
      </c>
      <c r="B101" s="4">
        <v>0.90277777777783896</v>
      </c>
      <c r="C101" s="5">
        <v>57</v>
      </c>
      <c r="D101" s="6">
        <v>9974</v>
      </c>
      <c r="E101" s="7">
        <f t="shared" si="8"/>
        <v>9.9740000000000002</v>
      </c>
      <c r="F101" s="7">
        <v>8.6</v>
      </c>
      <c r="G101" s="8">
        <f t="shared" si="9"/>
        <v>0.8622418287547623</v>
      </c>
      <c r="H101" s="7">
        <v>88.39</v>
      </c>
      <c r="I101" s="7">
        <v>62.47</v>
      </c>
      <c r="J101" s="7">
        <v>0.3</v>
      </c>
      <c r="K101" s="27"/>
    </row>
    <row r="102" spans="1:11" x14ac:dyDescent="0.2">
      <c r="A102" s="3">
        <v>43775</v>
      </c>
      <c r="B102" s="4">
        <v>0.33263888888888898</v>
      </c>
      <c r="C102" s="7">
        <v>60</v>
      </c>
      <c r="D102" s="7">
        <v>9953</v>
      </c>
      <c r="E102" s="9">
        <f t="shared" si="8"/>
        <v>9.9529999999999994</v>
      </c>
      <c r="F102" s="7">
        <v>13.3</v>
      </c>
      <c r="G102" s="8">
        <f t="shared" si="9"/>
        <v>1.3362805184366524</v>
      </c>
      <c r="H102" s="7">
        <v>87.9</v>
      </c>
      <c r="I102" s="7">
        <v>62.67</v>
      </c>
      <c r="J102" s="7">
        <v>0.44</v>
      </c>
      <c r="K102" s="27"/>
    </row>
    <row r="103" spans="1:11" x14ac:dyDescent="0.2">
      <c r="A103" s="3">
        <v>43776</v>
      </c>
      <c r="B103" s="4">
        <v>0.87013888888888902</v>
      </c>
      <c r="C103" s="7">
        <v>54</v>
      </c>
      <c r="D103" s="7">
        <v>9542</v>
      </c>
      <c r="E103" s="9">
        <f t="shared" si="8"/>
        <v>9.5419999999999998</v>
      </c>
      <c r="F103" s="7">
        <v>10.6</v>
      </c>
      <c r="G103" s="8">
        <f t="shared" si="9"/>
        <v>1.1108782225948439</v>
      </c>
      <c r="H103" s="7">
        <v>89.57</v>
      </c>
      <c r="I103" s="7">
        <v>62.71</v>
      </c>
      <c r="J103" s="7">
        <v>0.36</v>
      </c>
    </row>
    <row r="104" spans="1:11" x14ac:dyDescent="0.2">
      <c r="A104" s="3">
        <v>43769</v>
      </c>
      <c r="B104" s="4">
        <v>0.893055555555615</v>
      </c>
      <c r="C104" s="5">
        <v>57</v>
      </c>
      <c r="D104" s="6">
        <v>9917</v>
      </c>
      <c r="E104" s="7">
        <f t="shared" si="8"/>
        <v>9.9169999999999998</v>
      </c>
      <c r="F104" s="7">
        <v>10.4</v>
      </c>
      <c r="G104" s="8">
        <f t="shared" si="9"/>
        <v>1.0487042452354542</v>
      </c>
      <c r="H104" s="7">
        <v>89.22</v>
      </c>
      <c r="I104" s="7">
        <v>62.87</v>
      </c>
      <c r="J104" s="7">
        <v>0.34</v>
      </c>
    </row>
    <row r="105" spans="1:11" x14ac:dyDescent="0.2">
      <c r="A105" s="3">
        <v>43769</v>
      </c>
      <c r="B105" s="4">
        <v>0.84722222222227495</v>
      </c>
      <c r="C105" s="5">
        <v>56</v>
      </c>
      <c r="D105" s="6">
        <v>9975</v>
      </c>
      <c r="E105" s="7">
        <f t="shared" si="8"/>
        <v>9.9749999999999996</v>
      </c>
      <c r="F105" s="7">
        <v>9.9</v>
      </c>
      <c r="G105" s="8">
        <f t="shared" si="9"/>
        <v>0.99248120300751885</v>
      </c>
      <c r="H105" s="7">
        <v>89.25</v>
      </c>
      <c r="I105" s="7">
        <v>62.89</v>
      </c>
      <c r="J105" s="7">
        <v>0.35</v>
      </c>
    </row>
    <row r="106" spans="1:11" x14ac:dyDescent="0.2">
      <c r="A106" s="3">
        <v>43769</v>
      </c>
      <c r="B106" s="4">
        <v>0.83750000000005098</v>
      </c>
      <c r="C106" s="5">
        <v>54</v>
      </c>
      <c r="D106" s="6">
        <v>9426</v>
      </c>
      <c r="E106" s="7">
        <f t="shared" si="8"/>
        <v>9.4260000000000002</v>
      </c>
      <c r="F106" s="7">
        <v>8.1</v>
      </c>
      <c r="G106" s="8">
        <f t="shared" si="9"/>
        <v>0.85932527052832586</v>
      </c>
      <c r="H106" s="7">
        <v>89.1</v>
      </c>
      <c r="I106" s="7">
        <v>62.9</v>
      </c>
      <c r="J106" s="7">
        <v>0.33</v>
      </c>
    </row>
    <row r="107" spans="1:11" x14ac:dyDescent="0.2">
      <c r="A107" s="3">
        <v>43770</v>
      </c>
      <c r="B107" s="4">
        <v>0.80763888888888902</v>
      </c>
      <c r="C107" s="7">
        <v>55</v>
      </c>
      <c r="D107" s="7">
        <v>9678</v>
      </c>
      <c r="E107" s="9">
        <f t="shared" si="8"/>
        <v>9.6780000000000008</v>
      </c>
      <c r="F107" s="7">
        <v>8</v>
      </c>
      <c r="G107" s="8">
        <f t="shared" si="9"/>
        <v>0.82661706964248804</v>
      </c>
      <c r="H107" s="7">
        <v>86.9</v>
      </c>
      <c r="I107" s="7">
        <v>62.92</v>
      </c>
      <c r="J107" s="7">
        <v>0.31</v>
      </c>
    </row>
    <row r="108" spans="1:11" x14ac:dyDescent="0.2">
      <c r="A108" s="3">
        <v>43770</v>
      </c>
      <c r="B108" s="4">
        <v>0.81736111111111098</v>
      </c>
      <c r="C108" s="7">
        <v>55</v>
      </c>
      <c r="D108" s="7">
        <v>9706</v>
      </c>
      <c r="E108" s="9">
        <f t="shared" si="8"/>
        <v>9.7059999999999995</v>
      </c>
      <c r="F108" s="7">
        <v>8</v>
      </c>
      <c r="G108" s="8">
        <f t="shared" si="9"/>
        <v>0.82423243354626008</v>
      </c>
      <c r="H108" s="7">
        <v>89.47</v>
      </c>
      <c r="I108" s="7">
        <v>63.03</v>
      </c>
      <c r="J108" s="7">
        <v>0.28000000000000003</v>
      </c>
    </row>
    <row r="109" spans="1:11" x14ac:dyDescent="0.2">
      <c r="A109" s="3">
        <v>43773</v>
      </c>
      <c r="B109" s="4">
        <v>0.76249999999999996</v>
      </c>
      <c r="C109" s="7">
        <v>53</v>
      </c>
      <c r="D109" s="9">
        <v>9647</v>
      </c>
      <c r="E109" s="7">
        <f t="shared" si="8"/>
        <v>9.6470000000000002</v>
      </c>
      <c r="F109" s="7">
        <v>7.7</v>
      </c>
      <c r="G109" s="8">
        <f t="shared" si="9"/>
        <v>0.79817559863169896</v>
      </c>
      <c r="H109" s="7">
        <v>85.2</v>
      </c>
      <c r="I109" s="7">
        <v>63.04</v>
      </c>
      <c r="J109" s="7">
        <v>0.31</v>
      </c>
    </row>
    <row r="110" spans="1:11" x14ac:dyDescent="0.2">
      <c r="A110" s="3">
        <v>43776</v>
      </c>
      <c r="B110" s="4">
        <v>0.843055555555556</v>
      </c>
      <c r="C110" s="7">
        <v>55</v>
      </c>
      <c r="D110" s="7">
        <v>9654</v>
      </c>
      <c r="E110" s="9">
        <f t="shared" si="8"/>
        <v>9.6539999999999999</v>
      </c>
      <c r="F110" s="7">
        <v>8.1</v>
      </c>
      <c r="G110" s="8">
        <f t="shared" si="9"/>
        <v>0.83903045369794904</v>
      </c>
      <c r="H110" s="7">
        <v>87.61</v>
      </c>
      <c r="I110" s="7">
        <v>63.12</v>
      </c>
      <c r="J110" s="7">
        <v>0.31</v>
      </c>
    </row>
    <row r="111" spans="1:11" x14ac:dyDescent="0.2">
      <c r="A111" s="3">
        <v>43769</v>
      </c>
      <c r="B111" s="4">
        <v>0.82916666666671701</v>
      </c>
      <c r="C111" s="5">
        <v>54</v>
      </c>
      <c r="D111" s="6">
        <v>9449</v>
      </c>
      <c r="E111" s="7">
        <f t="shared" si="8"/>
        <v>9.4489999999999998</v>
      </c>
      <c r="F111" s="7">
        <v>7.8</v>
      </c>
      <c r="G111" s="8">
        <f t="shared" si="9"/>
        <v>0.82548417821991749</v>
      </c>
      <c r="H111" s="7">
        <v>88.87</v>
      </c>
      <c r="I111" s="7">
        <v>63.2</v>
      </c>
      <c r="J111" s="7">
        <v>0.28000000000000003</v>
      </c>
    </row>
    <row r="112" spans="1:11" x14ac:dyDescent="0.2">
      <c r="A112" s="3">
        <v>43769</v>
      </c>
      <c r="B112" s="4">
        <v>0.87430555555561296</v>
      </c>
      <c r="C112" s="5">
        <v>56</v>
      </c>
      <c r="D112" s="6">
        <v>9881</v>
      </c>
      <c r="E112" s="7">
        <f t="shared" si="8"/>
        <v>9.8810000000000002</v>
      </c>
      <c r="F112" s="7">
        <v>11.2</v>
      </c>
      <c r="G112" s="8">
        <f t="shared" si="9"/>
        <v>1.1334885133083694</v>
      </c>
      <c r="H112" s="7">
        <v>89.64</v>
      </c>
      <c r="I112" s="7">
        <v>63.23</v>
      </c>
      <c r="J112" s="7">
        <v>0.37</v>
      </c>
    </row>
    <row r="113" spans="1:11" x14ac:dyDescent="0.2">
      <c r="A113" s="3">
        <v>43776</v>
      </c>
      <c r="B113" s="4">
        <v>0.86111111111111105</v>
      </c>
      <c r="C113" s="7">
        <v>55</v>
      </c>
      <c r="D113" s="7">
        <v>9502</v>
      </c>
      <c r="E113" s="9">
        <f t="shared" si="8"/>
        <v>9.5020000000000007</v>
      </c>
      <c r="F113" s="7">
        <v>11.3</v>
      </c>
      <c r="G113" s="8">
        <f t="shared" si="9"/>
        <v>1.1892233214060197</v>
      </c>
      <c r="H113" s="7">
        <v>89.77</v>
      </c>
      <c r="I113" s="7">
        <v>63.4</v>
      </c>
      <c r="J113" s="7">
        <v>0.37</v>
      </c>
      <c r="K113" s="27"/>
    </row>
    <row r="114" spans="1:11" x14ac:dyDescent="0.2">
      <c r="A114" s="3">
        <v>43774</v>
      </c>
      <c r="B114" s="4">
        <v>0.70347222222222205</v>
      </c>
      <c r="C114" s="7">
        <v>55</v>
      </c>
      <c r="D114" s="7">
        <v>10165</v>
      </c>
      <c r="E114" s="9">
        <f t="shared" si="8"/>
        <v>10.164999999999999</v>
      </c>
      <c r="F114" s="7">
        <v>8.5</v>
      </c>
      <c r="G114" s="8">
        <f t="shared" si="9"/>
        <v>0.83620265617314316</v>
      </c>
      <c r="H114" s="7">
        <v>87.64</v>
      </c>
      <c r="I114" s="7">
        <v>63.66</v>
      </c>
      <c r="J114" s="7">
        <v>0.32</v>
      </c>
      <c r="K114" s="27"/>
    </row>
    <row r="115" spans="1:11" x14ac:dyDescent="0.2">
      <c r="A115" s="3">
        <v>43769</v>
      </c>
      <c r="B115" s="4">
        <v>0.86527777777783199</v>
      </c>
      <c r="C115" s="5">
        <v>57</v>
      </c>
      <c r="D115" s="6">
        <v>9907</v>
      </c>
      <c r="E115" s="7">
        <f t="shared" si="8"/>
        <v>9.907</v>
      </c>
      <c r="F115" s="7">
        <v>11.3</v>
      </c>
      <c r="G115" s="8">
        <f t="shared" si="9"/>
        <v>1.1406076511557486</v>
      </c>
      <c r="H115" s="7">
        <v>89.68</v>
      </c>
      <c r="I115" s="7">
        <v>63.7</v>
      </c>
      <c r="J115" s="7">
        <v>0.37</v>
      </c>
    </row>
    <row r="116" spans="1:11" x14ac:dyDescent="0.2">
      <c r="A116" s="3">
        <v>43769</v>
      </c>
      <c r="B116" s="4">
        <v>0.93125000000006597</v>
      </c>
      <c r="C116" s="5">
        <v>59</v>
      </c>
      <c r="D116" s="6">
        <v>10365</v>
      </c>
      <c r="E116" s="7">
        <f t="shared" si="8"/>
        <v>10.365</v>
      </c>
      <c r="F116" s="7">
        <v>10.3</v>
      </c>
      <c r="G116" s="8">
        <f t="shared" si="9"/>
        <v>0.99372889532079112</v>
      </c>
      <c r="H116" s="7">
        <v>87.8</v>
      </c>
      <c r="I116" s="7">
        <v>63.86</v>
      </c>
      <c r="J116" s="7">
        <v>0.37</v>
      </c>
      <c r="K116" s="27"/>
    </row>
    <row r="117" spans="1:11" x14ac:dyDescent="0.2">
      <c r="A117" s="3">
        <v>43774</v>
      </c>
      <c r="B117" s="4">
        <v>0.71250000000000002</v>
      </c>
      <c r="C117" s="7">
        <v>50</v>
      </c>
      <c r="D117" s="7">
        <v>8667</v>
      </c>
      <c r="E117" s="9">
        <f t="shared" si="8"/>
        <v>8.6669999999999998</v>
      </c>
      <c r="F117" s="7">
        <v>10.199999999999999</v>
      </c>
      <c r="G117" s="8">
        <f t="shared" si="9"/>
        <v>1.1768778123918311</v>
      </c>
      <c r="H117" s="7">
        <v>86.81</v>
      </c>
      <c r="I117" s="7">
        <v>63.9</v>
      </c>
      <c r="J117" s="7">
        <v>0.38</v>
      </c>
    </row>
    <row r="118" spans="1:11" x14ac:dyDescent="0.2">
      <c r="A118" s="3">
        <v>43773</v>
      </c>
      <c r="B118" s="4">
        <v>0.68263888888888902</v>
      </c>
      <c r="C118" s="7">
        <v>53</v>
      </c>
      <c r="D118" s="9">
        <v>9412</v>
      </c>
      <c r="E118" s="7">
        <f t="shared" ref="E118:E144" si="10">D118/1000</f>
        <v>9.4120000000000008</v>
      </c>
      <c r="F118" s="7">
        <v>9.4</v>
      </c>
      <c r="G118" s="8">
        <f t="shared" ref="G118:G144" si="11">F118/E118</f>
        <v>0.99872503187420314</v>
      </c>
      <c r="H118" s="7">
        <v>86.48</v>
      </c>
      <c r="I118" s="7">
        <v>64.09</v>
      </c>
      <c r="J118" s="7">
        <v>0.37</v>
      </c>
      <c r="K118" s="27"/>
    </row>
    <row r="119" spans="1:11" x14ac:dyDescent="0.2">
      <c r="A119" s="3">
        <v>43773</v>
      </c>
      <c r="B119" s="4">
        <v>0.68333333333333302</v>
      </c>
      <c r="C119" s="7">
        <v>57</v>
      </c>
      <c r="D119" s="9">
        <v>10434</v>
      </c>
      <c r="E119" s="7">
        <f t="shared" si="10"/>
        <v>10.433999999999999</v>
      </c>
      <c r="F119" s="7">
        <v>9.4</v>
      </c>
      <c r="G119" s="8">
        <f t="shared" si="11"/>
        <v>0.90090090090090102</v>
      </c>
      <c r="H119" s="7">
        <v>86.48</v>
      </c>
      <c r="I119" s="7">
        <v>64.09</v>
      </c>
      <c r="J119" s="7">
        <v>0.37</v>
      </c>
      <c r="K119" s="27"/>
    </row>
    <row r="120" spans="1:11" x14ac:dyDescent="0.2">
      <c r="A120" s="3">
        <v>43769</v>
      </c>
      <c r="B120" s="4">
        <v>0.93194444444451097</v>
      </c>
      <c r="C120" s="5">
        <v>60</v>
      </c>
      <c r="D120" s="6">
        <v>10498</v>
      </c>
      <c r="E120" s="7">
        <f t="shared" si="10"/>
        <v>10.497999999999999</v>
      </c>
      <c r="F120" s="7">
        <v>11</v>
      </c>
      <c r="G120" s="8">
        <f t="shared" si="11"/>
        <v>1.0478186321204039</v>
      </c>
      <c r="H120" s="7">
        <v>89.68</v>
      </c>
      <c r="I120" s="7">
        <v>64.11</v>
      </c>
      <c r="J120" s="7">
        <v>0.38</v>
      </c>
    </row>
    <row r="121" spans="1:11" x14ac:dyDescent="0.2">
      <c r="A121" s="3">
        <v>43769</v>
      </c>
      <c r="B121" s="4">
        <v>0.85625000000005302</v>
      </c>
      <c r="C121" s="5">
        <v>56</v>
      </c>
      <c r="D121" s="6">
        <v>9882</v>
      </c>
      <c r="E121" s="7">
        <f t="shared" si="10"/>
        <v>9.8819999999999997</v>
      </c>
      <c r="F121" s="7">
        <v>11.3</v>
      </c>
      <c r="G121" s="8">
        <f t="shared" si="11"/>
        <v>1.1434932199959524</v>
      </c>
      <c r="H121" s="7">
        <v>89.35</v>
      </c>
      <c r="I121" s="7">
        <v>64.209999999999994</v>
      </c>
      <c r="J121" s="7">
        <v>0.38</v>
      </c>
    </row>
    <row r="122" spans="1:11" x14ac:dyDescent="0.2">
      <c r="A122" s="3">
        <v>43769</v>
      </c>
      <c r="B122" s="4">
        <v>0.88263888888894604</v>
      </c>
      <c r="C122" s="5">
        <v>55</v>
      </c>
      <c r="D122" s="6">
        <v>9395</v>
      </c>
      <c r="E122" s="7">
        <f t="shared" si="10"/>
        <v>9.3949999999999996</v>
      </c>
      <c r="F122" s="7">
        <v>11.6</v>
      </c>
      <c r="G122" s="8">
        <f t="shared" si="11"/>
        <v>1.2346993081426292</v>
      </c>
      <c r="H122" s="7">
        <v>88.76</v>
      </c>
      <c r="I122" s="7">
        <v>64.209999999999994</v>
      </c>
      <c r="J122" s="7">
        <v>0.39</v>
      </c>
    </row>
    <row r="123" spans="1:11" x14ac:dyDescent="0.2">
      <c r="A123" s="3">
        <v>43769</v>
      </c>
      <c r="B123" s="4">
        <v>0.88333333333339104</v>
      </c>
      <c r="C123" s="5">
        <v>56</v>
      </c>
      <c r="D123" s="6">
        <v>9904</v>
      </c>
      <c r="E123" s="7">
        <f t="shared" si="10"/>
        <v>9.9039999999999999</v>
      </c>
      <c r="F123" s="7">
        <v>11.6</v>
      </c>
      <c r="G123" s="8">
        <f t="shared" si="11"/>
        <v>1.17124394184168</v>
      </c>
      <c r="H123" s="7">
        <v>88.76</v>
      </c>
      <c r="I123" s="7">
        <v>64.209999999999994</v>
      </c>
      <c r="J123" s="7">
        <v>0.39</v>
      </c>
    </row>
    <row r="124" spans="1:11" x14ac:dyDescent="0.2">
      <c r="A124" s="3">
        <v>43774</v>
      </c>
      <c r="B124" s="4">
        <v>0.69236111111111098</v>
      </c>
      <c r="C124" s="7">
        <v>55</v>
      </c>
      <c r="D124" s="7">
        <v>9553</v>
      </c>
      <c r="E124" s="9">
        <f t="shared" si="10"/>
        <v>9.5530000000000008</v>
      </c>
      <c r="F124" s="7">
        <v>11.8</v>
      </c>
      <c r="G124" s="8">
        <f t="shared" si="11"/>
        <v>1.2352140688788862</v>
      </c>
      <c r="H124" s="7">
        <v>86.12</v>
      </c>
      <c r="I124" s="7">
        <v>64.3</v>
      </c>
      <c r="J124" s="7">
        <v>0.45</v>
      </c>
    </row>
    <row r="125" spans="1:11" x14ac:dyDescent="0.2">
      <c r="A125" s="3">
        <v>43769</v>
      </c>
      <c r="B125" s="4">
        <v>0.79027777777782104</v>
      </c>
      <c r="C125" s="5">
        <v>54</v>
      </c>
      <c r="D125" s="6">
        <v>9544</v>
      </c>
      <c r="E125" s="7">
        <f t="shared" si="10"/>
        <v>9.5440000000000005</v>
      </c>
      <c r="F125" s="7">
        <v>10.4</v>
      </c>
      <c r="G125" s="8">
        <f t="shared" si="11"/>
        <v>1.0896898575020955</v>
      </c>
      <c r="H125" s="7">
        <v>89.89</v>
      </c>
      <c r="I125" s="7">
        <v>64.33</v>
      </c>
      <c r="J125" s="7">
        <v>0.37</v>
      </c>
    </row>
    <row r="126" spans="1:11" x14ac:dyDescent="0.2">
      <c r="A126" s="3">
        <v>43769</v>
      </c>
      <c r="B126" s="4">
        <v>0.80694444444449098</v>
      </c>
      <c r="C126" s="5">
        <v>55</v>
      </c>
      <c r="D126" s="6">
        <v>9485</v>
      </c>
      <c r="E126" s="7">
        <f t="shared" si="10"/>
        <v>9.4849999999999994</v>
      </c>
      <c r="F126" s="7">
        <v>11.4</v>
      </c>
      <c r="G126" s="8">
        <f t="shared" si="11"/>
        <v>1.2018977332630469</v>
      </c>
      <c r="H126" s="7">
        <v>89.62</v>
      </c>
      <c r="I126" s="7">
        <v>64.400000000000006</v>
      </c>
      <c r="J126" s="7">
        <v>0.38</v>
      </c>
    </row>
    <row r="127" spans="1:11" x14ac:dyDescent="0.2">
      <c r="A127" s="3">
        <v>43770</v>
      </c>
      <c r="B127" s="4">
        <v>0.53541666666666698</v>
      </c>
      <c r="C127" s="7">
        <v>56</v>
      </c>
      <c r="D127" s="7">
        <v>9727</v>
      </c>
      <c r="E127" s="9">
        <f t="shared" si="10"/>
        <v>9.7270000000000003</v>
      </c>
      <c r="F127" s="7">
        <v>10.1</v>
      </c>
      <c r="G127" s="8">
        <f t="shared" si="11"/>
        <v>1.0383468695383982</v>
      </c>
      <c r="H127" s="7">
        <v>88.28</v>
      </c>
      <c r="I127" s="7">
        <v>64.430000000000007</v>
      </c>
      <c r="J127" s="7">
        <v>0.36</v>
      </c>
    </row>
    <row r="128" spans="1:11" x14ac:dyDescent="0.2">
      <c r="A128" s="3">
        <v>43769</v>
      </c>
      <c r="B128" s="4">
        <v>0.66944444444446904</v>
      </c>
      <c r="C128" s="5">
        <v>60</v>
      </c>
      <c r="D128" s="6">
        <v>9127</v>
      </c>
      <c r="E128" s="7">
        <f t="shared" si="10"/>
        <v>9.1270000000000007</v>
      </c>
      <c r="F128" s="7">
        <v>13.6</v>
      </c>
      <c r="G128" s="8">
        <f t="shared" si="11"/>
        <v>1.4900843650706692</v>
      </c>
      <c r="H128" s="7">
        <v>86.42</v>
      </c>
      <c r="I128" s="7">
        <v>64.47</v>
      </c>
      <c r="J128" s="7">
        <v>0.54</v>
      </c>
      <c r="K128" s="27"/>
    </row>
    <row r="129" spans="1:11" x14ac:dyDescent="0.2">
      <c r="A129" s="3">
        <v>43776</v>
      </c>
      <c r="B129" s="4">
        <v>0.87986111111111098</v>
      </c>
      <c r="C129" s="7">
        <v>57</v>
      </c>
      <c r="D129" s="7">
        <v>10041</v>
      </c>
      <c r="E129" s="9">
        <f t="shared" si="10"/>
        <v>10.041</v>
      </c>
      <c r="F129" s="7">
        <v>11.9</v>
      </c>
      <c r="G129" s="8">
        <f t="shared" si="11"/>
        <v>1.1851409222189024</v>
      </c>
      <c r="H129" s="7">
        <v>89.59</v>
      </c>
      <c r="I129" s="7">
        <v>64.58</v>
      </c>
      <c r="J129" s="7">
        <v>0.4</v>
      </c>
    </row>
    <row r="130" spans="1:11" x14ac:dyDescent="0.2">
      <c r="A130" s="3">
        <v>43773</v>
      </c>
      <c r="B130" s="4">
        <v>0.422916666666667</v>
      </c>
      <c r="C130" s="7">
        <v>59</v>
      </c>
      <c r="D130" s="7">
        <v>10237</v>
      </c>
      <c r="E130" s="7">
        <f t="shared" si="10"/>
        <v>10.237</v>
      </c>
      <c r="F130" s="7">
        <v>15</v>
      </c>
      <c r="G130" s="8">
        <f t="shared" si="11"/>
        <v>1.4652730292077758</v>
      </c>
      <c r="H130" s="7">
        <v>88.58</v>
      </c>
      <c r="I130" s="7">
        <v>64.819999999999993</v>
      </c>
      <c r="J130" s="7">
        <v>0.54</v>
      </c>
      <c r="K130" s="27"/>
    </row>
    <row r="131" spans="1:11" x14ac:dyDescent="0.2">
      <c r="A131" s="3">
        <v>43769</v>
      </c>
      <c r="B131" s="4">
        <v>0.93263888888895496</v>
      </c>
      <c r="C131" s="5">
        <v>60</v>
      </c>
      <c r="D131" s="6">
        <v>10593</v>
      </c>
      <c r="E131" s="7">
        <f t="shared" si="10"/>
        <v>10.593</v>
      </c>
      <c r="F131" s="7">
        <v>12.8</v>
      </c>
      <c r="G131" s="8">
        <f t="shared" si="11"/>
        <v>1.2083451335787785</v>
      </c>
      <c r="H131" s="7">
        <v>89.53</v>
      </c>
      <c r="I131" s="7">
        <v>64.97</v>
      </c>
      <c r="J131" s="7">
        <v>0.45</v>
      </c>
    </row>
    <row r="132" spans="1:11" x14ac:dyDescent="0.2">
      <c r="A132" s="3">
        <v>43776</v>
      </c>
      <c r="B132" s="4">
        <v>0.87083333333333302</v>
      </c>
      <c r="C132" s="7">
        <v>57</v>
      </c>
      <c r="D132" s="7">
        <v>10070</v>
      </c>
      <c r="E132" s="9">
        <f t="shared" si="10"/>
        <v>10.07</v>
      </c>
      <c r="F132" s="7">
        <v>12</v>
      </c>
      <c r="G132" s="8">
        <f t="shared" si="11"/>
        <v>1.1916583912611718</v>
      </c>
      <c r="H132" s="7">
        <v>89.08</v>
      </c>
      <c r="I132" s="7">
        <v>65.05</v>
      </c>
      <c r="J132" s="7">
        <v>0.42</v>
      </c>
    </row>
    <row r="133" spans="1:11" x14ac:dyDescent="0.2">
      <c r="A133" s="3">
        <v>43776</v>
      </c>
      <c r="B133" s="4">
        <v>0.83263888888888904</v>
      </c>
      <c r="C133" s="7">
        <v>59</v>
      </c>
      <c r="D133" s="7">
        <v>10371</v>
      </c>
      <c r="E133" s="9">
        <f t="shared" si="10"/>
        <v>10.371</v>
      </c>
      <c r="F133" s="7">
        <v>13.6</v>
      </c>
      <c r="G133" s="8">
        <f t="shared" si="11"/>
        <v>1.3113489538135183</v>
      </c>
      <c r="H133" s="7">
        <v>88.94</v>
      </c>
      <c r="I133" s="7">
        <v>65.13</v>
      </c>
      <c r="J133" s="7">
        <v>0.46</v>
      </c>
      <c r="K133" s="27"/>
    </row>
    <row r="134" spans="1:11" x14ac:dyDescent="0.2">
      <c r="A134" s="3">
        <v>43776</v>
      </c>
      <c r="B134" s="4">
        <v>0.67847222222222203</v>
      </c>
      <c r="C134" s="7">
        <v>56</v>
      </c>
      <c r="D134" s="7">
        <v>9716</v>
      </c>
      <c r="E134" s="9">
        <f t="shared" si="10"/>
        <v>9.7159999999999993</v>
      </c>
      <c r="F134" s="7">
        <v>11.2</v>
      </c>
      <c r="G134" s="8">
        <f t="shared" si="11"/>
        <v>1.1527377521613833</v>
      </c>
      <c r="H134" s="7">
        <v>86.63</v>
      </c>
      <c r="I134" s="7">
        <v>65.16</v>
      </c>
      <c r="J134" s="7">
        <v>0.42</v>
      </c>
    </row>
    <row r="135" spans="1:11" x14ac:dyDescent="0.2">
      <c r="A135" s="3">
        <v>43770</v>
      </c>
      <c r="B135" s="4">
        <v>0.73263888888888895</v>
      </c>
      <c r="C135" s="7">
        <v>58</v>
      </c>
      <c r="D135" s="7">
        <v>10235</v>
      </c>
      <c r="E135" s="9">
        <f t="shared" si="10"/>
        <v>10.234999999999999</v>
      </c>
      <c r="F135" s="7">
        <v>11.7</v>
      </c>
      <c r="G135" s="8">
        <f t="shared" si="11"/>
        <v>1.1431362970200294</v>
      </c>
      <c r="H135" s="7">
        <v>88.25</v>
      </c>
      <c r="I135" s="7">
        <v>65.17</v>
      </c>
      <c r="J135" s="7">
        <v>0.43</v>
      </c>
    </row>
    <row r="136" spans="1:11" x14ac:dyDescent="0.2">
      <c r="A136" s="3">
        <v>43774</v>
      </c>
      <c r="B136" s="4">
        <v>0.71319444444444402</v>
      </c>
      <c r="C136" s="7">
        <v>52</v>
      </c>
      <c r="D136" s="7">
        <v>9129</v>
      </c>
      <c r="E136" s="9">
        <f t="shared" si="10"/>
        <v>9.1289999999999996</v>
      </c>
      <c r="F136" s="7">
        <v>10.8</v>
      </c>
      <c r="G136" s="8">
        <f t="shared" si="11"/>
        <v>1.1830430496220836</v>
      </c>
      <c r="H136" s="7">
        <v>86.62</v>
      </c>
      <c r="I136" s="7">
        <v>65.3</v>
      </c>
      <c r="J136" s="7">
        <v>0.43</v>
      </c>
    </row>
    <row r="137" spans="1:11" x14ac:dyDescent="0.2">
      <c r="A137" s="3">
        <v>43769</v>
      </c>
      <c r="B137" s="4">
        <v>0.93333333333339996</v>
      </c>
      <c r="C137" s="5">
        <v>61</v>
      </c>
      <c r="D137" s="6">
        <v>10726</v>
      </c>
      <c r="E137" s="7">
        <f t="shared" si="10"/>
        <v>10.726000000000001</v>
      </c>
      <c r="F137" s="7">
        <v>13.7</v>
      </c>
      <c r="G137" s="8">
        <f t="shared" si="11"/>
        <v>1.2772701845981724</v>
      </c>
      <c r="H137" s="7">
        <v>86.02</v>
      </c>
      <c r="I137" s="7">
        <v>65.41</v>
      </c>
      <c r="J137" s="7">
        <v>0.53</v>
      </c>
      <c r="K137" s="27"/>
    </row>
    <row r="138" spans="1:11" x14ac:dyDescent="0.2">
      <c r="A138" s="3">
        <v>43776</v>
      </c>
      <c r="B138" s="4">
        <v>0.86180555555555605</v>
      </c>
      <c r="C138" s="7">
        <v>57</v>
      </c>
      <c r="D138" s="7">
        <v>10002</v>
      </c>
      <c r="E138" s="9">
        <f t="shared" si="10"/>
        <v>10.002000000000001</v>
      </c>
      <c r="F138" s="7">
        <v>11.9</v>
      </c>
      <c r="G138" s="8">
        <f t="shared" si="11"/>
        <v>1.1897620475904818</v>
      </c>
      <c r="H138" s="7">
        <v>88.6</v>
      </c>
      <c r="I138" s="7">
        <v>65.56</v>
      </c>
      <c r="J138" s="7">
        <v>0.44</v>
      </c>
    </row>
    <row r="139" spans="1:11" x14ac:dyDescent="0.2">
      <c r="A139" s="3">
        <v>43769</v>
      </c>
      <c r="B139" s="4">
        <v>0.69305555555558396</v>
      </c>
      <c r="C139" s="5">
        <v>56</v>
      </c>
      <c r="D139" s="6">
        <v>9961</v>
      </c>
      <c r="E139" s="7">
        <f t="shared" si="10"/>
        <v>9.9610000000000003</v>
      </c>
      <c r="F139" s="7">
        <v>11.7</v>
      </c>
      <c r="G139" s="8">
        <f t="shared" si="11"/>
        <v>1.1745808653749623</v>
      </c>
      <c r="H139" s="7">
        <v>85.82</v>
      </c>
      <c r="I139" s="7">
        <v>65.569999999999993</v>
      </c>
      <c r="J139" s="7">
        <v>0.48</v>
      </c>
    </row>
    <row r="140" spans="1:11" x14ac:dyDescent="0.2">
      <c r="A140" s="3">
        <v>43774</v>
      </c>
      <c r="B140" s="4">
        <v>0.44652777777777802</v>
      </c>
      <c r="C140" s="7">
        <v>57</v>
      </c>
      <c r="D140" s="7">
        <v>9795</v>
      </c>
      <c r="E140" s="9">
        <f t="shared" si="10"/>
        <v>9.7949999999999999</v>
      </c>
      <c r="F140" s="7">
        <v>12.6</v>
      </c>
      <c r="G140" s="8">
        <f t="shared" si="11"/>
        <v>1.2863705972434916</v>
      </c>
      <c r="H140" s="7">
        <v>88.13</v>
      </c>
      <c r="I140" s="7">
        <v>65.790000000000006</v>
      </c>
      <c r="J140" s="7">
        <v>0.45</v>
      </c>
      <c r="K140" s="27"/>
    </row>
    <row r="141" spans="1:11" x14ac:dyDescent="0.2">
      <c r="A141" s="3">
        <v>43769</v>
      </c>
      <c r="B141" s="4">
        <v>0.73680555555559102</v>
      </c>
      <c r="C141" s="5">
        <v>57</v>
      </c>
      <c r="D141" s="6">
        <v>10075</v>
      </c>
      <c r="E141" s="7">
        <f t="shared" si="10"/>
        <v>10.074999999999999</v>
      </c>
      <c r="F141" s="7">
        <v>14.5</v>
      </c>
      <c r="G141" s="8">
        <f t="shared" si="11"/>
        <v>1.4392059553349876</v>
      </c>
      <c r="H141" s="7">
        <v>89.51</v>
      </c>
      <c r="I141" s="7">
        <v>65.89</v>
      </c>
      <c r="J141" s="7">
        <v>0.49</v>
      </c>
      <c r="K141" s="27"/>
    </row>
    <row r="142" spans="1:11" x14ac:dyDescent="0.2">
      <c r="A142" s="3">
        <v>43774</v>
      </c>
      <c r="B142" s="4">
        <v>0.48888888888888898</v>
      </c>
      <c r="C142" s="7">
        <v>55</v>
      </c>
      <c r="D142" s="7">
        <v>9676</v>
      </c>
      <c r="E142" s="9">
        <f t="shared" si="10"/>
        <v>9.6760000000000002</v>
      </c>
      <c r="F142" s="7">
        <v>10.9</v>
      </c>
      <c r="G142" s="8">
        <f t="shared" si="11"/>
        <v>1.1264985531211245</v>
      </c>
      <c r="H142" s="7">
        <v>85.8</v>
      </c>
      <c r="I142" s="7">
        <v>65.94</v>
      </c>
      <c r="J142" s="7">
        <v>0.46</v>
      </c>
    </row>
    <row r="143" spans="1:11" x14ac:dyDescent="0.2">
      <c r="A143" s="3">
        <v>43770</v>
      </c>
      <c r="B143" s="4">
        <v>0.73333333333333295</v>
      </c>
      <c r="C143" s="7">
        <v>58</v>
      </c>
      <c r="D143" s="7">
        <v>10275</v>
      </c>
      <c r="E143" s="9">
        <f t="shared" si="10"/>
        <v>10.275</v>
      </c>
      <c r="F143" s="7">
        <v>12.2</v>
      </c>
      <c r="G143" s="8">
        <f t="shared" si="11"/>
        <v>1.1873479318734792</v>
      </c>
      <c r="H143" s="7">
        <v>87.3</v>
      </c>
      <c r="I143" s="7">
        <v>65.95</v>
      </c>
      <c r="J143" s="7">
        <v>0.49</v>
      </c>
    </row>
    <row r="144" spans="1:11" x14ac:dyDescent="0.2">
      <c r="A144" s="3">
        <v>43770</v>
      </c>
      <c r="B144" s="4">
        <v>0.53611111111111098</v>
      </c>
      <c r="C144" s="7">
        <v>59</v>
      </c>
      <c r="D144" s="7">
        <v>10272</v>
      </c>
      <c r="E144" s="9">
        <f t="shared" si="10"/>
        <v>10.272</v>
      </c>
      <c r="F144" s="7">
        <v>11.1</v>
      </c>
      <c r="G144" s="8">
        <f t="shared" si="11"/>
        <v>1.080607476635514</v>
      </c>
      <c r="H144" s="7">
        <v>88.6</v>
      </c>
      <c r="I144" s="7">
        <v>66.069999999999993</v>
      </c>
      <c r="J144" s="7">
        <v>0.42</v>
      </c>
    </row>
    <row r="145" spans="1:11" x14ac:dyDescent="0.2">
      <c r="A145" s="3">
        <v>43769</v>
      </c>
      <c r="B145" s="4">
        <v>0.79097222222226504</v>
      </c>
      <c r="C145" s="5">
        <v>57</v>
      </c>
      <c r="D145" s="6">
        <v>10026</v>
      </c>
      <c r="E145" s="7">
        <f t="shared" ref="E145:E159" si="12">D145/1000</f>
        <v>10.026</v>
      </c>
      <c r="F145" s="7">
        <v>11.4</v>
      </c>
      <c r="G145" s="8">
        <f t="shared" ref="G145:G159" si="13">F145/E145</f>
        <v>1.1370436864153202</v>
      </c>
      <c r="H145" s="7">
        <v>88.68</v>
      </c>
      <c r="I145" s="7">
        <v>66.2</v>
      </c>
      <c r="J145" s="7">
        <v>0.41</v>
      </c>
    </row>
    <row r="146" spans="1:11" x14ac:dyDescent="0.2">
      <c r="A146" s="3">
        <v>43769</v>
      </c>
      <c r="B146" s="4">
        <v>0.79166666666671004</v>
      </c>
      <c r="C146" s="5">
        <v>58</v>
      </c>
      <c r="D146" s="6">
        <v>10304</v>
      </c>
      <c r="E146" s="7">
        <f t="shared" si="12"/>
        <v>10.304</v>
      </c>
      <c r="F146" s="7">
        <v>11.4</v>
      </c>
      <c r="G146" s="8">
        <f t="shared" si="13"/>
        <v>1.1063664596273293</v>
      </c>
      <c r="H146" s="7">
        <v>88.68</v>
      </c>
      <c r="I146" s="7">
        <v>66.2</v>
      </c>
      <c r="J146" s="7">
        <v>0.41</v>
      </c>
    </row>
    <row r="147" spans="1:11" x14ac:dyDescent="0.2">
      <c r="A147" s="3">
        <v>43773</v>
      </c>
      <c r="B147" s="4">
        <v>0.75138888888888899</v>
      </c>
      <c r="C147" s="7">
        <v>57</v>
      </c>
      <c r="D147" s="9">
        <v>10066</v>
      </c>
      <c r="E147" s="7">
        <f t="shared" si="12"/>
        <v>10.066000000000001</v>
      </c>
      <c r="F147" s="7">
        <v>11.2</v>
      </c>
      <c r="G147" s="8">
        <f t="shared" si="13"/>
        <v>1.1126564673157162</v>
      </c>
      <c r="H147" s="7">
        <v>85.01</v>
      </c>
      <c r="I147" s="7">
        <v>66.209999999999994</v>
      </c>
      <c r="J147" s="7">
        <v>0.49</v>
      </c>
    </row>
    <row r="148" spans="1:11" x14ac:dyDescent="0.2">
      <c r="A148" s="3">
        <v>43774</v>
      </c>
      <c r="B148" s="4">
        <v>0.84097222222222201</v>
      </c>
      <c r="C148" s="7">
        <v>59</v>
      </c>
      <c r="D148" s="7">
        <v>10698</v>
      </c>
      <c r="E148" s="9">
        <f t="shared" si="12"/>
        <v>10.698</v>
      </c>
      <c r="F148" s="7">
        <v>12.6</v>
      </c>
      <c r="G148" s="8">
        <f t="shared" si="13"/>
        <v>1.177790241166573</v>
      </c>
      <c r="H148" s="7">
        <v>87.73</v>
      </c>
      <c r="I148" s="7">
        <v>66.22</v>
      </c>
      <c r="J148" s="7">
        <v>0.5</v>
      </c>
    </row>
    <row r="149" spans="1:11" x14ac:dyDescent="0.2">
      <c r="A149" s="3">
        <v>43775</v>
      </c>
      <c r="B149" s="4">
        <v>0.79444444444444495</v>
      </c>
      <c r="C149" s="7">
        <v>59</v>
      </c>
      <c r="D149" s="7">
        <v>10487</v>
      </c>
      <c r="E149" s="9">
        <f t="shared" si="12"/>
        <v>10.487</v>
      </c>
      <c r="F149" s="7">
        <v>11.1</v>
      </c>
      <c r="G149" s="8">
        <f t="shared" si="13"/>
        <v>1.0584533231620101</v>
      </c>
      <c r="H149" s="7">
        <v>85.96</v>
      </c>
      <c r="I149" s="7">
        <v>66.34</v>
      </c>
      <c r="J149" s="7">
        <v>0.46</v>
      </c>
      <c r="K149" s="27"/>
    </row>
    <row r="150" spans="1:11" x14ac:dyDescent="0.2">
      <c r="A150" s="3">
        <v>43769</v>
      </c>
      <c r="B150" s="4">
        <v>0.80763888888893598</v>
      </c>
      <c r="C150" s="5">
        <v>57</v>
      </c>
      <c r="D150" s="6">
        <v>10020</v>
      </c>
      <c r="E150" s="7">
        <f t="shared" si="12"/>
        <v>10.02</v>
      </c>
      <c r="F150" s="7">
        <v>11</v>
      </c>
      <c r="G150" s="8">
        <f t="shared" si="13"/>
        <v>1.097804391217565</v>
      </c>
      <c r="H150" s="7">
        <v>88.38</v>
      </c>
      <c r="I150" s="7">
        <v>66.349999999999994</v>
      </c>
      <c r="J150" s="7">
        <v>0.42</v>
      </c>
      <c r="K150" s="27"/>
    </row>
    <row r="151" spans="1:11" x14ac:dyDescent="0.2">
      <c r="A151" s="3">
        <v>43776</v>
      </c>
      <c r="B151" s="4">
        <v>0.83333333333333304</v>
      </c>
      <c r="C151" s="7">
        <v>54</v>
      </c>
      <c r="D151" s="7">
        <v>9459</v>
      </c>
      <c r="E151" s="9">
        <f t="shared" si="12"/>
        <v>9.4589999999999996</v>
      </c>
      <c r="F151" s="7">
        <v>13.1</v>
      </c>
      <c r="G151" s="8">
        <f t="shared" si="13"/>
        <v>1.3849244106142298</v>
      </c>
      <c r="H151" s="7">
        <v>87.1</v>
      </c>
      <c r="I151" s="7">
        <v>66.400000000000006</v>
      </c>
      <c r="J151" s="7">
        <v>0.51</v>
      </c>
      <c r="K151" s="27"/>
    </row>
    <row r="152" spans="1:11" x14ac:dyDescent="0.2">
      <c r="A152" s="3">
        <v>43770</v>
      </c>
      <c r="B152" s="4">
        <v>0.53680555555555598</v>
      </c>
      <c r="C152" s="7">
        <v>60</v>
      </c>
      <c r="D152" s="7">
        <v>9551</v>
      </c>
      <c r="E152" s="9">
        <f t="shared" si="12"/>
        <v>9.5510000000000002</v>
      </c>
      <c r="F152" s="7">
        <v>11.8</v>
      </c>
      <c r="G152" s="8">
        <f t="shared" si="13"/>
        <v>1.2354727253690714</v>
      </c>
      <c r="H152" s="7">
        <v>87.49</v>
      </c>
      <c r="I152" s="7">
        <v>66.53</v>
      </c>
      <c r="J152" s="7">
        <v>0.47</v>
      </c>
      <c r="K152" s="27"/>
    </row>
    <row r="153" spans="1:11" x14ac:dyDescent="0.2">
      <c r="A153" s="3">
        <v>43775</v>
      </c>
      <c r="B153" s="4">
        <v>0.79513888888888895</v>
      </c>
      <c r="C153" s="7">
        <v>59</v>
      </c>
      <c r="D153" s="7">
        <v>10509</v>
      </c>
      <c r="E153" s="9">
        <f t="shared" si="12"/>
        <v>10.509</v>
      </c>
      <c r="F153" s="7">
        <v>11.4</v>
      </c>
      <c r="G153" s="8">
        <f t="shared" si="13"/>
        <v>1.0847844704538967</v>
      </c>
      <c r="H153" s="7">
        <v>85.58</v>
      </c>
      <c r="I153" s="7">
        <v>66.77</v>
      </c>
      <c r="J153" s="7">
        <v>0.52</v>
      </c>
      <c r="K153" s="27"/>
    </row>
    <row r="154" spans="1:11" x14ac:dyDescent="0.2">
      <c r="A154" s="3">
        <v>43770</v>
      </c>
      <c r="B154" s="4">
        <v>0.76041666666666696</v>
      </c>
      <c r="C154" s="7">
        <v>60</v>
      </c>
      <c r="D154" s="7">
        <v>10667</v>
      </c>
      <c r="E154" s="9">
        <f t="shared" si="12"/>
        <v>10.667</v>
      </c>
      <c r="F154" s="7">
        <v>14.6</v>
      </c>
      <c r="G154" s="8">
        <f t="shared" si="13"/>
        <v>1.3687072278991281</v>
      </c>
      <c r="H154" s="7">
        <v>89.43</v>
      </c>
      <c r="I154" s="7">
        <v>66.819999999999993</v>
      </c>
      <c r="J154" s="7">
        <v>0.5</v>
      </c>
      <c r="K154" s="27"/>
    </row>
    <row r="155" spans="1:11" x14ac:dyDescent="0.2">
      <c r="A155" s="3">
        <v>43776</v>
      </c>
      <c r="B155" s="4">
        <v>0.83402777777777803</v>
      </c>
      <c r="C155" s="7">
        <v>56</v>
      </c>
      <c r="D155" s="7">
        <v>10066</v>
      </c>
      <c r="E155" s="9">
        <f t="shared" si="12"/>
        <v>10.066000000000001</v>
      </c>
      <c r="F155" s="7">
        <v>12.6</v>
      </c>
      <c r="G155" s="8">
        <f t="shared" si="13"/>
        <v>1.2517385257301807</v>
      </c>
      <c r="H155" s="7">
        <v>85.44</v>
      </c>
      <c r="I155" s="7">
        <v>66.88</v>
      </c>
      <c r="J155" s="7">
        <v>0.56000000000000005</v>
      </c>
      <c r="K155" s="27"/>
    </row>
    <row r="156" spans="1:11" x14ac:dyDescent="0.2">
      <c r="A156" s="3">
        <v>43769</v>
      </c>
      <c r="B156" s="4">
        <v>0.80833333333337998</v>
      </c>
      <c r="C156" s="5">
        <v>59</v>
      </c>
      <c r="D156" s="6">
        <v>10500</v>
      </c>
      <c r="E156" s="7">
        <f t="shared" si="12"/>
        <v>10.5</v>
      </c>
      <c r="F156" s="7">
        <v>11.4</v>
      </c>
      <c r="G156" s="8">
        <f t="shared" si="13"/>
        <v>1.0857142857142859</v>
      </c>
      <c r="H156" s="7">
        <v>87.04</v>
      </c>
      <c r="I156" s="7">
        <v>67.03</v>
      </c>
      <c r="J156" s="7">
        <v>0.49</v>
      </c>
      <c r="K156" s="27"/>
    </row>
    <row r="157" spans="1:11" x14ac:dyDescent="0.2">
      <c r="A157" s="3">
        <v>43773</v>
      </c>
      <c r="B157" s="4">
        <v>0.57708333333333295</v>
      </c>
      <c r="C157" s="7">
        <v>58</v>
      </c>
      <c r="D157" s="9">
        <v>10223</v>
      </c>
      <c r="E157" s="7">
        <f t="shared" si="12"/>
        <v>10.223000000000001</v>
      </c>
      <c r="F157" s="7">
        <v>12.6</v>
      </c>
      <c r="G157" s="8">
        <f t="shared" si="13"/>
        <v>1.2325149173432455</v>
      </c>
      <c r="H157" s="7">
        <v>85.34</v>
      </c>
      <c r="I157" s="7">
        <v>67.08</v>
      </c>
      <c r="J157" s="7">
        <v>0.56999999999999995</v>
      </c>
      <c r="K157" s="27"/>
    </row>
    <row r="158" spans="1:11" x14ac:dyDescent="0.2">
      <c r="A158" s="3">
        <v>43769</v>
      </c>
      <c r="B158" s="4">
        <v>0.80902777777782497</v>
      </c>
      <c r="C158" s="5">
        <v>59</v>
      </c>
      <c r="D158" s="6">
        <v>9974</v>
      </c>
      <c r="E158" s="7">
        <f t="shared" si="12"/>
        <v>9.9740000000000002</v>
      </c>
      <c r="F158" s="7">
        <v>12</v>
      </c>
      <c r="G158" s="8">
        <f t="shared" si="13"/>
        <v>1.2031281331461801</v>
      </c>
      <c r="H158" s="7">
        <v>86.73</v>
      </c>
      <c r="I158" s="7">
        <v>67.23</v>
      </c>
      <c r="J158" s="7">
        <v>0.53</v>
      </c>
      <c r="K158" s="27"/>
    </row>
    <row r="159" spans="1:11" x14ac:dyDescent="0.2">
      <c r="A159" s="3">
        <v>43774</v>
      </c>
      <c r="B159" s="4">
        <v>0.84166666666666701</v>
      </c>
      <c r="C159" s="7">
        <v>59</v>
      </c>
      <c r="D159" s="7">
        <v>10771</v>
      </c>
      <c r="E159" s="9">
        <f t="shared" si="12"/>
        <v>10.771000000000001</v>
      </c>
      <c r="F159" s="7">
        <v>13.2</v>
      </c>
      <c r="G159" s="8">
        <f t="shared" si="13"/>
        <v>1.2255129514436913</v>
      </c>
      <c r="H159" s="7">
        <v>86.1</v>
      </c>
      <c r="I159" s="7">
        <v>68</v>
      </c>
      <c r="J159" s="7">
        <v>0.59</v>
      </c>
      <c r="K159" s="27"/>
    </row>
    <row r="162" spans="1:10" x14ac:dyDescent="0.2">
      <c r="A162" s="11"/>
      <c r="B162" s="12"/>
      <c r="C162" s="5"/>
      <c r="D162" s="6"/>
      <c r="E162" s="7"/>
      <c r="F162" s="7"/>
      <c r="G162" s="8"/>
      <c r="H162" s="7"/>
      <c r="I162" s="7"/>
      <c r="J162" s="7"/>
    </row>
    <row r="163" spans="1:10" x14ac:dyDescent="0.2">
      <c r="A163" s="11"/>
      <c r="B163" s="12"/>
      <c r="C163" s="7"/>
      <c r="D163" s="7"/>
      <c r="E163" s="9"/>
      <c r="F163" s="7"/>
      <c r="G163" s="8"/>
      <c r="H163" s="7"/>
      <c r="I163" s="7"/>
      <c r="J163" s="7"/>
    </row>
    <row r="164" spans="1:10" x14ac:dyDescent="0.2">
      <c r="A164" s="11"/>
      <c r="B164" s="12"/>
      <c r="C164" s="7"/>
      <c r="D164" s="9"/>
      <c r="E164" s="7"/>
      <c r="F164" s="7"/>
      <c r="G164" s="8"/>
      <c r="H164" s="7"/>
      <c r="I164" s="7"/>
      <c r="J164" s="7"/>
    </row>
    <row r="165" spans="1:10" x14ac:dyDescent="0.2">
      <c r="A165" s="11"/>
      <c r="B165" s="12"/>
      <c r="C165" s="7"/>
      <c r="D165" s="7"/>
      <c r="E165" s="9"/>
      <c r="F165" s="7"/>
      <c r="G165" s="8"/>
      <c r="H165" s="7"/>
      <c r="I165" s="7"/>
      <c r="J165" s="7"/>
    </row>
    <row r="166" spans="1:10" x14ac:dyDescent="0.2">
      <c r="A166" s="11"/>
      <c r="B166" s="12"/>
      <c r="C166" s="7"/>
      <c r="D166" s="9"/>
      <c r="E166" s="7"/>
      <c r="F166" s="7"/>
      <c r="G166" s="8"/>
      <c r="H166" s="7"/>
      <c r="I166" s="7"/>
      <c r="J166" s="7"/>
    </row>
    <row r="167" spans="1:10" x14ac:dyDescent="0.2">
      <c r="A167" s="11"/>
      <c r="B167" s="12"/>
      <c r="C167" s="7"/>
      <c r="D167" s="9"/>
      <c r="E167" s="7"/>
      <c r="F167" s="7"/>
      <c r="G167" s="8"/>
      <c r="H167" s="7"/>
      <c r="I167" s="7"/>
      <c r="J167" s="7"/>
    </row>
    <row r="168" spans="1:10" x14ac:dyDescent="0.2">
      <c r="A168" s="11"/>
      <c r="B168" s="12"/>
      <c r="C168" s="5"/>
      <c r="D168" s="6"/>
      <c r="E168" s="7"/>
      <c r="F168" s="7"/>
      <c r="G168" s="8"/>
      <c r="H168" s="7"/>
      <c r="I168" s="7"/>
      <c r="J168" s="7"/>
    </row>
    <row r="169" spans="1:10" x14ac:dyDescent="0.2">
      <c r="A169" s="11"/>
      <c r="B169" s="12"/>
      <c r="C169" s="5"/>
      <c r="D169" s="6"/>
      <c r="E169" s="7"/>
      <c r="F169" s="7"/>
      <c r="G169" s="8"/>
      <c r="H169" s="7"/>
      <c r="I169" s="7"/>
      <c r="J169" s="7"/>
    </row>
    <row r="170" spans="1:10" x14ac:dyDescent="0.2">
      <c r="A170" s="11"/>
      <c r="B170" s="12"/>
      <c r="C170" s="5"/>
      <c r="D170" s="6"/>
      <c r="E170" s="7"/>
      <c r="F170" s="7"/>
      <c r="G170" s="8"/>
      <c r="H170" s="7"/>
      <c r="I170" s="7"/>
      <c r="J170" s="7"/>
    </row>
    <row r="171" spans="1:10" x14ac:dyDescent="0.2">
      <c r="A171" s="11"/>
      <c r="B171" s="12"/>
      <c r="C171" s="5"/>
      <c r="D171" s="6"/>
      <c r="E171" s="7"/>
      <c r="F171" s="7"/>
      <c r="G171" s="8"/>
      <c r="H171" s="7"/>
      <c r="I171" s="7"/>
      <c r="J171" s="7"/>
    </row>
    <row r="172" spans="1:10" x14ac:dyDescent="0.2">
      <c r="A172" s="11"/>
      <c r="B172" s="12"/>
      <c r="C172" s="7"/>
      <c r="D172" s="7"/>
      <c r="E172" s="9"/>
      <c r="F172" s="7"/>
      <c r="G172" s="8"/>
      <c r="H172" s="7"/>
      <c r="I172" s="7"/>
      <c r="J172" s="7"/>
    </row>
    <row r="173" spans="1:10" x14ac:dyDescent="0.2">
      <c r="A173" s="11"/>
      <c r="B173" s="12"/>
      <c r="C173" s="5"/>
      <c r="D173" s="6"/>
      <c r="E173" s="7"/>
      <c r="F173" s="7"/>
      <c r="G173" s="8"/>
      <c r="H173" s="7"/>
      <c r="I173" s="7"/>
      <c r="J173" s="7"/>
    </row>
    <row r="174" spans="1:10" x14ac:dyDescent="0.2">
      <c r="A174" s="11"/>
      <c r="B174" s="12"/>
      <c r="C174" s="7"/>
      <c r="D174" s="7"/>
      <c r="E174" s="9"/>
      <c r="F174" s="7"/>
      <c r="G174" s="8"/>
      <c r="H174" s="7"/>
      <c r="I174" s="7"/>
      <c r="J174" s="7"/>
    </row>
    <row r="175" spans="1:10" x14ac:dyDescent="0.2">
      <c r="A175" s="11"/>
      <c r="B175" s="12"/>
      <c r="C175" s="5"/>
      <c r="D175" s="6"/>
      <c r="E175" s="7"/>
      <c r="F175" s="7"/>
      <c r="G175" s="8"/>
      <c r="H175" s="7"/>
      <c r="I175" s="7"/>
      <c r="J175" s="7"/>
    </row>
  </sheetData>
  <sortState xmlns:xlrd2="http://schemas.microsoft.com/office/spreadsheetml/2017/richdata2" ref="A3:J192">
    <sortCondition ref="I192"/>
  </sortState>
  <mergeCells count="1">
    <mergeCell ref="D1:E1"/>
  </mergeCells>
  <conditionalFormatting sqref="G3:G159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82"/>
  <sheetViews>
    <sheetView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13" sqref="L13"/>
    </sheetView>
  </sheetViews>
  <sheetFormatPr baseColWidth="10" defaultColWidth="8.83203125" defaultRowHeight="15" x14ac:dyDescent="0.2"/>
  <cols>
    <col min="1" max="1" width="12.1640625" bestFit="1" customWidth="1"/>
    <col min="2" max="2" width="10.33203125" customWidth="1"/>
    <col min="3" max="3" width="11" customWidth="1"/>
    <col min="4" max="4" width="11.6640625" customWidth="1"/>
    <col min="5" max="5" width="11.5" customWidth="1"/>
    <col min="6" max="6" width="19.83203125" bestFit="1" customWidth="1"/>
    <col min="7" max="7" width="9.33203125" customWidth="1"/>
    <col min="8" max="8" width="18.83203125" bestFit="1" customWidth="1"/>
    <col min="9" max="9" width="18.1640625" bestFit="1" customWidth="1"/>
    <col min="10" max="10" width="14.6640625" bestFit="1" customWidth="1"/>
    <col min="12" max="12" width="12.5" bestFit="1" customWidth="1"/>
    <col min="13" max="13" width="14.83203125" bestFit="1" customWidth="1"/>
  </cols>
  <sheetData>
    <row r="1" spans="1:16" x14ac:dyDescent="0.2">
      <c r="A1" s="1" t="s">
        <v>0</v>
      </c>
      <c r="B1" s="2" t="s">
        <v>1</v>
      </c>
      <c r="C1" s="1" t="s">
        <v>2</v>
      </c>
      <c r="D1" s="31" t="s">
        <v>3</v>
      </c>
      <c r="E1" s="31"/>
      <c r="F1" s="1" t="s">
        <v>4</v>
      </c>
      <c r="G1" s="2" t="s">
        <v>5</v>
      </c>
      <c r="H1" s="1" t="s">
        <v>6</v>
      </c>
      <c r="I1" s="2" t="s">
        <v>7</v>
      </c>
      <c r="J1" s="1" t="s">
        <v>8</v>
      </c>
    </row>
    <row r="2" spans="1:16" x14ac:dyDescent="0.2">
      <c r="A2" s="1" t="s">
        <v>9</v>
      </c>
      <c r="B2" s="2" t="s">
        <v>10</v>
      </c>
      <c r="C2" s="1" t="s">
        <v>11</v>
      </c>
      <c r="D2" s="2" t="s">
        <v>12</v>
      </c>
      <c r="E2" s="2" t="s">
        <v>13</v>
      </c>
      <c r="F2" s="1" t="s">
        <v>13</v>
      </c>
      <c r="G2" s="2" t="s">
        <v>14</v>
      </c>
      <c r="H2" s="1" t="s">
        <v>15</v>
      </c>
      <c r="I2" s="2" t="s">
        <v>15</v>
      </c>
      <c r="J2" s="1" t="s">
        <v>16</v>
      </c>
    </row>
    <row r="3" spans="1:16" x14ac:dyDescent="0.2">
      <c r="A3" s="3">
        <v>43769</v>
      </c>
      <c r="B3" s="4">
        <v>0.53888888888889297</v>
      </c>
      <c r="C3" s="5">
        <v>56</v>
      </c>
      <c r="D3" s="6">
        <v>9822</v>
      </c>
      <c r="E3" s="7">
        <f t="shared" ref="E3:E34" si="0">D3/1000</f>
        <v>9.8219999999999992</v>
      </c>
      <c r="F3" s="7">
        <v>23.9</v>
      </c>
      <c r="G3" s="8">
        <f t="shared" ref="G3:G34" si="1">F3/E3</f>
        <v>2.4333129708816941</v>
      </c>
      <c r="H3" s="7">
        <v>94.09</v>
      </c>
      <c r="I3" s="7">
        <v>21.09</v>
      </c>
      <c r="J3" s="7">
        <v>0.28000000000000003</v>
      </c>
      <c r="L3" s="15" t="s">
        <v>18</v>
      </c>
      <c r="M3" s="15" t="s">
        <v>19</v>
      </c>
      <c r="O3" t="s">
        <v>27</v>
      </c>
    </row>
    <row r="4" spans="1:16" x14ac:dyDescent="0.2">
      <c r="A4" s="3">
        <v>43776</v>
      </c>
      <c r="B4" s="4">
        <v>0.53888888888888897</v>
      </c>
      <c r="C4" s="7">
        <v>57</v>
      </c>
      <c r="D4" s="7">
        <v>10463</v>
      </c>
      <c r="E4" s="9">
        <f t="shared" si="0"/>
        <v>10.462999999999999</v>
      </c>
      <c r="F4" s="7">
        <v>23.4</v>
      </c>
      <c r="G4" s="8">
        <f t="shared" si="1"/>
        <v>2.2364522603459811</v>
      </c>
      <c r="H4" s="7">
        <v>92.31</v>
      </c>
      <c r="I4" s="7">
        <v>21.46</v>
      </c>
      <c r="J4" s="7">
        <v>0.28000000000000003</v>
      </c>
      <c r="L4" s="13">
        <v>20</v>
      </c>
      <c r="M4" s="14">
        <f>AVERAGE(G3:G4)</f>
        <v>2.3348826156138376</v>
      </c>
      <c r="O4">
        <v>5</v>
      </c>
      <c r="P4">
        <v>2.61</v>
      </c>
    </row>
    <row r="5" spans="1:16" x14ac:dyDescent="0.2">
      <c r="A5" s="3">
        <v>43776</v>
      </c>
      <c r="B5" s="4">
        <v>0.45763888888888898</v>
      </c>
      <c r="C5" s="7">
        <v>84</v>
      </c>
      <c r="D5" s="7">
        <v>13904</v>
      </c>
      <c r="E5" s="9">
        <f t="shared" si="0"/>
        <v>13.904</v>
      </c>
      <c r="F5" s="7">
        <v>34.9</v>
      </c>
      <c r="G5" s="8">
        <f t="shared" si="1"/>
        <v>2.5100690448791716</v>
      </c>
      <c r="H5" s="7">
        <v>91.27</v>
      </c>
      <c r="I5" s="7">
        <v>22.3</v>
      </c>
      <c r="J5" s="7">
        <v>0.45</v>
      </c>
      <c r="L5" s="13">
        <v>25</v>
      </c>
      <c r="M5" s="14">
        <f>AVERAGE(G5:G10)</f>
        <v>2.4573904977024807</v>
      </c>
      <c r="O5">
        <v>9</v>
      </c>
      <c r="P5">
        <v>2.38</v>
      </c>
    </row>
    <row r="6" spans="1:16" x14ac:dyDescent="0.2">
      <c r="A6" s="3">
        <v>43777</v>
      </c>
      <c r="B6" s="4">
        <v>0.39861111111111103</v>
      </c>
      <c r="C6" s="7">
        <v>74</v>
      </c>
      <c r="D6" s="7">
        <v>12107</v>
      </c>
      <c r="E6" s="9">
        <f t="shared" si="0"/>
        <v>12.106999999999999</v>
      </c>
      <c r="F6" s="7">
        <v>26.6</v>
      </c>
      <c r="G6" s="8">
        <f t="shared" si="1"/>
        <v>2.1970760716940614</v>
      </c>
      <c r="H6" s="7">
        <v>90.41</v>
      </c>
      <c r="I6" s="7">
        <v>25.25</v>
      </c>
      <c r="J6" s="7">
        <v>0.35</v>
      </c>
      <c r="L6" s="13">
        <v>30</v>
      </c>
      <c r="M6" s="14">
        <f>AVERAGE(G11:G13)</f>
        <v>2.6446515218026585</v>
      </c>
      <c r="O6">
        <v>17</v>
      </c>
      <c r="P6">
        <v>2.56</v>
      </c>
    </row>
    <row r="7" spans="1:16" x14ac:dyDescent="0.2">
      <c r="A7" s="3">
        <v>43769</v>
      </c>
      <c r="B7" s="4">
        <v>0.71388888888892099</v>
      </c>
      <c r="C7" s="5">
        <v>55</v>
      </c>
      <c r="D7" s="6">
        <v>9575</v>
      </c>
      <c r="E7" s="7">
        <f t="shared" si="0"/>
        <v>9.5749999999999993</v>
      </c>
      <c r="F7" s="7">
        <v>22.6</v>
      </c>
      <c r="G7" s="8">
        <f t="shared" si="1"/>
        <v>2.3603133159268932</v>
      </c>
      <c r="H7" s="7">
        <v>93.97</v>
      </c>
      <c r="I7" s="7">
        <v>25.91</v>
      </c>
      <c r="J7" s="7">
        <v>0.28999999999999998</v>
      </c>
      <c r="L7" s="13">
        <v>35</v>
      </c>
      <c r="M7" s="14">
        <f>AVERAGE(G14:G15)</f>
        <v>2.534402352180269</v>
      </c>
      <c r="O7">
        <v>24</v>
      </c>
      <c r="P7">
        <v>2.41</v>
      </c>
    </row>
    <row r="8" spans="1:16" x14ac:dyDescent="0.2">
      <c r="A8" s="3">
        <v>43776</v>
      </c>
      <c r="B8" s="4">
        <v>0.45833333333333298</v>
      </c>
      <c r="C8" s="7">
        <v>80</v>
      </c>
      <c r="D8" s="7">
        <v>13253</v>
      </c>
      <c r="E8" s="9">
        <f t="shared" si="0"/>
        <v>13.253</v>
      </c>
      <c r="F8" s="7">
        <v>36</v>
      </c>
      <c r="G8" s="8">
        <f t="shared" si="1"/>
        <v>2.7163661057873689</v>
      </c>
      <c r="H8" s="7">
        <v>90.58</v>
      </c>
      <c r="I8" s="7">
        <v>26</v>
      </c>
      <c r="J8" s="7">
        <v>0.46</v>
      </c>
      <c r="L8" s="13">
        <v>40</v>
      </c>
      <c r="M8" s="14">
        <f>AVERAGE(M7,M9)</f>
        <v>2.3392168211500155</v>
      </c>
    </row>
    <row r="9" spans="1:16" x14ac:dyDescent="0.2">
      <c r="A9" s="3">
        <v>43775</v>
      </c>
      <c r="B9" s="4">
        <v>0.59652777777777799</v>
      </c>
      <c r="C9" s="7">
        <v>57</v>
      </c>
      <c r="D9" s="7">
        <v>10184</v>
      </c>
      <c r="E9" s="9">
        <f t="shared" si="0"/>
        <v>10.183999999999999</v>
      </c>
      <c r="F9" s="7">
        <v>26.5</v>
      </c>
      <c r="G9" s="8">
        <f t="shared" si="1"/>
        <v>2.6021209740769837</v>
      </c>
      <c r="H9" s="7">
        <v>92.74</v>
      </c>
      <c r="I9" s="7">
        <v>26.71</v>
      </c>
      <c r="J9" s="7">
        <v>0.38</v>
      </c>
      <c r="L9" s="13">
        <v>45</v>
      </c>
      <c r="M9" s="14">
        <f>AVERAGE(G16:G19)</f>
        <v>2.144031290119762</v>
      </c>
    </row>
    <row r="10" spans="1:16" x14ac:dyDescent="0.2">
      <c r="A10" s="3">
        <v>43777</v>
      </c>
      <c r="B10" s="4">
        <v>0.39791666666666697</v>
      </c>
      <c r="C10" s="7">
        <v>63</v>
      </c>
      <c r="D10" s="7">
        <v>10134</v>
      </c>
      <c r="E10" s="9">
        <f t="shared" si="0"/>
        <v>10.134</v>
      </c>
      <c r="F10" s="7">
        <v>23.9</v>
      </c>
      <c r="G10" s="8">
        <f t="shared" si="1"/>
        <v>2.3583974738504043</v>
      </c>
      <c r="H10" s="7">
        <v>90.34</v>
      </c>
      <c r="I10" s="7">
        <v>27.41</v>
      </c>
      <c r="J10" s="7">
        <v>0.33</v>
      </c>
      <c r="L10" s="13">
        <v>50</v>
      </c>
      <c r="M10" s="14">
        <f>AVERAGE(G20:G23)</f>
        <v>1.5790144089362992</v>
      </c>
    </row>
    <row r="11" spans="1:16" x14ac:dyDescent="0.2">
      <c r="A11" s="3">
        <v>43775</v>
      </c>
      <c r="B11" s="4">
        <v>0.59583333333333299</v>
      </c>
      <c r="C11" s="7">
        <v>56</v>
      </c>
      <c r="D11" s="7">
        <v>9927</v>
      </c>
      <c r="E11" s="9">
        <f t="shared" si="0"/>
        <v>9.9269999999999996</v>
      </c>
      <c r="F11" s="7">
        <v>26</v>
      </c>
      <c r="G11" s="8">
        <f t="shared" si="1"/>
        <v>2.6191195728820391</v>
      </c>
      <c r="H11" s="7">
        <v>91.39</v>
      </c>
      <c r="I11" s="7">
        <v>30.46</v>
      </c>
      <c r="J11" s="7">
        <v>0.36</v>
      </c>
      <c r="L11" s="13">
        <v>55</v>
      </c>
      <c r="M11" s="14">
        <f>AVERAGE(G24:G27)</f>
        <v>1.2778984639883191</v>
      </c>
    </row>
    <row r="12" spans="1:16" x14ac:dyDescent="0.2">
      <c r="A12" s="3">
        <v>43774</v>
      </c>
      <c r="B12" s="4">
        <v>0.265277777777778</v>
      </c>
      <c r="C12" s="7">
        <v>60</v>
      </c>
      <c r="D12" s="7">
        <v>10858</v>
      </c>
      <c r="E12" s="9">
        <f t="shared" si="0"/>
        <v>10.858000000000001</v>
      </c>
      <c r="F12" s="7">
        <v>26.4</v>
      </c>
      <c r="G12" s="8">
        <f t="shared" si="1"/>
        <v>2.4313869957634919</v>
      </c>
      <c r="H12" s="7">
        <v>92.29</v>
      </c>
      <c r="I12" s="7">
        <v>31.19</v>
      </c>
      <c r="J12" s="7">
        <v>0.37</v>
      </c>
      <c r="L12" s="13">
        <v>60</v>
      </c>
      <c r="M12" s="14">
        <f>AVERAGE(G28:G34)</f>
        <v>1.1706381100250915</v>
      </c>
    </row>
    <row r="13" spans="1:16" x14ac:dyDescent="0.2">
      <c r="A13" s="3">
        <v>43774</v>
      </c>
      <c r="B13" s="4">
        <v>0.265972222222222</v>
      </c>
      <c r="C13" s="7">
        <v>60</v>
      </c>
      <c r="D13" s="7">
        <v>9884</v>
      </c>
      <c r="E13" s="9">
        <f t="shared" si="0"/>
        <v>9.8840000000000003</v>
      </c>
      <c r="F13" s="7">
        <v>28.5</v>
      </c>
      <c r="G13" s="8">
        <f t="shared" si="1"/>
        <v>2.8834479967624445</v>
      </c>
      <c r="H13" s="7">
        <v>94.07</v>
      </c>
      <c r="I13" s="7">
        <v>32.4</v>
      </c>
      <c r="J13" s="7">
        <v>0.4</v>
      </c>
      <c r="L13" s="13">
        <v>65</v>
      </c>
      <c r="M13" s="14">
        <f>AVERAGE(G35:G57)</f>
        <v>1.1495847736919713</v>
      </c>
    </row>
    <row r="14" spans="1:16" x14ac:dyDescent="0.2">
      <c r="A14" s="3">
        <v>43774</v>
      </c>
      <c r="B14" s="4">
        <v>0.266666666666667</v>
      </c>
      <c r="C14" s="7">
        <v>62</v>
      </c>
      <c r="D14" s="7">
        <v>9934</v>
      </c>
      <c r="E14" s="9">
        <f t="shared" si="0"/>
        <v>9.9339999999999993</v>
      </c>
      <c r="F14" s="7">
        <v>31.6</v>
      </c>
      <c r="G14" s="8">
        <f t="shared" si="1"/>
        <v>3.1809945641232136</v>
      </c>
      <c r="H14" s="7">
        <v>91.01</v>
      </c>
      <c r="I14" s="7">
        <v>33.85</v>
      </c>
      <c r="J14" s="7">
        <v>0.46</v>
      </c>
      <c r="K14" s="27"/>
    </row>
    <row r="15" spans="1:16" x14ac:dyDescent="0.2">
      <c r="A15" s="3">
        <v>43775</v>
      </c>
      <c r="B15" s="4">
        <v>0.264583333333333</v>
      </c>
      <c r="C15" s="7">
        <v>60</v>
      </c>
      <c r="D15" s="7">
        <v>11124</v>
      </c>
      <c r="E15" s="9">
        <f t="shared" si="0"/>
        <v>11.124000000000001</v>
      </c>
      <c r="F15" s="7">
        <v>21</v>
      </c>
      <c r="G15" s="8">
        <f t="shared" si="1"/>
        <v>1.8878101402373246</v>
      </c>
      <c r="H15" s="7">
        <v>90.43</v>
      </c>
      <c r="I15" s="7">
        <v>42.75</v>
      </c>
      <c r="J15" s="7">
        <v>0.38</v>
      </c>
    </row>
    <row r="16" spans="1:16" x14ac:dyDescent="0.2">
      <c r="A16" s="3">
        <v>43775</v>
      </c>
      <c r="B16" s="4">
        <v>0.265277777777778</v>
      </c>
      <c r="C16" s="7">
        <v>60</v>
      </c>
      <c r="D16" s="7">
        <v>10455</v>
      </c>
      <c r="E16" s="9">
        <f t="shared" si="0"/>
        <v>10.455</v>
      </c>
      <c r="F16" s="7">
        <v>23.7</v>
      </c>
      <c r="G16" s="8">
        <f t="shared" si="1"/>
        <v>2.2668579626972738</v>
      </c>
      <c r="H16" s="7">
        <v>93.02</v>
      </c>
      <c r="I16" s="7">
        <v>45.3</v>
      </c>
      <c r="J16" s="7">
        <v>0.43</v>
      </c>
    </row>
    <row r="17" spans="1:11" x14ac:dyDescent="0.2">
      <c r="A17" s="3">
        <v>43776</v>
      </c>
      <c r="B17" s="4">
        <v>0.73888888888888904</v>
      </c>
      <c r="C17" s="7">
        <v>52</v>
      </c>
      <c r="D17" s="7">
        <v>9067</v>
      </c>
      <c r="E17" s="9">
        <f t="shared" si="0"/>
        <v>9.0670000000000002</v>
      </c>
      <c r="F17" s="7">
        <v>17.600000000000001</v>
      </c>
      <c r="G17" s="8">
        <f t="shared" si="1"/>
        <v>1.9411051064299107</v>
      </c>
      <c r="H17" s="7">
        <v>91.97</v>
      </c>
      <c r="I17" s="7">
        <v>45.42</v>
      </c>
      <c r="J17" s="7">
        <v>0.32</v>
      </c>
    </row>
    <row r="18" spans="1:11" x14ac:dyDescent="0.2">
      <c r="A18" s="3">
        <v>43776</v>
      </c>
      <c r="B18" s="4">
        <v>0.265277777777778</v>
      </c>
      <c r="C18" s="7">
        <v>60</v>
      </c>
      <c r="D18" s="7">
        <v>10257</v>
      </c>
      <c r="E18" s="9">
        <f t="shared" si="0"/>
        <v>10.257</v>
      </c>
      <c r="F18" s="7">
        <v>21.1</v>
      </c>
      <c r="G18" s="8">
        <f t="shared" si="1"/>
        <v>2.0571317149263919</v>
      </c>
      <c r="H18" s="7">
        <v>91.45</v>
      </c>
      <c r="I18" s="7">
        <v>45.9</v>
      </c>
      <c r="J18" s="7">
        <v>0.4</v>
      </c>
    </row>
    <row r="19" spans="1:11" x14ac:dyDescent="0.2">
      <c r="A19" s="3">
        <v>43776</v>
      </c>
      <c r="B19" s="4">
        <v>0.265972222222222</v>
      </c>
      <c r="C19" s="7">
        <v>60</v>
      </c>
      <c r="D19" s="7">
        <v>9909</v>
      </c>
      <c r="E19" s="9">
        <f t="shared" si="0"/>
        <v>9.9090000000000007</v>
      </c>
      <c r="F19" s="7">
        <v>22.9</v>
      </c>
      <c r="G19" s="8">
        <f t="shared" si="1"/>
        <v>2.3110303764254714</v>
      </c>
      <c r="H19" s="7">
        <v>91.67</v>
      </c>
      <c r="I19" s="7">
        <v>47.18</v>
      </c>
      <c r="J19" s="7">
        <v>0.44</v>
      </c>
    </row>
    <row r="20" spans="1:11" x14ac:dyDescent="0.2">
      <c r="A20" s="3">
        <v>43773</v>
      </c>
      <c r="B20" s="4">
        <v>0.57430555555555596</v>
      </c>
      <c r="C20" s="7">
        <v>56</v>
      </c>
      <c r="D20" s="9">
        <v>9828</v>
      </c>
      <c r="E20" s="7">
        <f t="shared" si="0"/>
        <v>9.8279999999999994</v>
      </c>
      <c r="F20" s="7">
        <v>16.399999999999999</v>
      </c>
      <c r="G20" s="8">
        <f t="shared" si="1"/>
        <v>1.6687016687016687</v>
      </c>
      <c r="H20" s="7">
        <v>91.79</v>
      </c>
      <c r="I20" s="7">
        <v>49.17</v>
      </c>
      <c r="J20" s="7">
        <v>0.33</v>
      </c>
    </row>
    <row r="21" spans="1:11" x14ac:dyDescent="0.2">
      <c r="A21" s="3">
        <v>43773</v>
      </c>
      <c r="B21" s="4">
        <v>0.57499999999999996</v>
      </c>
      <c r="C21" s="7">
        <v>56</v>
      </c>
      <c r="D21" s="9">
        <v>9839</v>
      </c>
      <c r="E21" s="7">
        <f t="shared" si="0"/>
        <v>9.8390000000000004</v>
      </c>
      <c r="F21" s="7">
        <v>17</v>
      </c>
      <c r="G21" s="8">
        <f t="shared" si="1"/>
        <v>1.7278178676694784</v>
      </c>
      <c r="H21" s="7">
        <v>93.74</v>
      </c>
      <c r="I21" s="7">
        <v>50.07</v>
      </c>
      <c r="J21" s="7">
        <v>0.34</v>
      </c>
    </row>
    <row r="22" spans="1:11" x14ac:dyDescent="0.2">
      <c r="A22" s="3">
        <v>43769</v>
      </c>
      <c r="B22" s="4">
        <v>0.81875000000004705</v>
      </c>
      <c r="C22" s="5">
        <v>58</v>
      </c>
      <c r="D22" s="6">
        <v>10079</v>
      </c>
      <c r="E22" s="7">
        <f t="shared" si="0"/>
        <v>10.079000000000001</v>
      </c>
      <c r="F22" s="7">
        <v>15.8</v>
      </c>
      <c r="G22" s="8">
        <f t="shared" si="1"/>
        <v>1.5676158349042564</v>
      </c>
      <c r="H22" s="7">
        <v>92.9</v>
      </c>
      <c r="I22" s="7">
        <v>50.96</v>
      </c>
      <c r="J22" s="7">
        <v>0.32</v>
      </c>
    </row>
    <row r="23" spans="1:11" x14ac:dyDescent="0.2">
      <c r="A23" s="3">
        <v>43773</v>
      </c>
      <c r="B23" s="4">
        <v>0.57361111111111096</v>
      </c>
      <c r="C23" s="7">
        <v>54</v>
      </c>
      <c r="D23" s="9">
        <v>9468</v>
      </c>
      <c r="E23" s="7">
        <f t="shared" si="0"/>
        <v>9.468</v>
      </c>
      <c r="F23" s="7">
        <v>12.8</v>
      </c>
      <c r="G23" s="8">
        <f t="shared" si="1"/>
        <v>1.351922264469793</v>
      </c>
      <c r="H23" s="7">
        <v>90.02</v>
      </c>
      <c r="I23" s="7">
        <v>52.47</v>
      </c>
      <c r="J23" s="7">
        <v>0.33</v>
      </c>
    </row>
    <row r="24" spans="1:11" x14ac:dyDescent="0.2">
      <c r="A24" s="3">
        <v>43774</v>
      </c>
      <c r="B24" s="4">
        <v>0.48749999999999999</v>
      </c>
      <c r="C24" s="7">
        <v>51</v>
      </c>
      <c r="D24" s="7">
        <v>8644</v>
      </c>
      <c r="E24" s="9">
        <f t="shared" si="0"/>
        <v>8.6440000000000001</v>
      </c>
      <c r="F24" s="7">
        <v>12.1</v>
      </c>
      <c r="G24" s="8">
        <f t="shared" si="1"/>
        <v>1.3998149005090235</v>
      </c>
      <c r="H24" s="7">
        <v>92.95</v>
      </c>
      <c r="I24" s="7">
        <v>56.05</v>
      </c>
      <c r="J24" s="7">
        <v>0.28999999999999998</v>
      </c>
    </row>
    <row r="25" spans="1:11" x14ac:dyDescent="0.2">
      <c r="A25" s="3">
        <v>43775</v>
      </c>
      <c r="B25" s="4">
        <v>0.53333333333333299</v>
      </c>
      <c r="C25" s="7">
        <v>55</v>
      </c>
      <c r="D25" s="7">
        <v>9666</v>
      </c>
      <c r="E25" s="9">
        <f t="shared" si="0"/>
        <v>9.6660000000000004</v>
      </c>
      <c r="F25" s="7">
        <v>14.2</v>
      </c>
      <c r="G25" s="8">
        <f t="shared" si="1"/>
        <v>1.4690668321953237</v>
      </c>
      <c r="H25" s="7">
        <v>91.65</v>
      </c>
      <c r="I25" s="7">
        <v>57.08</v>
      </c>
      <c r="J25" s="7">
        <v>0.36</v>
      </c>
    </row>
    <row r="26" spans="1:11" x14ac:dyDescent="0.2">
      <c r="A26" s="3">
        <v>43775</v>
      </c>
      <c r="B26" s="4">
        <v>0.33055555555555599</v>
      </c>
      <c r="C26" s="7">
        <v>59</v>
      </c>
      <c r="D26" s="7">
        <v>9967</v>
      </c>
      <c r="E26" s="9">
        <f t="shared" si="0"/>
        <v>9.9670000000000005</v>
      </c>
      <c r="F26" s="7">
        <v>11</v>
      </c>
      <c r="G26" s="8">
        <f t="shared" si="1"/>
        <v>1.1036420186615832</v>
      </c>
      <c r="H26" s="7">
        <v>93.17</v>
      </c>
      <c r="I26" s="7">
        <v>57.43</v>
      </c>
      <c r="J26" s="7">
        <v>0.26</v>
      </c>
    </row>
    <row r="27" spans="1:11" x14ac:dyDescent="0.2">
      <c r="A27" s="3">
        <v>43775</v>
      </c>
      <c r="B27" s="4">
        <v>0.33124999999999999</v>
      </c>
      <c r="C27" s="7">
        <v>59</v>
      </c>
      <c r="D27" s="7">
        <v>9657</v>
      </c>
      <c r="E27" s="9">
        <f t="shared" si="0"/>
        <v>9.657</v>
      </c>
      <c r="F27" s="7">
        <v>11</v>
      </c>
      <c r="G27" s="8">
        <f t="shared" si="1"/>
        <v>1.1390701045873459</v>
      </c>
      <c r="H27" s="7">
        <v>93.17</v>
      </c>
      <c r="I27" s="7">
        <v>57.43</v>
      </c>
      <c r="J27" s="7">
        <v>0.26</v>
      </c>
    </row>
    <row r="28" spans="1:11" x14ac:dyDescent="0.2">
      <c r="A28" s="3">
        <v>43769</v>
      </c>
      <c r="B28" s="4">
        <v>0.52500000000000202</v>
      </c>
      <c r="C28" s="5">
        <v>54</v>
      </c>
      <c r="D28" s="6">
        <v>9463</v>
      </c>
      <c r="E28" s="7">
        <f t="shared" si="0"/>
        <v>9.4629999999999992</v>
      </c>
      <c r="F28" s="7">
        <v>11.5</v>
      </c>
      <c r="G28" s="8">
        <f t="shared" si="1"/>
        <v>1.2152594314699356</v>
      </c>
      <c r="H28" s="7">
        <v>94.39</v>
      </c>
      <c r="I28" s="7">
        <v>57.72</v>
      </c>
      <c r="J28" s="7">
        <v>0.28000000000000003</v>
      </c>
    </row>
    <row r="29" spans="1:11" x14ac:dyDescent="0.2">
      <c r="A29" s="3">
        <v>43773</v>
      </c>
      <c r="B29" s="4">
        <v>0.42013888888888901</v>
      </c>
      <c r="C29" s="7">
        <v>56</v>
      </c>
      <c r="D29" s="7">
        <v>9871</v>
      </c>
      <c r="E29" s="7">
        <f t="shared" si="0"/>
        <v>9.8710000000000004</v>
      </c>
      <c r="F29" s="7">
        <v>10.1</v>
      </c>
      <c r="G29" s="8">
        <f t="shared" si="1"/>
        <v>1.023199270590619</v>
      </c>
      <c r="H29" s="7">
        <v>92.69</v>
      </c>
      <c r="I29" s="7">
        <v>57.96</v>
      </c>
      <c r="J29" s="7">
        <v>0.27</v>
      </c>
    </row>
    <row r="30" spans="1:11" x14ac:dyDescent="0.2">
      <c r="A30" s="3">
        <v>43770</v>
      </c>
      <c r="B30" s="4">
        <v>0.74236111111111103</v>
      </c>
      <c r="C30" s="7">
        <v>58</v>
      </c>
      <c r="D30" s="7">
        <v>10282</v>
      </c>
      <c r="E30" s="9">
        <f t="shared" si="0"/>
        <v>10.282</v>
      </c>
      <c r="F30" s="7">
        <v>11.9</v>
      </c>
      <c r="G30" s="8">
        <f t="shared" si="1"/>
        <v>1.1573623808597548</v>
      </c>
      <c r="H30" s="7">
        <v>90.86</v>
      </c>
      <c r="I30" s="7">
        <v>60.44</v>
      </c>
      <c r="J30" s="7">
        <v>0.33</v>
      </c>
    </row>
    <row r="31" spans="1:11" x14ac:dyDescent="0.2">
      <c r="A31" s="3">
        <v>43776</v>
      </c>
      <c r="B31" s="4">
        <v>0.49166666666666697</v>
      </c>
      <c r="C31" s="7">
        <v>48</v>
      </c>
      <c r="D31" s="7">
        <v>8075</v>
      </c>
      <c r="E31" s="9">
        <f t="shared" si="0"/>
        <v>8.0749999999999993</v>
      </c>
      <c r="F31" s="7">
        <v>9.1999999999999993</v>
      </c>
      <c r="G31" s="8">
        <f t="shared" si="1"/>
        <v>1.1393188854489165</v>
      </c>
      <c r="H31" s="7">
        <v>91.72</v>
      </c>
      <c r="I31" s="7">
        <v>61.67</v>
      </c>
      <c r="J31" s="7">
        <v>0.27</v>
      </c>
    </row>
    <row r="32" spans="1:11" x14ac:dyDescent="0.2">
      <c r="A32" s="3">
        <v>43774</v>
      </c>
      <c r="B32" s="4">
        <v>0.52152777777777803</v>
      </c>
      <c r="C32" s="7">
        <v>56</v>
      </c>
      <c r="D32" s="7">
        <v>9557</v>
      </c>
      <c r="E32" s="9">
        <f t="shared" si="0"/>
        <v>9.5570000000000004</v>
      </c>
      <c r="F32" s="7">
        <v>13.6</v>
      </c>
      <c r="G32" s="8">
        <f t="shared" si="1"/>
        <v>1.4230407031495238</v>
      </c>
      <c r="H32" s="7">
        <v>92.76</v>
      </c>
      <c r="I32" s="7">
        <v>62.03</v>
      </c>
      <c r="J32" s="7">
        <v>0.36</v>
      </c>
      <c r="K32" s="27"/>
    </row>
    <row r="33" spans="1:11" x14ac:dyDescent="0.2">
      <c r="A33" s="3">
        <v>43769</v>
      </c>
      <c r="B33" s="4">
        <v>0.69097222222225096</v>
      </c>
      <c r="C33" s="5">
        <v>50</v>
      </c>
      <c r="D33" s="6">
        <v>8389</v>
      </c>
      <c r="E33" s="7">
        <f t="shared" si="0"/>
        <v>8.3889999999999993</v>
      </c>
      <c r="F33" s="7">
        <v>10.199999999999999</v>
      </c>
      <c r="G33" s="8">
        <f t="shared" si="1"/>
        <v>1.2158779353915843</v>
      </c>
      <c r="H33" s="7">
        <v>93.73</v>
      </c>
      <c r="I33" s="7">
        <v>62.15</v>
      </c>
      <c r="J33" s="7">
        <v>0.28999999999999998</v>
      </c>
    </row>
    <row r="34" spans="1:11" x14ac:dyDescent="0.2">
      <c r="A34" s="3">
        <v>43769</v>
      </c>
      <c r="B34" s="4">
        <v>0.73472222222225803</v>
      </c>
      <c r="C34" s="5">
        <v>55</v>
      </c>
      <c r="D34" s="6">
        <v>9702</v>
      </c>
      <c r="E34" s="7">
        <f t="shared" si="0"/>
        <v>9.702</v>
      </c>
      <c r="F34" s="7">
        <v>9.9</v>
      </c>
      <c r="G34" s="8">
        <f t="shared" si="1"/>
        <v>1.0204081632653061</v>
      </c>
      <c r="H34" s="7">
        <v>93.31</v>
      </c>
      <c r="I34" s="7">
        <v>62.38</v>
      </c>
      <c r="J34" s="7">
        <v>0.28000000000000003</v>
      </c>
    </row>
    <row r="35" spans="1:11" x14ac:dyDescent="0.2">
      <c r="A35" s="3">
        <v>43769</v>
      </c>
      <c r="B35" s="4">
        <v>0.74375000000003699</v>
      </c>
      <c r="C35" s="5">
        <v>56</v>
      </c>
      <c r="D35" s="6">
        <v>9877</v>
      </c>
      <c r="E35" s="7">
        <f t="shared" ref="E35:E57" si="2">D35/1000</f>
        <v>9.8770000000000007</v>
      </c>
      <c r="F35" s="7">
        <v>10.199999999999999</v>
      </c>
      <c r="G35" s="8">
        <f t="shared" ref="G35:G57" si="3">F35/E35</f>
        <v>1.0327022375215145</v>
      </c>
      <c r="H35" s="7">
        <v>92.47</v>
      </c>
      <c r="I35" s="7">
        <v>62.8</v>
      </c>
      <c r="J35" s="7">
        <v>0.3</v>
      </c>
    </row>
    <row r="36" spans="1:11" x14ac:dyDescent="0.2">
      <c r="A36" s="3">
        <v>43770</v>
      </c>
      <c r="B36" s="4">
        <v>0.79791666666666705</v>
      </c>
      <c r="C36" s="7">
        <v>57</v>
      </c>
      <c r="D36" s="7">
        <v>10155</v>
      </c>
      <c r="E36" s="9">
        <f t="shared" si="2"/>
        <v>10.154999999999999</v>
      </c>
      <c r="F36" s="7">
        <v>7.3</v>
      </c>
      <c r="G36" s="8">
        <f t="shared" si="3"/>
        <v>0.71885770556376172</v>
      </c>
      <c r="H36" s="7">
        <v>91.45</v>
      </c>
      <c r="I36" s="7">
        <v>62.8</v>
      </c>
      <c r="J36" s="7">
        <v>0.27</v>
      </c>
      <c r="K36" s="27"/>
    </row>
    <row r="37" spans="1:11" x14ac:dyDescent="0.2">
      <c r="A37" s="3">
        <v>43774</v>
      </c>
      <c r="B37" s="4">
        <v>0.78958333333333297</v>
      </c>
      <c r="C37" s="7">
        <v>53</v>
      </c>
      <c r="D37" s="7">
        <v>9309</v>
      </c>
      <c r="E37" s="9">
        <f t="shared" si="2"/>
        <v>9.3089999999999993</v>
      </c>
      <c r="F37" s="7">
        <v>10.3</v>
      </c>
      <c r="G37" s="8">
        <f t="shared" si="3"/>
        <v>1.106456117735525</v>
      </c>
      <c r="H37" s="7">
        <v>94.11</v>
      </c>
      <c r="I37" s="7">
        <v>62.84</v>
      </c>
      <c r="J37" s="7">
        <v>0.28999999999999998</v>
      </c>
    </row>
    <row r="38" spans="1:11" x14ac:dyDescent="0.2">
      <c r="A38" s="3">
        <v>43769</v>
      </c>
      <c r="B38" s="4">
        <v>0.70347222222225203</v>
      </c>
      <c r="C38" s="5">
        <v>55</v>
      </c>
      <c r="D38" s="6">
        <v>9745</v>
      </c>
      <c r="E38" s="7">
        <f t="shared" si="2"/>
        <v>9.7449999999999992</v>
      </c>
      <c r="F38" s="7">
        <v>10.5</v>
      </c>
      <c r="G38" s="8">
        <f t="shared" si="3"/>
        <v>1.07747562852745</v>
      </c>
      <c r="H38" s="7">
        <v>91.22</v>
      </c>
      <c r="I38" s="7">
        <v>63.37</v>
      </c>
      <c r="J38" s="7">
        <v>0.33</v>
      </c>
    </row>
    <row r="39" spans="1:11" x14ac:dyDescent="0.2">
      <c r="A39" s="3">
        <v>43776</v>
      </c>
      <c r="B39" s="4">
        <v>0.87916666666666698</v>
      </c>
      <c r="C39" s="7">
        <v>55</v>
      </c>
      <c r="D39" s="7">
        <v>9538</v>
      </c>
      <c r="E39" s="9">
        <f t="shared" si="2"/>
        <v>9.5380000000000003</v>
      </c>
      <c r="F39" s="7">
        <v>11.7</v>
      </c>
      <c r="G39" s="8">
        <f t="shared" si="3"/>
        <v>1.2266722583350806</v>
      </c>
      <c r="H39" s="7">
        <v>90.12</v>
      </c>
      <c r="I39" s="7">
        <v>63.44</v>
      </c>
      <c r="J39" s="7">
        <v>0.37</v>
      </c>
    </row>
    <row r="40" spans="1:11" x14ac:dyDescent="0.2">
      <c r="A40" s="3">
        <v>43776</v>
      </c>
      <c r="B40" s="4">
        <v>0.85208333333333297</v>
      </c>
      <c r="C40" s="7">
        <v>54</v>
      </c>
      <c r="D40" s="7">
        <v>9526</v>
      </c>
      <c r="E40" s="9">
        <f t="shared" si="2"/>
        <v>9.5259999999999998</v>
      </c>
      <c r="F40" s="7">
        <v>11.6</v>
      </c>
      <c r="G40" s="8">
        <f t="shared" si="3"/>
        <v>1.217719924417384</v>
      </c>
      <c r="H40" s="7">
        <v>91.01</v>
      </c>
      <c r="I40" s="7">
        <v>63.65</v>
      </c>
      <c r="J40" s="7">
        <v>0.37</v>
      </c>
      <c r="K40" s="27"/>
    </row>
    <row r="41" spans="1:11" x14ac:dyDescent="0.2">
      <c r="A41" s="3">
        <v>43776</v>
      </c>
      <c r="B41" s="4">
        <v>0.67777777777777803</v>
      </c>
      <c r="C41" s="7">
        <v>54</v>
      </c>
      <c r="D41" s="7">
        <v>9142</v>
      </c>
      <c r="E41" s="9">
        <f t="shared" si="2"/>
        <v>9.1419999999999995</v>
      </c>
      <c r="F41" s="7">
        <v>12.6</v>
      </c>
      <c r="G41" s="8">
        <f t="shared" si="3"/>
        <v>1.3782542113323124</v>
      </c>
      <c r="H41" s="7">
        <v>94.59</v>
      </c>
      <c r="I41" s="7">
        <v>63.69</v>
      </c>
      <c r="J41" s="7">
        <v>0.35</v>
      </c>
      <c r="K41" s="27"/>
    </row>
    <row r="42" spans="1:11" x14ac:dyDescent="0.2">
      <c r="A42" s="3">
        <v>43776</v>
      </c>
      <c r="B42" s="4">
        <v>0.68958333333333299</v>
      </c>
      <c r="C42" s="7">
        <v>56</v>
      </c>
      <c r="D42" s="7">
        <v>9887</v>
      </c>
      <c r="E42" s="9">
        <f t="shared" si="2"/>
        <v>9.8870000000000005</v>
      </c>
      <c r="F42" s="7">
        <v>10.4</v>
      </c>
      <c r="G42" s="8">
        <f t="shared" si="3"/>
        <v>1.0518863153636087</v>
      </c>
      <c r="H42" s="7">
        <v>90.53</v>
      </c>
      <c r="I42" s="7">
        <v>63.72</v>
      </c>
      <c r="J42" s="7">
        <v>0.34</v>
      </c>
      <c r="K42" s="27"/>
    </row>
    <row r="43" spans="1:11" x14ac:dyDescent="0.2">
      <c r="A43" s="3">
        <v>43770</v>
      </c>
      <c r="B43" s="4">
        <v>0.83472222222222203</v>
      </c>
      <c r="C43" s="7">
        <v>55</v>
      </c>
      <c r="D43" s="7">
        <v>9807</v>
      </c>
      <c r="E43" s="9">
        <f t="shared" si="2"/>
        <v>9.8070000000000004</v>
      </c>
      <c r="F43" s="7">
        <v>10.8</v>
      </c>
      <c r="G43" s="8">
        <f t="shared" si="3"/>
        <v>1.1012542061792598</v>
      </c>
      <c r="H43" s="7">
        <v>90.55</v>
      </c>
      <c r="I43" s="7">
        <v>63.96</v>
      </c>
      <c r="J43" s="7">
        <v>0.36</v>
      </c>
      <c r="K43" s="27"/>
    </row>
    <row r="44" spans="1:11" x14ac:dyDescent="0.2">
      <c r="A44" s="3">
        <v>43770</v>
      </c>
      <c r="B44" s="4">
        <v>0.85277777777777797</v>
      </c>
      <c r="C44" s="7">
        <v>55</v>
      </c>
      <c r="D44" s="7">
        <v>9744</v>
      </c>
      <c r="E44" s="9">
        <f t="shared" si="2"/>
        <v>9.7439999999999998</v>
      </c>
      <c r="F44" s="7">
        <v>11.5</v>
      </c>
      <c r="G44" s="8">
        <f t="shared" si="3"/>
        <v>1.1802134646962232</v>
      </c>
      <c r="H44" s="7">
        <v>90.43</v>
      </c>
      <c r="I44" s="7">
        <v>64.099999999999994</v>
      </c>
      <c r="J44" s="7">
        <v>0.38</v>
      </c>
      <c r="K44" s="27"/>
    </row>
    <row r="45" spans="1:11" x14ac:dyDescent="0.2">
      <c r="A45" s="3">
        <v>43769</v>
      </c>
      <c r="B45" s="4">
        <v>0.90347222222228396</v>
      </c>
      <c r="C45" s="5">
        <v>58</v>
      </c>
      <c r="D45" s="6">
        <v>10443</v>
      </c>
      <c r="E45" s="7">
        <f t="shared" si="2"/>
        <v>10.443</v>
      </c>
      <c r="F45" s="7">
        <v>10.7</v>
      </c>
      <c r="G45" s="8">
        <f t="shared" si="3"/>
        <v>1.0246097864598296</v>
      </c>
      <c r="H45" s="7">
        <v>91.96</v>
      </c>
      <c r="I45" s="7">
        <v>64.180000000000007</v>
      </c>
      <c r="J45" s="7">
        <v>0.34</v>
      </c>
      <c r="K45" s="27"/>
    </row>
    <row r="46" spans="1:11" x14ac:dyDescent="0.2">
      <c r="A46" s="3">
        <v>43769</v>
      </c>
      <c r="B46" s="4">
        <v>0.70416666666669603</v>
      </c>
      <c r="C46" s="5">
        <v>55</v>
      </c>
      <c r="D46" s="6">
        <v>9705</v>
      </c>
      <c r="E46" s="7">
        <f t="shared" si="2"/>
        <v>9.7050000000000001</v>
      </c>
      <c r="F46" s="7">
        <v>11.2</v>
      </c>
      <c r="G46" s="8">
        <f t="shared" si="3"/>
        <v>1.1540443070582174</v>
      </c>
      <c r="H46" s="7">
        <v>93.42</v>
      </c>
      <c r="I46" s="7">
        <v>64.39</v>
      </c>
      <c r="J46" s="7">
        <v>0.34</v>
      </c>
      <c r="K46" s="27"/>
    </row>
    <row r="47" spans="1:11" x14ac:dyDescent="0.2">
      <c r="A47" s="3">
        <v>43770</v>
      </c>
      <c r="B47" s="4">
        <v>0.82569444444444495</v>
      </c>
      <c r="C47" s="7">
        <v>55</v>
      </c>
      <c r="D47" s="7">
        <v>9770</v>
      </c>
      <c r="E47" s="9">
        <f t="shared" si="2"/>
        <v>9.77</v>
      </c>
      <c r="F47" s="7">
        <v>11.1</v>
      </c>
      <c r="G47" s="8">
        <f t="shared" si="3"/>
        <v>1.1361310133060389</v>
      </c>
      <c r="H47" s="7">
        <v>90.64</v>
      </c>
      <c r="I47" s="7">
        <v>64.41</v>
      </c>
      <c r="J47" s="7">
        <v>0.37</v>
      </c>
      <c r="K47" s="27"/>
    </row>
    <row r="48" spans="1:11" x14ac:dyDescent="0.2">
      <c r="A48" s="3">
        <v>43776</v>
      </c>
      <c r="B48" s="4">
        <v>0.69027777777777799</v>
      </c>
      <c r="C48" s="7">
        <v>57</v>
      </c>
      <c r="D48" s="7">
        <v>10129</v>
      </c>
      <c r="E48" s="9">
        <f t="shared" si="2"/>
        <v>10.129</v>
      </c>
      <c r="F48" s="7">
        <v>11.9</v>
      </c>
      <c r="G48" s="8">
        <f t="shared" si="3"/>
        <v>1.1748445058742225</v>
      </c>
      <c r="H48" s="7">
        <v>91.82</v>
      </c>
      <c r="I48" s="7">
        <v>64.41</v>
      </c>
      <c r="J48" s="7">
        <v>0.38</v>
      </c>
      <c r="K48" s="27"/>
    </row>
    <row r="49" spans="1:11" x14ac:dyDescent="0.2">
      <c r="A49" s="3">
        <v>43770</v>
      </c>
      <c r="B49" s="4">
        <v>0.79027777777777797</v>
      </c>
      <c r="C49" s="7">
        <v>57</v>
      </c>
      <c r="D49" s="7">
        <v>10161</v>
      </c>
      <c r="E49" s="9">
        <f t="shared" si="2"/>
        <v>10.161</v>
      </c>
      <c r="F49" s="7">
        <v>9.8000000000000007</v>
      </c>
      <c r="G49" s="8">
        <f t="shared" si="3"/>
        <v>0.9644720007873242</v>
      </c>
      <c r="H49" s="7">
        <v>91.12</v>
      </c>
      <c r="I49" s="7">
        <v>64.489999999999995</v>
      </c>
      <c r="J49" s="7">
        <v>0.32</v>
      </c>
      <c r="K49" s="27"/>
    </row>
    <row r="50" spans="1:11" x14ac:dyDescent="0.2">
      <c r="A50" s="3">
        <v>43769</v>
      </c>
      <c r="B50" s="4">
        <v>0.89375000000006</v>
      </c>
      <c r="C50" s="5">
        <v>58</v>
      </c>
      <c r="D50" s="6">
        <v>10409</v>
      </c>
      <c r="E50" s="7">
        <f t="shared" si="2"/>
        <v>10.409000000000001</v>
      </c>
      <c r="F50" s="7">
        <v>11.4</v>
      </c>
      <c r="G50" s="8">
        <f t="shared" si="3"/>
        <v>1.0952060716687482</v>
      </c>
      <c r="H50" s="7">
        <v>90.27</v>
      </c>
      <c r="I50" s="7">
        <v>64.69</v>
      </c>
      <c r="J50" s="7">
        <v>0.39</v>
      </c>
      <c r="K50" s="27"/>
    </row>
    <row r="51" spans="1:11" x14ac:dyDescent="0.2">
      <c r="A51" s="3">
        <v>43770</v>
      </c>
      <c r="B51" s="4">
        <v>0.80833333333333302</v>
      </c>
      <c r="C51" s="7">
        <v>57</v>
      </c>
      <c r="D51" s="7">
        <v>10099</v>
      </c>
      <c r="E51" s="9">
        <f t="shared" si="2"/>
        <v>10.099</v>
      </c>
      <c r="F51" s="7">
        <v>10.4</v>
      </c>
      <c r="G51" s="8">
        <f t="shared" si="3"/>
        <v>1.0298049311813051</v>
      </c>
      <c r="H51" s="7">
        <v>91.48</v>
      </c>
      <c r="I51" s="7">
        <v>64.86</v>
      </c>
      <c r="J51" s="7">
        <v>0.34</v>
      </c>
      <c r="K51" s="27"/>
    </row>
    <row r="52" spans="1:11" x14ac:dyDescent="0.2">
      <c r="A52" s="3">
        <v>43769</v>
      </c>
      <c r="B52" s="4">
        <v>0.69236111111113996</v>
      </c>
      <c r="C52" s="5">
        <v>54</v>
      </c>
      <c r="D52" s="6">
        <v>9405</v>
      </c>
      <c r="E52" s="7">
        <f t="shared" si="2"/>
        <v>9.4049999999999994</v>
      </c>
      <c r="F52" s="7">
        <v>11.5</v>
      </c>
      <c r="G52" s="8">
        <f t="shared" si="3"/>
        <v>1.2227538543328018</v>
      </c>
      <c r="H52" s="7">
        <v>90.6</v>
      </c>
      <c r="I52" s="7">
        <v>65.11</v>
      </c>
      <c r="J52" s="7">
        <v>0.37</v>
      </c>
      <c r="K52" s="27"/>
    </row>
    <row r="53" spans="1:11" x14ac:dyDescent="0.2">
      <c r="A53" s="3">
        <v>43770</v>
      </c>
      <c r="B53" s="4">
        <v>0.79097222222222197</v>
      </c>
      <c r="C53" s="7">
        <v>57</v>
      </c>
      <c r="D53" s="7">
        <v>10145</v>
      </c>
      <c r="E53" s="9">
        <f t="shared" si="2"/>
        <v>10.145</v>
      </c>
      <c r="F53" s="7">
        <v>11.1</v>
      </c>
      <c r="G53" s="8">
        <f t="shared" si="3"/>
        <v>1.0941350418925579</v>
      </c>
      <c r="H53" s="7">
        <v>94.39</v>
      </c>
      <c r="I53" s="7">
        <v>65.400000000000006</v>
      </c>
      <c r="J53" s="7">
        <v>0.34</v>
      </c>
      <c r="K53" s="27"/>
    </row>
    <row r="54" spans="1:11" x14ac:dyDescent="0.2">
      <c r="A54" s="3">
        <v>43769</v>
      </c>
      <c r="B54" s="4">
        <v>0.70486111111114202</v>
      </c>
      <c r="C54" s="5">
        <v>55</v>
      </c>
      <c r="D54" s="6">
        <v>9639</v>
      </c>
      <c r="E54" s="7">
        <f t="shared" si="2"/>
        <v>9.6389999999999993</v>
      </c>
      <c r="F54" s="7">
        <v>13.5</v>
      </c>
      <c r="G54" s="8">
        <f t="shared" si="3"/>
        <v>1.400560224089636</v>
      </c>
      <c r="H54" s="7">
        <v>92.42</v>
      </c>
      <c r="I54" s="7">
        <v>65.69</v>
      </c>
      <c r="J54" s="7">
        <v>0.42</v>
      </c>
      <c r="K54" s="27"/>
    </row>
    <row r="55" spans="1:11" x14ac:dyDescent="0.2">
      <c r="A55" s="3">
        <v>43773</v>
      </c>
      <c r="B55" s="4">
        <v>0.750694444444444</v>
      </c>
      <c r="C55" s="7">
        <v>55</v>
      </c>
      <c r="D55" s="9">
        <v>9556</v>
      </c>
      <c r="E55" s="7">
        <f t="shared" si="2"/>
        <v>9.5559999999999992</v>
      </c>
      <c r="F55" s="7">
        <v>13</v>
      </c>
      <c r="G55" s="8">
        <f t="shared" si="3"/>
        <v>1.3604018417748014</v>
      </c>
      <c r="H55" s="7">
        <v>90.89</v>
      </c>
      <c r="I55" s="7">
        <v>66</v>
      </c>
      <c r="J55" s="7">
        <v>0.4</v>
      </c>
      <c r="K55" s="27"/>
    </row>
    <row r="56" spans="1:11" x14ac:dyDescent="0.2">
      <c r="A56" s="3">
        <v>43774</v>
      </c>
      <c r="B56" s="4">
        <v>0.79097222222222197</v>
      </c>
      <c r="C56" s="7">
        <v>56</v>
      </c>
      <c r="D56" s="7">
        <v>9802</v>
      </c>
      <c r="E56" s="9">
        <f t="shared" si="2"/>
        <v>9.8019999999999996</v>
      </c>
      <c r="F56" s="7">
        <v>13</v>
      </c>
      <c r="G56" s="8">
        <f t="shared" si="3"/>
        <v>1.3262599469496021</v>
      </c>
      <c r="H56" s="7">
        <v>94.13</v>
      </c>
      <c r="I56" s="7">
        <v>66</v>
      </c>
      <c r="J56" s="7">
        <v>0.38</v>
      </c>
      <c r="K56" s="27"/>
    </row>
    <row r="57" spans="1:11" x14ac:dyDescent="0.2">
      <c r="A57" s="3">
        <v>43770</v>
      </c>
      <c r="B57" s="4">
        <v>0.75972222222222197</v>
      </c>
      <c r="C57" s="7">
        <v>60</v>
      </c>
      <c r="D57" s="7">
        <v>10617</v>
      </c>
      <c r="E57" s="9">
        <f t="shared" si="2"/>
        <v>10.617000000000001</v>
      </c>
      <c r="F57" s="7">
        <v>14.5</v>
      </c>
      <c r="G57" s="8">
        <f t="shared" si="3"/>
        <v>1.3657341998681358</v>
      </c>
      <c r="H57" s="7">
        <v>94.47</v>
      </c>
      <c r="I57" s="7">
        <v>66.52</v>
      </c>
      <c r="J57" s="7">
        <v>0.42</v>
      </c>
      <c r="K57" s="27"/>
    </row>
    <row r="66" spans="1:10" x14ac:dyDescent="0.2">
      <c r="A66" s="11"/>
      <c r="B66" s="12"/>
      <c r="C66" s="5"/>
      <c r="D66" s="6"/>
      <c r="E66" s="7"/>
      <c r="F66" s="7"/>
      <c r="G66" s="8"/>
      <c r="H66" s="7"/>
      <c r="I66" s="7"/>
      <c r="J66" s="7"/>
    </row>
    <row r="67" spans="1:10" x14ac:dyDescent="0.2">
      <c r="A67" s="11"/>
      <c r="B67" s="12"/>
      <c r="C67" s="7"/>
      <c r="D67" s="7"/>
      <c r="E67" s="9"/>
      <c r="F67" s="7"/>
      <c r="G67" s="8"/>
      <c r="H67" s="7"/>
      <c r="I67" s="7"/>
      <c r="J67" s="7"/>
    </row>
    <row r="68" spans="1:10" x14ac:dyDescent="0.2">
      <c r="A68" s="11"/>
      <c r="B68" s="12"/>
      <c r="C68" s="7"/>
      <c r="D68" s="7"/>
      <c r="E68" s="9"/>
      <c r="F68" s="7"/>
      <c r="G68" s="8"/>
      <c r="H68" s="7"/>
      <c r="I68" s="7"/>
      <c r="J68" s="7"/>
    </row>
    <row r="69" spans="1:10" x14ac:dyDescent="0.2">
      <c r="A69" s="11"/>
      <c r="B69" s="12"/>
      <c r="C69" s="7"/>
      <c r="D69" s="7"/>
      <c r="E69" s="9"/>
      <c r="F69" s="7"/>
      <c r="G69" s="8"/>
      <c r="H69" s="7"/>
      <c r="I69" s="7"/>
      <c r="J69" s="7"/>
    </row>
    <row r="70" spans="1:10" x14ac:dyDescent="0.2">
      <c r="A70" s="11"/>
      <c r="B70" s="12"/>
      <c r="C70" s="7"/>
      <c r="D70" s="7"/>
      <c r="E70" s="9"/>
      <c r="F70" s="7"/>
      <c r="G70" s="8"/>
      <c r="H70" s="7"/>
      <c r="I70" s="7"/>
      <c r="J70" s="7"/>
    </row>
    <row r="71" spans="1:10" x14ac:dyDescent="0.2">
      <c r="A71" s="11"/>
      <c r="B71" s="12"/>
      <c r="C71" s="5"/>
      <c r="D71" s="6"/>
      <c r="E71" s="7"/>
      <c r="F71" s="7"/>
      <c r="G71" s="8"/>
      <c r="H71" s="7"/>
      <c r="I71" s="7"/>
      <c r="J71" s="7"/>
    </row>
    <row r="72" spans="1:10" x14ac:dyDescent="0.2">
      <c r="A72" s="11"/>
      <c r="B72" s="12"/>
      <c r="C72" s="7"/>
      <c r="D72" s="7"/>
      <c r="E72" s="9"/>
      <c r="F72" s="7"/>
      <c r="G72" s="8"/>
      <c r="H72" s="7"/>
      <c r="I72" s="7"/>
      <c r="J72" s="7"/>
    </row>
    <row r="73" spans="1:10" x14ac:dyDescent="0.2">
      <c r="A73" s="11"/>
      <c r="B73" s="12"/>
      <c r="C73" s="5"/>
      <c r="D73" s="6"/>
      <c r="E73" s="7"/>
      <c r="F73" s="7"/>
      <c r="G73" s="8"/>
      <c r="H73" s="7"/>
      <c r="I73" s="7"/>
      <c r="J73" s="7"/>
    </row>
    <row r="74" spans="1:10" x14ac:dyDescent="0.2">
      <c r="A74" s="11"/>
      <c r="B74" s="12"/>
      <c r="C74" s="7"/>
      <c r="D74" s="7"/>
      <c r="E74" s="9"/>
      <c r="F74" s="7"/>
      <c r="G74" s="8"/>
      <c r="H74" s="7"/>
      <c r="I74" s="7"/>
      <c r="J74" s="7"/>
    </row>
    <row r="75" spans="1:10" x14ac:dyDescent="0.2">
      <c r="A75" s="11"/>
      <c r="B75" s="12"/>
      <c r="C75" s="5"/>
      <c r="D75" s="6"/>
      <c r="E75" s="7"/>
      <c r="F75" s="7"/>
      <c r="G75" s="8"/>
      <c r="H75" s="7"/>
      <c r="I75" s="7"/>
      <c r="J75" s="7"/>
    </row>
    <row r="76" spans="1:10" x14ac:dyDescent="0.2">
      <c r="A76" s="11"/>
      <c r="B76" s="12"/>
      <c r="C76" s="7"/>
      <c r="D76" s="9"/>
      <c r="E76" s="7"/>
      <c r="F76" s="7"/>
      <c r="G76" s="8"/>
      <c r="H76" s="7"/>
      <c r="I76" s="7"/>
      <c r="J76" s="7"/>
    </row>
    <row r="77" spans="1:10" x14ac:dyDescent="0.2">
      <c r="A77" s="11"/>
      <c r="B77" s="12"/>
      <c r="C77" s="7"/>
      <c r="D77" s="9"/>
      <c r="E77" s="7"/>
      <c r="F77" s="7"/>
      <c r="G77" s="8"/>
      <c r="H77" s="7"/>
      <c r="I77" s="7"/>
      <c r="J77" s="7"/>
    </row>
    <row r="78" spans="1:10" x14ac:dyDescent="0.2">
      <c r="A78" s="11"/>
      <c r="B78" s="12"/>
      <c r="C78" s="7"/>
      <c r="D78" s="7"/>
      <c r="E78" s="9"/>
      <c r="F78" s="7"/>
      <c r="G78" s="8"/>
      <c r="H78" s="7"/>
      <c r="I78" s="7"/>
      <c r="J78" s="7"/>
    </row>
    <row r="79" spans="1:10" x14ac:dyDescent="0.2">
      <c r="A79" s="11"/>
      <c r="B79" s="12"/>
      <c r="C79" s="7"/>
      <c r="D79" s="7"/>
      <c r="E79" s="9"/>
      <c r="F79" s="7"/>
      <c r="G79" s="8"/>
      <c r="H79" s="7"/>
      <c r="I79" s="7"/>
      <c r="J79" s="7"/>
    </row>
    <row r="80" spans="1:10" x14ac:dyDescent="0.2">
      <c r="A80" s="11"/>
      <c r="B80" s="12"/>
      <c r="C80" s="7"/>
      <c r="D80" s="7"/>
      <c r="E80" s="9"/>
      <c r="F80" s="7"/>
      <c r="G80" s="8"/>
      <c r="H80" s="7"/>
      <c r="I80" s="7"/>
      <c r="J80" s="7"/>
    </row>
    <row r="81" spans="1:10" x14ac:dyDescent="0.2">
      <c r="A81" s="11"/>
      <c r="B81" s="12"/>
      <c r="C81" s="7"/>
      <c r="D81" s="7"/>
      <c r="E81" s="9"/>
      <c r="F81" s="7"/>
      <c r="G81" s="8"/>
      <c r="H81" s="7"/>
      <c r="I81" s="7"/>
      <c r="J81" s="7"/>
    </row>
    <row r="82" spans="1:10" x14ac:dyDescent="0.2">
      <c r="A82" s="11"/>
      <c r="B82" s="12"/>
      <c r="C82" s="7"/>
      <c r="D82" s="7"/>
      <c r="E82" s="9"/>
      <c r="F82" s="7"/>
      <c r="G82" s="8"/>
      <c r="H82" s="7"/>
      <c r="I82" s="7"/>
      <c r="J82" s="7"/>
    </row>
  </sheetData>
  <sortState xmlns:xlrd2="http://schemas.microsoft.com/office/spreadsheetml/2017/richdata2" ref="A3:J69">
    <sortCondition ref="I3"/>
  </sortState>
  <mergeCells count="1">
    <mergeCell ref="D1:E1"/>
  </mergeCells>
  <conditionalFormatting sqref="G3:G57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32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21" sqref="C21"/>
    </sheetView>
  </sheetViews>
  <sheetFormatPr baseColWidth="10" defaultColWidth="8.83203125" defaultRowHeight="15" x14ac:dyDescent="0.2"/>
  <cols>
    <col min="1" max="1" width="12.1640625" bestFit="1" customWidth="1"/>
    <col min="2" max="2" width="10.33203125" customWidth="1"/>
    <col min="3" max="3" width="11" customWidth="1"/>
    <col min="4" max="4" width="11.6640625" customWidth="1"/>
    <col min="5" max="5" width="11.5" customWidth="1"/>
    <col min="6" max="6" width="19.83203125" bestFit="1" customWidth="1"/>
    <col min="7" max="7" width="9.33203125" customWidth="1"/>
    <col min="8" max="8" width="18.83203125" bestFit="1" customWidth="1"/>
    <col min="9" max="9" width="18.1640625" bestFit="1" customWidth="1"/>
    <col min="10" max="10" width="14.6640625" bestFit="1" customWidth="1"/>
    <col min="12" max="12" width="7.33203125" bestFit="1" customWidth="1"/>
    <col min="13" max="13" width="14.83203125" bestFit="1" customWidth="1"/>
  </cols>
  <sheetData>
    <row r="1" spans="1:13" x14ac:dyDescent="0.2">
      <c r="A1" s="1" t="s">
        <v>0</v>
      </c>
      <c r="B1" s="2" t="s">
        <v>1</v>
      </c>
      <c r="C1" s="1" t="s">
        <v>2</v>
      </c>
      <c r="D1" s="31" t="s">
        <v>3</v>
      </c>
      <c r="E1" s="31"/>
      <c r="F1" s="1" t="s">
        <v>4</v>
      </c>
      <c r="G1" s="2" t="s">
        <v>5</v>
      </c>
      <c r="H1" s="1" t="s">
        <v>6</v>
      </c>
      <c r="I1" s="2" t="s">
        <v>7</v>
      </c>
      <c r="J1" s="1" t="s">
        <v>8</v>
      </c>
    </row>
    <row r="2" spans="1:13" x14ac:dyDescent="0.2">
      <c r="A2" s="1" t="s">
        <v>9</v>
      </c>
      <c r="B2" s="2" t="s">
        <v>10</v>
      </c>
      <c r="C2" s="1" t="s">
        <v>11</v>
      </c>
      <c r="D2" s="2" t="s">
        <v>12</v>
      </c>
      <c r="E2" s="2" t="s">
        <v>13</v>
      </c>
      <c r="F2" s="1" t="s">
        <v>13</v>
      </c>
      <c r="G2" s="2" t="s">
        <v>14</v>
      </c>
      <c r="H2" s="1" t="s">
        <v>15</v>
      </c>
      <c r="I2" s="2" t="s">
        <v>15</v>
      </c>
      <c r="J2" s="1" t="s">
        <v>16</v>
      </c>
    </row>
    <row r="3" spans="1:13" x14ac:dyDescent="0.2">
      <c r="A3" s="3">
        <v>43776</v>
      </c>
      <c r="B3" s="4">
        <v>0.71736111111111101</v>
      </c>
      <c r="C3" s="7">
        <v>56</v>
      </c>
      <c r="D3" s="7">
        <v>9404</v>
      </c>
      <c r="E3" s="9">
        <f t="shared" ref="E3:E15" si="0">D3/1000</f>
        <v>9.4039999999999999</v>
      </c>
      <c r="F3" s="7">
        <v>29.9</v>
      </c>
      <c r="G3" s="8">
        <f t="shared" ref="G3:G15" si="1">F3/E3</f>
        <v>3.1794980859208848</v>
      </c>
      <c r="H3" s="7">
        <v>95.11</v>
      </c>
      <c r="I3" s="7">
        <v>23.13</v>
      </c>
      <c r="J3" s="7">
        <v>0.36</v>
      </c>
      <c r="L3" s="21" t="s">
        <v>20</v>
      </c>
      <c r="M3" s="21" t="s">
        <v>19</v>
      </c>
    </row>
    <row r="4" spans="1:13" x14ac:dyDescent="0.2">
      <c r="A4" s="3">
        <v>43774</v>
      </c>
      <c r="B4" s="4">
        <v>0.34097222222222201</v>
      </c>
      <c r="C4" s="7">
        <v>58</v>
      </c>
      <c r="D4" s="7">
        <v>10214</v>
      </c>
      <c r="E4" s="9">
        <f t="shared" si="0"/>
        <v>10.214</v>
      </c>
      <c r="F4" s="7">
        <v>19.600000000000001</v>
      </c>
      <c r="G4" s="8">
        <f t="shared" si="1"/>
        <v>1.9189347953788918</v>
      </c>
      <c r="H4" s="7">
        <v>97.96</v>
      </c>
      <c r="I4" s="7">
        <v>43.04</v>
      </c>
      <c r="J4" s="7">
        <v>0.32</v>
      </c>
      <c r="L4" s="13">
        <v>23.13</v>
      </c>
      <c r="M4" s="16">
        <f>3.18</f>
        <v>3.18</v>
      </c>
    </row>
    <row r="5" spans="1:13" x14ac:dyDescent="0.2">
      <c r="A5" s="3">
        <v>43769</v>
      </c>
      <c r="B5" s="4">
        <v>0.54097222222222696</v>
      </c>
      <c r="C5" s="5">
        <v>59</v>
      </c>
      <c r="D5" s="6">
        <v>9513</v>
      </c>
      <c r="E5" s="7">
        <f t="shared" si="0"/>
        <v>9.5129999999999999</v>
      </c>
      <c r="F5" s="7">
        <v>18.399999999999999</v>
      </c>
      <c r="G5" s="8">
        <f t="shared" si="1"/>
        <v>1.9341953116787554</v>
      </c>
      <c r="H5" s="7">
        <v>95.21</v>
      </c>
      <c r="I5" s="7">
        <v>52.18</v>
      </c>
      <c r="J5" s="7">
        <v>0.39</v>
      </c>
      <c r="L5" s="13">
        <v>43.04</v>
      </c>
      <c r="M5" s="16">
        <v>1.92</v>
      </c>
    </row>
    <row r="6" spans="1:13" x14ac:dyDescent="0.2">
      <c r="A6" s="3">
        <v>43769</v>
      </c>
      <c r="B6" s="4">
        <v>0.52638888888889102</v>
      </c>
      <c r="C6" s="5">
        <v>55</v>
      </c>
      <c r="D6" s="6">
        <v>9697</v>
      </c>
      <c r="E6" s="7">
        <f t="shared" si="0"/>
        <v>9.6969999999999992</v>
      </c>
      <c r="F6" s="7">
        <v>12.1</v>
      </c>
      <c r="G6" s="8">
        <f t="shared" si="1"/>
        <v>1.2478086005981233</v>
      </c>
      <c r="H6" s="7">
        <v>97.01</v>
      </c>
      <c r="I6" s="7">
        <v>59.98</v>
      </c>
      <c r="J6" s="7">
        <v>0.3</v>
      </c>
      <c r="L6" s="13">
        <v>52.18</v>
      </c>
      <c r="M6" s="16">
        <v>1.93</v>
      </c>
    </row>
    <row r="7" spans="1:13" x14ac:dyDescent="0.2">
      <c r="A7" s="3">
        <v>43769</v>
      </c>
      <c r="B7" s="4">
        <v>0.73541666666670102</v>
      </c>
      <c r="C7" s="5">
        <v>56</v>
      </c>
      <c r="D7" s="6">
        <v>9877</v>
      </c>
      <c r="E7" s="7">
        <f t="shared" si="0"/>
        <v>9.8770000000000007</v>
      </c>
      <c r="F7" s="7">
        <v>12</v>
      </c>
      <c r="G7" s="8">
        <f t="shared" si="1"/>
        <v>1.2149438088488407</v>
      </c>
      <c r="H7" s="7">
        <v>96.01</v>
      </c>
      <c r="I7" s="7">
        <v>64.2</v>
      </c>
      <c r="J7" s="7">
        <v>0.33</v>
      </c>
      <c r="L7" s="13">
        <v>59.98</v>
      </c>
      <c r="M7" s="16">
        <v>1.21</v>
      </c>
    </row>
    <row r="8" spans="1:13" x14ac:dyDescent="0.2">
      <c r="A8" s="3">
        <v>43770</v>
      </c>
      <c r="B8" s="4">
        <v>0.79861111111111105</v>
      </c>
      <c r="C8" s="7">
        <v>58</v>
      </c>
      <c r="D8" s="7">
        <v>10249</v>
      </c>
      <c r="E8" s="9">
        <f t="shared" si="0"/>
        <v>10.249000000000001</v>
      </c>
      <c r="F8" s="7">
        <v>10.3</v>
      </c>
      <c r="G8" s="8">
        <f t="shared" si="1"/>
        <v>1.0049760952288029</v>
      </c>
      <c r="H8" s="7">
        <v>95.04</v>
      </c>
      <c r="I8" s="7">
        <v>64.599999999999994</v>
      </c>
      <c r="J8" s="7">
        <v>0.3</v>
      </c>
      <c r="L8" s="13">
        <v>65</v>
      </c>
      <c r="M8" s="16">
        <f>AVERAGE(G7:G15)</f>
        <v>1.2247693468916028</v>
      </c>
    </row>
    <row r="9" spans="1:13" x14ac:dyDescent="0.2">
      <c r="A9" s="3">
        <v>43773</v>
      </c>
      <c r="B9" s="4">
        <v>0.75</v>
      </c>
      <c r="C9" s="7">
        <v>53</v>
      </c>
      <c r="D9" s="9">
        <v>8950</v>
      </c>
      <c r="E9" s="7">
        <f t="shared" si="0"/>
        <v>8.9499999999999993</v>
      </c>
      <c r="F9" s="7">
        <v>13.6</v>
      </c>
      <c r="G9" s="8">
        <f t="shared" si="1"/>
        <v>1.5195530726256985</v>
      </c>
      <c r="H9" s="7">
        <v>96.22</v>
      </c>
      <c r="I9" s="7">
        <v>64.78</v>
      </c>
      <c r="J9" s="7">
        <v>0.36</v>
      </c>
      <c r="L9" s="13"/>
      <c r="M9" s="16"/>
    </row>
    <row r="10" spans="1:13" x14ac:dyDescent="0.2">
      <c r="A10" s="3">
        <v>43774</v>
      </c>
      <c r="B10" s="4">
        <v>0.79027777777777797</v>
      </c>
      <c r="C10" s="7">
        <v>54</v>
      </c>
      <c r="D10" s="7">
        <v>9593</v>
      </c>
      <c r="E10" s="9">
        <f t="shared" si="0"/>
        <v>9.593</v>
      </c>
      <c r="F10" s="7">
        <v>12</v>
      </c>
      <c r="G10" s="8">
        <f t="shared" si="1"/>
        <v>1.2509121234233296</v>
      </c>
      <c r="H10" s="7">
        <v>95.42</v>
      </c>
      <c r="I10" s="7">
        <v>65.03</v>
      </c>
      <c r="J10" s="7">
        <v>0.34</v>
      </c>
    </row>
    <row r="11" spans="1:13" x14ac:dyDescent="0.2">
      <c r="A11" s="3">
        <v>43769</v>
      </c>
      <c r="B11" s="4">
        <v>0.73611111111114602</v>
      </c>
      <c r="C11" s="5">
        <v>57</v>
      </c>
      <c r="D11" s="6">
        <v>10110</v>
      </c>
      <c r="E11" s="7">
        <f t="shared" si="0"/>
        <v>10.11</v>
      </c>
      <c r="F11" s="7">
        <v>13.3</v>
      </c>
      <c r="G11" s="8">
        <f t="shared" si="1"/>
        <v>1.3155291790306629</v>
      </c>
      <c r="H11" s="7">
        <v>95.52</v>
      </c>
      <c r="I11" s="7">
        <v>65.180000000000007</v>
      </c>
      <c r="J11" s="7">
        <v>0.37</v>
      </c>
    </row>
    <row r="12" spans="1:13" x14ac:dyDescent="0.2">
      <c r="A12" s="3">
        <v>43769</v>
      </c>
      <c r="B12" s="4">
        <v>0.74444444444448099</v>
      </c>
      <c r="C12" s="5">
        <v>57</v>
      </c>
      <c r="D12" s="6">
        <v>10162</v>
      </c>
      <c r="E12" s="7">
        <f t="shared" si="0"/>
        <v>10.162000000000001</v>
      </c>
      <c r="F12" s="7">
        <v>10.5</v>
      </c>
      <c r="G12" s="8">
        <f t="shared" si="1"/>
        <v>1.0332611690612084</v>
      </c>
      <c r="H12" s="7">
        <v>95.53</v>
      </c>
      <c r="I12" s="7">
        <v>65.260000000000005</v>
      </c>
      <c r="J12" s="7">
        <v>0.3</v>
      </c>
    </row>
    <row r="13" spans="1:13" x14ac:dyDescent="0.2">
      <c r="A13" s="3">
        <v>43770</v>
      </c>
      <c r="B13" s="4">
        <v>0.75902777777777797</v>
      </c>
      <c r="C13" s="7">
        <v>60</v>
      </c>
      <c r="D13" s="7">
        <v>10605</v>
      </c>
      <c r="E13" s="9">
        <f t="shared" si="0"/>
        <v>10.605</v>
      </c>
      <c r="F13" s="7">
        <v>13.9</v>
      </c>
      <c r="G13" s="8">
        <f t="shared" si="1"/>
        <v>1.3107024988213107</v>
      </c>
      <c r="H13" s="7">
        <v>97.6</v>
      </c>
      <c r="I13" s="7">
        <v>65.27</v>
      </c>
      <c r="J13" s="7">
        <v>0.36</v>
      </c>
    </row>
    <row r="14" spans="1:13" x14ac:dyDescent="0.2">
      <c r="A14" s="3">
        <v>43769</v>
      </c>
      <c r="B14" s="4">
        <v>0.74513888888892599</v>
      </c>
      <c r="C14" s="5">
        <v>59</v>
      </c>
      <c r="D14" s="6">
        <v>10395</v>
      </c>
      <c r="E14" s="7">
        <f t="shared" si="0"/>
        <v>10.395</v>
      </c>
      <c r="F14" s="7">
        <v>11.8</v>
      </c>
      <c r="G14" s="8">
        <f t="shared" si="1"/>
        <v>1.1351611351611353</v>
      </c>
      <c r="H14" s="7">
        <v>96.65</v>
      </c>
      <c r="I14" s="7">
        <v>66.239999999999995</v>
      </c>
      <c r="J14" s="7">
        <v>0.34</v>
      </c>
    </row>
    <row r="15" spans="1:13" x14ac:dyDescent="0.2">
      <c r="A15" s="3">
        <v>43769</v>
      </c>
      <c r="B15" s="4">
        <v>0.74583333333336999</v>
      </c>
      <c r="C15" s="5">
        <v>59</v>
      </c>
      <c r="D15" s="6">
        <v>10421</v>
      </c>
      <c r="E15" s="7">
        <f t="shared" si="0"/>
        <v>10.420999999999999</v>
      </c>
      <c r="F15" s="7">
        <v>12.9</v>
      </c>
      <c r="G15" s="8">
        <f t="shared" si="1"/>
        <v>1.2378850398234336</v>
      </c>
      <c r="H15" s="7">
        <v>95.63</v>
      </c>
      <c r="I15" s="7">
        <v>67.19</v>
      </c>
      <c r="J15" s="7">
        <v>0.38</v>
      </c>
    </row>
    <row r="16" spans="1:13" x14ac:dyDescent="0.2">
      <c r="A16" s="11"/>
      <c r="B16" s="12"/>
      <c r="C16" s="7"/>
      <c r="D16" s="7"/>
      <c r="E16" s="9"/>
      <c r="F16" s="7"/>
      <c r="G16" s="8"/>
      <c r="H16" s="7"/>
      <c r="I16" s="7"/>
      <c r="J16" s="7"/>
    </row>
    <row r="17" spans="1:10" x14ac:dyDescent="0.2">
      <c r="A17" s="11"/>
      <c r="B17" s="12"/>
      <c r="C17" s="7"/>
      <c r="D17" s="9"/>
      <c r="E17" s="7"/>
      <c r="F17" s="7"/>
      <c r="G17" s="8"/>
      <c r="H17" s="7"/>
      <c r="I17" s="7"/>
      <c r="J17" s="7"/>
    </row>
    <row r="18" spans="1:10" x14ac:dyDescent="0.2">
      <c r="A18" s="11"/>
      <c r="B18" s="12"/>
      <c r="C18" s="7"/>
      <c r="D18" s="7"/>
      <c r="E18" s="9"/>
      <c r="F18" s="7"/>
      <c r="G18" s="8"/>
      <c r="H18" s="7"/>
      <c r="I18" s="7"/>
      <c r="J18" s="7"/>
    </row>
    <row r="19" spans="1:10" x14ac:dyDescent="0.2">
      <c r="A19" s="11"/>
      <c r="B19" s="12"/>
      <c r="C19" s="5"/>
      <c r="D19" s="6"/>
      <c r="E19" s="7"/>
      <c r="F19" s="7"/>
      <c r="G19" s="8"/>
      <c r="H19" s="7"/>
      <c r="I19" s="7"/>
      <c r="J19" s="7"/>
    </row>
    <row r="20" spans="1:10" x14ac:dyDescent="0.2">
      <c r="A20" s="11"/>
      <c r="B20" s="12"/>
      <c r="C20" s="5"/>
      <c r="D20" s="6"/>
      <c r="E20" s="7"/>
      <c r="F20" s="7"/>
      <c r="G20" s="8"/>
      <c r="H20" s="7"/>
      <c r="I20" s="7"/>
      <c r="J20" s="7"/>
    </row>
    <row r="21" spans="1:10" x14ac:dyDescent="0.2">
      <c r="A21" s="11"/>
      <c r="B21" s="12"/>
      <c r="C21" s="7"/>
      <c r="D21" s="7"/>
      <c r="E21" s="9"/>
      <c r="F21" s="7"/>
      <c r="G21" s="8"/>
      <c r="H21" s="7"/>
      <c r="I21" s="7"/>
      <c r="J21" s="7"/>
    </row>
    <row r="22" spans="1:10" x14ac:dyDescent="0.2">
      <c r="A22" s="11"/>
      <c r="B22" s="12"/>
      <c r="C22" s="5"/>
      <c r="D22" s="6"/>
      <c r="E22" s="7"/>
      <c r="F22" s="7"/>
      <c r="G22" s="8"/>
      <c r="H22" s="7"/>
      <c r="I22" s="7"/>
      <c r="J22" s="7"/>
    </row>
    <row r="23" spans="1:10" x14ac:dyDescent="0.2">
      <c r="A23" s="11"/>
      <c r="B23" s="12"/>
      <c r="C23" s="5"/>
      <c r="D23" s="6"/>
      <c r="E23" s="7"/>
      <c r="F23" s="7"/>
      <c r="G23" s="8"/>
      <c r="H23" s="7"/>
      <c r="I23" s="7"/>
      <c r="J23" s="7"/>
    </row>
    <row r="25" spans="1:10" x14ac:dyDescent="0.2">
      <c r="A25" s="11"/>
      <c r="B25" s="12"/>
      <c r="C25" s="7"/>
      <c r="D25" s="9"/>
      <c r="E25" s="7"/>
      <c r="F25" s="7"/>
      <c r="G25" s="8"/>
      <c r="H25" s="7"/>
      <c r="I25" s="7"/>
      <c r="J25" s="7"/>
    </row>
    <row r="26" spans="1:10" x14ac:dyDescent="0.2">
      <c r="A26" s="11"/>
      <c r="B26" s="12"/>
      <c r="C26" s="7"/>
      <c r="D26" s="7"/>
      <c r="E26" s="9"/>
      <c r="F26" s="7"/>
      <c r="G26" s="8"/>
      <c r="H26" s="7"/>
      <c r="I26" s="7"/>
      <c r="J26" s="7"/>
    </row>
    <row r="27" spans="1:10" x14ac:dyDescent="0.2">
      <c r="A27" s="11"/>
      <c r="B27" s="12"/>
      <c r="C27" s="5"/>
      <c r="D27" s="6"/>
      <c r="E27" s="7"/>
      <c r="F27" s="7"/>
      <c r="G27" s="8"/>
      <c r="H27" s="7"/>
      <c r="I27" s="7"/>
      <c r="J27" s="7"/>
    </row>
    <row r="28" spans="1:10" x14ac:dyDescent="0.2">
      <c r="A28" s="11"/>
      <c r="B28" s="12"/>
      <c r="C28" s="5"/>
      <c r="D28" s="6"/>
      <c r="E28" s="7"/>
      <c r="F28" s="7"/>
      <c r="G28" s="8"/>
      <c r="H28" s="7"/>
      <c r="I28" s="7"/>
      <c r="J28" s="7"/>
    </row>
    <row r="29" spans="1:10" x14ac:dyDescent="0.2">
      <c r="A29" s="11"/>
      <c r="B29" s="12"/>
      <c r="C29" s="7"/>
      <c r="D29" s="7"/>
      <c r="E29" s="9"/>
      <c r="F29" s="7"/>
      <c r="G29" s="8"/>
      <c r="H29" s="7"/>
      <c r="I29" s="7"/>
      <c r="J29" s="7"/>
    </row>
    <row r="30" spans="1:10" x14ac:dyDescent="0.2">
      <c r="A30" s="11"/>
      <c r="B30" s="12"/>
      <c r="C30" s="5"/>
      <c r="D30" s="6"/>
      <c r="E30" s="7"/>
      <c r="F30" s="7"/>
      <c r="G30" s="8"/>
      <c r="H30" s="7"/>
      <c r="I30" s="7"/>
      <c r="J30" s="7"/>
    </row>
    <row r="31" spans="1:10" x14ac:dyDescent="0.2">
      <c r="A31" s="11"/>
      <c r="B31" s="12"/>
      <c r="C31" s="5"/>
      <c r="D31" s="6"/>
      <c r="E31" s="7"/>
      <c r="F31" s="7"/>
      <c r="G31" s="8"/>
      <c r="H31" s="7"/>
      <c r="I31" s="7"/>
      <c r="J31" s="7"/>
    </row>
    <row r="32" spans="1:10" x14ac:dyDescent="0.2">
      <c r="A32" s="11"/>
      <c r="B32" s="12"/>
      <c r="C32" s="7"/>
      <c r="D32" s="9"/>
      <c r="E32" s="7"/>
      <c r="F32" s="7"/>
      <c r="G32" s="8"/>
      <c r="H32" s="7"/>
      <c r="I32" s="7"/>
      <c r="J32" s="7"/>
    </row>
  </sheetData>
  <sortState xmlns:xlrd2="http://schemas.microsoft.com/office/spreadsheetml/2017/richdata2" ref="A3:J15">
    <sortCondition ref="I3"/>
  </sortState>
  <mergeCells count="1">
    <mergeCell ref="D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9"/>
  <sheetViews>
    <sheetView zoomScale="85" zoomScaleNormal="85" workbookViewId="0">
      <selection activeCell="A138" sqref="A138"/>
    </sheetView>
  </sheetViews>
  <sheetFormatPr baseColWidth="10" defaultColWidth="8.83203125" defaultRowHeight="15" x14ac:dyDescent="0.2"/>
  <cols>
    <col min="3" max="3" width="9.5" bestFit="1" customWidth="1"/>
  </cols>
  <sheetData>
    <row r="1" spans="1:3" x14ac:dyDescent="0.2">
      <c r="A1" t="s">
        <v>32</v>
      </c>
      <c r="B1" t="s">
        <v>31</v>
      </c>
      <c r="C1" t="s">
        <v>5</v>
      </c>
    </row>
    <row r="2" spans="1:3" x14ac:dyDescent="0.2">
      <c r="A2">
        <v>67.5</v>
      </c>
      <c r="B2">
        <v>20</v>
      </c>
      <c r="C2" s="10">
        <f>'65 - 70 °C'!M4</f>
        <v>2.9043825903841807</v>
      </c>
    </row>
    <row r="3" spans="1:3" x14ac:dyDescent="0.2">
      <c r="A3">
        <v>72.5</v>
      </c>
      <c r="B3">
        <v>20</v>
      </c>
      <c r="C3" s="10">
        <f>'70 - 75 °C'!M4</f>
        <v>3.2609385760854157</v>
      </c>
    </row>
    <row r="4" spans="1:3" x14ac:dyDescent="0.2">
      <c r="A4">
        <v>77.5</v>
      </c>
      <c r="B4">
        <v>20</v>
      </c>
      <c r="C4" s="10">
        <f>'75 - 80 °C'!M4</f>
        <v>2.8903776869520446</v>
      </c>
    </row>
    <row r="5" spans="1:3" x14ac:dyDescent="0.2">
      <c r="A5">
        <v>82.5</v>
      </c>
      <c r="B5">
        <v>20</v>
      </c>
      <c r="C5" s="10">
        <f>'80 - 85 °C'!M4</f>
        <v>2.8143270259280215</v>
      </c>
    </row>
    <row r="6" spans="1:3" x14ac:dyDescent="0.2">
      <c r="A6">
        <v>87.5</v>
      </c>
      <c r="B6">
        <v>20</v>
      </c>
      <c r="C6" s="10">
        <f>'85 - 90 °C'!M4</f>
        <v>2.8187015881252426</v>
      </c>
    </row>
    <row r="7" spans="1:3" x14ac:dyDescent="0.2">
      <c r="A7">
        <v>92.5</v>
      </c>
      <c r="B7">
        <v>20</v>
      </c>
      <c r="C7" s="10">
        <f>'90 - 95 °C'!M4</f>
        <v>2.3348826156138376</v>
      </c>
    </row>
    <row r="9" spans="1:3" x14ac:dyDescent="0.2">
      <c r="A9" t="s">
        <v>32</v>
      </c>
      <c r="B9" t="s">
        <v>31</v>
      </c>
      <c r="C9" t="s">
        <v>5</v>
      </c>
    </row>
    <row r="10" spans="1:3" x14ac:dyDescent="0.2">
      <c r="A10">
        <v>67.5</v>
      </c>
      <c r="B10">
        <v>25</v>
      </c>
      <c r="C10" s="10">
        <f>'65 - 70 °C'!M5</f>
        <v>2.823407292401289</v>
      </c>
    </row>
    <row r="11" spans="1:3" x14ac:dyDescent="0.2">
      <c r="A11">
        <v>72.5</v>
      </c>
      <c r="B11">
        <v>25</v>
      </c>
      <c r="C11" s="10">
        <f>'70 - 75 °C'!M5</f>
        <v>3.0228568610875368</v>
      </c>
    </row>
    <row r="12" spans="1:3" x14ac:dyDescent="0.2">
      <c r="A12">
        <v>77.5</v>
      </c>
      <c r="B12">
        <v>25</v>
      </c>
      <c r="C12" s="10">
        <f>'75 - 80 °C'!M5</f>
        <v>2.8100288687144976</v>
      </c>
    </row>
    <row r="13" spans="1:3" x14ac:dyDescent="0.2">
      <c r="A13">
        <v>82.5</v>
      </c>
      <c r="B13">
        <v>25</v>
      </c>
      <c r="C13" s="10">
        <f>'80 - 85 °C'!M5</f>
        <v>2.8600715277561051</v>
      </c>
    </row>
    <row r="14" spans="1:3" x14ac:dyDescent="0.2">
      <c r="A14">
        <v>87.5</v>
      </c>
      <c r="B14">
        <v>25</v>
      </c>
      <c r="C14" s="10">
        <f>'85 - 90 °C'!M5</f>
        <v>2.7441122014713764</v>
      </c>
    </row>
    <row r="15" spans="1:3" x14ac:dyDescent="0.2">
      <c r="A15">
        <v>92.5</v>
      </c>
      <c r="B15">
        <v>25</v>
      </c>
      <c r="C15" s="10">
        <f>'90 - 95 °C'!M5</f>
        <v>2.4573904977024807</v>
      </c>
    </row>
    <row r="17" spans="1:3" x14ac:dyDescent="0.2">
      <c r="A17" t="s">
        <v>32</v>
      </c>
      <c r="B17" t="s">
        <v>31</v>
      </c>
      <c r="C17" t="s">
        <v>5</v>
      </c>
    </row>
    <row r="18" spans="1:3" x14ac:dyDescent="0.2">
      <c r="A18">
        <v>67.5</v>
      </c>
      <c r="B18">
        <v>30</v>
      </c>
      <c r="C18" s="10">
        <f>'65 - 70 °C'!M6</f>
        <v>2.4484782877474456</v>
      </c>
    </row>
    <row r="19" spans="1:3" x14ac:dyDescent="0.2">
      <c r="A19">
        <v>72.5</v>
      </c>
      <c r="B19">
        <v>30</v>
      </c>
      <c r="C19" s="10">
        <f>'70 - 75 °C'!M6</f>
        <v>2.7106553495609322</v>
      </c>
    </row>
    <row r="20" spans="1:3" x14ac:dyDescent="0.2">
      <c r="A20">
        <v>77.5</v>
      </c>
      <c r="B20">
        <v>30</v>
      </c>
      <c r="C20" s="10">
        <f>'75 - 80 °C'!M6</f>
        <v>2.4735530998941</v>
      </c>
    </row>
    <row r="21" spans="1:3" x14ac:dyDescent="0.2">
      <c r="A21">
        <v>82.5</v>
      </c>
      <c r="B21">
        <v>30</v>
      </c>
      <c r="C21" s="10">
        <f>'80 - 85 °C'!M6</f>
        <v>2.6400401021359614</v>
      </c>
    </row>
    <row r="22" spans="1:3" x14ac:dyDescent="0.2">
      <c r="A22">
        <v>87.5</v>
      </c>
      <c r="B22">
        <v>30</v>
      </c>
      <c r="C22" s="10">
        <f>'85 - 90 °C'!M6</f>
        <v>2.6874858355273665</v>
      </c>
    </row>
    <row r="23" spans="1:3" x14ac:dyDescent="0.2">
      <c r="A23">
        <v>92.5</v>
      </c>
      <c r="B23">
        <v>30</v>
      </c>
      <c r="C23" s="10">
        <f>'90 - 95 °C'!M6</f>
        <v>2.6446515218026585</v>
      </c>
    </row>
    <row r="25" spans="1:3" x14ac:dyDescent="0.2">
      <c r="A25" t="s">
        <v>32</v>
      </c>
      <c r="B25" t="s">
        <v>31</v>
      </c>
      <c r="C25" t="s">
        <v>5</v>
      </c>
    </row>
    <row r="26" spans="1:3" x14ac:dyDescent="0.2">
      <c r="A26">
        <v>67.5</v>
      </c>
      <c r="B26">
        <v>35</v>
      </c>
      <c r="C26" s="10">
        <f>'65 - 70 °C'!M7</f>
        <v>2.3567125803489439</v>
      </c>
    </row>
    <row r="27" spans="1:3" x14ac:dyDescent="0.2">
      <c r="A27">
        <v>72.5</v>
      </c>
      <c r="B27">
        <v>35</v>
      </c>
      <c r="C27" s="10">
        <f>'70 - 75 °C'!M7</f>
        <v>2.6337330869216915</v>
      </c>
    </row>
    <row r="28" spans="1:3" x14ac:dyDescent="0.2">
      <c r="A28">
        <v>77.5</v>
      </c>
      <c r="B28">
        <v>35</v>
      </c>
      <c r="C28" s="10">
        <f>'75 - 80 °C'!M7</f>
        <v>2.3518707886654657</v>
      </c>
    </row>
    <row r="29" spans="1:3" x14ac:dyDescent="0.2">
      <c r="A29">
        <v>82.5</v>
      </c>
      <c r="B29">
        <v>35</v>
      </c>
      <c r="C29" s="10">
        <f>'80 - 85 °C'!M7</f>
        <v>2.4266134537227613</v>
      </c>
    </row>
    <row r="30" spans="1:3" x14ac:dyDescent="0.2">
      <c r="A30">
        <v>87.5</v>
      </c>
      <c r="B30">
        <v>35</v>
      </c>
      <c r="C30" s="10">
        <f>'85 - 90 °C'!M7</f>
        <v>2.4386442636828032</v>
      </c>
    </row>
    <row r="31" spans="1:3" x14ac:dyDescent="0.2">
      <c r="A31">
        <v>92.5</v>
      </c>
      <c r="B31">
        <v>35</v>
      </c>
      <c r="C31" s="10">
        <f>'90 - 95 °C'!M7</f>
        <v>2.534402352180269</v>
      </c>
    </row>
    <row r="33" spans="1:3" x14ac:dyDescent="0.2">
      <c r="A33" t="s">
        <v>32</v>
      </c>
      <c r="B33" t="s">
        <v>31</v>
      </c>
      <c r="C33" t="s">
        <v>5</v>
      </c>
    </row>
    <row r="34" spans="1:3" x14ac:dyDescent="0.2">
      <c r="A34">
        <v>67.5</v>
      </c>
      <c r="B34">
        <v>40</v>
      </c>
      <c r="C34" s="10">
        <f>'65 - 70 °C'!M8</f>
        <v>2.3646575277554374</v>
      </c>
    </row>
    <row r="35" spans="1:3" x14ac:dyDescent="0.2">
      <c r="A35">
        <v>72.5</v>
      </c>
      <c r="B35">
        <v>40</v>
      </c>
      <c r="C35" s="10">
        <f>'70 - 75 °C'!M8</f>
        <v>2.5282277406021341</v>
      </c>
    </row>
    <row r="36" spans="1:3" x14ac:dyDescent="0.2">
      <c r="A36">
        <v>77.5</v>
      </c>
      <c r="B36">
        <v>40</v>
      </c>
      <c r="C36" s="10">
        <f>'75 - 80 °C'!M8</f>
        <v>2.3894937964920735</v>
      </c>
    </row>
    <row r="37" spans="1:3" x14ac:dyDescent="0.2">
      <c r="A37">
        <v>82.5</v>
      </c>
      <c r="B37">
        <v>40</v>
      </c>
      <c r="C37" s="10">
        <f>'80 - 85 °C'!M8</f>
        <v>2.4398010071419738</v>
      </c>
    </row>
    <row r="38" spans="1:3" x14ac:dyDescent="0.2">
      <c r="A38">
        <v>87.5</v>
      </c>
      <c r="B38">
        <v>40</v>
      </c>
      <c r="C38" s="10">
        <f>'85 - 90 °C'!M8</f>
        <v>2.05854715790541</v>
      </c>
    </row>
    <row r="39" spans="1:3" x14ac:dyDescent="0.2">
      <c r="A39">
        <v>92.5</v>
      </c>
      <c r="B39">
        <v>40</v>
      </c>
      <c r="C39" s="10">
        <f>'90 - 95 °C'!M8</f>
        <v>2.3392168211500155</v>
      </c>
    </row>
    <row r="41" spans="1:3" x14ac:dyDescent="0.2">
      <c r="A41" t="s">
        <v>32</v>
      </c>
      <c r="B41" t="s">
        <v>31</v>
      </c>
      <c r="C41" t="s">
        <v>5</v>
      </c>
    </row>
    <row r="42" spans="1:3" x14ac:dyDescent="0.2">
      <c r="A42">
        <v>67.5</v>
      </c>
      <c r="B42">
        <v>45</v>
      </c>
      <c r="C42" s="10">
        <f>'65 - 70 °C'!M9</f>
        <v>1.8952794311275718</v>
      </c>
    </row>
    <row r="43" spans="1:3" x14ac:dyDescent="0.2">
      <c r="A43">
        <v>72.5</v>
      </c>
      <c r="B43">
        <v>45</v>
      </c>
      <c r="C43" s="10">
        <f>'70 - 75 °C'!M9</f>
        <v>2.3366090751538002</v>
      </c>
    </row>
    <row r="44" spans="1:3" x14ac:dyDescent="0.2">
      <c r="A44">
        <v>77.5</v>
      </c>
      <c r="B44">
        <v>45</v>
      </c>
      <c r="C44" s="10">
        <f>'75 - 80 °C'!M9</f>
        <v>2.2928539107764547</v>
      </c>
    </row>
    <row r="45" spans="1:3" x14ac:dyDescent="0.2">
      <c r="A45">
        <v>82.5</v>
      </c>
      <c r="B45">
        <v>45</v>
      </c>
      <c r="C45" s="10">
        <f>'80 - 85 °C'!M9</f>
        <v>2.1374302092139033</v>
      </c>
    </row>
    <row r="46" spans="1:3" x14ac:dyDescent="0.2">
      <c r="A46">
        <v>87.5</v>
      </c>
      <c r="B46">
        <v>45</v>
      </c>
      <c r="C46" s="10">
        <f>'85 - 90 °C'!M9</f>
        <v>1.9138271512439662</v>
      </c>
    </row>
    <row r="47" spans="1:3" x14ac:dyDescent="0.2">
      <c r="A47">
        <v>92.5</v>
      </c>
      <c r="B47">
        <v>45</v>
      </c>
      <c r="C47" s="10">
        <f>'90 - 95 °C'!M9</f>
        <v>2.144031290119762</v>
      </c>
    </row>
    <row r="49" spans="1:3" x14ac:dyDescent="0.2">
      <c r="A49" t="s">
        <v>32</v>
      </c>
      <c r="B49" t="s">
        <v>31</v>
      </c>
      <c r="C49" t="s">
        <v>5</v>
      </c>
    </row>
    <row r="50" spans="1:3" x14ac:dyDescent="0.2">
      <c r="A50">
        <v>67.5</v>
      </c>
      <c r="B50">
        <v>50</v>
      </c>
      <c r="C50" s="10">
        <f>'65 - 70 °C'!M10</f>
        <v>1.4228002584128301</v>
      </c>
    </row>
    <row r="51" spans="1:3" x14ac:dyDescent="0.2">
      <c r="A51">
        <v>72.5</v>
      </c>
      <c r="B51">
        <v>50</v>
      </c>
      <c r="C51" s="10">
        <f>'70 - 75 °C'!M10</f>
        <v>1.9618910590777991</v>
      </c>
    </row>
    <row r="52" spans="1:3" x14ac:dyDescent="0.2">
      <c r="A52">
        <v>77.5</v>
      </c>
      <c r="B52">
        <v>50</v>
      </c>
      <c r="C52" s="10">
        <f>'75 - 80 °C'!M10</f>
        <v>1.9303865893687291</v>
      </c>
    </row>
    <row r="53" spans="1:3" x14ac:dyDescent="0.2">
      <c r="A53">
        <v>82.5</v>
      </c>
      <c r="B53">
        <v>50</v>
      </c>
      <c r="C53" s="10">
        <f>'80 - 85 °C'!M10</f>
        <v>1.8350594112858325</v>
      </c>
    </row>
    <row r="54" spans="1:3" x14ac:dyDescent="0.2">
      <c r="A54">
        <v>87.5</v>
      </c>
      <c r="B54">
        <v>50</v>
      </c>
      <c r="C54" s="10">
        <f>'85 - 90 °C'!M10</f>
        <v>1.8090284513470309</v>
      </c>
    </row>
    <row r="55" spans="1:3" x14ac:dyDescent="0.2">
      <c r="A55">
        <v>92.5</v>
      </c>
      <c r="B55">
        <v>50</v>
      </c>
      <c r="C55" s="10">
        <f>'90 - 95 °C'!M10</f>
        <v>1.5790144089362992</v>
      </c>
    </row>
    <row r="57" spans="1:3" x14ac:dyDescent="0.2">
      <c r="A57" t="s">
        <v>32</v>
      </c>
      <c r="B57" t="s">
        <v>31</v>
      </c>
      <c r="C57" t="s">
        <v>5</v>
      </c>
    </row>
    <row r="58" spans="1:3" x14ac:dyDescent="0.2">
      <c r="A58">
        <v>67.5</v>
      </c>
      <c r="B58">
        <v>55</v>
      </c>
      <c r="C58" s="10">
        <f>'65 - 70 °C'!M11</f>
        <v>1.2238927258107557</v>
      </c>
    </row>
    <row r="59" spans="1:3" x14ac:dyDescent="0.2">
      <c r="A59">
        <v>72.5</v>
      </c>
      <c r="B59">
        <v>55</v>
      </c>
      <c r="C59" s="10">
        <f>'70 - 75 °C'!M11</f>
        <v>1.5175011625914971</v>
      </c>
    </row>
    <row r="60" spans="1:3" x14ac:dyDescent="0.2">
      <c r="A60">
        <v>77.5</v>
      </c>
      <c r="B60">
        <v>55</v>
      </c>
      <c r="C60" s="10">
        <f>'75 - 80 °C'!M11</f>
        <v>1.7142809134010373</v>
      </c>
    </row>
    <row r="61" spans="1:3" x14ac:dyDescent="0.2">
      <c r="A61">
        <v>82.5</v>
      </c>
      <c r="B61">
        <v>55</v>
      </c>
      <c r="C61" s="10">
        <f>'80 - 85 °C'!M11</f>
        <v>1.7926836848250181</v>
      </c>
    </row>
    <row r="62" spans="1:3" x14ac:dyDescent="0.2">
      <c r="A62">
        <v>87.5</v>
      </c>
      <c r="B62">
        <v>55</v>
      </c>
      <c r="C62" s="10">
        <f>'85 - 90 °C'!M11</f>
        <v>1.4299006269472598</v>
      </c>
    </row>
    <row r="63" spans="1:3" x14ac:dyDescent="0.2">
      <c r="A63">
        <v>92.5</v>
      </c>
      <c r="B63">
        <v>55</v>
      </c>
      <c r="C63" s="10">
        <f>'90 - 95 °C'!M11</f>
        <v>1.2778984639883191</v>
      </c>
    </row>
    <row r="65" spans="1:3" x14ac:dyDescent="0.2">
      <c r="A65" t="s">
        <v>32</v>
      </c>
      <c r="B65" t="s">
        <v>31</v>
      </c>
      <c r="C65" t="s">
        <v>5</v>
      </c>
    </row>
    <row r="66" spans="1:3" x14ac:dyDescent="0.2">
      <c r="A66">
        <v>67.5</v>
      </c>
      <c r="B66">
        <v>60</v>
      </c>
      <c r="C66" s="10">
        <f>'65 - 70 °C'!M12</f>
        <v>0.96231566173327121</v>
      </c>
    </row>
    <row r="67" spans="1:3" x14ac:dyDescent="0.2">
      <c r="A67">
        <v>72.5</v>
      </c>
      <c r="B67">
        <v>60</v>
      </c>
      <c r="C67" s="10">
        <f>'70 - 75 °C'!M12</f>
        <v>1.2813857722865309</v>
      </c>
    </row>
    <row r="68" spans="1:3" x14ac:dyDescent="0.2">
      <c r="A68">
        <v>77.5</v>
      </c>
      <c r="B68">
        <v>60</v>
      </c>
      <c r="C68" s="10">
        <f>'75 - 80 °C'!M12</f>
        <v>1.4189043411506157</v>
      </c>
    </row>
    <row r="69" spans="1:3" x14ac:dyDescent="0.2">
      <c r="A69">
        <v>82.5</v>
      </c>
      <c r="B69">
        <v>60</v>
      </c>
      <c r="C69" s="10">
        <f>'80 - 85 °C'!M12</f>
        <v>1.4313031167842829</v>
      </c>
    </row>
    <row r="70" spans="1:3" x14ac:dyDescent="0.2">
      <c r="A70">
        <v>87.5</v>
      </c>
      <c r="B70">
        <v>60</v>
      </c>
      <c r="C70" s="10">
        <f>'85 - 90 °C'!M12</f>
        <v>1.2773317513940869</v>
      </c>
    </row>
    <row r="71" spans="1:3" x14ac:dyDescent="0.2">
      <c r="A71">
        <v>92.5</v>
      </c>
      <c r="B71">
        <v>60</v>
      </c>
      <c r="C71" s="10">
        <f>'90 - 95 °C'!M12</f>
        <v>1.1706381100250915</v>
      </c>
    </row>
    <row r="73" spans="1:3" x14ac:dyDescent="0.2">
      <c r="A73" t="s">
        <v>32</v>
      </c>
      <c r="B73" t="s">
        <v>31</v>
      </c>
      <c r="C73" t="s">
        <v>5</v>
      </c>
    </row>
    <row r="74" spans="1:3" x14ac:dyDescent="0.2">
      <c r="A74">
        <v>67.5</v>
      </c>
      <c r="B74">
        <v>65</v>
      </c>
      <c r="C74" s="10">
        <f>'65 - 70 °C'!M13</f>
        <v>0.42599615511679295</v>
      </c>
    </row>
    <row r="75" spans="1:3" x14ac:dyDescent="0.2">
      <c r="A75">
        <v>72.5</v>
      </c>
      <c r="B75">
        <v>65</v>
      </c>
      <c r="C75" s="10">
        <f>'70 - 75 °C'!M13</f>
        <v>0.80299713096751379</v>
      </c>
    </row>
    <row r="76" spans="1:3" x14ac:dyDescent="0.2">
      <c r="A76">
        <v>77.5</v>
      </c>
      <c r="B76">
        <v>65</v>
      </c>
      <c r="C76" s="10">
        <f>'75 - 80 °C'!M13</f>
        <v>1.0782849318771526</v>
      </c>
    </row>
    <row r="77" spans="1:3" x14ac:dyDescent="0.2">
      <c r="A77">
        <v>82.5</v>
      </c>
      <c r="B77">
        <v>65</v>
      </c>
      <c r="C77" s="10">
        <f>'80 - 85 °C'!M13</f>
        <v>1.1152583626293047</v>
      </c>
    </row>
    <row r="78" spans="1:3" x14ac:dyDescent="0.2">
      <c r="A78">
        <v>87.5</v>
      </c>
      <c r="B78">
        <v>65</v>
      </c>
      <c r="C78" s="10">
        <f>'85 - 90 °C'!M13</f>
        <v>1.1353170918913826</v>
      </c>
    </row>
    <row r="79" spans="1:3" x14ac:dyDescent="0.2">
      <c r="A79">
        <v>92.5</v>
      </c>
      <c r="B79">
        <v>65</v>
      </c>
      <c r="C79" s="10">
        <f>'90 - 95 °C'!M13</f>
        <v>1.1495847736919713</v>
      </c>
    </row>
    <row r="81" spans="1:3" x14ac:dyDescent="0.2">
      <c r="A81" s="29" t="s">
        <v>33</v>
      </c>
      <c r="B81" s="29"/>
      <c r="C81" s="29"/>
    </row>
    <row r="82" spans="1:3" x14ac:dyDescent="0.2">
      <c r="A82">
        <v>65</v>
      </c>
      <c r="B82">
        <v>5</v>
      </c>
      <c r="C82">
        <v>4.22</v>
      </c>
    </row>
    <row r="83" spans="1:3" x14ac:dyDescent="0.2">
      <c r="A83">
        <v>80</v>
      </c>
      <c r="B83">
        <v>5</v>
      </c>
      <c r="C83">
        <v>2.9</v>
      </c>
    </row>
    <row r="84" spans="1:3" x14ac:dyDescent="0.2">
      <c r="A84">
        <v>90</v>
      </c>
      <c r="B84">
        <v>5</v>
      </c>
      <c r="C84">
        <v>2.61</v>
      </c>
    </row>
    <row r="86" spans="1:3" x14ac:dyDescent="0.2">
      <c r="A86">
        <v>65</v>
      </c>
      <c r="B86">
        <v>9</v>
      </c>
      <c r="C86">
        <v>4.0350000000000001</v>
      </c>
    </row>
    <row r="87" spans="1:3" x14ac:dyDescent="0.2">
      <c r="A87">
        <v>80</v>
      </c>
      <c r="B87">
        <v>9</v>
      </c>
      <c r="C87">
        <v>2.93</v>
      </c>
    </row>
    <row r="88" spans="1:3" x14ac:dyDescent="0.2">
      <c r="A88">
        <v>90</v>
      </c>
      <c r="B88">
        <v>9</v>
      </c>
      <c r="C88">
        <v>2.6949999999999998</v>
      </c>
    </row>
    <row r="90" spans="1:3" x14ac:dyDescent="0.2">
      <c r="A90">
        <v>65</v>
      </c>
      <c r="B90">
        <v>17</v>
      </c>
      <c r="C90">
        <v>3.5950000000000002</v>
      </c>
    </row>
    <row r="91" spans="1:3" x14ac:dyDescent="0.2">
      <c r="A91">
        <v>80</v>
      </c>
      <c r="B91">
        <v>17</v>
      </c>
      <c r="C91">
        <v>2.61</v>
      </c>
    </row>
    <row r="92" spans="1:3" x14ac:dyDescent="0.2">
      <c r="A92">
        <v>90</v>
      </c>
      <c r="B92">
        <v>17</v>
      </c>
      <c r="C92">
        <v>2.56</v>
      </c>
    </row>
    <row r="94" spans="1:3" x14ac:dyDescent="0.2">
      <c r="A94">
        <v>65</v>
      </c>
      <c r="B94">
        <v>24</v>
      </c>
      <c r="C94">
        <v>3.3149999999999999</v>
      </c>
    </row>
    <row r="95" spans="1:3" x14ac:dyDescent="0.2">
      <c r="A95">
        <v>80</v>
      </c>
      <c r="B95">
        <v>24</v>
      </c>
      <c r="C95">
        <v>2.4500000000000002</v>
      </c>
    </row>
    <row r="96" spans="1:3" x14ac:dyDescent="0.2">
      <c r="A96">
        <v>90</v>
      </c>
      <c r="B96">
        <v>24</v>
      </c>
      <c r="C96">
        <v>2.4049999999999998</v>
      </c>
    </row>
    <row r="98" spans="1:3" x14ac:dyDescent="0.2">
      <c r="A98">
        <v>65</v>
      </c>
      <c r="B98">
        <v>29</v>
      </c>
      <c r="C98">
        <v>3.0150000000000001</v>
      </c>
    </row>
    <row r="99" spans="1:3" x14ac:dyDescent="0.2">
      <c r="A99">
        <v>80</v>
      </c>
      <c r="B99">
        <v>29</v>
      </c>
      <c r="C99">
        <v>2.355</v>
      </c>
    </row>
  </sheetData>
  <mergeCells count="1">
    <mergeCell ref="A81:C8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1:P12"/>
  <sheetViews>
    <sheetView topLeftCell="A13" zoomScale="85" zoomScaleNormal="85" workbookViewId="0">
      <selection activeCell="D11" sqref="D11"/>
    </sheetView>
  </sheetViews>
  <sheetFormatPr baseColWidth="10" defaultColWidth="8.83203125" defaultRowHeight="15" x14ac:dyDescent="0.2"/>
  <sheetData>
    <row r="1" spans="5:16" x14ac:dyDescent="0.2">
      <c r="E1" s="30" t="s">
        <v>21</v>
      </c>
      <c r="F1" s="30"/>
      <c r="G1" s="30" t="s">
        <v>22</v>
      </c>
      <c r="H1" s="30"/>
      <c r="I1" s="30" t="s">
        <v>23</v>
      </c>
      <c r="J1" s="30"/>
      <c r="K1" s="30" t="s">
        <v>24</v>
      </c>
      <c r="L1" s="30"/>
      <c r="M1" s="30" t="s">
        <v>25</v>
      </c>
      <c r="N1" s="30"/>
      <c r="O1" s="30" t="s">
        <v>26</v>
      </c>
      <c r="P1" s="30"/>
    </row>
    <row r="2" spans="5:16" x14ac:dyDescent="0.2">
      <c r="E2">
        <v>45</v>
      </c>
      <c r="F2" s="10">
        <f>'65 - 70 °C'!$M$4</f>
        <v>2.9043825903841807</v>
      </c>
      <c r="G2">
        <v>50</v>
      </c>
      <c r="H2" s="10">
        <f>'70 - 75 °C'!M4</f>
        <v>3.2609385760854157</v>
      </c>
      <c r="I2">
        <v>55</v>
      </c>
      <c r="J2" s="10">
        <f>'75 - 80 °C'!M4</f>
        <v>2.8903776869520446</v>
      </c>
      <c r="K2">
        <v>60</v>
      </c>
      <c r="L2" s="10">
        <f>'80 - 85 °C'!M4</f>
        <v>2.8143270259280215</v>
      </c>
      <c r="M2">
        <v>65</v>
      </c>
      <c r="N2" s="10">
        <f>'85 - 90 °C'!M4</f>
        <v>2.8187015881252426</v>
      </c>
      <c r="O2">
        <v>70</v>
      </c>
      <c r="P2" s="10">
        <f>'90 - 95 °C'!M4</f>
        <v>2.3348826156138376</v>
      </c>
    </row>
    <row r="3" spans="5:16" x14ac:dyDescent="0.2">
      <c r="E3">
        <v>40</v>
      </c>
      <c r="F3" s="10">
        <f>'65 - 70 °C'!$M$5</f>
        <v>2.823407292401289</v>
      </c>
      <c r="G3">
        <v>45</v>
      </c>
      <c r="H3" s="10">
        <f>'70 - 75 °C'!M5</f>
        <v>3.0228568610875368</v>
      </c>
      <c r="I3">
        <v>50</v>
      </c>
      <c r="J3" s="10">
        <f>'75 - 80 °C'!M5</f>
        <v>2.8100288687144976</v>
      </c>
      <c r="K3">
        <v>55</v>
      </c>
      <c r="L3" s="10">
        <f>'80 - 85 °C'!M5</f>
        <v>2.8600715277561051</v>
      </c>
      <c r="M3">
        <v>60</v>
      </c>
      <c r="N3" s="10">
        <f>'85 - 90 °C'!M5</f>
        <v>2.7441122014713764</v>
      </c>
      <c r="O3">
        <v>65</v>
      </c>
      <c r="P3" s="10">
        <f>'90 - 95 °C'!M5</f>
        <v>2.4573904977024807</v>
      </c>
    </row>
    <row r="4" spans="5:16" x14ac:dyDescent="0.2">
      <c r="E4">
        <v>35</v>
      </c>
      <c r="F4" s="10">
        <f>'65 - 70 °C'!$M$6</f>
        <v>2.4484782877474456</v>
      </c>
      <c r="G4">
        <v>40</v>
      </c>
      <c r="H4" s="10">
        <f>'70 - 75 °C'!M6</f>
        <v>2.7106553495609322</v>
      </c>
      <c r="I4">
        <v>45</v>
      </c>
      <c r="J4" s="10">
        <f>'75 - 80 °C'!M6</f>
        <v>2.4735530998941</v>
      </c>
      <c r="K4">
        <v>50</v>
      </c>
      <c r="L4" s="10">
        <f>'80 - 85 °C'!M6</f>
        <v>2.6400401021359614</v>
      </c>
      <c r="M4">
        <v>55</v>
      </c>
      <c r="N4" s="10">
        <f>'85 - 90 °C'!M6</f>
        <v>2.6874858355273665</v>
      </c>
      <c r="O4">
        <v>60</v>
      </c>
      <c r="P4" s="10">
        <f>'90 - 95 °C'!M6</f>
        <v>2.6446515218026585</v>
      </c>
    </row>
    <row r="5" spans="5:16" x14ac:dyDescent="0.2">
      <c r="E5">
        <v>30</v>
      </c>
      <c r="F5" s="10">
        <f>'65 - 70 °C'!$M$7</f>
        <v>2.3567125803489439</v>
      </c>
      <c r="G5">
        <v>35</v>
      </c>
      <c r="H5" s="10">
        <f>'70 - 75 °C'!M7</f>
        <v>2.6337330869216915</v>
      </c>
      <c r="I5">
        <v>40</v>
      </c>
      <c r="J5" s="10">
        <f>'75 - 80 °C'!M7</f>
        <v>2.3518707886654657</v>
      </c>
      <c r="K5">
        <v>45</v>
      </c>
      <c r="L5" s="10">
        <f>'80 - 85 °C'!M7</f>
        <v>2.4266134537227613</v>
      </c>
      <c r="M5">
        <v>50</v>
      </c>
      <c r="N5" s="10">
        <f>'85 - 90 °C'!M7</f>
        <v>2.4386442636828032</v>
      </c>
      <c r="O5">
        <v>55</v>
      </c>
      <c r="P5" s="10">
        <f>'90 - 95 °C'!M7</f>
        <v>2.534402352180269</v>
      </c>
    </row>
    <row r="6" spans="5:16" x14ac:dyDescent="0.2">
      <c r="E6">
        <v>25</v>
      </c>
      <c r="F6" s="10">
        <f>'65 - 70 °C'!$M$8</f>
        <v>2.3646575277554374</v>
      </c>
      <c r="G6">
        <v>30</v>
      </c>
      <c r="H6" s="10">
        <f>'70 - 75 °C'!M8</f>
        <v>2.5282277406021341</v>
      </c>
      <c r="I6">
        <v>35</v>
      </c>
      <c r="J6" s="10">
        <f>'75 - 80 °C'!M8</f>
        <v>2.3894937964920735</v>
      </c>
      <c r="K6">
        <v>40</v>
      </c>
      <c r="L6" s="10">
        <f>'80 - 85 °C'!M8</f>
        <v>2.4398010071419738</v>
      </c>
      <c r="M6">
        <v>45</v>
      </c>
      <c r="N6" s="10">
        <f>'85 - 90 °C'!M8</f>
        <v>2.05854715790541</v>
      </c>
      <c r="O6">
        <v>50</v>
      </c>
      <c r="P6" s="10">
        <f>'90 - 95 °C'!M8</f>
        <v>2.3392168211500155</v>
      </c>
    </row>
    <row r="7" spans="5:16" x14ac:dyDescent="0.2">
      <c r="E7">
        <v>20</v>
      </c>
      <c r="F7" s="10">
        <f>'65 - 70 °C'!$M$9</f>
        <v>1.8952794311275718</v>
      </c>
      <c r="G7">
        <v>25</v>
      </c>
      <c r="H7" s="10">
        <f>'70 - 75 °C'!M9</f>
        <v>2.3366090751538002</v>
      </c>
      <c r="I7">
        <v>30</v>
      </c>
      <c r="J7" s="10">
        <f>'75 - 80 °C'!M9</f>
        <v>2.2928539107764547</v>
      </c>
      <c r="K7">
        <v>35</v>
      </c>
      <c r="L7" s="10">
        <f>'80 - 85 °C'!M9</f>
        <v>2.1374302092139033</v>
      </c>
      <c r="M7">
        <v>40</v>
      </c>
      <c r="N7" s="10">
        <f>'85 - 90 °C'!M9</f>
        <v>1.9138271512439662</v>
      </c>
      <c r="O7">
        <v>45</v>
      </c>
      <c r="P7" s="10">
        <f>'90 - 95 °C'!M9</f>
        <v>2.144031290119762</v>
      </c>
    </row>
    <row r="8" spans="5:16" x14ac:dyDescent="0.2">
      <c r="E8">
        <v>15</v>
      </c>
      <c r="F8" s="10">
        <f>'65 - 70 °C'!$M$10</f>
        <v>1.4228002584128301</v>
      </c>
      <c r="G8">
        <v>20</v>
      </c>
      <c r="H8" s="10">
        <f>'70 - 75 °C'!M10</f>
        <v>1.9618910590777991</v>
      </c>
      <c r="I8">
        <v>25</v>
      </c>
      <c r="J8" s="10">
        <f>'75 - 80 °C'!M10</f>
        <v>1.9303865893687291</v>
      </c>
      <c r="K8">
        <v>30</v>
      </c>
      <c r="L8" s="10">
        <f>'80 - 85 °C'!M10</f>
        <v>1.8350594112858325</v>
      </c>
      <c r="M8">
        <v>35</v>
      </c>
      <c r="N8" s="10">
        <f>'85 - 90 °C'!M10</f>
        <v>1.8090284513470309</v>
      </c>
      <c r="O8">
        <v>40</v>
      </c>
      <c r="P8" s="10">
        <f>'90 - 95 °C'!M10</f>
        <v>1.5790144089362992</v>
      </c>
    </row>
    <row r="9" spans="5:16" x14ac:dyDescent="0.2">
      <c r="E9">
        <v>10</v>
      </c>
      <c r="F9" s="10">
        <f>'65 - 70 °C'!$M$11</f>
        <v>1.2238927258107557</v>
      </c>
      <c r="G9">
        <v>15</v>
      </c>
      <c r="H9" s="10">
        <f>'70 - 75 °C'!M11</f>
        <v>1.5175011625914971</v>
      </c>
      <c r="I9">
        <v>20</v>
      </c>
      <c r="J9" s="10">
        <f>'75 - 80 °C'!M11</f>
        <v>1.7142809134010373</v>
      </c>
      <c r="K9">
        <v>25</v>
      </c>
      <c r="L9" s="10">
        <f>'80 - 85 °C'!M11</f>
        <v>1.7926836848250181</v>
      </c>
      <c r="M9">
        <v>30</v>
      </c>
      <c r="N9" s="10">
        <f>'85 - 90 °C'!M11</f>
        <v>1.4299006269472598</v>
      </c>
      <c r="O9">
        <v>35</v>
      </c>
      <c r="P9" s="10">
        <f>'90 - 95 °C'!M11</f>
        <v>1.2778984639883191</v>
      </c>
    </row>
    <row r="10" spans="5:16" x14ac:dyDescent="0.2">
      <c r="E10">
        <v>5</v>
      </c>
      <c r="F10" s="10">
        <f>'65 - 70 °C'!$M$12</f>
        <v>0.96231566173327121</v>
      </c>
      <c r="G10">
        <v>10</v>
      </c>
      <c r="H10" s="10">
        <f>'70 - 75 °C'!M12</f>
        <v>1.2813857722865309</v>
      </c>
      <c r="I10">
        <v>15</v>
      </c>
      <c r="J10" s="10">
        <f>'75 - 80 °C'!M12</f>
        <v>1.4189043411506157</v>
      </c>
      <c r="K10">
        <v>20</v>
      </c>
      <c r="L10" s="10">
        <f>'80 - 85 °C'!M12</f>
        <v>1.4313031167842829</v>
      </c>
      <c r="M10">
        <v>25</v>
      </c>
      <c r="N10" s="10">
        <f>'85 - 90 °C'!M12</f>
        <v>1.2773317513940869</v>
      </c>
      <c r="O10">
        <v>30</v>
      </c>
      <c r="P10" s="10">
        <f>'90 - 95 °C'!M12</f>
        <v>1.1706381100250915</v>
      </c>
    </row>
    <row r="11" spans="5:16" x14ac:dyDescent="0.2">
      <c r="E11">
        <v>0</v>
      </c>
      <c r="F11" s="10">
        <f>'65 - 70 °C'!$M$13</f>
        <v>0.42599615511679295</v>
      </c>
      <c r="G11">
        <v>5</v>
      </c>
      <c r="H11" s="10">
        <f>'70 - 75 °C'!M13</f>
        <v>0.80299713096751379</v>
      </c>
      <c r="I11">
        <v>10</v>
      </c>
      <c r="J11" s="10">
        <f>'75 - 80 °C'!M13</f>
        <v>1.0782849318771526</v>
      </c>
      <c r="K11">
        <v>15</v>
      </c>
      <c r="L11" s="10">
        <f>'80 - 85 °C'!M13</f>
        <v>1.1152583626293047</v>
      </c>
      <c r="M11">
        <v>20</v>
      </c>
      <c r="N11" s="10">
        <f>'85 - 90 °C'!M13</f>
        <v>1.1353170918913826</v>
      </c>
      <c r="O11">
        <v>25</v>
      </c>
      <c r="P11" s="10">
        <f>'90 - 95 °C'!M13</f>
        <v>1.1495847736919713</v>
      </c>
    </row>
    <row r="12" spans="5:16" x14ac:dyDescent="0.2">
      <c r="K12">
        <v>10</v>
      </c>
      <c r="L12" s="10">
        <f>'80 - 85 °C'!M14</f>
        <v>0.94725087530336294</v>
      </c>
    </row>
  </sheetData>
  <mergeCells count="6">
    <mergeCell ref="O1:P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zoomScale="10" zoomScaleNormal="10" workbookViewId="0">
      <selection activeCell="N61" sqref="N61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3"/>
  <sheetViews>
    <sheetView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19" sqref="A16:B19"/>
    </sheetView>
  </sheetViews>
  <sheetFormatPr baseColWidth="10" defaultColWidth="8.83203125" defaultRowHeight="15" x14ac:dyDescent="0.2"/>
  <cols>
    <col min="1" max="1" width="12.1640625" bestFit="1" customWidth="1"/>
    <col min="2" max="2" width="12.5" bestFit="1" customWidth="1"/>
    <col min="4" max="4" width="12.5" customWidth="1"/>
    <col min="5" max="5" width="11.6640625" customWidth="1"/>
    <col min="6" max="6" width="19.83203125" bestFit="1" customWidth="1"/>
    <col min="8" max="8" width="18.83203125" bestFit="1" customWidth="1"/>
    <col min="9" max="9" width="18.1640625" bestFit="1" customWidth="1"/>
    <col min="10" max="10" width="14.6640625" bestFit="1" customWidth="1"/>
    <col min="12" max="12" width="17.33203125" bestFit="1" customWidth="1"/>
    <col min="13" max="13" width="19.33203125" bestFit="1" customWidth="1"/>
  </cols>
  <sheetData>
    <row r="1" spans="1:16" x14ac:dyDescent="0.2">
      <c r="A1" s="1" t="s">
        <v>0</v>
      </c>
      <c r="B1" s="2" t="s">
        <v>1</v>
      </c>
      <c r="C1" s="1" t="s">
        <v>2</v>
      </c>
      <c r="D1" s="31" t="s">
        <v>3</v>
      </c>
      <c r="E1" s="31"/>
      <c r="F1" s="1" t="s">
        <v>4</v>
      </c>
      <c r="G1" s="2" t="s">
        <v>5</v>
      </c>
      <c r="H1" s="1" t="s">
        <v>6</v>
      </c>
      <c r="I1" s="2" t="s">
        <v>7</v>
      </c>
      <c r="J1" s="1" t="s">
        <v>8</v>
      </c>
    </row>
    <row r="2" spans="1:16" x14ac:dyDescent="0.2">
      <c r="A2" s="1" t="s">
        <v>9</v>
      </c>
      <c r="B2" s="2" t="s">
        <v>10</v>
      </c>
      <c r="C2" s="1" t="s">
        <v>11</v>
      </c>
      <c r="D2" s="2" t="s">
        <v>12</v>
      </c>
      <c r="E2" s="2" t="s">
        <v>13</v>
      </c>
      <c r="F2" s="1" t="s">
        <v>13</v>
      </c>
      <c r="G2" s="2" t="s">
        <v>14</v>
      </c>
      <c r="H2" s="1" t="s">
        <v>15</v>
      </c>
      <c r="I2" s="2" t="s">
        <v>15</v>
      </c>
      <c r="J2" s="1" t="s">
        <v>16</v>
      </c>
    </row>
    <row r="3" spans="1:16" x14ac:dyDescent="0.2">
      <c r="A3" s="3">
        <v>43775</v>
      </c>
      <c r="B3" s="4">
        <v>0.62083333333333302</v>
      </c>
      <c r="C3" s="7">
        <v>76</v>
      </c>
      <c r="D3" s="7">
        <v>10451</v>
      </c>
      <c r="E3" s="9">
        <f t="shared" ref="E3:E15" si="0">D3/1000</f>
        <v>10.451000000000001</v>
      </c>
      <c r="F3" s="7">
        <v>34.299999999999997</v>
      </c>
      <c r="G3" s="8">
        <f t="shared" ref="G3:G15" si="1">F3/E3</f>
        <v>3.2819825853985258</v>
      </c>
      <c r="H3" s="7">
        <v>64.86</v>
      </c>
      <c r="I3" s="7">
        <v>21.03</v>
      </c>
      <c r="J3" s="7">
        <v>0.69</v>
      </c>
      <c r="L3" s="15" t="s">
        <v>20</v>
      </c>
      <c r="M3" s="15" t="s">
        <v>19</v>
      </c>
      <c r="O3" t="s">
        <v>30</v>
      </c>
    </row>
    <row r="4" spans="1:16" x14ac:dyDescent="0.2">
      <c r="A4" s="3">
        <v>43775</v>
      </c>
      <c r="B4" s="4">
        <v>0.62152777777777801</v>
      </c>
      <c r="C4" s="7">
        <v>76</v>
      </c>
      <c r="D4" s="7">
        <v>10557</v>
      </c>
      <c r="E4" s="9">
        <f t="shared" si="0"/>
        <v>10.557</v>
      </c>
      <c r="F4" s="7">
        <v>34.4</v>
      </c>
      <c r="G4" s="8">
        <f t="shared" si="1"/>
        <v>3.2585014682201381</v>
      </c>
      <c r="H4" s="7">
        <v>64.12</v>
      </c>
      <c r="I4" s="7">
        <v>21.51</v>
      </c>
      <c r="J4" s="7">
        <v>0.68</v>
      </c>
      <c r="L4" s="13">
        <v>20</v>
      </c>
      <c r="M4" s="14">
        <f>AVERAGE(G3:G5)</f>
        <v>3.3809895085561181</v>
      </c>
      <c r="O4">
        <v>5</v>
      </c>
      <c r="P4">
        <v>4.22</v>
      </c>
    </row>
    <row r="5" spans="1:16" x14ac:dyDescent="0.2">
      <c r="A5" s="3">
        <v>43775</v>
      </c>
      <c r="B5" s="4">
        <v>0.62013888888888902</v>
      </c>
      <c r="C5" s="7">
        <v>76</v>
      </c>
      <c r="D5" s="7">
        <v>10465</v>
      </c>
      <c r="E5" s="9">
        <f t="shared" si="0"/>
        <v>10.465</v>
      </c>
      <c r="F5" s="7">
        <v>37.700000000000003</v>
      </c>
      <c r="G5" s="8">
        <f t="shared" si="1"/>
        <v>3.6024844720496896</v>
      </c>
      <c r="H5" s="7">
        <v>63.73</v>
      </c>
      <c r="I5" s="7">
        <v>21.98</v>
      </c>
      <c r="J5" s="7">
        <v>0.76</v>
      </c>
      <c r="L5" s="13">
        <v>25</v>
      </c>
      <c r="M5" s="14">
        <f>AVERAGE(G6:G8)</f>
        <v>3.1069500215140167</v>
      </c>
      <c r="O5">
        <v>9</v>
      </c>
      <c r="P5">
        <v>4.04</v>
      </c>
    </row>
    <row r="6" spans="1:16" x14ac:dyDescent="0.2">
      <c r="A6" s="3">
        <v>43775</v>
      </c>
      <c r="B6" s="4">
        <v>0.62222222222222201</v>
      </c>
      <c r="C6" s="7">
        <v>76</v>
      </c>
      <c r="D6" s="7">
        <v>10626</v>
      </c>
      <c r="E6" s="9">
        <f t="shared" si="0"/>
        <v>10.625999999999999</v>
      </c>
      <c r="F6" s="7">
        <v>32.299999999999997</v>
      </c>
      <c r="G6" s="8">
        <f t="shared" si="1"/>
        <v>3.0397139092791265</v>
      </c>
      <c r="H6" s="7">
        <v>64.94</v>
      </c>
      <c r="I6" s="7">
        <v>23.3</v>
      </c>
      <c r="J6" s="7">
        <v>0.66</v>
      </c>
      <c r="L6" s="13">
        <v>31.7</v>
      </c>
      <c r="M6" s="14">
        <f>G9</f>
        <v>3.2694266925997959</v>
      </c>
      <c r="O6">
        <v>17</v>
      </c>
      <c r="P6">
        <v>3.6</v>
      </c>
    </row>
    <row r="7" spans="1:16" x14ac:dyDescent="0.2">
      <c r="A7" s="3">
        <v>43777</v>
      </c>
      <c r="B7" s="4">
        <v>0.33263888888888898</v>
      </c>
      <c r="C7" s="7">
        <v>80</v>
      </c>
      <c r="D7" s="7">
        <v>11738</v>
      </c>
      <c r="E7" s="9">
        <f t="shared" si="0"/>
        <v>11.738</v>
      </c>
      <c r="F7" s="7">
        <v>35.299999999999997</v>
      </c>
      <c r="G7" s="8">
        <f t="shared" si="1"/>
        <v>3.0073266314533993</v>
      </c>
      <c r="H7" s="7">
        <v>64.98</v>
      </c>
      <c r="I7" s="7">
        <v>23.99</v>
      </c>
      <c r="J7" s="7">
        <v>0.77</v>
      </c>
      <c r="L7" s="13">
        <v>45</v>
      </c>
      <c r="M7" s="14">
        <f>AVERAGE(G10:G12)</f>
        <v>1.8989906556871876</v>
      </c>
      <c r="O7">
        <v>24</v>
      </c>
      <c r="P7">
        <v>3.31</v>
      </c>
    </row>
    <row r="8" spans="1:16" x14ac:dyDescent="0.2">
      <c r="A8" s="3">
        <v>43777</v>
      </c>
      <c r="B8" s="4">
        <v>0.33194444444444399</v>
      </c>
      <c r="C8" s="7">
        <v>80</v>
      </c>
      <c r="D8" s="7">
        <v>11760</v>
      </c>
      <c r="E8" s="9">
        <f t="shared" si="0"/>
        <v>11.76</v>
      </c>
      <c r="F8" s="7">
        <v>38.5</v>
      </c>
      <c r="G8" s="8">
        <f t="shared" si="1"/>
        <v>3.2738095238095237</v>
      </c>
      <c r="H8" s="7">
        <v>64.16</v>
      </c>
      <c r="I8" s="7">
        <v>26.26</v>
      </c>
      <c r="J8" s="7">
        <v>0.82</v>
      </c>
      <c r="L8" s="13">
        <v>50</v>
      </c>
      <c r="M8" s="14">
        <f>AVERAGE(G12:G14)</f>
        <v>1.6507965187720213</v>
      </c>
      <c r="O8">
        <v>29</v>
      </c>
      <c r="P8">
        <v>2.63</v>
      </c>
    </row>
    <row r="9" spans="1:16" x14ac:dyDescent="0.2">
      <c r="A9" s="3">
        <v>43776</v>
      </c>
      <c r="B9" s="4">
        <v>0.40486111111111101</v>
      </c>
      <c r="C9" s="7">
        <v>71</v>
      </c>
      <c r="D9" s="7">
        <v>10797</v>
      </c>
      <c r="E9" s="9">
        <f t="shared" si="0"/>
        <v>10.797000000000001</v>
      </c>
      <c r="F9" s="7">
        <v>35.299999999999997</v>
      </c>
      <c r="G9" s="8">
        <f t="shared" si="1"/>
        <v>3.2694266925997959</v>
      </c>
      <c r="H9" s="7">
        <v>63.92</v>
      </c>
      <c r="I9" s="7">
        <v>31.7</v>
      </c>
      <c r="J9" s="7">
        <v>0.8</v>
      </c>
      <c r="L9" s="13">
        <v>58</v>
      </c>
      <c r="M9" s="14">
        <f>G15</f>
        <v>0.79703024347636198</v>
      </c>
    </row>
    <row r="10" spans="1:16" x14ac:dyDescent="0.2">
      <c r="A10" s="3">
        <v>43775</v>
      </c>
      <c r="B10" s="4">
        <v>0.64097222222222205</v>
      </c>
      <c r="C10" s="7">
        <v>59</v>
      </c>
      <c r="D10" s="7">
        <v>8460</v>
      </c>
      <c r="E10" s="9">
        <f t="shared" si="0"/>
        <v>8.4600000000000009</v>
      </c>
      <c r="F10" s="7">
        <v>16.3</v>
      </c>
      <c r="G10" s="8">
        <f t="shared" si="1"/>
        <v>1.9267139479905435</v>
      </c>
      <c r="H10" s="7">
        <v>62.52</v>
      </c>
      <c r="I10" s="7">
        <v>45.97</v>
      </c>
      <c r="J10" s="7">
        <v>0.83</v>
      </c>
    </row>
    <row r="11" spans="1:16" x14ac:dyDescent="0.2">
      <c r="A11" s="3">
        <v>43775</v>
      </c>
      <c r="B11" s="4">
        <v>0.64027777777777795</v>
      </c>
      <c r="C11" s="7">
        <v>60</v>
      </c>
      <c r="D11" s="7">
        <v>8473</v>
      </c>
      <c r="E11" s="9">
        <f t="shared" si="0"/>
        <v>8.4730000000000008</v>
      </c>
      <c r="F11" s="7">
        <v>18.3</v>
      </c>
      <c r="G11" s="8">
        <f t="shared" si="1"/>
        <v>2.1598017231205002</v>
      </c>
      <c r="H11" s="7">
        <v>63.78</v>
      </c>
      <c r="I11" s="7">
        <v>46.16</v>
      </c>
      <c r="J11" s="7">
        <v>0.82</v>
      </c>
      <c r="L11" s="7"/>
      <c r="M11" s="10"/>
    </row>
    <row r="12" spans="1:16" x14ac:dyDescent="0.2">
      <c r="A12" s="3">
        <v>43775</v>
      </c>
      <c r="B12" s="4">
        <v>0.64236111111111105</v>
      </c>
      <c r="C12" s="7">
        <v>59</v>
      </c>
      <c r="D12" s="7">
        <v>8569</v>
      </c>
      <c r="E12" s="9">
        <f t="shared" si="0"/>
        <v>8.5690000000000008</v>
      </c>
      <c r="F12" s="7">
        <v>13.8</v>
      </c>
      <c r="G12" s="8">
        <f t="shared" si="1"/>
        <v>1.6104562959505193</v>
      </c>
      <c r="H12" s="7">
        <v>63.62</v>
      </c>
      <c r="I12" s="7">
        <v>48.47</v>
      </c>
      <c r="J12" s="7">
        <v>0.84</v>
      </c>
    </row>
    <row r="13" spans="1:16" x14ac:dyDescent="0.2">
      <c r="A13" s="3">
        <v>43775</v>
      </c>
      <c r="B13" s="4">
        <v>0.64166666666666705</v>
      </c>
      <c r="C13" s="7">
        <v>59</v>
      </c>
      <c r="D13" s="7">
        <v>8531</v>
      </c>
      <c r="E13" s="9">
        <f t="shared" si="0"/>
        <v>8.5310000000000006</v>
      </c>
      <c r="F13" s="7">
        <v>14.4</v>
      </c>
      <c r="G13" s="8">
        <f t="shared" si="1"/>
        <v>1.6879615519868714</v>
      </c>
      <c r="H13" s="7">
        <v>63.13</v>
      </c>
      <c r="I13" s="7">
        <v>49.8</v>
      </c>
      <c r="J13" s="7">
        <v>0.83</v>
      </c>
    </row>
    <row r="14" spans="1:16" x14ac:dyDescent="0.2">
      <c r="A14" s="3">
        <v>43775</v>
      </c>
      <c r="B14" s="4">
        <v>0.43333333333333302</v>
      </c>
      <c r="C14" s="7">
        <v>60</v>
      </c>
      <c r="D14" s="7">
        <v>9190</v>
      </c>
      <c r="E14" s="9">
        <f t="shared" si="0"/>
        <v>9.19</v>
      </c>
      <c r="F14" s="7">
        <v>15.2</v>
      </c>
      <c r="G14" s="8">
        <f t="shared" si="1"/>
        <v>1.6539717083786725</v>
      </c>
      <c r="H14" s="7">
        <v>64.430000000000007</v>
      </c>
      <c r="I14" s="7">
        <v>52.69</v>
      </c>
      <c r="J14" s="7">
        <v>0.86</v>
      </c>
    </row>
    <row r="15" spans="1:16" x14ac:dyDescent="0.2">
      <c r="A15" s="3">
        <v>43775</v>
      </c>
      <c r="B15" s="4">
        <v>0.46041666666666697</v>
      </c>
      <c r="C15" s="7">
        <v>60</v>
      </c>
      <c r="D15" s="7">
        <v>9159</v>
      </c>
      <c r="E15" s="9">
        <f t="shared" si="0"/>
        <v>9.1590000000000007</v>
      </c>
      <c r="F15" s="7">
        <v>7.3</v>
      </c>
      <c r="G15" s="8">
        <f t="shared" si="1"/>
        <v>0.79703024347636198</v>
      </c>
      <c r="H15" s="7">
        <v>64.75</v>
      </c>
      <c r="I15" s="7">
        <v>58.61</v>
      </c>
      <c r="J15" s="7">
        <v>0.81</v>
      </c>
    </row>
    <row r="16" spans="1:16" x14ac:dyDescent="0.2">
      <c r="A16" s="11"/>
      <c r="B16" s="12"/>
      <c r="C16" s="7"/>
      <c r="D16" s="7"/>
      <c r="E16" s="9"/>
      <c r="F16" s="7"/>
      <c r="G16" s="8"/>
      <c r="H16" s="7"/>
      <c r="I16" s="7"/>
      <c r="J16" s="7"/>
    </row>
    <row r="17" spans="1:10" x14ac:dyDescent="0.2">
      <c r="A17" s="11"/>
      <c r="B17" s="12"/>
      <c r="C17" s="7"/>
      <c r="D17" s="7"/>
      <c r="E17" s="9"/>
      <c r="F17" s="7"/>
      <c r="G17" s="8"/>
      <c r="H17" s="7"/>
      <c r="I17" s="7"/>
      <c r="J17" s="7"/>
    </row>
    <row r="18" spans="1:10" x14ac:dyDescent="0.2">
      <c r="A18" s="11"/>
      <c r="B18" s="12"/>
      <c r="C18" s="7"/>
      <c r="D18" s="7"/>
      <c r="E18" s="9"/>
      <c r="F18" s="7"/>
      <c r="G18" s="8"/>
      <c r="H18" s="7"/>
      <c r="I18" s="7"/>
      <c r="J18" s="7"/>
    </row>
    <row r="19" spans="1:10" x14ac:dyDescent="0.2">
      <c r="A19" s="11"/>
      <c r="B19" s="12"/>
      <c r="C19" s="7"/>
      <c r="D19" s="7"/>
      <c r="E19" s="9"/>
      <c r="F19" s="7"/>
      <c r="G19" s="8"/>
      <c r="H19" s="7"/>
      <c r="I19" s="7"/>
      <c r="J19" s="7"/>
    </row>
    <row r="20" spans="1:10" x14ac:dyDescent="0.2">
      <c r="A20" s="11"/>
      <c r="B20" s="12"/>
      <c r="C20" s="7"/>
      <c r="D20" s="7"/>
      <c r="E20" s="9"/>
      <c r="F20" s="7"/>
      <c r="G20" s="8"/>
      <c r="H20" s="7"/>
      <c r="I20" s="7"/>
      <c r="J20" s="7"/>
    </row>
    <row r="21" spans="1:10" x14ac:dyDescent="0.2">
      <c r="A21" s="11"/>
      <c r="B21" s="12"/>
      <c r="C21" s="7"/>
      <c r="D21" s="7"/>
      <c r="E21" s="9"/>
      <c r="F21" s="7"/>
      <c r="G21" s="8"/>
      <c r="H21" s="7"/>
      <c r="I21" s="7"/>
      <c r="J21" s="7"/>
    </row>
    <row r="22" spans="1:10" x14ac:dyDescent="0.2">
      <c r="A22" s="11"/>
      <c r="B22" s="12"/>
      <c r="C22" s="7"/>
      <c r="D22" s="7"/>
      <c r="E22" s="9"/>
      <c r="F22" s="7"/>
      <c r="G22" s="8"/>
      <c r="H22" s="7"/>
      <c r="I22" s="7"/>
      <c r="J22" s="7"/>
    </row>
    <row r="23" spans="1:10" x14ac:dyDescent="0.2">
      <c r="A23" s="11"/>
      <c r="B23" s="12"/>
      <c r="C23" s="7"/>
      <c r="D23" s="7"/>
      <c r="E23" s="9"/>
      <c r="F23" s="7"/>
      <c r="G23" s="8"/>
      <c r="H23" s="7"/>
      <c r="I23" s="7"/>
      <c r="J23" s="7"/>
    </row>
  </sheetData>
  <sortState xmlns:xlrd2="http://schemas.microsoft.com/office/spreadsheetml/2017/richdata2" ref="A3:J15">
    <sortCondition ref="I3"/>
  </sortState>
  <mergeCells count="1">
    <mergeCell ref="D1:E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77"/>
  <sheetViews>
    <sheetView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13" sqref="L13"/>
    </sheetView>
  </sheetViews>
  <sheetFormatPr baseColWidth="10" defaultColWidth="8.83203125" defaultRowHeight="15" x14ac:dyDescent="0.2"/>
  <cols>
    <col min="1" max="1" width="12.1640625" bestFit="1" customWidth="1"/>
    <col min="4" max="4" width="12.5" customWidth="1"/>
    <col min="5" max="5" width="11.6640625" customWidth="1"/>
    <col min="6" max="6" width="19.83203125" bestFit="1" customWidth="1"/>
    <col min="8" max="8" width="18.83203125" bestFit="1" customWidth="1"/>
    <col min="9" max="9" width="18.1640625" bestFit="1" customWidth="1"/>
    <col min="10" max="10" width="14.6640625" bestFit="1" customWidth="1"/>
    <col min="12" max="12" width="12.5" bestFit="1" customWidth="1"/>
    <col min="13" max="13" width="14.83203125" bestFit="1" customWidth="1"/>
  </cols>
  <sheetData>
    <row r="1" spans="1:16" x14ac:dyDescent="0.2">
      <c r="A1" s="1" t="s">
        <v>0</v>
      </c>
      <c r="B1" s="2" t="s">
        <v>1</v>
      </c>
      <c r="C1" s="1" t="s">
        <v>2</v>
      </c>
      <c r="D1" s="31" t="s">
        <v>3</v>
      </c>
      <c r="E1" s="31"/>
      <c r="F1" s="1" t="s">
        <v>4</v>
      </c>
      <c r="G1" s="2" t="s">
        <v>5</v>
      </c>
      <c r="H1" s="1" t="s">
        <v>6</v>
      </c>
      <c r="I1" s="2" t="s">
        <v>7</v>
      </c>
      <c r="J1" s="1" t="s">
        <v>8</v>
      </c>
    </row>
    <row r="2" spans="1:16" x14ac:dyDescent="0.2">
      <c r="A2" s="1" t="s">
        <v>9</v>
      </c>
      <c r="B2" s="2" t="s">
        <v>10</v>
      </c>
      <c r="C2" s="1" t="s">
        <v>11</v>
      </c>
      <c r="D2" s="2" t="s">
        <v>12</v>
      </c>
      <c r="E2" s="2" t="s">
        <v>13</v>
      </c>
      <c r="F2" s="1" t="s">
        <v>13</v>
      </c>
      <c r="G2" s="2" t="s">
        <v>14</v>
      </c>
      <c r="H2" s="1" t="s">
        <v>15</v>
      </c>
      <c r="I2" s="2" t="s">
        <v>15</v>
      </c>
      <c r="J2" s="1" t="s">
        <v>16</v>
      </c>
    </row>
    <row r="3" spans="1:16" x14ac:dyDescent="0.2">
      <c r="A3" s="3">
        <v>43777</v>
      </c>
      <c r="B3" s="4">
        <v>0.36388888888888898</v>
      </c>
      <c r="C3" s="7">
        <v>76</v>
      </c>
      <c r="D3" s="7">
        <v>10628</v>
      </c>
      <c r="E3" s="9">
        <f t="shared" ref="E3:E31" si="0">D3/1000</f>
        <v>10.628</v>
      </c>
      <c r="F3" s="7">
        <v>30.4</v>
      </c>
      <c r="G3" s="8">
        <f t="shared" ref="G3:G38" si="1">F3/E3</f>
        <v>2.8603688370342488</v>
      </c>
      <c r="H3" s="7">
        <v>67.69</v>
      </c>
      <c r="I3" s="7">
        <v>19.55</v>
      </c>
      <c r="J3" s="7">
        <v>0.54</v>
      </c>
      <c r="L3" s="15" t="s">
        <v>18</v>
      </c>
      <c r="M3" s="15" t="s">
        <v>19</v>
      </c>
      <c r="O3" t="s">
        <v>30</v>
      </c>
    </row>
    <row r="4" spans="1:16" x14ac:dyDescent="0.2">
      <c r="A4" s="3">
        <v>43777</v>
      </c>
      <c r="B4" s="4">
        <v>0.36319444444444399</v>
      </c>
      <c r="C4" s="7">
        <v>76</v>
      </c>
      <c r="D4" s="7">
        <v>10621</v>
      </c>
      <c r="E4" s="9">
        <f t="shared" si="0"/>
        <v>10.621</v>
      </c>
      <c r="F4" s="7">
        <v>30.7</v>
      </c>
      <c r="G4" s="8">
        <f t="shared" si="1"/>
        <v>2.8904999529234532</v>
      </c>
      <c r="H4" s="7">
        <v>67.930000000000007</v>
      </c>
      <c r="I4" s="7">
        <v>19.7</v>
      </c>
      <c r="J4" s="7">
        <v>0.54</v>
      </c>
      <c r="L4" s="13">
        <v>20</v>
      </c>
      <c r="M4" s="14">
        <f>AVERAGE(G3:G35)</f>
        <v>2.9043825903841807</v>
      </c>
      <c r="N4">
        <v>4</v>
      </c>
      <c r="O4">
        <v>5</v>
      </c>
      <c r="P4">
        <v>4.22</v>
      </c>
    </row>
    <row r="5" spans="1:16" x14ac:dyDescent="0.2">
      <c r="A5" s="3">
        <v>43777</v>
      </c>
      <c r="B5" s="4">
        <v>0.34375</v>
      </c>
      <c r="C5" s="7">
        <v>76</v>
      </c>
      <c r="D5" s="7">
        <v>10666</v>
      </c>
      <c r="E5" s="9">
        <f t="shared" si="0"/>
        <v>10.666</v>
      </c>
      <c r="F5" s="7">
        <v>32.1</v>
      </c>
      <c r="G5" s="8">
        <f t="shared" si="1"/>
        <v>3.0095630976936061</v>
      </c>
      <c r="H5" s="7">
        <v>66.34</v>
      </c>
      <c r="I5" s="7">
        <v>19.75</v>
      </c>
      <c r="J5" s="7">
        <v>0.59</v>
      </c>
      <c r="K5" s="27"/>
      <c r="L5" s="13">
        <v>25</v>
      </c>
      <c r="M5" s="14">
        <f>AVERAGE(G36:G82)</f>
        <v>2.823407292401289</v>
      </c>
      <c r="N5">
        <v>5</v>
      </c>
      <c r="O5">
        <v>9</v>
      </c>
      <c r="P5">
        <v>4.04</v>
      </c>
    </row>
    <row r="6" spans="1:16" x14ac:dyDescent="0.2">
      <c r="A6" s="3">
        <v>43769</v>
      </c>
      <c r="B6" s="4">
        <v>0.66319444444446896</v>
      </c>
      <c r="C6" s="5">
        <v>76</v>
      </c>
      <c r="D6" s="6">
        <v>11656</v>
      </c>
      <c r="E6" s="7">
        <f t="shared" si="0"/>
        <v>11.656000000000001</v>
      </c>
      <c r="F6" s="7">
        <v>32.200000000000003</v>
      </c>
      <c r="G6" s="8">
        <f t="shared" si="1"/>
        <v>2.762525737817433</v>
      </c>
      <c r="H6" s="7">
        <v>67.53</v>
      </c>
      <c r="I6" s="7">
        <v>19.79</v>
      </c>
      <c r="J6" s="7">
        <v>0.57999999999999996</v>
      </c>
      <c r="K6" s="27"/>
      <c r="L6" s="13">
        <v>30</v>
      </c>
      <c r="M6" s="14">
        <f>AVERAGE(G83:G85)</f>
        <v>2.4484782877474456</v>
      </c>
      <c r="N6">
        <v>6</v>
      </c>
      <c r="O6">
        <v>17</v>
      </c>
      <c r="P6">
        <v>3.6</v>
      </c>
    </row>
    <row r="7" spans="1:16" x14ac:dyDescent="0.2">
      <c r="A7" s="3">
        <v>43777</v>
      </c>
      <c r="B7" s="4">
        <v>0.34861111111111098</v>
      </c>
      <c r="C7" s="7">
        <v>76</v>
      </c>
      <c r="D7" s="7">
        <v>10660</v>
      </c>
      <c r="E7" s="9">
        <f t="shared" si="0"/>
        <v>10.66</v>
      </c>
      <c r="F7" s="7">
        <v>30.9</v>
      </c>
      <c r="G7" s="8">
        <f t="shared" si="1"/>
        <v>2.8986866791744839</v>
      </c>
      <c r="H7" s="7">
        <v>67.37</v>
      </c>
      <c r="I7" s="7">
        <v>19.86</v>
      </c>
      <c r="J7" s="7">
        <v>0.56000000000000005</v>
      </c>
      <c r="L7" s="13">
        <v>35</v>
      </c>
      <c r="M7" s="14">
        <f>AVERAGE(G86:G87)</f>
        <v>2.3567125803489439</v>
      </c>
      <c r="N7">
        <v>7</v>
      </c>
      <c r="O7">
        <v>24</v>
      </c>
      <c r="P7">
        <v>3.31</v>
      </c>
    </row>
    <row r="8" spans="1:16" x14ac:dyDescent="0.2">
      <c r="A8" s="3">
        <v>43777</v>
      </c>
      <c r="B8" s="4">
        <v>0.36249999999999999</v>
      </c>
      <c r="C8" s="7">
        <v>76</v>
      </c>
      <c r="D8" s="7">
        <v>10643</v>
      </c>
      <c r="E8" s="9">
        <f t="shared" si="0"/>
        <v>10.643000000000001</v>
      </c>
      <c r="F8" s="7">
        <v>30.6</v>
      </c>
      <c r="G8" s="8">
        <f t="shared" si="1"/>
        <v>2.8751291928967397</v>
      </c>
      <c r="H8" s="7">
        <v>68.38</v>
      </c>
      <c r="I8" s="7">
        <v>19.89</v>
      </c>
      <c r="J8" s="7">
        <v>0.55000000000000004</v>
      </c>
      <c r="L8" s="13">
        <v>40</v>
      </c>
      <c r="M8" s="14">
        <f>AVERAGE(G88:G90)</f>
        <v>2.3646575277554374</v>
      </c>
      <c r="N8" s="10">
        <v>8</v>
      </c>
      <c r="O8">
        <v>29</v>
      </c>
      <c r="P8">
        <v>2.63</v>
      </c>
    </row>
    <row r="9" spans="1:16" x14ac:dyDescent="0.2">
      <c r="A9" s="3">
        <v>43777</v>
      </c>
      <c r="B9" s="4">
        <v>0.34930555555555598</v>
      </c>
      <c r="C9" s="7">
        <v>76</v>
      </c>
      <c r="D9" s="7">
        <v>10680</v>
      </c>
      <c r="E9" s="9">
        <f t="shared" si="0"/>
        <v>10.68</v>
      </c>
      <c r="F9" s="7">
        <v>31.1</v>
      </c>
      <c r="G9" s="8">
        <f t="shared" si="1"/>
        <v>2.9119850187265919</v>
      </c>
      <c r="H9" s="7">
        <v>67.709999999999994</v>
      </c>
      <c r="I9" s="7">
        <v>19.93</v>
      </c>
      <c r="J9" s="7">
        <v>0.56000000000000005</v>
      </c>
      <c r="L9" s="13">
        <v>45</v>
      </c>
      <c r="M9" s="14">
        <f>AVERAGE(G91:G95)</f>
        <v>1.8952794311275718</v>
      </c>
      <c r="N9">
        <v>9</v>
      </c>
    </row>
    <row r="10" spans="1:16" x14ac:dyDescent="0.2">
      <c r="A10" s="3">
        <v>43777</v>
      </c>
      <c r="B10" s="4">
        <v>0.343055555555556</v>
      </c>
      <c r="C10" s="7">
        <v>76</v>
      </c>
      <c r="D10" s="7">
        <v>10669</v>
      </c>
      <c r="E10" s="9">
        <f t="shared" si="0"/>
        <v>10.669</v>
      </c>
      <c r="F10" s="7">
        <v>33.200000000000003</v>
      </c>
      <c r="G10" s="8">
        <f t="shared" si="1"/>
        <v>3.1118192895304153</v>
      </c>
      <c r="H10" s="7">
        <v>67.23</v>
      </c>
      <c r="I10" s="7">
        <v>20.03</v>
      </c>
      <c r="J10" s="7">
        <v>0.6</v>
      </c>
      <c r="L10" s="13">
        <v>50</v>
      </c>
      <c r="M10" s="14">
        <f>AVERAGE(G96:G100)</f>
        <v>1.4228002584128301</v>
      </c>
      <c r="N10">
        <v>10</v>
      </c>
    </row>
    <row r="11" spans="1:16" x14ac:dyDescent="0.2">
      <c r="A11" s="3">
        <v>43769</v>
      </c>
      <c r="B11" s="4">
        <v>0.66250000000002396</v>
      </c>
      <c r="C11" s="5">
        <v>67</v>
      </c>
      <c r="D11" s="6">
        <v>9784</v>
      </c>
      <c r="E11" s="7">
        <f t="shared" si="0"/>
        <v>9.7840000000000007</v>
      </c>
      <c r="F11" s="7">
        <v>34.5</v>
      </c>
      <c r="G11" s="8">
        <f t="shared" si="1"/>
        <v>3.5261651676206047</v>
      </c>
      <c r="H11" s="7">
        <v>67.23</v>
      </c>
      <c r="I11" s="7">
        <v>20.09</v>
      </c>
      <c r="J11" s="7">
        <v>0.62</v>
      </c>
      <c r="K11" s="27"/>
      <c r="L11" s="13">
        <v>55</v>
      </c>
      <c r="M11" s="14">
        <f>AVERAGE(G101:G119)</f>
        <v>1.2238927258107557</v>
      </c>
      <c r="N11">
        <v>11</v>
      </c>
    </row>
    <row r="12" spans="1:16" x14ac:dyDescent="0.2">
      <c r="A12" s="3">
        <v>43777</v>
      </c>
      <c r="B12" s="4">
        <v>0.34236111111111101</v>
      </c>
      <c r="C12" s="7">
        <v>76</v>
      </c>
      <c r="D12" s="7">
        <v>10957</v>
      </c>
      <c r="E12" s="9">
        <f t="shared" si="0"/>
        <v>10.957000000000001</v>
      </c>
      <c r="F12" s="7">
        <v>33.6</v>
      </c>
      <c r="G12" s="8">
        <f t="shared" si="1"/>
        <v>3.0665328100757505</v>
      </c>
      <c r="H12" s="7">
        <v>68.5</v>
      </c>
      <c r="I12" s="7">
        <v>20.67</v>
      </c>
      <c r="J12" s="7">
        <v>0.6</v>
      </c>
      <c r="L12" s="13">
        <v>60</v>
      </c>
      <c r="M12" s="14">
        <f>AVERAGE(G120:G126)</f>
        <v>0.96231566173327121</v>
      </c>
      <c r="N12">
        <v>12</v>
      </c>
    </row>
    <row r="13" spans="1:16" x14ac:dyDescent="0.2">
      <c r="A13" s="3">
        <v>43777</v>
      </c>
      <c r="B13" s="4">
        <v>0.34166666666666701</v>
      </c>
      <c r="C13" s="7">
        <v>80</v>
      </c>
      <c r="D13" s="7">
        <v>11609</v>
      </c>
      <c r="E13" s="9">
        <f t="shared" si="0"/>
        <v>11.609</v>
      </c>
      <c r="F13" s="7">
        <v>33.6</v>
      </c>
      <c r="G13" s="8">
        <f t="shared" si="1"/>
        <v>2.894306141786545</v>
      </c>
      <c r="H13" s="7">
        <v>68.45</v>
      </c>
      <c r="I13" s="7">
        <v>20.7</v>
      </c>
      <c r="J13" s="7">
        <v>0.62</v>
      </c>
      <c r="L13" s="13">
        <v>65</v>
      </c>
      <c r="M13" s="14">
        <f>AVERAGE(G127:G130)</f>
        <v>0.42599615511679295</v>
      </c>
      <c r="N13">
        <v>13</v>
      </c>
    </row>
    <row r="14" spans="1:16" x14ac:dyDescent="0.2">
      <c r="A14" s="3">
        <v>43777</v>
      </c>
      <c r="B14" s="4">
        <v>0.35416666666666702</v>
      </c>
      <c r="C14" s="7">
        <v>76</v>
      </c>
      <c r="D14" s="7">
        <v>10799</v>
      </c>
      <c r="E14" s="9">
        <f t="shared" si="0"/>
        <v>10.798999999999999</v>
      </c>
      <c r="F14" s="7">
        <v>29.8</v>
      </c>
      <c r="G14" s="8">
        <f t="shared" si="1"/>
        <v>2.7595147698861009</v>
      </c>
      <c r="H14" s="7">
        <v>69.22</v>
      </c>
      <c r="I14" s="7">
        <v>20.76</v>
      </c>
      <c r="J14" s="7">
        <v>0.53</v>
      </c>
    </row>
    <row r="15" spans="1:16" x14ac:dyDescent="0.2">
      <c r="A15" s="3">
        <v>43777</v>
      </c>
      <c r="B15" s="4">
        <v>0.36180555555555599</v>
      </c>
      <c r="C15" s="7">
        <v>76</v>
      </c>
      <c r="D15" s="7">
        <v>10708</v>
      </c>
      <c r="E15" s="9">
        <f t="shared" si="0"/>
        <v>10.708</v>
      </c>
      <c r="F15" s="7">
        <v>29.3</v>
      </c>
      <c r="G15" s="8">
        <f t="shared" si="1"/>
        <v>2.7362719462084422</v>
      </c>
      <c r="H15" s="7">
        <v>68.510000000000005</v>
      </c>
      <c r="I15" s="7">
        <v>20.84</v>
      </c>
      <c r="J15" s="7">
        <v>0.55000000000000004</v>
      </c>
    </row>
    <row r="16" spans="1:16" x14ac:dyDescent="0.2">
      <c r="A16" s="3">
        <v>43777</v>
      </c>
      <c r="B16" s="4">
        <v>0.34791666666666698</v>
      </c>
      <c r="C16" s="7">
        <v>76</v>
      </c>
      <c r="D16" s="7">
        <v>11166</v>
      </c>
      <c r="E16" s="9">
        <f t="shared" si="0"/>
        <v>11.166</v>
      </c>
      <c r="F16" s="7">
        <v>30.4</v>
      </c>
      <c r="G16" s="8">
        <f t="shared" si="1"/>
        <v>2.7225506000358228</v>
      </c>
      <c r="H16" s="7">
        <v>67.239999999999995</v>
      </c>
      <c r="I16" s="7">
        <v>20.88</v>
      </c>
      <c r="J16" s="7">
        <v>0.56999999999999995</v>
      </c>
    </row>
    <row r="17" spans="1:11" x14ac:dyDescent="0.2">
      <c r="A17" s="3">
        <v>43775</v>
      </c>
      <c r="B17" s="4">
        <v>0.62638888888888899</v>
      </c>
      <c r="C17" s="7">
        <v>75</v>
      </c>
      <c r="D17" s="7">
        <v>10351</v>
      </c>
      <c r="E17" s="9">
        <f t="shared" si="0"/>
        <v>10.351000000000001</v>
      </c>
      <c r="F17" s="7">
        <v>32.4</v>
      </c>
      <c r="G17" s="8">
        <f t="shared" si="1"/>
        <v>3.1301323543618969</v>
      </c>
      <c r="H17" s="7">
        <v>65.540000000000006</v>
      </c>
      <c r="I17" s="7">
        <v>21.33</v>
      </c>
      <c r="J17" s="7">
        <v>0.63</v>
      </c>
    </row>
    <row r="18" spans="1:11" x14ac:dyDescent="0.2">
      <c r="A18" s="3">
        <v>43777</v>
      </c>
      <c r="B18" s="4">
        <v>0.35763888888888901</v>
      </c>
      <c r="C18" s="7">
        <v>76</v>
      </c>
      <c r="D18" s="7">
        <v>10717</v>
      </c>
      <c r="E18" s="9">
        <f t="shared" si="0"/>
        <v>10.717000000000001</v>
      </c>
      <c r="F18" s="7">
        <v>29.8</v>
      </c>
      <c r="G18" s="8">
        <f t="shared" si="1"/>
        <v>2.7806289073434729</v>
      </c>
      <c r="H18" s="7">
        <v>68.680000000000007</v>
      </c>
      <c r="I18" s="7">
        <v>21.38</v>
      </c>
      <c r="J18" s="7">
        <v>0.54</v>
      </c>
    </row>
    <row r="19" spans="1:11" x14ac:dyDescent="0.2">
      <c r="A19" s="3">
        <v>43777</v>
      </c>
      <c r="B19" s="4">
        <v>0.35694444444444401</v>
      </c>
      <c r="C19" s="7">
        <v>76</v>
      </c>
      <c r="D19" s="7">
        <v>10739</v>
      </c>
      <c r="E19" s="9">
        <f t="shared" si="0"/>
        <v>10.739000000000001</v>
      </c>
      <c r="F19" s="7">
        <v>29.5</v>
      </c>
      <c r="G19" s="8">
        <f t="shared" si="1"/>
        <v>2.7469969270881829</v>
      </c>
      <c r="H19" s="7">
        <v>68.819999999999993</v>
      </c>
      <c r="I19" s="7">
        <v>21.52</v>
      </c>
      <c r="J19" s="7">
        <v>0.54</v>
      </c>
    </row>
    <row r="20" spans="1:11" x14ac:dyDescent="0.2">
      <c r="A20" s="3">
        <v>43775</v>
      </c>
      <c r="B20" s="4">
        <v>0.625694444444444</v>
      </c>
      <c r="C20" s="7">
        <v>75</v>
      </c>
      <c r="D20" s="7">
        <v>10313</v>
      </c>
      <c r="E20" s="9">
        <f t="shared" si="0"/>
        <v>10.313000000000001</v>
      </c>
      <c r="F20" s="7">
        <v>33.200000000000003</v>
      </c>
      <c r="G20" s="8">
        <f t="shared" si="1"/>
        <v>3.2192378551342964</v>
      </c>
      <c r="H20" s="7">
        <v>65.77</v>
      </c>
      <c r="I20" s="7">
        <v>21.54</v>
      </c>
      <c r="J20" s="7">
        <v>0.64</v>
      </c>
      <c r="K20" s="27"/>
    </row>
    <row r="21" spans="1:11" x14ac:dyDescent="0.2">
      <c r="A21" s="3">
        <v>43775</v>
      </c>
      <c r="B21" s="4">
        <v>0.63124999999999998</v>
      </c>
      <c r="C21" s="7">
        <v>76</v>
      </c>
      <c r="D21" s="7">
        <v>10522</v>
      </c>
      <c r="E21" s="9">
        <f t="shared" si="0"/>
        <v>10.522</v>
      </c>
      <c r="F21" s="7">
        <v>32</v>
      </c>
      <c r="G21" s="8">
        <f t="shared" si="1"/>
        <v>3.0412469112336056</v>
      </c>
      <c r="H21" s="7">
        <v>67.36</v>
      </c>
      <c r="I21" s="7">
        <v>21.6</v>
      </c>
      <c r="J21" s="7">
        <v>0.6</v>
      </c>
    </row>
    <row r="22" spans="1:11" x14ac:dyDescent="0.2">
      <c r="A22" s="3">
        <v>43777</v>
      </c>
      <c r="B22" s="4">
        <v>0.34097222222222201</v>
      </c>
      <c r="C22" s="7">
        <v>80</v>
      </c>
      <c r="D22" s="7">
        <v>11849</v>
      </c>
      <c r="E22" s="9">
        <f t="shared" si="0"/>
        <v>11.849</v>
      </c>
      <c r="F22" s="7">
        <v>33.1</v>
      </c>
      <c r="G22" s="8">
        <f t="shared" si="1"/>
        <v>2.793484682251667</v>
      </c>
      <c r="H22" s="7">
        <v>67.19</v>
      </c>
      <c r="I22" s="7">
        <v>21.6</v>
      </c>
      <c r="J22" s="7">
        <v>0.64</v>
      </c>
    </row>
    <row r="23" spans="1:11" x14ac:dyDescent="0.2">
      <c r="A23" s="3">
        <v>43775</v>
      </c>
      <c r="B23" s="4">
        <v>0.63055555555555598</v>
      </c>
      <c r="C23" s="7">
        <v>75</v>
      </c>
      <c r="D23" s="7">
        <v>10385</v>
      </c>
      <c r="E23" s="9">
        <f t="shared" si="0"/>
        <v>10.385</v>
      </c>
      <c r="F23" s="7">
        <v>31.1</v>
      </c>
      <c r="G23" s="8">
        <f t="shared" si="1"/>
        <v>2.9947038998555611</v>
      </c>
      <c r="H23" s="7">
        <v>67.319999999999993</v>
      </c>
      <c r="I23" s="7">
        <v>21.62</v>
      </c>
      <c r="J23" s="7">
        <v>0.6</v>
      </c>
    </row>
    <row r="24" spans="1:11" x14ac:dyDescent="0.2">
      <c r="A24" s="3">
        <v>43775</v>
      </c>
      <c r="B24" s="4">
        <v>0.625</v>
      </c>
      <c r="C24" s="7">
        <v>75</v>
      </c>
      <c r="D24" s="7">
        <v>10325</v>
      </c>
      <c r="E24" s="9">
        <f t="shared" si="0"/>
        <v>10.324999999999999</v>
      </c>
      <c r="F24" s="7">
        <v>33.5</v>
      </c>
      <c r="G24" s="8">
        <f t="shared" si="1"/>
        <v>3.2445520581113803</v>
      </c>
      <c r="H24" s="7">
        <v>66.83</v>
      </c>
      <c r="I24" s="7">
        <v>21.65</v>
      </c>
      <c r="J24" s="7">
        <v>0.64</v>
      </c>
      <c r="K24" s="27"/>
    </row>
    <row r="25" spans="1:11" x14ac:dyDescent="0.2">
      <c r="A25" s="3">
        <v>43775</v>
      </c>
      <c r="B25" s="4">
        <v>0.62847222222222199</v>
      </c>
      <c r="C25" s="7">
        <v>75</v>
      </c>
      <c r="D25" s="7">
        <v>10507</v>
      </c>
      <c r="E25" s="9">
        <f t="shared" si="0"/>
        <v>10.507</v>
      </c>
      <c r="F25" s="7">
        <v>31.8</v>
      </c>
      <c r="G25" s="8">
        <f t="shared" si="1"/>
        <v>3.0265537260873705</v>
      </c>
      <c r="H25" s="7">
        <v>68.349999999999994</v>
      </c>
      <c r="I25" s="7">
        <v>21.68</v>
      </c>
      <c r="J25" s="7">
        <v>0.6</v>
      </c>
    </row>
    <row r="26" spans="1:11" x14ac:dyDescent="0.2">
      <c r="A26" s="3">
        <v>43770</v>
      </c>
      <c r="B26" s="4">
        <v>0.54097222222222197</v>
      </c>
      <c r="C26" s="7">
        <v>73</v>
      </c>
      <c r="D26" s="7">
        <v>11480</v>
      </c>
      <c r="E26" s="9">
        <f t="shared" si="0"/>
        <v>11.48</v>
      </c>
      <c r="F26" s="7">
        <v>32.299999999999997</v>
      </c>
      <c r="G26" s="8">
        <f t="shared" si="1"/>
        <v>2.8135888501742157</v>
      </c>
      <c r="H26" s="7">
        <v>69.13</v>
      </c>
      <c r="I26" s="7">
        <v>21.72</v>
      </c>
      <c r="J26" s="7">
        <v>0.6</v>
      </c>
    </row>
    <row r="27" spans="1:11" x14ac:dyDescent="0.2">
      <c r="A27" s="3">
        <v>43777</v>
      </c>
      <c r="B27" s="4">
        <v>0.344444444444444</v>
      </c>
      <c r="C27" s="7">
        <v>76</v>
      </c>
      <c r="D27" s="7">
        <v>10863</v>
      </c>
      <c r="E27" s="9">
        <f t="shared" si="0"/>
        <v>10.863</v>
      </c>
      <c r="F27" s="7">
        <v>30.6</v>
      </c>
      <c r="G27" s="8">
        <f t="shared" si="1"/>
        <v>2.8169014084507045</v>
      </c>
      <c r="H27" s="7">
        <v>66.599999999999994</v>
      </c>
      <c r="I27" s="7">
        <v>21.8</v>
      </c>
      <c r="J27" s="7">
        <v>0.56999999999999995</v>
      </c>
    </row>
    <row r="28" spans="1:11" x14ac:dyDescent="0.2">
      <c r="A28" s="3">
        <v>43777</v>
      </c>
      <c r="B28" s="4">
        <v>0.358333333333333</v>
      </c>
      <c r="C28" s="7">
        <v>76</v>
      </c>
      <c r="D28" s="7">
        <v>10715</v>
      </c>
      <c r="E28" s="9">
        <f t="shared" si="0"/>
        <v>10.715</v>
      </c>
      <c r="F28" s="7">
        <v>29.6</v>
      </c>
      <c r="G28" s="8">
        <f t="shared" si="1"/>
        <v>2.762482501166589</v>
      </c>
      <c r="H28" s="7">
        <v>68.48</v>
      </c>
      <c r="I28" s="7">
        <v>21.84</v>
      </c>
      <c r="J28" s="7">
        <v>0.54</v>
      </c>
    </row>
    <row r="29" spans="1:11" x14ac:dyDescent="0.2">
      <c r="A29" s="3">
        <v>43777</v>
      </c>
      <c r="B29" s="4">
        <v>0.35</v>
      </c>
      <c r="C29" s="7">
        <v>76</v>
      </c>
      <c r="D29" s="7">
        <v>10720</v>
      </c>
      <c r="E29" s="9">
        <f t="shared" si="0"/>
        <v>10.72</v>
      </c>
      <c r="F29" s="7">
        <v>29.7</v>
      </c>
      <c r="G29" s="8">
        <f t="shared" si="1"/>
        <v>2.7705223880597014</v>
      </c>
      <c r="H29" s="7">
        <v>67.52</v>
      </c>
      <c r="I29" s="7">
        <v>22.09</v>
      </c>
      <c r="J29" s="7">
        <v>0.55000000000000004</v>
      </c>
    </row>
    <row r="30" spans="1:11" x14ac:dyDescent="0.2">
      <c r="A30" s="3">
        <v>43777</v>
      </c>
      <c r="B30" s="4">
        <v>0.35347222222222202</v>
      </c>
      <c r="C30" s="7">
        <v>76</v>
      </c>
      <c r="D30" s="7">
        <v>10828</v>
      </c>
      <c r="E30" s="9">
        <f t="shared" si="0"/>
        <v>10.827999999999999</v>
      </c>
      <c r="F30" s="7">
        <v>28.8</v>
      </c>
      <c r="G30" s="8">
        <f t="shared" si="1"/>
        <v>2.6597709641669747</v>
      </c>
      <c r="H30" s="7">
        <v>69.040000000000006</v>
      </c>
      <c r="I30" s="7">
        <v>22.11</v>
      </c>
      <c r="J30" s="7">
        <v>0.54</v>
      </c>
    </row>
    <row r="31" spans="1:11" x14ac:dyDescent="0.2">
      <c r="A31" s="3">
        <v>43775</v>
      </c>
      <c r="B31" s="4">
        <v>0.624305555555556</v>
      </c>
      <c r="C31" s="7">
        <v>75</v>
      </c>
      <c r="D31" s="7">
        <v>10442</v>
      </c>
      <c r="E31" s="9">
        <f t="shared" si="0"/>
        <v>10.442</v>
      </c>
      <c r="F31" s="7">
        <v>33.5</v>
      </c>
      <c r="G31" s="8">
        <f t="shared" si="1"/>
        <v>3.2081976632828959</v>
      </c>
      <c r="H31" s="7">
        <v>67.13</v>
      </c>
      <c r="I31" s="7">
        <v>22.13</v>
      </c>
      <c r="J31" s="7">
        <v>0.64</v>
      </c>
      <c r="K31" s="27"/>
    </row>
    <row r="32" spans="1:11" x14ac:dyDescent="0.2">
      <c r="A32" s="3">
        <v>43777</v>
      </c>
      <c r="B32" s="4">
        <v>0.36458333333333298</v>
      </c>
      <c r="C32" s="7">
        <v>76</v>
      </c>
      <c r="D32" s="7">
        <v>10693</v>
      </c>
      <c r="E32" s="9">
        <f t="shared" ref="E32:E63" si="2">D32/1000</f>
        <v>10.693</v>
      </c>
      <c r="F32" s="7">
        <v>29.4</v>
      </c>
      <c r="G32" s="8">
        <f t="shared" si="1"/>
        <v>2.7494622650331992</v>
      </c>
      <c r="H32" s="7">
        <v>67.790000000000006</v>
      </c>
      <c r="I32" s="7">
        <v>22.24</v>
      </c>
      <c r="J32" s="7">
        <v>0.54</v>
      </c>
    </row>
    <row r="33" spans="1:11" x14ac:dyDescent="0.2">
      <c r="A33" s="3">
        <v>43769</v>
      </c>
      <c r="B33" s="4">
        <v>0.59583333333334598</v>
      </c>
      <c r="C33" s="5">
        <v>76</v>
      </c>
      <c r="D33" s="6">
        <v>12209</v>
      </c>
      <c r="E33" s="7">
        <f t="shared" si="2"/>
        <v>12.209</v>
      </c>
      <c r="F33" s="7">
        <v>32.6</v>
      </c>
      <c r="G33" s="8">
        <f t="shared" si="1"/>
        <v>2.6701613563764437</v>
      </c>
      <c r="H33" s="7">
        <v>69.94</v>
      </c>
      <c r="I33" s="7">
        <v>22.29</v>
      </c>
      <c r="J33" s="7">
        <v>0.57999999999999996</v>
      </c>
    </row>
    <row r="34" spans="1:11" x14ac:dyDescent="0.2">
      <c r="A34" s="3">
        <v>43775</v>
      </c>
      <c r="B34" s="4">
        <v>0.42569444444444399</v>
      </c>
      <c r="C34" s="7">
        <v>84</v>
      </c>
      <c r="D34" s="7">
        <v>13787</v>
      </c>
      <c r="E34" s="9">
        <f t="shared" si="2"/>
        <v>13.787000000000001</v>
      </c>
      <c r="F34" s="7">
        <v>37.5</v>
      </c>
      <c r="G34" s="8">
        <f t="shared" si="1"/>
        <v>2.7199535794589105</v>
      </c>
      <c r="H34" s="7">
        <v>69.62</v>
      </c>
      <c r="I34" s="7">
        <v>22.33</v>
      </c>
      <c r="J34" s="7">
        <v>0.7</v>
      </c>
    </row>
    <row r="35" spans="1:11" x14ac:dyDescent="0.2">
      <c r="A35" s="3">
        <v>43777</v>
      </c>
      <c r="B35" s="4">
        <v>0.35069444444444398</v>
      </c>
      <c r="C35" s="7">
        <v>76</v>
      </c>
      <c r="D35" s="7">
        <v>10786</v>
      </c>
      <c r="E35" s="9">
        <f t="shared" si="2"/>
        <v>10.786</v>
      </c>
      <c r="F35" s="7">
        <v>28.8</v>
      </c>
      <c r="G35" s="8">
        <f t="shared" si="1"/>
        <v>2.6701279436306327</v>
      </c>
      <c r="H35" s="7">
        <v>67.64</v>
      </c>
      <c r="I35" s="7">
        <v>22.34</v>
      </c>
      <c r="J35" s="7">
        <v>0.54</v>
      </c>
    </row>
    <row r="36" spans="1:11" x14ac:dyDescent="0.2">
      <c r="A36" s="3">
        <v>43775</v>
      </c>
      <c r="B36" s="4">
        <v>0.62708333333333299</v>
      </c>
      <c r="C36" s="7">
        <v>76</v>
      </c>
      <c r="D36" s="7">
        <v>10637</v>
      </c>
      <c r="E36" s="9">
        <f t="shared" si="2"/>
        <v>10.637</v>
      </c>
      <c r="F36" s="7">
        <v>31.5</v>
      </c>
      <c r="G36" s="8">
        <f t="shared" si="1"/>
        <v>2.9613612860769014</v>
      </c>
      <c r="H36" s="7">
        <v>65.849999999999994</v>
      </c>
      <c r="I36" s="7">
        <v>22.56</v>
      </c>
      <c r="J36" s="7">
        <v>0.62</v>
      </c>
    </row>
    <row r="37" spans="1:11" x14ac:dyDescent="0.2">
      <c r="A37" s="3">
        <v>43775</v>
      </c>
      <c r="B37" s="4">
        <v>0.42499999999999999</v>
      </c>
      <c r="C37" s="7">
        <v>80</v>
      </c>
      <c r="D37" s="7">
        <v>12562</v>
      </c>
      <c r="E37" s="9">
        <f t="shared" si="2"/>
        <v>12.561999999999999</v>
      </c>
      <c r="F37" s="7">
        <v>37.5</v>
      </c>
      <c r="G37" s="8">
        <f t="shared" si="1"/>
        <v>2.985193440534947</v>
      </c>
      <c r="H37" s="7">
        <v>66.89</v>
      </c>
      <c r="I37" s="7">
        <v>22.68</v>
      </c>
      <c r="J37" s="7">
        <v>0.72</v>
      </c>
    </row>
    <row r="38" spans="1:11" x14ac:dyDescent="0.2">
      <c r="A38" s="3">
        <v>43777</v>
      </c>
      <c r="B38" s="4">
        <v>0.359027777777778</v>
      </c>
      <c r="C38" s="7">
        <v>76</v>
      </c>
      <c r="D38" s="7">
        <v>10725</v>
      </c>
      <c r="E38" s="9">
        <f t="shared" si="2"/>
        <v>10.725</v>
      </c>
      <c r="F38" s="7">
        <v>29.2</v>
      </c>
      <c r="G38" s="8">
        <f t="shared" si="1"/>
        <v>2.7226107226107228</v>
      </c>
      <c r="H38" s="7">
        <v>68.34</v>
      </c>
      <c r="I38" s="7">
        <v>22.68</v>
      </c>
      <c r="J38" s="7">
        <v>0.54</v>
      </c>
    </row>
    <row r="39" spans="1:11" x14ac:dyDescent="0.2">
      <c r="A39" s="3">
        <v>43774</v>
      </c>
      <c r="B39" s="4">
        <v>0.45</v>
      </c>
      <c r="C39" s="7">
        <v>62</v>
      </c>
      <c r="D39" s="7">
        <v>8735</v>
      </c>
      <c r="E39" s="9">
        <f t="shared" si="2"/>
        <v>8.7349999999999994</v>
      </c>
      <c r="F39" s="7">
        <v>37.5</v>
      </c>
      <c r="G39" s="8">
        <v>4.29</v>
      </c>
      <c r="H39" s="7">
        <v>67.459999999999994</v>
      </c>
      <c r="I39" s="7">
        <v>22.78</v>
      </c>
      <c r="J39" s="7">
        <v>0.69</v>
      </c>
      <c r="K39" s="27"/>
    </row>
    <row r="40" spans="1:11" x14ac:dyDescent="0.2">
      <c r="A40" s="3">
        <v>43774</v>
      </c>
      <c r="B40" s="4">
        <v>0.45069444444444401</v>
      </c>
      <c r="C40" s="7">
        <v>65</v>
      </c>
      <c r="D40" s="7">
        <v>10021</v>
      </c>
      <c r="E40" s="9">
        <f t="shared" si="2"/>
        <v>10.021000000000001</v>
      </c>
      <c r="F40" s="7">
        <v>37.5</v>
      </c>
      <c r="G40" s="8">
        <f t="shared" ref="G40:G85" si="3">F40/E40</f>
        <v>3.742141502844027</v>
      </c>
      <c r="H40" s="7">
        <v>67.459999999999994</v>
      </c>
      <c r="I40" s="7">
        <v>22.78</v>
      </c>
      <c r="J40" s="7">
        <v>0.69</v>
      </c>
      <c r="K40" s="27"/>
    </row>
    <row r="41" spans="1:11" x14ac:dyDescent="0.2">
      <c r="A41" s="3">
        <v>43777</v>
      </c>
      <c r="B41" s="4">
        <v>0.34722222222222199</v>
      </c>
      <c r="C41" s="7">
        <v>76</v>
      </c>
      <c r="D41" s="7">
        <v>10726</v>
      </c>
      <c r="E41" s="9">
        <f t="shared" si="2"/>
        <v>10.726000000000001</v>
      </c>
      <c r="F41" s="7">
        <v>29.6</v>
      </c>
      <c r="G41" s="8">
        <f t="shared" si="3"/>
        <v>2.7596494499347379</v>
      </c>
      <c r="H41" s="7">
        <v>67.540000000000006</v>
      </c>
      <c r="I41" s="7">
        <v>22.87</v>
      </c>
      <c r="J41" s="7">
        <v>0.56999999999999995</v>
      </c>
    </row>
    <row r="42" spans="1:11" x14ac:dyDescent="0.2">
      <c r="A42" s="3">
        <v>43775</v>
      </c>
      <c r="B42" s="4">
        <v>0.63333333333333297</v>
      </c>
      <c r="C42" s="7">
        <v>75</v>
      </c>
      <c r="D42" s="7">
        <v>10574</v>
      </c>
      <c r="E42" s="9">
        <f t="shared" si="2"/>
        <v>10.574</v>
      </c>
      <c r="F42" s="7">
        <v>31</v>
      </c>
      <c r="G42" s="8">
        <f t="shared" si="3"/>
        <v>2.9317193115188198</v>
      </c>
      <c r="H42" s="7">
        <v>68.099999999999994</v>
      </c>
      <c r="I42" s="7">
        <v>22.89</v>
      </c>
      <c r="J42" s="7">
        <v>0.6</v>
      </c>
    </row>
    <row r="43" spans="1:11" x14ac:dyDescent="0.2">
      <c r="A43" s="3">
        <v>43777</v>
      </c>
      <c r="B43" s="4">
        <v>0.35625000000000001</v>
      </c>
      <c r="C43" s="7">
        <v>76</v>
      </c>
      <c r="D43" s="7">
        <v>10768</v>
      </c>
      <c r="E43" s="9">
        <f t="shared" si="2"/>
        <v>10.768000000000001</v>
      </c>
      <c r="F43" s="7">
        <v>28.6</v>
      </c>
      <c r="G43" s="8">
        <f t="shared" si="3"/>
        <v>2.6560178306092124</v>
      </c>
      <c r="H43" s="7">
        <v>69.010000000000005</v>
      </c>
      <c r="I43" s="7">
        <v>23.06</v>
      </c>
      <c r="J43" s="7">
        <v>0.54</v>
      </c>
    </row>
    <row r="44" spans="1:11" x14ac:dyDescent="0.2">
      <c r="A44" s="3">
        <v>43777</v>
      </c>
      <c r="B44" s="4">
        <v>0.359722222222222</v>
      </c>
      <c r="C44" s="7">
        <v>76</v>
      </c>
      <c r="D44" s="7">
        <v>10757</v>
      </c>
      <c r="E44" s="9">
        <f t="shared" si="2"/>
        <v>10.757</v>
      </c>
      <c r="F44" s="7">
        <v>28.9</v>
      </c>
      <c r="G44" s="8">
        <f t="shared" si="3"/>
        <v>2.6866226643116109</v>
      </c>
      <c r="H44" s="7">
        <v>68.16</v>
      </c>
      <c r="I44" s="7">
        <v>23.12</v>
      </c>
      <c r="J44" s="7">
        <v>0.55000000000000004</v>
      </c>
    </row>
    <row r="45" spans="1:11" x14ac:dyDescent="0.2">
      <c r="A45" s="3">
        <v>43777</v>
      </c>
      <c r="B45" s="4">
        <v>0.35138888888888897</v>
      </c>
      <c r="C45" s="7">
        <v>76</v>
      </c>
      <c r="D45" s="7">
        <v>10761</v>
      </c>
      <c r="E45" s="9">
        <f t="shared" si="2"/>
        <v>10.760999999999999</v>
      </c>
      <c r="F45" s="7">
        <v>28.3</v>
      </c>
      <c r="G45" s="8">
        <f t="shared" si="3"/>
        <v>2.6298671127218665</v>
      </c>
      <c r="H45" s="7">
        <v>68.47</v>
      </c>
      <c r="I45" s="7">
        <v>23.19</v>
      </c>
      <c r="J45" s="7">
        <v>0.54</v>
      </c>
    </row>
    <row r="46" spans="1:11" x14ac:dyDescent="0.2">
      <c r="A46" s="3">
        <v>43777</v>
      </c>
      <c r="B46" s="4">
        <v>0.34027777777777801</v>
      </c>
      <c r="C46" s="7">
        <v>80</v>
      </c>
      <c r="D46" s="7">
        <v>11734</v>
      </c>
      <c r="E46" s="9">
        <f t="shared" si="2"/>
        <v>11.734</v>
      </c>
      <c r="F46" s="7">
        <v>32.5</v>
      </c>
      <c r="G46" s="8">
        <f t="shared" si="3"/>
        <v>2.769728992670871</v>
      </c>
      <c r="H46" s="7">
        <v>66.89</v>
      </c>
      <c r="I46" s="7">
        <v>23.4</v>
      </c>
      <c r="J46" s="7">
        <v>0.65</v>
      </c>
    </row>
    <row r="47" spans="1:11" x14ac:dyDescent="0.2">
      <c r="A47" s="3">
        <v>43770</v>
      </c>
      <c r="B47" s="4">
        <v>0.54027777777777797</v>
      </c>
      <c r="C47" s="7">
        <v>66</v>
      </c>
      <c r="D47" s="7">
        <v>9516</v>
      </c>
      <c r="E47" s="9">
        <f t="shared" si="2"/>
        <v>9.516</v>
      </c>
      <c r="F47" s="7">
        <v>39.4</v>
      </c>
      <c r="G47" s="8">
        <f t="shared" si="3"/>
        <v>4.1403951240016816</v>
      </c>
      <c r="H47" s="7">
        <v>67.98</v>
      </c>
      <c r="I47" s="7">
        <v>23.41</v>
      </c>
      <c r="J47" s="7">
        <v>0.69</v>
      </c>
      <c r="K47" s="27"/>
    </row>
    <row r="48" spans="1:11" x14ac:dyDescent="0.2">
      <c r="A48" s="3">
        <v>43777</v>
      </c>
      <c r="B48" s="4">
        <v>0.34513888888888899</v>
      </c>
      <c r="C48" s="7">
        <v>80</v>
      </c>
      <c r="D48" s="7">
        <v>11092</v>
      </c>
      <c r="E48" s="9">
        <f t="shared" si="2"/>
        <v>11.092000000000001</v>
      </c>
      <c r="F48" s="7">
        <v>28.9</v>
      </c>
      <c r="G48" s="8">
        <f t="shared" si="3"/>
        <v>2.6054814280562564</v>
      </c>
      <c r="H48" s="7">
        <v>66.91</v>
      </c>
      <c r="I48" s="7">
        <v>23.53</v>
      </c>
      <c r="J48" s="7">
        <v>0.56000000000000005</v>
      </c>
    </row>
    <row r="49" spans="1:11" x14ac:dyDescent="0.2">
      <c r="A49" s="3">
        <v>43775</v>
      </c>
      <c r="B49" s="4">
        <v>0.62777777777777799</v>
      </c>
      <c r="C49" s="7">
        <v>76</v>
      </c>
      <c r="D49" s="7">
        <v>10661</v>
      </c>
      <c r="E49" s="9">
        <f t="shared" si="2"/>
        <v>10.661</v>
      </c>
      <c r="F49" s="7">
        <v>30.6</v>
      </c>
      <c r="G49" s="8">
        <f t="shared" si="3"/>
        <v>2.8702748335053001</v>
      </c>
      <c r="H49" s="7">
        <v>67.77</v>
      </c>
      <c r="I49" s="7">
        <v>23.62</v>
      </c>
      <c r="J49" s="7">
        <v>0.6</v>
      </c>
      <c r="K49" s="27"/>
    </row>
    <row r="50" spans="1:11" x14ac:dyDescent="0.2">
      <c r="A50" s="3">
        <v>43777</v>
      </c>
      <c r="B50" s="4">
        <v>0.35208333333333303</v>
      </c>
      <c r="C50" s="7">
        <v>76</v>
      </c>
      <c r="D50" s="7">
        <v>10803</v>
      </c>
      <c r="E50" s="9">
        <f t="shared" si="2"/>
        <v>10.803000000000001</v>
      </c>
      <c r="F50" s="7">
        <v>28.3</v>
      </c>
      <c r="G50" s="8">
        <f t="shared" si="3"/>
        <v>2.6196426918448577</v>
      </c>
      <c r="H50" s="7">
        <v>68.73</v>
      </c>
      <c r="I50" s="7">
        <v>23.68</v>
      </c>
      <c r="J50" s="7">
        <v>0.54</v>
      </c>
    </row>
    <row r="51" spans="1:11" x14ac:dyDescent="0.2">
      <c r="A51" s="3">
        <v>43777</v>
      </c>
      <c r="B51" s="4">
        <v>0.360416666666667</v>
      </c>
      <c r="C51" s="7">
        <v>76</v>
      </c>
      <c r="D51" s="7">
        <v>10748</v>
      </c>
      <c r="E51" s="9">
        <f t="shared" si="2"/>
        <v>10.747999999999999</v>
      </c>
      <c r="F51" s="7">
        <v>28.5</v>
      </c>
      <c r="G51" s="8">
        <f t="shared" si="3"/>
        <v>2.6516561220692223</v>
      </c>
      <c r="H51" s="7">
        <v>68.319999999999993</v>
      </c>
      <c r="I51" s="7">
        <v>23.88</v>
      </c>
      <c r="J51" s="7">
        <v>0.55000000000000004</v>
      </c>
    </row>
    <row r="52" spans="1:11" x14ac:dyDescent="0.2">
      <c r="A52" s="3">
        <v>43777</v>
      </c>
      <c r="B52" s="4">
        <v>0.35486111111111102</v>
      </c>
      <c r="C52" s="7">
        <v>76</v>
      </c>
      <c r="D52" s="7">
        <v>10774</v>
      </c>
      <c r="E52" s="9">
        <f t="shared" si="2"/>
        <v>10.773999999999999</v>
      </c>
      <c r="F52" s="7">
        <v>29.3</v>
      </c>
      <c r="G52" s="8">
        <f t="shared" si="3"/>
        <v>2.7195099313161317</v>
      </c>
      <c r="H52" s="7">
        <v>69.2</v>
      </c>
      <c r="I52" s="7">
        <v>23.96</v>
      </c>
      <c r="J52" s="7">
        <v>0.54</v>
      </c>
    </row>
    <row r="53" spans="1:11" x14ac:dyDescent="0.2">
      <c r="A53" s="3">
        <v>43777</v>
      </c>
      <c r="B53" s="4">
        <v>0.35277777777777802</v>
      </c>
      <c r="C53" s="7">
        <v>76</v>
      </c>
      <c r="D53" s="7">
        <v>10801</v>
      </c>
      <c r="E53" s="9">
        <f t="shared" si="2"/>
        <v>10.801</v>
      </c>
      <c r="F53" s="7">
        <v>28.1</v>
      </c>
      <c r="G53" s="8">
        <f t="shared" si="3"/>
        <v>2.6016109619479679</v>
      </c>
      <c r="H53" s="7">
        <v>68.790000000000006</v>
      </c>
      <c r="I53" s="7">
        <v>24.04</v>
      </c>
      <c r="J53" s="7">
        <v>0.54</v>
      </c>
    </row>
    <row r="54" spans="1:11" x14ac:dyDescent="0.2">
      <c r="A54" s="3">
        <v>43777</v>
      </c>
      <c r="B54" s="4">
        <v>0.34583333333333299</v>
      </c>
      <c r="C54" s="7">
        <v>76</v>
      </c>
      <c r="D54" s="7">
        <v>10809</v>
      </c>
      <c r="E54" s="9">
        <f t="shared" si="2"/>
        <v>10.808999999999999</v>
      </c>
      <c r="F54" s="7">
        <v>28.7</v>
      </c>
      <c r="G54" s="8">
        <f t="shared" si="3"/>
        <v>2.6551947451198075</v>
      </c>
      <c r="H54" s="7">
        <v>69.17</v>
      </c>
      <c r="I54" s="7">
        <v>24.05</v>
      </c>
      <c r="J54" s="7">
        <v>0.56000000000000005</v>
      </c>
    </row>
    <row r="55" spans="1:11" x14ac:dyDescent="0.2">
      <c r="A55" s="3">
        <v>43777</v>
      </c>
      <c r="B55" s="4">
        <v>0.34652777777777799</v>
      </c>
      <c r="C55" s="7">
        <v>76</v>
      </c>
      <c r="D55" s="7">
        <v>10771</v>
      </c>
      <c r="E55" s="9">
        <f t="shared" si="2"/>
        <v>10.771000000000001</v>
      </c>
      <c r="F55" s="7">
        <v>29.5</v>
      </c>
      <c r="G55" s="8">
        <f t="shared" si="3"/>
        <v>2.7388357626961284</v>
      </c>
      <c r="H55" s="7">
        <v>67.89</v>
      </c>
      <c r="I55" s="7">
        <v>24.07</v>
      </c>
      <c r="J55" s="7">
        <v>0.56999999999999995</v>
      </c>
    </row>
    <row r="56" spans="1:11" x14ac:dyDescent="0.2">
      <c r="A56" s="3">
        <v>43775</v>
      </c>
      <c r="B56" s="4">
        <v>0.63263888888888897</v>
      </c>
      <c r="C56" s="7">
        <v>76</v>
      </c>
      <c r="D56" s="7">
        <v>10694</v>
      </c>
      <c r="E56" s="9">
        <f t="shared" si="2"/>
        <v>10.694000000000001</v>
      </c>
      <c r="F56" s="7">
        <v>30.1</v>
      </c>
      <c r="G56" s="8">
        <f t="shared" si="3"/>
        <v>2.8146624275294556</v>
      </c>
      <c r="H56" s="7">
        <v>67.47</v>
      </c>
      <c r="I56" s="7">
        <v>24.12</v>
      </c>
      <c r="J56" s="7">
        <v>0.6</v>
      </c>
    </row>
    <row r="57" spans="1:11" x14ac:dyDescent="0.2">
      <c r="A57" s="3">
        <v>43777</v>
      </c>
      <c r="B57" s="4">
        <v>0.36527777777777798</v>
      </c>
      <c r="C57" s="7">
        <v>76</v>
      </c>
      <c r="D57" s="7">
        <v>10813</v>
      </c>
      <c r="E57" s="9">
        <f t="shared" si="2"/>
        <v>10.813000000000001</v>
      </c>
      <c r="F57" s="7">
        <v>27.7</v>
      </c>
      <c r="G57" s="8">
        <f t="shared" si="3"/>
        <v>2.5617312494219919</v>
      </c>
      <c r="H57" s="7">
        <v>67.959999999999994</v>
      </c>
      <c r="I57" s="7">
        <v>24.12</v>
      </c>
      <c r="J57" s="7">
        <v>0.53</v>
      </c>
    </row>
    <row r="58" spans="1:11" x14ac:dyDescent="0.2">
      <c r="A58" s="3">
        <v>43777</v>
      </c>
      <c r="B58" s="4">
        <v>0.37222222222222201</v>
      </c>
      <c r="C58" s="7">
        <v>80</v>
      </c>
      <c r="D58" s="7">
        <v>11650</v>
      </c>
      <c r="E58" s="9">
        <f t="shared" si="2"/>
        <v>11.65</v>
      </c>
      <c r="F58" s="7">
        <v>29.5</v>
      </c>
      <c r="G58" s="8">
        <f t="shared" si="3"/>
        <v>2.5321888412017168</v>
      </c>
      <c r="H58" s="7">
        <v>68.41</v>
      </c>
      <c r="I58" s="7">
        <v>24.17</v>
      </c>
      <c r="J58" s="7">
        <v>0.56000000000000005</v>
      </c>
    </row>
    <row r="59" spans="1:11" x14ac:dyDescent="0.2">
      <c r="A59" s="3">
        <v>43777</v>
      </c>
      <c r="B59" s="4">
        <v>0.35555555555555601</v>
      </c>
      <c r="C59" s="7">
        <v>76</v>
      </c>
      <c r="D59" s="7">
        <v>10807</v>
      </c>
      <c r="E59" s="9">
        <f t="shared" si="2"/>
        <v>10.807</v>
      </c>
      <c r="F59" s="7">
        <v>28.1</v>
      </c>
      <c r="G59" s="8">
        <f t="shared" si="3"/>
        <v>2.6001665587119458</v>
      </c>
      <c r="H59" s="7">
        <v>68.88</v>
      </c>
      <c r="I59" s="7">
        <v>24.21</v>
      </c>
      <c r="J59" s="7">
        <v>0.54</v>
      </c>
    </row>
    <row r="60" spans="1:11" x14ac:dyDescent="0.2">
      <c r="A60" s="3">
        <v>43777</v>
      </c>
      <c r="B60" s="4">
        <v>0.36111111111111099</v>
      </c>
      <c r="C60" s="7">
        <v>76</v>
      </c>
      <c r="D60" s="7">
        <v>10776</v>
      </c>
      <c r="E60" s="9">
        <f t="shared" si="2"/>
        <v>10.776</v>
      </c>
      <c r="F60" s="7">
        <v>28.2</v>
      </c>
      <c r="G60" s="8">
        <f t="shared" si="3"/>
        <v>2.6169265033407574</v>
      </c>
      <c r="H60" s="7">
        <v>68.36</v>
      </c>
      <c r="I60" s="7">
        <v>24.3</v>
      </c>
      <c r="J60" s="7">
        <v>0.55000000000000004</v>
      </c>
    </row>
    <row r="61" spans="1:11" x14ac:dyDescent="0.2">
      <c r="A61" s="3">
        <v>43777</v>
      </c>
      <c r="B61" s="4">
        <v>0.36597222222222198</v>
      </c>
      <c r="C61" s="7">
        <v>76</v>
      </c>
      <c r="D61" s="7">
        <v>10819</v>
      </c>
      <c r="E61" s="9">
        <f t="shared" si="2"/>
        <v>10.819000000000001</v>
      </c>
      <c r="F61" s="7">
        <v>26.9</v>
      </c>
      <c r="G61" s="8">
        <f t="shared" si="3"/>
        <v>2.4863665773176815</v>
      </c>
      <c r="H61" s="7">
        <v>69.11</v>
      </c>
      <c r="I61" s="7">
        <v>24.44</v>
      </c>
      <c r="J61" s="7">
        <v>0.52</v>
      </c>
    </row>
    <row r="62" spans="1:11" x14ac:dyDescent="0.2">
      <c r="A62" s="3">
        <v>43775</v>
      </c>
      <c r="B62" s="4">
        <v>0.63194444444444398</v>
      </c>
      <c r="C62" s="7">
        <v>75</v>
      </c>
      <c r="D62" s="7">
        <v>10593</v>
      </c>
      <c r="E62" s="9">
        <f t="shared" si="2"/>
        <v>10.593</v>
      </c>
      <c r="F62" s="7">
        <v>30.9</v>
      </c>
      <c r="G62" s="8">
        <f t="shared" si="3"/>
        <v>2.9170206740300197</v>
      </c>
      <c r="H62" s="7">
        <v>66.87</v>
      </c>
      <c r="I62" s="7">
        <v>24.45</v>
      </c>
      <c r="J62" s="7">
        <v>0.6</v>
      </c>
    </row>
    <row r="63" spans="1:11" x14ac:dyDescent="0.2">
      <c r="A63" s="3">
        <v>43775</v>
      </c>
      <c r="B63" s="4">
        <v>0.63402777777777797</v>
      </c>
      <c r="C63" s="7">
        <v>76</v>
      </c>
      <c r="D63" s="7">
        <v>10712</v>
      </c>
      <c r="E63" s="9">
        <f t="shared" si="2"/>
        <v>10.712</v>
      </c>
      <c r="F63" s="7">
        <v>31.3</v>
      </c>
      <c r="G63" s="8">
        <f t="shared" si="3"/>
        <v>2.9219566840926063</v>
      </c>
      <c r="H63" s="7">
        <v>68.7</v>
      </c>
      <c r="I63" s="7">
        <v>24.51</v>
      </c>
      <c r="J63" s="7">
        <v>0.6</v>
      </c>
    </row>
    <row r="64" spans="1:11" x14ac:dyDescent="0.2">
      <c r="A64" s="3">
        <v>43777</v>
      </c>
      <c r="B64" s="4">
        <v>0.36666666666666697</v>
      </c>
      <c r="C64" s="7">
        <v>76</v>
      </c>
      <c r="D64" s="7">
        <v>10820</v>
      </c>
      <c r="E64" s="9">
        <f t="shared" ref="E64:E85" si="4">D64/1000</f>
        <v>10.82</v>
      </c>
      <c r="F64" s="7">
        <v>27.5</v>
      </c>
      <c r="G64" s="8">
        <f t="shared" si="3"/>
        <v>2.5415896487985212</v>
      </c>
      <c r="H64" s="7">
        <v>69.650000000000006</v>
      </c>
      <c r="I64" s="7">
        <v>24.57</v>
      </c>
      <c r="J64" s="7">
        <v>0.52</v>
      </c>
    </row>
    <row r="65" spans="1:11" x14ac:dyDescent="0.2">
      <c r="A65" s="3">
        <v>43775</v>
      </c>
      <c r="B65" s="4">
        <v>0.62291666666666701</v>
      </c>
      <c r="C65" s="7">
        <v>76</v>
      </c>
      <c r="D65" s="7">
        <v>10684</v>
      </c>
      <c r="E65" s="9">
        <f t="shared" si="4"/>
        <v>10.683999999999999</v>
      </c>
      <c r="F65" s="7">
        <v>31.2</v>
      </c>
      <c r="G65" s="8">
        <f t="shared" si="3"/>
        <v>2.9202545862972671</v>
      </c>
      <c r="H65" s="7">
        <v>66.540000000000006</v>
      </c>
      <c r="I65" s="7">
        <v>24.64</v>
      </c>
      <c r="J65" s="7">
        <v>0.64</v>
      </c>
    </row>
    <row r="66" spans="1:11" x14ac:dyDescent="0.2">
      <c r="A66" s="3">
        <v>43777</v>
      </c>
      <c r="B66" s="4">
        <v>0.36805555555555602</v>
      </c>
      <c r="C66" s="7">
        <v>76</v>
      </c>
      <c r="D66" s="7">
        <v>11095</v>
      </c>
      <c r="E66" s="9">
        <f t="shared" si="4"/>
        <v>11.095000000000001</v>
      </c>
      <c r="F66" s="7">
        <v>27.9</v>
      </c>
      <c r="G66" s="8">
        <f t="shared" si="3"/>
        <v>2.514646237043713</v>
      </c>
      <c r="H66" s="7">
        <v>69.31</v>
      </c>
      <c r="I66" s="7">
        <v>24.67</v>
      </c>
      <c r="J66" s="7">
        <v>0.54</v>
      </c>
    </row>
    <row r="67" spans="1:11" x14ac:dyDescent="0.2">
      <c r="A67" s="3">
        <v>43777</v>
      </c>
      <c r="B67" s="4">
        <v>0.36875000000000002</v>
      </c>
      <c r="C67" s="7">
        <v>80</v>
      </c>
      <c r="D67" s="7">
        <v>11779</v>
      </c>
      <c r="E67" s="9">
        <f t="shared" si="4"/>
        <v>11.779</v>
      </c>
      <c r="F67" s="7">
        <v>27.9</v>
      </c>
      <c r="G67" s="8">
        <f t="shared" si="3"/>
        <v>2.3686221241191951</v>
      </c>
      <c r="H67" s="7">
        <v>69.41</v>
      </c>
      <c r="I67" s="7">
        <v>24.73</v>
      </c>
      <c r="J67" s="7">
        <v>0.54</v>
      </c>
      <c r="K67" s="27"/>
    </row>
    <row r="68" spans="1:11" x14ac:dyDescent="0.2">
      <c r="A68" s="3">
        <v>43777</v>
      </c>
      <c r="B68" s="4">
        <v>0.36736111111111103</v>
      </c>
      <c r="C68" s="7">
        <v>76</v>
      </c>
      <c r="D68" s="7">
        <v>10837</v>
      </c>
      <c r="E68" s="9">
        <f t="shared" si="4"/>
        <v>10.837</v>
      </c>
      <c r="F68" s="7">
        <v>28</v>
      </c>
      <c r="G68" s="8">
        <f t="shared" si="3"/>
        <v>2.5837408876995478</v>
      </c>
      <c r="H68" s="7">
        <v>69.31</v>
      </c>
      <c r="I68" s="7">
        <v>24.74</v>
      </c>
      <c r="J68" s="7">
        <v>0.54</v>
      </c>
    </row>
    <row r="69" spans="1:11" x14ac:dyDescent="0.2">
      <c r="A69" s="3">
        <v>43777</v>
      </c>
      <c r="B69" s="4">
        <v>0.33541666666666697</v>
      </c>
      <c r="C69" s="7">
        <v>80</v>
      </c>
      <c r="D69" s="7">
        <v>11738</v>
      </c>
      <c r="E69" s="9">
        <f t="shared" si="4"/>
        <v>11.738</v>
      </c>
      <c r="F69" s="7">
        <v>36.1</v>
      </c>
      <c r="G69" s="8">
        <f t="shared" si="3"/>
        <v>3.0754813426478109</v>
      </c>
      <c r="H69" s="7">
        <v>69.900000000000006</v>
      </c>
      <c r="I69" s="7">
        <v>24.79</v>
      </c>
      <c r="J69" s="7">
        <v>0.69</v>
      </c>
      <c r="K69" s="27"/>
    </row>
    <row r="70" spans="1:11" x14ac:dyDescent="0.2">
      <c r="A70" s="3">
        <v>43777</v>
      </c>
      <c r="B70" s="4">
        <v>0.33958333333333302</v>
      </c>
      <c r="C70" s="7">
        <v>80</v>
      </c>
      <c r="D70" s="7">
        <v>11587</v>
      </c>
      <c r="E70" s="9">
        <f t="shared" si="4"/>
        <v>11.587</v>
      </c>
      <c r="F70" s="7">
        <v>32.299999999999997</v>
      </c>
      <c r="G70" s="8">
        <f t="shared" si="3"/>
        <v>2.7876068007249502</v>
      </c>
      <c r="H70" s="7">
        <v>67.040000000000006</v>
      </c>
      <c r="I70" s="7">
        <v>24.83</v>
      </c>
      <c r="J70" s="7">
        <v>0.65</v>
      </c>
    </row>
    <row r="71" spans="1:11" x14ac:dyDescent="0.2">
      <c r="A71" s="3">
        <v>43777</v>
      </c>
      <c r="B71" s="4">
        <v>0.33750000000000002</v>
      </c>
      <c r="C71" s="7">
        <v>80</v>
      </c>
      <c r="D71" s="7">
        <v>11756</v>
      </c>
      <c r="E71" s="9">
        <f t="shared" si="4"/>
        <v>11.756</v>
      </c>
      <c r="F71" s="7">
        <v>33</v>
      </c>
      <c r="G71" s="8">
        <f t="shared" si="3"/>
        <v>2.8070772371554948</v>
      </c>
      <c r="H71" s="7">
        <v>66.489999999999995</v>
      </c>
      <c r="I71" s="7">
        <v>24.86</v>
      </c>
      <c r="J71" s="7">
        <v>0.68</v>
      </c>
    </row>
    <row r="72" spans="1:11" x14ac:dyDescent="0.2">
      <c r="A72" s="3">
        <v>43777</v>
      </c>
      <c r="B72" s="4">
        <v>0.33402777777777798</v>
      </c>
      <c r="C72" s="7">
        <v>84</v>
      </c>
      <c r="D72" s="7">
        <v>13039</v>
      </c>
      <c r="E72" s="9">
        <f t="shared" si="4"/>
        <v>13.039</v>
      </c>
      <c r="F72" s="7">
        <v>34.299999999999997</v>
      </c>
      <c r="G72" s="8">
        <f t="shared" si="3"/>
        <v>2.6305698289746147</v>
      </c>
      <c r="H72" s="7">
        <v>67.08</v>
      </c>
      <c r="I72" s="7">
        <v>24.88</v>
      </c>
      <c r="J72" s="7">
        <v>0.71</v>
      </c>
    </row>
    <row r="73" spans="1:11" x14ac:dyDescent="0.2">
      <c r="A73" s="3">
        <v>43777</v>
      </c>
      <c r="B73" s="4">
        <v>0.33333333333333298</v>
      </c>
      <c r="C73" s="7">
        <v>80</v>
      </c>
      <c r="D73" s="7">
        <v>12341</v>
      </c>
      <c r="E73" s="9">
        <f t="shared" si="4"/>
        <v>12.340999999999999</v>
      </c>
      <c r="F73" s="7">
        <v>34.9</v>
      </c>
      <c r="G73" s="8">
        <f t="shared" si="3"/>
        <v>2.8279718013126978</v>
      </c>
      <c r="H73" s="7">
        <v>66.05</v>
      </c>
      <c r="I73" s="7">
        <v>24.9</v>
      </c>
      <c r="J73" s="7">
        <v>0.73</v>
      </c>
    </row>
    <row r="74" spans="1:11" x14ac:dyDescent="0.2">
      <c r="A74" s="3">
        <v>43777</v>
      </c>
      <c r="B74" s="4">
        <v>0.33680555555555602</v>
      </c>
      <c r="C74" s="7">
        <v>80</v>
      </c>
      <c r="D74" s="7">
        <v>11627</v>
      </c>
      <c r="E74" s="9">
        <f t="shared" si="4"/>
        <v>11.627000000000001</v>
      </c>
      <c r="F74" s="7">
        <v>33.200000000000003</v>
      </c>
      <c r="G74" s="8">
        <f t="shared" si="3"/>
        <v>2.8554227229723921</v>
      </c>
      <c r="H74" s="7">
        <v>66.8</v>
      </c>
      <c r="I74" s="7">
        <v>24.92</v>
      </c>
      <c r="J74" s="7">
        <v>0.68</v>
      </c>
    </row>
    <row r="75" spans="1:11" x14ac:dyDescent="0.2">
      <c r="A75" s="3">
        <v>43777</v>
      </c>
      <c r="B75" s="4">
        <v>0.33819444444444402</v>
      </c>
      <c r="C75" s="7">
        <v>84</v>
      </c>
      <c r="D75" s="7">
        <v>11883</v>
      </c>
      <c r="E75" s="9">
        <f t="shared" si="4"/>
        <v>11.882999999999999</v>
      </c>
      <c r="F75" s="7">
        <v>32.200000000000003</v>
      </c>
      <c r="G75" s="8">
        <f t="shared" si="3"/>
        <v>2.7097534292687038</v>
      </c>
      <c r="H75" s="7">
        <v>66.7</v>
      </c>
      <c r="I75" s="7">
        <v>24.97</v>
      </c>
      <c r="J75" s="7">
        <v>0.66</v>
      </c>
    </row>
    <row r="76" spans="1:11" x14ac:dyDescent="0.2">
      <c r="A76" s="3">
        <v>43777</v>
      </c>
      <c r="B76" s="4">
        <v>0.33888888888888902</v>
      </c>
      <c r="C76" s="7">
        <v>80</v>
      </c>
      <c r="D76" s="7">
        <v>11614</v>
      </c>
      <c r="E76" s="9">
        <f t="shared" si="4"/>
        <v>11.614000000000001</v>
      </c>
      <c r="F76" s="7">
        <v>32.299999999999997</v>
      </c>
      <c r="G76" s="8">
        <f t="shared" si="3"/>
        <v>2.7811262269674528</v>
      </c>
      <c r="H76" s="7">
        <v>67.67</v>
      </c>
      <c r="I76" s="7">
        <v>25.04</v>
      </c>
      <c r="J76" s="7">
        <v>0.66</v>
      </c>
    </row>
    <row r="77" spans="1:11" x14ac:dyDescent="0.2">
      <c r="A77" s="3">
        <v>43777</v>
      </c>
      <c r="B77" s="4">
        <v>0.33611111111111103</v>
      </c>
      <c r="C77" s="7">
        <v>80</v>
      </c>
      <c r="D77" s="7">
        <v>11678</v>
      </c>
      <c r="E77" s="9">
        <f t="shared" si="4"/>
        <v>11.678000000000001</v>
      </c>
      <c r="F77" s="7">
        <v>34.799999999999997</v>
      </c>
      <c r="G77" s="8">
        <f t="shared" si="3"/>
        <v>2.9799623223154645</v>
      </c>
      <c r="H77" s="7">
        <v>67.13</v>
      </c>
      <c r="I77" s="7">
        <v>25.17</v>
      </c>
      <c r="J77" s="7">
        <v>0.69</v>
      </c>
    </row>
    <row r="78" spans="1:11" x14ac:dyDescent="0.2">
      <c r="A78" s="3">
        <v>43775</v>
      </c>
      <c r="B78" s="4">
        <v>0.62986111111111098</v>
      </c>
      <c r="C78" s="7">
        <v>75</v>
      </c>
      <c r="D78" s="7">
        <v>10435</v>
      </c>
      <c r="E78" s="9">
        <f t="shared" si="4"/>
        <v>10.435</v>
      </c>
      <c r="F78" s="7">
        <v>31.5</v>
      </c>
      <c r="G78" s="8">
        <f t="shared" si="3"/>
        <v>3.0186871106851938</v>
      </c>
      <c r="H78" s="7">
        <v>68.569999999999993</v>
      </c>
      <c r="I78" s="7">
        <v>25.34</v>
      </c>
      <c r="J78" s="7">
        <v>0.6</v>
      </c>
    </row>
    <row r="79" spans="1:11" x14ac:dyDescent="0.2">
      <c r="A79" s="3">
        <v>43775</v>
      </c>
      <c r="B79" s="4">
        <v>0.63472222222222197</v>
      </c>
      <c r="C79" s="7">
        <v>76</v>
      </c>
      <c r="D79" s="7">
        <v>10780</v>
      </c>
      <c r="E79" s="9">
        <f t="shared" si="4"/>
        <v>10.78</v>
      </c>
      <c r="F79" s="7">
        <v>30.4</v>
      </c>
      <c r="G79" s="8">
        <f t="shared" si="3"/>
        <v>2.8200371057513913</v>
      </c>
      <c r="H79" s="7">
        <v>68.53</v>
      </c>
      <c r="I79" s="7">
        <v>25.99</v>
      </c>
      <c r="J79" s="7">
        <v>0.6</v>
      </c>
    </row>
    <row r="80" spans="1:11" x14ac:dyDescent="0.2">
      <c r="A80" s="3">
        <v>43775</v>
      </c>
      <c r="B80" s="4">
        <v>0.454166666666667</v>
      </c>
      <c r="C80" s="7">
        <v>80</v>
      </c>
      <c r="D80" s="7">
        <v>12331</v>
      </c>
      <c r="E80" s="9">
        <f t="shared" si="4"/>
        <v>12.331</v>
      </c>
      <c r="F80" s="7">
        <v>34.700000000000003</v>
      </c>
      <c r="G80" s="8">
        <f t="shared" si="3"/>
        <v>2.8140459005757847</v>
      </c>
      <c r="H80" s="7">
        <v>67.39</v>
      </c>
      <c r="I80" s="7">
        <v>26.23</v>
      </c>
      <c r="J80" s="7">
        <v>0.72</v>
      </c>
    </row>
    <row r="81" spans="1:11" x14ac:dyDescent="0.2">
      <c r="A81" s="3">
        <v>43777</v>
      </c>
      <c r="B81" s="4">
        <v>0.37291666666666701</v>
      </c>
      <c r="C81" s="7">
        <v>80</v>
      </c>
      <c r="D81" s="7">
        <v>11741</v>
      </c>
      <c r="E81" s="9">
        <f t="shared" si="4"/>
        <v>11.741</v>
      </c>
      <c r="F81" s="7">
        <v>29.3</v>
      </c>
      <c r="G81" s="8">
        <f t="shared" si="3"/>
        <v>2.495528489907163</v>
      </c>
      <c r="H81" s="7">
        <v>69.91</v>
      </c>
      <c r="I81" s="7">
        <v>26.28</v>
      </c>
      <c r="J81" s="7">
        <v>0.56999999999999995</v>
      </c>
    </row>
    <row r="82" spans="1:11" x14ac:dyDescent="0.2">
      <c r="A82" s="3">
        <v>43775</v>
      </c>
      <c r="B82" s="4">
        <v>0.453472222222222</v>
      </c>
      <c r="C82" s="7">
        <v>80</v>
      </c>
      <c r="D82" s="7">
        <v>12284</v>
      </c>
      <c r="E82" s="9">
        <f t="shared" si="4"/>
        <v>12.284000000000001</v>
      </c>
      <c r="F82" s="7">
        <v>36.6</v>
      </c>
      <c r="G82" s="8">
        <f t="shared" si="3"/>
        <v>2.9794855096059916</v>
      </c>
      <c r="H82" s="7">
        <v>68.430000000000007</v>
      </c>
      <c r="I82" s="7">
        <v>26.67</v>
      </c>
      <c r="J82" s="7">
        <v>0.71</v>
      </c>
      <c r="K82" s="27"/>
    </row>
    <row r="83" spans="1:11" x14ac:dyDescent="0.2">
      <c r="A83" s="3">
        <v>43775</v>
      </c>
      <c r="B83" s="4">
        <v>0.63541666666666696</v>
      </c>
      <c r="C83" s="7">
        <v>76</v>
      </c>
      <c r="D83" s="7">
        <v>10850</v>
      </c>
      <c r="E83" s="9">
        <f t="shared" si="4"/>
        <v>10.85</v>
      </c>
      <c r="F83" s="7">
        <v>29.1</v>
      </c>
      <c r="G83" s="8">
        <f t="shared" si="3"/>
        <v>2.6820276497695854</v>
      </c>
      <c r="H83" s="7">
        <v>68.72</v>
      </c>
      <c r="I83" s="7">
        <v>28.33</v>
      </c>
      <c r="J83" s="7">
        <v>0.6</v>
      </c>
    </row>
    <row r="84" spans="1:11" x14ac:dyDescent="0.2">
      <c r="A84" s="3">
        <v>43773</v>
      </c>
      <c r="B84" s="4">
        <v>0.62222222222222201</v>
      </c>
      <c r="C84" s="7">
        <v>71</v>
      </c>
      <c r="D84" s="9">
        <v>11556</v>
      </c>
      <c r="E84" s="7">
        <f t="shared" si="4"/>
        <v>11.555999999999999</v>
      </c>
      <c r="F84" s="7">
        <v>24.7</v>
      </c>
      <c r="G84" s="8">
        <f t="shared" si="3"/>
        <v>2.1374177916233994</v>
      </c>
      <c r="H84" s="7">
        <v>68.48</v>
      </c>
      <c r="I84" s="7">
        <v>29.98</v>
      </c>
      <c r="J84" s="7">
        <v>0.64</v>
      </c>
    </row>
    <row r="85" spans="1:11" x14ac:dyDescent="0.2">
      <c r="A85" s="3">
        <v>43775</v>
      </c>
      <c r="B85" s="4">
        <v>0.63611111111111096</v>
      </c>
      <c r="C85" s="7">
        <v>76</v>
      </c>
      <c r="D85" s="7">
        <v>10966</v>
      </c>
      <c r="E85" s="9">
        <f t="shared" si="4"/>
        <v>10.965999999999999</v>
      </c>
      <c r="F85" s="7">
        <v>27.7</v>
      </c>
      <c r="G85" s="8">
        <f t="shared" si="3"/>
        <v>2.5259894218493528</v>
      </c>
      <c r="H85" s="7">
        <v>68.98</v>
      </c>
      <c r="I85" s="7">
        <v>30.66</v>
      </c>
      <c r="J85" s="7">
        <v>0.6</v>
      </c>
    </row>
    <row r="86" spans="1:11" x14ac:dyDescent="0.2">
      <c r="A86" s="3">
        <v>43769</v>
      </c>
      <c r="B86" s="4">
        <v>0.64444444444444449</v>
      </c>
      <c r="C86" s="7">
        <v>76</v>
      </c>
      <c r="D86" s="7">
        <v>12052</v>
      </c>
      <c r="E86" s="9">
        <v>12.052</v>
      </c>
      <c r="F86" s="7">
        <v>27.5</v>
      </c>
      <c r="G86" s="8">
        <v>2.2799999999999998</v>
      </c>
      <c r="H86" s="7">
        <v>68.44</v>
      </c>
      <c r="I86" s="7">
        <v>33.92</v>
      </c>
      <c r="J86" s="7">
        <v>0.61</v>
      </c>
    </row>
    <row r="87" spans="1:11" x14ac:dyDescent="0.2">
      <c r="A87" s="3">
        <v>43775</v>
      </c>
      <c r="B87" s="4">
        <v>0.63680555555555596</v>
      </c>
      <c r="C87" s="7">
        <v>76</v>
      </c>
      <c r="D87" s="7">
        <v>10890</v>
      </c>
      <c r="E87" s="9">
        <f t="shared" ref="E87:E114" si="5">D87/1000</f>
        <v>10.89</v>
      </c>
      <c r="F87" s="7">
        <v>26.5</v>
      </c>
      <c r="G87" s="8">
        <f t="shared" ref="G87:G114" si="6">F87/E87</f>
        <v>2.4334251606978881</v>
      </c>
      <c r="H87" s="7">
        <v>69.05</v>
      </c>
      <c r="I87" s="7">
        <v>34.18</v>
      </c>
      <c r="J87" s="7">
        <v>0.62</v>
      </c>
    </row>
    <row r="88" spans="1:11" x14ac:dyDescent="0.2">
      <c r="A88" s="3">
        <v>43773</v>
      </c>
      <c r="B88" s="4">
        <v>0.32222222222222202</v>
      </c>
      <c r="C88" s="7">
        <v>62</v>
      </c>
      <c r="D88" s="7">
        <v>8965</v>
      </c>
      <c r="E88" s="7">
        <f t="shared" si="5"/>
        <v>8.9649999999999999</v>
      </c>
      <c r="F88" s="7">
        <v>22.8</v>
      </c>
      <c r="G88" s="8">
        <f t="shared" si="6"/>
        <v>2.543223647518126</v>
      </c>
      <c r="H88" s="7">
        <v>68.760000000000005</v>
      </c>
      <c r="I88" s="7">
        <v>41.33</v>
      </c>
      <c r="J88" s="7">
        <v>0.71</v>
      </c>
    </row>
    <row r="89" spans="1:11" x14ac:dyDescent="0.2">
      <c r="A89" s="3">
        <v>43775</v>
      </c>
      <c r="B89" s="4">
        <v>0.64513888888888904</v>
      </c>
      <c r="C89" s="7">
        <v>59</v>
      </c>
      <c r="D89" s="7">
        <v>8621</v>
      </c>
      <c r="E89" s="9">
        <f t="shared" si="5"/>
        <v>8.6210000000000004</v>
      </c>
      <c r="F89" s="7">
        <v>20</v>
      </c>
      <c r="G89" s="8">
        <f t="shared" si="6"/>
        <v>2.3199164830066117</v>
      </c>
      <c r="H89" s="7">
        <v>69.06</v>
      </c>
      <c r="I89" s="7">
        <v>41.35</v>
      </c>
      <c r="J89" s="7">
        <v>0.6</v>
      </c>
    </row>
    <row r="90" spans="1:11" x14ac:dyDescent="0.2">
      <c r="A90" s="3">
        <v>43773</v>
      </c>
      <c r="B90" s="4">
        <v>0.32291666666666702</v>
      </c>
      <c r="C90" s="7">
        <v>59</v>
      </c>
      <c r="D90" s="7">
        <v>8517</v>
      </c>
      <c r="E90" s="7">
        <f t="shared" si="5"/>
        <v>8.5169999999999995</v>
      </c>
      <c r="F90" s="7">
        <v>19</v>
      </c>
      <c r="G90" s="8">
        <f t="shared" si="6"/>
        <v>2.2308324527415757</v>
      </c>
      <c r="H90" s="7">
        <v>69.02</v>
      </c>
      <c r="I90" s="7">
        <v>41.78</v>
      </c>
      <c r="J90" s="7">
        <v>0.6</v>
      </c>
    </row>
    <row r="91" spans="1:11" x14ac:dyDescent="0.2">
      <c r="A91" s="3">
        <v>43774</v>
      </c>
      <c r="B91" s="4">
        <v>0.64791666666666703</v>
      </c>
      <c r="C91" s="7">
        <v>60</v>
      </c>
      <c r="D91" s="7">
        <v>8662</v>
      </c>
      <c r="E91" s="9">
        <f t="shared" si="5"/>
        <v>8.6620000000000008</v>
      </c>
      <c r="F91" s="7">
        <v>18.7</v>
      </c>
      <c r="G91" s="8">
        <f t="shared" si="6"/>
        <v>2.1588547679519738</v>
      </c>
      <c r="H91" s="7">
        <v>67.64</v>
      </c>
      <c r="I91" s="7">
        <v>44.62</v>
      </c>
      <c r="J91" s="7">
        <v>0.67</v>
      </c>
    </row>
    <row r="92" spans="1:11" x14ac:dyDescent="0.2">
      <c r="A92" s="3">
        <v>43773</v>
      </c>
      <c r="B92" s="4">
        <v>0.32430555555555601</v>
      </c>
      <c r="C92" s="7">
        <v>60</v>
      </c>
      <c r="D92" s="7">
        <v>8844</v>
      </c>
      <c r="E92" s="7">
        <f t="shared" si="5"/>
        <v>8.8439999999999994</v>
      </c>
      <c r="F92" s="7">
        <v>15.6</v>
      </c>
      <c r="G92" s="8">
        <f t="shared" si="6"/>
        <v>1.763907734056988</v>
      </c>
      <c r="H92" s="7">
        <v>69.58</v>
      </c>
      <c r="I92" s="7">
        <v>45.81</v>
      </c>
      <c r="J92" s="7">
        <v>0.55000000000000004</v>
      </c>
    </row>
    <row r="93" spans="1:11" x14ac:dyDescent="0.2">
      <c r="A93" s="3">
        <v>43775</v>
      </c>
      <c r="B93" s="4">
        <v>0.64305555555555605</v>
      </c>
      <c r="C93" s="7">
        <v>59</v>
      </c>
      <c r="D93" s="7">
        <v>8593</v>
      </c>
      <c r="E93" s="9">
        <f t="shared" si="5"/>
        <v>8.593</v>
      </c>
      <c r="F93" s="7">
        <v>15.6</v>
      </c>
      <c r="G93" s="8">
        <f t="shared" si="6"/>
        <v>1.8154311649016641</v>
      </c>
      <c r="H93" s="7">
        <v>65.75</v>
      </c>
      <c r="I93" s="7">
        <v>45.9</v>
      </c>
      <c r="J93" s="7">
        <v>0.77</v>
      </c>
    </row>
    <row r="94" spans="1:11" x14ac:dyDescent="0.2">
      <c r="A94" s="3">
        <v>43775</v>
      </c>
      <c r="B94" s="4">
        <v>0.64375000000000004</v>
      </c>
      <c r="C94" s="7">
        <v>59</v>
      </c>
      <c r="D94" s="7">
        <v>8539</v>
      </c>
      <c r="E94" s="9">
        <f t="shared" si="5"/>
        <v>8.5389999999999997</v>
      </c>
      <c r="F94" s="7">
        <v>16.5</v>
      </c>
      <c r="G94" s="8">
        <f t="shared" si="6"/>
        <v>1.9323105750087832</v>
      </c>
      <c r="H94" s="7">
        <v>67.31</v>
      </c>
      <c r="I94" s="7">
        <v>46.25</v>
      </c>
      <c r="J94" s="7">
        <v>0.7</v>
      </c>
    </row>
    <row r="95" spans="1:11" x14ac:dyDescent="0.2">
      <c r="A95" s="3">
        <v>43770</v>
      </c>
      <c r="B95" s="4">
        <v>0.56805555555555598</v>
      </c>
      <c r="C95" s="7">
        <v>60</v>
      </c>
      <c r="D95" s="7">
        <v>9469</v>
      </c>
      <c r="E95" s="9">
        <f t="shared" si="5"/>
        <v>9.4689999999999994</v>
      </c>
      <c r="F95" s="7">
        <v>17.100000000000001</v>
      </c>
      <c r="G95" s="8">
        <f t="shared" si="6"/>
        <v>1.8058929137184498</v>
      </c>
      <c r="H95" s="7">
        <v>68.959999999999994</v>
      </c>
      <c r="I95" s="7">
        <v>47.46</v>
      </c>
      <c r="J95" s="7">
        <v>0.65</v>
      </c>
    </row>
    <row r="96" spans="1:11" x14ac:dyDescent="0.2">
      <c r="A96" s="3">
        <v>43774</v>
      </c>
      <c r="B96" s="4">
        <v>0.47013888888888899</v>
      </c>
      <c r="C96" s="7">
        <v>59</v>
      </c>
      <c r="D96" s="7">
        <v>8929</v>
      </c>
      <c r="E96" s="9">
        <f t="shared" si="5"/>
        <v>8.9290000000000003</v>
      </c>
      <c r="F96" s="7">
        <v>13.3</v>
      </c>
      <c r="G96" s="8">
        <f t="shared" si="6"/>
        <v>1.4895285026318736</v>
      </c>
      <c r="H96" s="7">
        <v>69.84</v>
      </c>
      <c r="I96" s="7">
        <v>50.87</v>
      </c>
      <c r="J96" s="7">
        <v>0.64</v>
      </c>
    </row>
    <row r="97" spans="1:11" x14ac:dyDescent="0.2">
      <c r="A97" s="3">
        <v>43774</v>
      </c>
      <c r="B97" s="4">
        <v>0.469444444444444</v>
      </c>
      <c r="C97" s="7">
        <v>60</v>
      </c>
      <c r="D97" s="7">
        <v>8973</v>
      </c>
      <c r="E97" s="9">
        <f t="shared" si="5"/>
        <v>8.9730000000000008</v>
      </c>
      <c r="F97" s="7">
        <v>12.5</v>
      </c>
      <c r="G97" s="8">
        <f t="shared" si="6"/>
        <v>1.3930680931683939</v>
      </c>
      <c r="H97" s="7">
        <v>68.459999999999994</v>
      </c>
      <c r="I97" s="7">
        <v>51.2</v>
      </c>
      <c r="J97" s="7">
        <v>0.66</v>
      </c>
    </row>
    <row r="98" spans="1:11" x14ac:dyDescent="0.2">
      <c r="A98" s="3">
        <v>43774</v>
      </c>
      <c r="B98" s="4">
        <v>0.27361111111111103</v>
      </c>
      <c r="C98" s="7">
        <v>61</v>
      </c>
      <c r="D98" s="7">
        <v>9151</v>
      </c>
      <c r="E98" s="9">
        <f t="shared" si="5"/>
        <v>9.1509999999999998</v>
      </c>
      <c r="F98" s="7">
        <v>13</v>
      </c>
      <c r="G98" s="8">
        <f t="shared" si="6"/>
        <v>1.4206097694241067</v>
      </c>
      <c r="H98" s="7">
        <v>67.16</v>
      </c>
      <c r="I98" s="7">
        <v>51.31</v>
      </c>
      <c r="J98" s="7">
        <v>0.69</v>
      </c>
    </row>
    <row r="99" spans="1:11" x14ac:dyDescent="0.2">
      <c r="A99" s="3">
        <v>43775</v>
      </c>
      <c r="B99" s="4">
        <v>0.43541666666666701</v>
      </c>
      <c r="C99" s="7">
        <v>59</v>
      </c>
      <c r="D99" s="7">
        <v>9277</v>
      </c>
      <c r="E99" s="9">
        <f t="shared" si="5"/>
        <v>9.2769999999999992</v>
      </c>
      <c r="F99" s="7">
        <v>14.1</v>
      </c>
      <c r="G99" s="8">
        <f t="shared" si="6"/>
        <v>1.5198878947935757</v>
      </c>
      <c r="H99" s="7">
        <v>67.87</v>
      </c>
      <c r="I99" s="7">
        <v>51.38</v>
      </c>
      <c r="J99" s="7">
        <v>0.77</v>
      </c>
    </row>
    <row r="100" spans="1:11" x14ac:dyDescent="0.2">
      <c r="A100" s="3">
        <v>43774</v>
      </c>
      <c r="B100" s="4">
        <v>0.46875</v>
      </c>
      <c r="C100" s="7">
        <v>60</v>
      </c>
      <c r="D100" s="7">
        <v>8831</v>
      </c>
      <c r="E100" s="9">
        <f t="shared" si="5"/>
        <v>8.8309999999999995</v>
      </c>
      <c r="F100" s="7">
        <v>11.4</v>
      </c>
      <c r="G100" s="8">
        <f t="shared" si="6"/>
        <v>1.2909070320462011</v>
      </c>
      <c r="H100" s="7">
        <v>68.150000000000006</v>
      </c>
      <c r="I100" s="7">
        <v>52.37</v>
      </c>
      <c r="J100" s="7">
        <v>0.66</v>
      </c>
    </row>
    <row r="101" spans="1:11" x14ac:dyDescent="0.2">
      <c r="A101" s="3">
        <v>43775</v>
      </c>
      <c r="B101" s="4">
        <v>0.43472222222222201</v>
      </c>
      <c r="C101" s="7">
        <v>60</v>
      </c>
      <c r="D101" s="7">
        <v>9259</v>
      </c>
      <c r="E101" s="9">
        <f t="shared" si="5"/>
        <v>9.2590000000000003</v>
      </c>
      <c r="F101" s="7">
        <v>11</v>
      </c>
      <c r="G101" s="8">
        <f t="shared" si="6"/>
        <v>1.188033264931418</v>
      </c>
      <c r="H101" s="7">
        <v>67.94</v>
      </c>
      <c r="I101" s="7">
        <v>52.53</v>
      </c>
      <c r="J101" s="7">
        <v>0.79</v>
      </c>
    </row>
    <row r="102" spans="1:11" x14ac:dyDescent="0.2">
      <c r="A102" s="3">
        <v>43769</v>
      </c>
      <c r="B102" s="4">
        <v>0.55486111111111802</v>
      </c>
      <c r="C102" s="5">
        <v>59</v>
      </c>
      <c r="D102" s="6">
        <v>9392</v>
      </c>
      <c r="E102" s="7">
        <f t="shared" si="5"/>
        <v>9.3919999999999995</v>
      </c>
      <c r="F102" s="7">
        <v>11</v>
      </c>
      <c r="G102" s="8">
        <f t="shared" si="6"/>
        <v>1.1712095400340716</v>
      </c>
      <c r="H102" s="7">
        <v>68.709999999999994</v>
      </c>
      <c r="I102" s="7">
        <v>52.65</v>
      </c>
      <c r="J102" s="7">
        <v>0.64</v>
      </c>
    </row>
    <row r="103" spans="1:11" x14ac:dyDescent="0.2">
      <c r="A103" s="3">
        <v>43770</v>
      </c>
      <c r="B103" s="4">
        <v>0.30694444444444402</v>
      </c>
      <c r="C103" s="7">
        <v>65</v>
      </c>
      <c r="D103" s="7">
        <v>10401</v>
      </c>
      <c r="E103" s="9">
        <f t="shared" si="5"/>
        <v>10.401</v>
      </c>
      <c r="F103" s="7">
        <v>17.8</v>
      </c>
      <c r="G103" s="8">
        <f t="shared" si="6"/>
        <v>1.7113739063551583</v>
      </c>
      <c r="H103" s="7">
        <v>69.16</v>
      </c>
      <c r="I103" s="7">
        <v>52.73</v>
      </c>
      <c r="J103" s="7">
        <v>0.74</v>
      </c>
      <c r="K103" s="27"/>
    </row>
    <row r="104" spans="1:11" x14ac:dyDescent="0.2">
      <c r="A104" s="3">
        <v>43774</v>
      </c>
      <c r="B104" s="4">
        <v>0.27430555555555602</v>
      </c>
      <c r="C104" s="7">
        <v>61</v>
      </c>
      <c r="D104" s="7">
        <v>9290</v>
      </c>
      <c r="E104" s="9">
        <f t="shared" si="5"/>
        <v>9.2899999999999991</v>
      </c>
      <c r="F104" s="7">
        <v>11.5</v>
      </c>
      <c r="G104" s="8">
        <f t="shared" si="6"/>
        <v>1.2378902045209905</v>
      </c>
      <c r="H104" s="7">
        <v>69.08</v>
      </c>
      <c r="I104" s="7">
        <v>52.84</v>
      </c>
      <c r="J104" s="7">
        <v>0.62</v>
      </c>
    </row>
    <row r="105" spans="1:11" x14ac:dyDescent="0.2">
      <c r="A105" s="3">
        <v>43775</v>
      </c>
      <c r="B105" s="4">
        <v>0.43611111111111101</v>
      </c>
      <c r="C105" s="7">
        <v>60</v>
      </c>
      <c r="D105" s="7">
        <v>9630</v>
      </c>
      <c r="E105" s="9">
        <f t="shared" si="5"/>
        <v>9.6300000000000008</v>
      </c>
      <c r="F105" s="7">
        <v>14.3</v>
      </c>
      <c r="G105" s="8">
        <f t="shared" si="6"/>
        <v>1.4849428868120456</v>
      </c>
      <c r="H105" s="7">
        <v>69.430000000000007</v>
      </c>
      <c r="I105" s="7">
        <v>53.46</v>
      </c>
      <c r="J105" s="7">
        <v>0.77</v>
      </c>
    </row>
    <row r="106" spans="1:11" x14ac:dyDescent="0.2">
      <c r="A106" s="3">
        <v>43776</v>
      </c>
      <c r="B106" s="4">
        <v>0.65208333333333302</v>
      </c>
      <c r="C106" s="7">
        <v>59</v>
      </c>
      <c r="D106" s="7">
        <v>8799</v>
      </c>
      <c r="E106" s="9">
        <f t="shared" si="5"/>
        <v>8.7989999999999995</v>
      </c>
      <c r="F106" s="7">
        <v>10.1</v>
      </c>
      <c r="G106" s="8">
        <f t="shared" si="6"/>
        <v>1.1478577111035346</v>
      </c>
      <c r="H106" s="7">
        <v>68.680000000000007</v>
      </c>
      <c r="I106" s="7">
        <v>53.96</v>
      </c>
      <c r="J106" s="7">
        <v>0.6</v>
      </c>
    </row>
    <row r="107" spans="1:11" x14ac:dyDescent="0.2">
      <c r="A107" s="3">
        <v>43776</v>
      </c>
      <c r="B107" s="4">
        <v>0.65138888888888902</v>
      </c>
      <c r="C107" s="7">
        <v>59</v>
      </c>
      <c r="D107" s="7">
        <v>8674</v>
      </c>
      <c r="E107" s="9">
        <f t="shared" si="5"/>
        <v>8.6739999999999995</v>
      </c>
      <c r="F107" s="7">
        <v>13.1</v>
      </c>
      <c r="G107" s="8">
        <f t="shared" si="6"/>
        <v>1.5102605487664285</v>
      </c>
      <c r="H107" s="7">
        <v>68.36</v>
      </c>
      <c r="I107" s="7">
        <v>54.07</v>
      </c>
      <c r="J107" s="7">
        <v>0.62</v>
      </c>
      <c r="K107" s="27"/>
    </row>
    <row r="108" spans="1:11" x14ac:dyDescent="0.2">
      <c r="A108" s="3">
        <v>43770</v>
      </c>
      <c r="B108" s="4">
        <v>0.30763888888888902</v>
      </c>
      <c r="C108" s="7">
        <v>64</v>
      </c>
      <c r="D108" s="7">
        <v>10409</v>
      </c>
      <c r="E108" s="9">
        <f t="shared" si="5"/>
        <v>10.409000000000001</v>
      </c>
      <c r="F108" s="7">
        <v>13.7</v>
      </c>
      <c r="G108" s="8">
        <f t="shared" si="6"/>
        <v>1.31616870016332</v>
      </c>
      <c r="H108" s="7">
        <v>69.91</v>
      </c>
      <c r="I108" s="7">
        <v>54.17</v>
      </c>
      <c r="J108" s="7">
        <v>0.74</v>
      </c>
    </row>
    <row r="109" spans="1:11" x14ac:dyDescent="0.2">
      <c r="A109" s="3">
        <v>43777</v>
      </c>
      <c r="B109" s="4">
        <v>0.41875000000000001</v>
      </c>
      <c r="C109" s="7">
        <v>64</v>
      </c>
      <c r="D109" s="7">
        <v>9708</v>
      </c>
      <c r="E109" s="9">
        <f t="shared" si="5"/>
        <v>9.7080000000000002</v>
      </c>
      <c r="F109" s="7">
        <v>16.8</v>
      </c>
      <c r="G109" s="8">
        <f t="shared" si="6"/>
        <v>1.73053152039555</v>
      </c>
      <c r="H109" s="7">
        <v>69.739999999999995</v>
      </c>
      <c r="I109" s="7">
        <v>54.92</v>
      </c>
      <c r="J109" s="7">
        <v>0.75</v>
      </c>
      <c r="K109" s="27"/>
    </row>
    <row r="110" spans="1:11" x14ac:dyDescent="0.2">
      <c r="A110" s="3">
        <v>43774</v>
      </c>
      <c r="B110" s="4">
        <v>0.53819444444444398</v>
      </c>
      <c r="C110" s="7">
        <v>59</v>
      </c>
      <c r="D110" s="7">
        <v>9292</v>
      </c>
      <c r="E110" s="9">
        <f t="shared" si="5"/>
        <v>9.2919999999999998</v>
      </c>
      <c r="F110" s="7">
        <v>12.2</v>
      </c>
      <c r="G110" s="8">
        <f t="shared" si="6"/>
        <v>1.3129573826947911</v>
      </c>
      <c r="H110" s="7">
        <v>68.41</v>
      </c>
      <c r="I110" s="7">
        <v>55.31</v>
      </c>
      <c r="J110" s="7">
        <v>0.71</v>
      </c>
    </row>
    <row r="111" spans="1:11" x14ac:dyDescent="0.2">
      <c r="A111" s="3">
        <v>43774</v>
      </c>
      <c r="B111" s="4">
        <v>0.35069444444444398</v>
      </c>
      <c r="C111" s="7">
        <v>60</v>
      </c>
      <c r="D111" s="7">
        <v>9374</v>
      </c>
      <c r="E111" s="9">
        <f t="shared" si="5"/>
        <v>9.3740000000000006</v>
      </c>
      <c r="F111" s="7">
        <v>10.5</v>
      </c>
      <c r="G111" s="8">
        <f t="shared" si="6"/>
        <v>1.1201194794111371</v>
      </c>
      <c r="H111" s="7">
        <v>68.84</v>
      </c>
      <c r="I111" s="7">
        <v>56.07</v>
      </c>
      <c r="J111" s="7">
        <v>0.75</v>
      </c>
    </row>
    <row r="112" spans="1:11" x14ac:dyDescent="0.2">
      <c r="A112" s="3">
        <v>43775</v>
      </c>
      <c r="B112" s="4">
        <v>0.43402777777777801</v>
      </c>
      <c r="C112" s="7">
        <v>60</v>
      </c>
      <c r="D112" s="7">
        <v>9179</v>
      </c>
      <c r="E112" s="9">
        <f t="shared" si="5"/>
        <v>9.1790000000000003</v>
      </c>
      <c r="F112" s="7">
        <v>10.199999999999999</v>
      </c>
      <c r="G112" s="8">
        <f t="shared" si="6"/>
        <v>1.1112321603660529</v>
      </c>
      <c r="H112" s="7">
        <v>65</v>
      </c>
      <c r="I112" s="7">
        <v>56.28</v>
      </c>
      <c r="J112" s="7">
        <v>0.87</v>
      </c>
    </row>
    <row r="113" spans="1:11" x14ac:dyDescent="0.2">
      <c r="A113" s="3">
        <v>43777</v>
      </c>
      <c r="B113" s="4">
        <v>0.41944444444444401</v>
      </c>
      <c r="C113" s="7">
        <v>64</v>
      </c>
      <c r="D113" s="7">
        <v>9842</v>
      </c>
      <c r="E113" s="9">
        <f t="shared" si="5"/>
        <v>9.8420000000000005</v>
      </c>
      <c r="F113" s="7">
        <v>9.1</v>
      </c>
      <c r="G113" s="8">
        <f t="shared" si="6"/>
        <v>0.92460881934566141</v>
      </c>
      <c r="H113" s="7">
        <v>68.680000000000007</v>
      </c>
      <c r="I113" s="7">
        <v>56.41</v>
      </c>
      <c r="J113" s="7">
        <v>0.69</v>
      </c>
    </row>
    <row r="114" spans="1:11" x14ac:dyDescent="0.2">
      <c r="A114" s="3">
        <v>43777</v>
      </c>
      <c r="B114" s="4">
        <v>0.37777777777777799</v>
      </c>
      <c r="C114" s="7">
        <v>65</v>
      </c>
      <c r="D114" s="7">
        <v>10071</v>
      </c>
      <c r="E114" s="9">
        <f t="shared" si="5"/>
        <v>10.071</v>
      </c>
      <c r="F114" s="7">
        <v>9.1</v>
      </c>
      <c r="G114" s="8">
        <f t="shared" si="6"/>
        <v>0.90358454969715019</v>
      </c>
      <c r="H114" s="7">
        <v>67.42</v>
      </c>
      <c r="I114" s="7">
        <v>56.84</v>
      </c>
      <c r="J114" s="7">
        <v>0.77</v>
      </c>
    </row>
    <row r="115" spans="1:11" x14ac:dyDescent="0.2">
      <c r="A115" s="3">
        <v>43777</v>
      </c>
      <c r="B115" s="4">
        <v>0.30347222222222198</v>
      </c>
      <c r="C115" s="7">
        <v>64</v>
      </c>
      <c r="D115" s="7">
        <v>9941</v>
      </c>
      <c r="E115" s="9">
        <f t="shared" ref="E115:E130" si="7">D115/1000</f>
        <v>9.9410000000000007</v>
      </c>
      <c r="F115" s="7">
        <v>11</v>
      </c>
      <c r="G115" s="8">
        <f t="shared" ref="G115:G130" si="8">F115/E115</f>
        <v>1.1065285182577205</v>
      </c>
      <c r="H115" s="7">
        <v>68.06</v>
      </c>
      <c r="I115" s="7">
        <v>56.96</v>
      </c>
      <c r="J115" s="7">
        <v>0.71</v>
      </c>
    </row>
    <row r="116" spans="1:11" x14ac:dyDescent="0.2">
      <c r="A116" s="3">
        <v>43777</v>
      </c>
      <c r="B116" s="4">
        <v>0.37916666666666698</v>
      </c>
      <c r="C116" s="7">
        <v>64</v>
      </c>
      <c r="D116" s="7">
        <v>10118</v>
      </c>
      <c r="E116" s="9">
        <f t="shared" si="7"/>
        <v>10.118</v>
      </c>
      <c r="F116" s="7">
        <v>9.9</v>
      </c>
      <c r="G116" s="8">
        <f t="shared" si="8"/>
        <v>0.97845423996837322</v>
      </c>
      <c r="H116" s="7">
        <v>67.400000000000006</v>
      </c>
      <c r="I116" s="7">
        <v>56.99</v>
      </c>
      <c r="J116" s="7">
        <v>0.87</v>
      </c>
    </row>
    <row r="117" spans="1:11" x14ac:dyDescent="0.2">
      <c r="A117" s="3">
        <v>43777</v>
      </c>
      <c r="B117" s="4">
        <v>0.37847222222222199</v>
      </c>
      <c r="C117" s="7">
        <v>64</v>
      </c>
      <c r="D117" s="7">
        <v>10010</v>
      </c>
      <c r="E117" s="9">
        <f t="shared" si="7"/>
        <v>10.01</v>
      </c>
      <c r="F117" s="7">
        <v>10</v>
      </c>
      <c r="G117" s="8">
        <f t="shared" si="8"/>
        <v>0.99900099900099903</v>
      </c>
      <c r="H117" s="7">
        <v>66.739999999999995</v>
      </c>
      <c r="I117" s="7">
        <v>57.13</v>
      </c>
      <c r="J117" s="7">
        <v>0.86</v>
      </c>
    </row>
    <row r="118" spans="1:11" x14ac:dyDescent="0.2">
      <c r="A118" s="3">
        <v>43775</v>
      </c>
      <c r="B118" s="4">
        <v>0.37083333333333302</v>
      </c>
      <c r="C118" s="7">
        <v>60</v>
      </c>
      <c r="D118" s="7">
        <v>10110</v>
      </c>
      <c r="E118" s="9">
        <f t="shared" si="7"/>
        <v>10.11</v>
      </c>
      <c r="F118" s="7">
        <v>10</v>
      </c>
      <c r="G118" s="8">
        <f t="shared" si="8"/>
        <v>0.98911968348170132</v>
      </c>
      <c r="H118" s="7">
        <v>68.78</v>
      </c>
      <c r="I118" s="7">
        <v>57.22</v>
      </c>
      <c r="J118" s="7">
        <v>0.83</v>
      </c>
    </row>
    <row r="119" spans="1:11" x14ac:dyDescent="0.2">
      <c r="A119" s="3">
        <v>43777</v>
      </c>
      <c r="B119" s="4">
        <v>0.37708333333333299</v>
      </c>
      <c r="C119" s="7">
        <v>65</v>
      </c>
      <c r="D119" s="7">
        <v>9923</v>
      </c>
      <c r="E119" s="9">
        <f t="shared" si="7"/>
        <v>9.923</v>
      </c>
      <c r="F119" s="7">
        <v>13</v>
      </c>
      <c r="G119" s="8">
        <f t="shared" si="8"/>
        <v>1.3100876750982566</v>
      </c>
      <c r="H119" s="7">
        <v>68.69</v>
      </c>
      <c r="I119" s="7">
        <v>57.22</v>
      </c>
      <c r="J119" s="7">
        <v>0.74</v>
      </c>
      <c r="K119" s="27"/>
    </row>
    <row r="120" spans="1:11" x14ac:dyDescent="0.2">
      <c r="A120" s="3">
        <v>43775</v>
      </c>
      <c r="B120" s="4">
        <v>0.36944444444444402</v>
      </c>
      <c r="C120" s="7">
        <v>60</v>
      </c>
      <c r="D120" s="7">
        <v>9601</v>
      </c>
      <c r="E120" s="9">
        <f t="shared" si="7"/>
        <v>9.6010000000000009</v>
      </c>
      <c r="F120" s="7">
        <v>14</v>
      </c>
      <c r="G120" s="8">
        <f t="shared" si="8"/>
        <v>1.4581814394333923</v>
      </c>
      <c r="H120" s="7">
        <v>67.069999999999993</v>
      </c>
      <c r="I120" s="7">
        <v>57.5</v>
      </c>
      <c r="J120" s="7">
        <v>0.81</v>
      </c>
      <c r="K120" s="27"/>
    </row>
    <row r="121" spans="1:11" x14ac:dyDescent="0.2">
      <c r="A121" s="3">
        <v>43775</v>
      </c>
      <c r="B121" s="4">
        <v>0.37013888888888902</v>
      </c>
      <c r="C121" s="7">
        <v>60</v>
      </c>
      <c r="D121" s="7">
        <v>9778</v>
      </c>
      <c r="E121" s="9">
        <f t="shared" si="7"/>
        <v>9.7780000000000005</v>
      </c>
      <c r="F121" s="7">
        <v>14</v>
      </c>
      <c r="G121" s="8">
        <f t="shared" si="8"/>
        <v>1.4317856412354264</v>
      </c>
      <c r="H121" s="7">
        <v>67.069999999999993</v>
      </c>
      <c r="I121" s="7">
        <v>57.5</v>
      </c>
      <c r="J121" s="7">
        <v>0.81</v>
      </c>
      <c r="K121" s="27"/>
    </row>
    <row r="122" spans="1:11" x14ac:dyDescent="0.2">
      <c r="A122" s="3">
        <v>43770</v>
      </c>
      <c r="B122" s="4">
        <v>0.37708333333333299</v>
      </c>
      <c r="C122" s="7">
        <v>64</v>
      </c>
      <c r="D122" s="7">
        <v>10071</v>
      </c>
      <c r="E122" s="9">
        <f t="shared" si="7"/>
        <v>10.071</v>
      </c>
      <c r="F122" s="7">
        <v>11.1</v>
      </c>
      <c r="G122" s="8">
        <f t="shared" si="8"/>
        <v>1.1021745606196007</v>
      </c>
      <c r="H122" s="7">
        <v>69.69</v>
      </c>
      <c r="I122" s="7">
        <v>58.04</v>
      </c>
      <c r="J122" s="7">
        <v>0.68</v>
      </c>
    </row>
    <row r="123" spans="1:11" x14ac:dyDescent="0.2">
      <c r="A123" s="3">
        <v>43775</v>
      </c>
      <c r="B123" s="4">
        <v>0.51180555555555596</v>
      </c>
      <c r="C123" s="7">
        <v>59</v>
      </c>
      <c r="D123" s="7">
        <v>9594</v>
      </c>
      <c r="E123" s="9">
        <f t="shared" si="7"/>
        <v>9.5939999999999994</v>
      </c>
      <c r="F123" s="7">
        <v>6.4</v>
      </c>
      <c r="G123" s="8">
        <f t="shared" si="8"/>
        <v>0.66708359391286232</v>
      </c>
      <c r="H123" s="7">
        <v>67.47</v>
      </c>
      <c r="I123" s="7">
        <v>60.64</v>
      </c>
      <c r="J123" s="7">
        <v>0.78</v>
      </c>
    </row>
    <row r="124" spans="1:11" x14ac:dyDescent="0.2">
      <c r="A124" s="3">
        <v>43775</v>
      </c>
      <c r="B124" s="4">
        <v>0.51249999999999996</v>
      </c>
      <c r="C124" s="7">
        <v>59</v>
      </c>
      <c r="D124" s="7">
        <v>9826</v>
      </c>
      <c r="E124" s="9">
        <f t="shared" si="7"/>
        <v>9.8260000000000005</v>
      </c>
      <c r="F124" s="7">
        <v>6.4</v>
      </c>
      <c r="G124" s="8">
        <f t="shared" si="8"/>
        <v>0.65133319763891717</v>
      </c>
      <c r="H124" s="7">
        <v>67.47</v>
      </c>
      <c r="I124" s="7">
        <v>60.64</v>
      </c>
      <c r="J124" s="7">
        <v>0.78</v>
      </c>
    </row>
    <row r="125" spans="1:11" x14ac:dyDescent="0.2">
      <c r="A125" s="3">
        <v>43775</v>
      </c>
      <c r="B125" s="4">
        <v>0.46250000000000002</v>
      </c>
      <c r="C125" s="7">
        <v>59</v>
      </c>
      <c r="D125" s="7">
        <v>9613</v>
      </c>
      <c r="E125" s="9">
        <f t="shared" si="7"/>
        <v>9.6129999999999995</v>
      </c>
      <c r="F125" s="7">
        <v>7.3</v>
      </c>
      <c r="G125" s="8">
        <f t="shared" si="8"/>
        <v>0.7593883283054198</v>
      </c>
      <c r="H125" s="7">
        <v>68.33</v>
      </c>
      <c r="I125" s="7">
        <v>61.28</v>
      </c>
      <c r="J125" s="7">
        <v>0.85</v>
      </c>
    </row>
    <row r="126" spans="1:11" x14ac:dyDescent="0.2">
      <c r="A126" s="3">
        <v>43775</v>
      </c>
      <c r="B126" s="4">
        <v>0.51319444444444495</v>
      </c>
      <c r="C126" s="7">
        <v>59</v>
      </c>
      <c r="D126" s="7">
        <v>9906</v>
      </c>
      <c r="E126" s="9">
        <f t="shared" si="7"/>
        <v>9.9060000000000006</v>
      </c>
      <c r="F126" s="7">
        <v>6.6</v>
      </c>
      <c r="G126" s="8">
        <f t="shared" si="8"/>
        <v>0.66626287098728032</v>
      </c>
      <c r="H126" s="7">
        <v>69.239999999999995</v>
      </c>
      <c r="I126" s="7">
        <v>61.69</v>
      </c>
      <c r="J126" s="7">
        <v>0.8</v>
      </c>
    </row>
    <row r="127" spans="1:11" x14ac:dyDescent="0.2">
      <c r="A127" s="3">
        <v>43775</v>
      </c>
      <c r="B127" s="4">
        <v>0.4375</v>
      </c>
      <c r="C127" s="7">
        <v>60</v>
      </c>
      <c r="D127" s="7">
        <v>9979</v>
      </c>
      <c r="E127" s="9">
        <f t="shared" si="7"/>
        <v>9.9789999999999992</v>
      </c>
      <c r="F127" s="7">
        <v>7</v>
      </c>
      <c r="G127" s="8">
        <f t="shared" si="8"/>
        <v>0.70147309349634235</v>
      </c>
      <c r="H127" s="7">
        <v>69.569999999999993</v>
      </c>
      <c r="I127" s="7">
        <v>62.71</v>
      </c>
      <c r="J127" s="7">
        <v>0.84</v>
      </c>
    </row>
    <row r="128" spans="1:11" x14ac:dyDescent="0.2">
      <c r="A128" s="3">
        <v>43775</v>
      </c>
      <c r="B128" s="4">
        <v>0.55208333333333304</v>
      </c>
      <c r="C128" s="7">
        <v>59</v>
      </c>
      <c r="D128" s="7">
        <v>9814</v>
      </c>
      <c r="E128" s="9">
        <f t="shared" si="7"/>
        <v>9.8140000000000001</v>
      </c>
      <c r="F128" s="7">
        <v>3.7</v>
      </c>
      <c r="G128" s="8">
        <f t="shared" si="8"/>
        <v>0.37701243122070516</v>
      </c>
      <c r="H128" s="7">
        <v>68</v>
      </c>
      <c r="I128" s="7">
        <v>63.92</v>
      </c>
      <c r="J128" s="7">
        <v>0.81</v>
      </c>
    </row>
    <row r="129" spans="1:11" x14ac:dyDescent="0.2">
      <c r="A129" s="3">
        <v>43776</v>
      </c>
      <c r="B129" s="4">
        <v>0.40763888888888899</v>
      </c>
      <c r="C129" s="7">
        <v>60</v>
      </c>
      <c r="D129" s="7">
        <v>10035</v>
      </c>
      <c r="E129" s="9">
        <f t="shared" si="7"/>
        <v>10.035</v>
      </c>
      <c r="F129" s="7">
        <v>1.9</v>
      </c>
      <c r="G129" s="8">
        <f t="shared" si="8"/>
        <v>0.18933731938216242</v>
      </c>
      <c r="H129" s="7">
        <v>67.540000000000006</v>
      </c>
      <c r="I129" s="7">
        <v>64.33</v>
      </c>
      <c r="J129" s="7">
        <v>0.87</v>
      </c>
      <c r="K129" s="27"/>
    </row>
    <row r="130" spans="1:11" x14ac:dyDescent="0.2">
      <c r="A130" s="3">
        <v>43775</v>
      </c>
      <c r="B130" s="4">
        <v>0.55277777777777803</v>
      </c>
      <c r="C130" s="7">
        <v>59</v>
      </c>
      <c r="D130" s="7">
        <v>10088</v>
      </c>
      <c r="E130" s="9">
        <f t="shared" si="7"/>
        <v>10.087999999999999</v>
      </c>
      <c r="F130" s="7">
        <v>4.4000000000000004</v>
      </c>
      <c r="G130" s="8">
        <f t="shared" si="8"/>
        <v>0.436161776367962</v>
      </c>
      <c r="H130" s="7">
        <v>69.989999999999995</v>
      </c>
      <c r="I130" s="7">
        <v>64.56</v>
      </c>
      <c r="J130" s="7">
        <v>0.82</v>
      </c>
    </row>
    <row r="132" spans="1:11" x14ac:dyDescent="0.2">
      <c r="A132" s="11"/>
      <c r="B132" s="12"/>
      <c r="C132" s="7"/>
      <c r="D132" s="7"/>
      <c r="E132" s="9"/>
      <c r="F132" s="7"/>
      <c r="G132" s="8"/>
      <c r="H132" s="7"/>
      <c r="I132" s="7"/>
      <c r="J132" s="7"/>
    </row>
    <row r="133" spans="1:11" x14ac:dyDescent="0.2">
      <c r="A133" s="11"/>
      <c r="B133" s="12"/>
      <c r="C133" s="7"/>
      <c r="D133" s="7"/>
      <c r="E133" s="9"/>
      <c r="F133" s="7"/>
      <c r="G133" s="8"/>
      <c r="H133" s="7"/>
      <c r="I133" s="7"/>
      <c r="J133" s="7"/>
    </row>
    <row r="134" spans="1:11" x14ac:dyDescent="0.2">
      <c r="A134" s="11"/>
      <c r="B134" s="12"/>
      <c r="C134" s="7"/>
      <c r="D134" s="7"/>
      <c r="E134" s="9"/>
      <c r="F134" s="7"/>
      <c r="G134" s="8"/>
      <c r="H134" s="7"/>
      <c r="I134" s="7"/>
      <c r="J134" s="7"/>
    </row>
    <row r="135" spans="1:11" x14ac:dyDescent="0.2">
      <c r="A135" s="11"/>
      <c r="B135" s="12"/>
      <c r="C135" s="7"/>
      <c r="D135" s="7"/>
      <c r="E135" s="9"/>
      <c r="F135" s="7"/>
      <c r="G135" s="8"/>
      <c r="H135" s="7"/>
      <c r="I135" s="7"/>
      <c r="J135" s="7"/>
    </row>
    <row r="136" spans="1:11" x14ac:dyDescent="0.2">
      <c r="A136" s="11"/>
      <c r="B136" s="12"/>
      <c r="C136" s="7"/>
      <c r="D136" s="7"/>
      <c r="E136" s="9"/>
      <c r="F136" s="7"/>
      <c r="G136" s="8"/>
      <c r="H136" s="7"/>
      <c r="I136" s="7"/>
      <c r="J136" s="7"/>
    </row>
    <row r="137" spans="1:11" x14ac:dyDescent="0.2">
      <c r="A137" s="11"/>
      <c r="B137" s="12"/>
      <c r="C137" s="7"/>
      <c r="D137" s="7"/>
      <c r="E137" s="9"/>
      <c r="F137" s="7"/>
      <c r="G137" s="8"/>
      <c r="H137" s="7"/>
      <c r="I137" s="7"/>
      <c r="J137" s="7"/>
    </row>
    <row r="138" spans="1:11" x14ac:dyDescent="0.2">
      <c r="A138" s="11"/>
      <c r="B138" s="12"/>
      <c r="C138" s="7"/>
      <c r="D138" s="7"/>
      <c r="E138" s="9"/>
      <c r="F138" s="7"/>
      <c r="G138" s="8"/>
      <c r="H138" s="7"/>
      <c r="I138" s="7"/>
      <c r="J138" s="7"/>
    </row>
    <row r="139" spans="1:11" x14ac:dyDescent="0.2">
      <c r="A139" s="11"/>
      <c r="B139" s="12"/>
      <c r="C139" s="7"/>
      <c r="D139" s="7"/>
      <c r="E139" s="9"/>
      <c r="F139" s="7"/>
      <c r="G139" s="8"/>
      <c r="H139" s="7"/>
      <c r="I139" s="7"/>
      <c r="J139" s="7"/>
    </row>
    <row r="140" spans="1:11" x14ac:dyDescent="0.2">
      <c r="A140" s="11"/>
      <c r="B140" s="12"/>
      <c r="C140" s="7"/>
      <c r="D140" s="7"/>
      <c r="E140" s="9"/>
      <c r="F140" s="7"/>
      <c r="G140" s="8"/>
      <c r="H140" s="7"/>
      <c r="I140" s="7"/>
      <c r="J140" s="7"/>
    </row>
    <row r="141" spans="1:11" x14ac:dyDescent="0.2">
      <c r="A141" s="11"/>
      <c r="B141" s="12"/>
      <c r="C141" s="7"/>
      <c r="D141" s="7"/>
      <c r="E141" s="9"/>
      <c r="F141" s="7"/>
      <c r="G141" s="8"/>
      <c r="H141" s="7"/>
      <c r="I141" s="7"/>
      <c r="J141" s="7"/>
    </row>
    <row r="142" spans="1:11" x14ac:dyDescent="0.2">
      <c r="A142" s="11"/>
      <c r="B142" s="12"/>
      <c r="C142" s="7"/>
      <c r="D142" s="7"/>
      <c r="E142" s="9"/>
      <c r="F142" s="7"/>
      <c r="G142" s="8"/>
      <c r="H142" s="7"/>
      <c r="I142" s="7"/>
      <c r="J142" s="7"/>
    </row>
    <row r="143" spans="1:11" x14ac:dyDescent="0.2">
      <c r="A143" s="11"/>
      <c r="B143" s="12"/>
      <c r="C143" s="7"/>
      <c r="D143" s="7"/>
      <c r="E143" s="9"/>
      <c r="F143" s="7"/>
      <c r="G143" s="8"/>
      <c r="H143" s="7"/>
      <c r="I143" s="7"/>
      <c r="J143" s="7"/>
    </row>
    <row r="144" spans="1:11" x14ac:dyDescent="0.2">
      <c r="A144" s="11"/>
      <c r="B144" s="12"/>
      <c r="C144" s="7"/>
      <c r="D144" s="7"/>
      <c r="E144" s="9"/>
      <c r="F144" s="7"/>
      <c r="G144" s="8"/>
      <c r="H144" s="7"/>
      <c r="I144" s="7"/>
      <c r="J144" s="7"/>
    </row>
    <row r="145" spans="1:10" x14ac:dyDescent="0.2">
      <c r="A145" s="11"/>
      <c r="B145" s="12"/>
      <c r="C145" s="7"/>
      <c r="D145" s="7"/>
      <c r="E145" s="9"/>
      <c r="F145" s="7"/>
      <c r="G145" s="8"/>
      <c r="H145" s="7"/>
      <c r="I145" s="7"/>
      <c r="J145" s="7"/>
    </row>
    <row r="146" spans="1:10" x14ac:dyDescent="0.2">
      <c r="A146" s="11"/>
      <c r="B146" s="12"/>
      <c r="C146" s="7"/>
      <c r="D146" s="7"/>
      <c r="E146" s="7"/>
      <c r="F146" s="7"/>
      <c r="G146" s="8"/>
      <c r="H146" s="7"/>
      <c r="I146" s="7"/>
      <c r="J146" s="7"/>
    </row>
    <row r="147" spans="1:10" x14ac:dyDescent="0.2">
      <c r="A147" s="11"/>
      <c r="B147" s="12"/>
      <c r="C147" s="7"/>
      <c r="D147" s="7"/>
      <c r="E147" s="9"/>
      <c r="F147" s="7"/>
      <c r="G147" s="8"/>
      <c r="H147" s="7"/>
      <c r="I147" s="7"/>
      <c r="J147" s="7"/>
    </row>
    <row r="148" spans="1:10" x14ac:dyDescent="0.2">
      <c r="A148" s="11"/>
      <c r="B148" s="12"/>
      <c r="C148" s="7"/>
      <c r="D148" s="7"/>
      <c r="E148" s="9"/>
      <c r="F148" s="7"/>
      <c r="G148" s="8"/>
      <c r="H148" s="7"/>
      <c r="I148" s="7"/>
      <c r="J148" s="7"/>
    </row>
    <row r="149" spans="1:10" x14ac:dyDescent="0.2">
      <c r="A149" s="11"/>
      <c r="B149" s="12"/>
      <c r="C149" s="7"/>
      <c r="D149" s="7"/>
      <c r="E149" s="9"/>
      <c r="F149" s="7"/>
      <c r="G149" s="8"/>
      <c r="H149" s="7"/>
      <c r="I149" s="7"/>
      <c r="J149" s="7"/>
    </row>
    <row r="150" spans="1:10" x14ac:dyDescent="0.2">
      <c r="A150" s="11"/>
      <c r="B150" s="12"/>
      <c r="C150" s="7"/>
      <c r="D150" s="7"/>
      <c r="E150" s="9"/>
      <c r="F150" s="7"/>
      <c r="G150" s="8"/>
      <c r="H150" s="7"/>
      <c r="I150" s="7"/>
      <c r="J150" s="7"/>
    </row>
    <row r="151" spans="1:10" x14ac:dyDescent="0.2">
      <c r="A151" s="11"/>
      <c r="B151" s="12"/>
      <c r="C151" s="19"/>
      <c r="D151" s="20"/>
      <c r="E151" s="7"/>
      <c r="F151" s="7"/>
      <c r="G151" s="8"/>
      <c r="H151" s="7"/>
      <c r="I151" s="7"/>
      <c r="J151" s="7"/>
    </row>
    <row r="152" spans="1:10" x14ac:dyDescent="0.2">
      <c r="A152" s="11"/>
      <c r="B152" s="12"/>
      <c r="C152" s="7"/>
      <c r="D152" s="7"/>
      <c r="E152" s="9"/>
      <c r="F152" s="7"/>
      <c r="G152" s="8"/>
      <c r="H152" s="7"/>
      <c r="I152" s="7"/>
      <c r="J152" s="7"/>
    </row>
    <row r="153" spans="1:10" x14ac:dyDescent="0.2">
      <c r="A153" s="11"/>
      <c r="B153" s="12"/>
      <c r="C153" s="7"/>
      <c r="D153" s="7"/>
      <c r="E153" s="9"/>
      <c r="F153" s="7"/>
      <c r="G153" s="8"/>
      <c r="H153" s="7"/>
      <c r="I153" s="7"/>
      <c r="J153" s="7"/>
    </row>
    <row r="154" spans="1:10" x14ac:dyDescent="0.2">
      <c r="A154" s="11"/>
      <c r="B154" s="12"/>
      <c r="C154" s="7"/>
      <c r="D154" s="7"/>
      <c r="E154" s="9"/>
      <c r="F154" s="7"/>
      <c r="G154" s="8"/>
      <c r="H154" s="7"/>
      <c r="I154" s="7"/>
      <c r="J154" s="7"/>
    </row>
    <row r="155" spans="1:10" x14ac:dyDescent="0.2">
      <c r="A155" s="11"/>
      <c r="B155" s="12"/>
      <c r="C155" s="7"/>
      <c r="D155" s="7"/>
      <c r="E155" s="9"/>
      <c r="F155" s="7"/>
      <c r="G155" s="8"/>
      <c r="H155" s="7"/>
      <c r="I155" s="7"/>
      <c r="J155" s="7"/>
    </row>
    <row r="156" spans="1:10" x14ac:dyDescent="0.2">
      <c r="A156" s="11"/>
      <c r="B156" s="12"/>
      <c r="C156" s="7"/>
      <c r="D156" s="7"/>
      <c r="E156" s="9"/>
      <c r="F156" s="7"/>
      <c r="G156" s="8"/>
      <c r="H156" s="7"/>
      <c r="I156" s="7"/>
      <c r="J156" s="7"/>
    </row>
    <row r="157" spans="1:10" x14ac:dyDescent="0.2">
      <c r="A157" s="11"/>
      <c r="B157" s="12"/>
      <c r="C157" s="7"/>
      <c r="D157" s="7"/>
      <c r="E157" s="9"/>
      <c r="F157" s="7"/>
      <c r="G157" s="8"/>
      <c r="H157" s="7"/>
      <c r="I157" s="7"/>
      <c r="J157" s="7"/>
    </row>
    <row r="158" spans="1:10" x14ac:dyDescent="0.2">
      <c r="A158" s="11"/>
      <c r="B158" s="12"/>
      <c r="C158" s="7"/>
      <c r="D158" s="7"/>
      <c r="E158" s="9"/>
      <c r="F158" s="7"/>
      <c r="G158" s="8"/>
      <c r="H158" s="7"/>
      <c r="I158" s="7"/>
      <c r="J158" s="7"/>
    </row>
    <row r="159" spans="1:10" x14ac:dyDescent="0.2">
      <c r="A159" s="11"/>
      <c r="B159" s="12"/>
      <c r="C159" s="7"/>
      <c r="D159" s="7"/>
      <c r="E159" s="9"/>
      <c r="F159" s="7"/>
      <c r="G159" s="8"/>
      <c r="H159" s="7"/>
      <c r="I159" s="7"/>
      <c r="J159" s="7"/>
    </row>
    <row r="160" spans="1:10" x14ac:dyDescent="0.2">
      <c r="A160" s="11"/>
      <c r="B160" s="12"/>
      <c r="C160" s="7"/>
      <c r="D160" s="7"/>
      <c r="E160" s="9"/>
      <c r="F160" s="7"/>
      <c r="G160" s="8"/>
      <c r="H160" s="7"/>
      <c r="I160" s="7"/>
      <c r="J160" s="7"/>
    </row>
    <row r="161" spans="1:10" x14ac:dyDescent="0.2">
      <c r="A161" s="11"/>
      <c r="B161" s="12"/>
      <c r="C161" s="7"/>
      <c r="D161" s="7"/>
      <c r="E161" s="9"/>
      <c r="F161" s="7"/>
      <c r="G161" s="8"/>
      <c r="H161" s="7"/>
      <c r="I161" s="7"/>
      <c r="J161" s="7"/>
    </row>
    <row r="162" spans="1:10" x14ac:dyDescent="0.2">
      <c r="A162" s="11"/>
      <c r="B162" s="12"/>
      <c r="C162" s="7"/>
      <c r="D162" s="7"/>
      <c r="E162" s="9"/>
      <c r="F162" s="7"/>
      <c r="G162" s="8"/>
      <c r="H162" s="7"/>
      <c r="I162" s="7"/>
      <c r="J162" s="7"/>
    </row>
    <row r="163" spans="1:10" x14ac:dyDescent="0.2">
      <c r="A163" s="11"/>
      <c r="B163" s="12"/>
      <c r="C163" s="7"/>
      <c r="D163" s="7"/>
      <c r="E163" s="9"/>
      <c r="F163" s="7"/>
      <c r="G163" s="8"/>
      <c r="H163" s="7"/>
      <c r="I163" s="7"/>
      <c r="J163" s="7"/>
    </row>
    <row r="164" spans="1:10" x14ac:dyDescent="0.2">
      <c r="A164" s="11"/>
      <c r="B164" s="12"/>
      <c r="C164" s="7"/>
      <c r="D164" s="7"/>
      <c r="E164" s="9"/>
      <c r="F164" s="7"/>
      <c r="G164" s="8"/>
      <c r="H164" s="7"/>
      <c r="I164" s="7"/>
      <c r="J164" s="7"/>
    </row>
    <row r="165" spans="1:10" x14ac:dyDescent="0.2">
      <c r="A165" s="11"/>
      <c r="B165" s="12"/>
      <c r="C165" s="7"/>
      <c r="D165" s="7"/>
      <c r="E165" s="9"/>
      <c r="F165" s="7"/>
      <c r="G165" s="8"/>
      <c r="H165" s="7"/>
      <c r="I165" s="7"/>
      <c r="J165" s="7"/>
    </row>
    <row r="166" spans="1:10" x14ac:dyDescent="0.2">
      <c r="A166" s="11"/>
      <c r="B166" s="12"/>
      <c r="C166" s="7"/>
      <c r="D166" s="7"/>
      <c r="E166" s="9"/>
      <c r="F166" s="7"/>
      <c r="G166" s="8"/>
      <c r="H166" s="7"/>
      <c r="I166" s="7"/>
      <c r="J166" s="7"/>
    </row>
    <row r="167" spans="1:10" x14ac:dyDescent="0.2">
      <c r="A167" s="11"/>
      <c r="B167" s="12"/>
      <c r="C167" s="7"/>
      <c r="D167" s="7"/>
      <c r="E167" s="7"/>
      <c r="F167" s="7"/>
      <c r="G167" s="8"/>
      <c r="H167" s="7"/>
      <c r="I167" s="7"/>
      <c r="J167" s="7"/>
    </row>
    <row r="168" spans="1:10" x14ac:dyDescent="0.2">
      <c r="A168" s="11"/>
      <c r="B168" s="12"/>
      <c r="C168" s="7"/>
      <c r="D168" s="7"/>
      <c r="E168" s="9"/>
      <c r="F168" s="7"/>
      <c r="G168" s="8"/>
      <c r="H168" s="7"/>
      <c r="I168" s="7"/>
      <c r="J168" s="7"/>
    </row>
    <row r="169" spans="1:10" x14ac:dyDescent="0.2">
      <c r="A169" s="11"/>
      <c r="B169" s="12"/>
      <c r="C169" s="7"/>
      <c r="D169" s="7"/>
      <c r="E169" s="9"/>
      <c r="F169" s="7"/>
      <c r="G169" s="8"/>
      <c r="H169" s="7"/>
      <c r="I169" s="7"/>
      <c r="J169" s="7"/>
    </row>
    <row r="170" spans="1:10" x14ac:dyDescent="0.2">
      <c r="A170" s="11"/>
      <c r="B170" s="12"/>
      <c r="C170" s="7"/>
      <c r="D170" s="7"/>
      <c r="E170" s="9"/>
      <c r="F170" s="7"/>
      <c r="G170" s="8"/>
      <c r="H170" s="7"/>
      <c r="I170" s="7"/>
      <c r="J170" s="7"/>
    </row>
    <row r="171" spans="1:10" x14ac:dyDescent="0.2">
      <c r="A171" s="11"/>
      <c r="B171" s="12"/>
      <c r="C171" s="7"/>
      <c r="D171" s="7"/>
      <c r="E171" s="9"/>
      <c r="F171" s="7"/>
      <c r="G171" s="8"/>
      <c r="H171" s="7"/>
      <c r="I171" s="7"/>
      <c r="J171" s="7"/>
    </row>
    <row r="172" spans="1:10" x14ac:dyDescent="0.2">
      <c r="A172" s="11"/>
      <c r="B172" s="12"/>
      <c r="C172" s="5"/>
      <c r="D172" s="6"/>
      <c r="E172" s="7"/>
      <c r="F172" s="7"/>
      <c r="G172" s="8"/>
      <c r="H172" s="7"/>
      <c r="I172" s="7"/>
      <c r="J172" s="7"/>
    </row>
    <row r="173" spans="1:10" x14ac:dyDescent="0.2">
      <c r="A173" s="11"/>
      <c r="B173" s="12"/>
      <c r="C173" s="7"/>
      <c r="D173" s="7"/>
      <c r="E173" s="9"/>
      <c r="F173" s="7"/>
      <c r="G173" s="8"/>
      <c r="H173" s="7"/>
      <c r="I173" s="7"/>
      <c r="J173" s="7"/>
    </row>
    <row r="174" spans="1:10" x14ac:dyDescent="0.2">
      <c r="A174" s="11"/>
      <c r="B174" s="12"/>
      <c r="C174" s="7"/>
      <c r="D174" s="7"/>
      <c r="E174" s="9"/>
      <c r="F174" s="7"/>
      <c r="G174" s="8"/>
      <c r="H174" s="7"/>
      <c r="I174" s="7"/>
      <c r="J174" s="7"/>
    </row>
    <row r="175" spans="1:10" x14ac:dyDescent="0.2">
      <c r="A175" s="11"/>
      <c r="B175" s="12"/>
      <c r="C175" s="7"/>
      <c r="D175" s="7"/>
      <c r="E175" s="9"/>
      <c r="F175" s="7"/>
      <c r="G175" s="8"/>
      <c r="H175" s="7"/>
      <c r="I175" s="7"/>
      <c r="J175" s="7"/>
    </row>
    <row r="176" spans="1:10" x14ac:dyDescent="0.2">
      <c r="A176" s="11"/>
      <c r="B176" s="12"/>
      <c r="C176" s="7"/>
      <c r="D176" s="7"/>
      <c r="E176" s="9"/>
      <c r="F176" s="7"/>
      <c r="G176" s="8"/>
      <c r="H176" s="7"/>
      <c r="I176" s="7"/>
      <c r="J176" s="7"/>
    </row>
    <row r="177" spans="1:10" x14ac:dyDescent="0.2">
      <c r="A177" s="11"/>
      <c r="B177" s="12"/>
      <c r="C177" s="7"/>
      <c r="D177" s="7"/>
      <c r="E177" s="9"/>
      <c r="F177" s="7"/>
      <c r="G177" s="8"/>
      <c r="H177" s="7"/>
      <c r="I177" s="7"/>
      <c r="J177" s="7"/>
    </row>
  </sheetData>
  <sortState xmlns:xlrd2="http://schemas.microsoft.com/office/spreadsheetml/2017/richdata2" ref="A3:J144">
    <sortCondition ref="I3"/>
  </sortState>
  <mergeCells count="1">
    <mergeCell ref="D1:E1"/>
  </mergeCells>
  <conditionalFormatting sqref="G3:G130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772"/>
  <sheetViews>
    <sheetView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13" sqref="L13"/>
    </sheetView>
  </sheetViews>
  <sheetFormatPr baseColWidth="10" defaultColWidth="8.83203125" defaultRowHeight="15" x14ac:dyDescent="0.2"/>
  <cols>
    <col min="1" max="1" width="12.1640625" bestFit="1" customWidth="1"/>
    <col min="4" max="4" width="12.5" customWidth="1"/>
    <col min="5" max="5" width="11.6640625" customWidth="1"/>
    <col min="6" max="6" width="19.83203125" bestFit="1" customWidth="1"/>
    <col min="8" max="8" width="18.83203125" bestFit="1" customWidth="1"/>
    <col min="9" max="9" width="18.1640625" bestFit="1" customWidth="1"/>
    <col min="10" max="10" width="14.6640625" bestFit="1" customWidth="1"/>
    <col min="12" max="12" width="12.5" bestFit="1" customWidth="1"/>
    <col min="13" max="13" width="14.83203125" bestFit="1" customWidth="1"/>
  </cols>
  <sheetData>
    <row r="1" spans="1:23" x14ac:dyDescent="0.2">
      <c r="A1" s="1" t="s">
        <v>0</v>
      </c>
      <c r="B1" s="2" t="s">
        <v>1</v>
      </c>
      <c r="C1" s="1" t="s">
        <v>2</v>
      </c>
      <c r="D1" s="31" t="s">
        <v>3</v>
      </c>
      <c r="E1" s="31"/>
      <c r="F1" s="1" t="s">
        <v>4</v>
      </c>
      <c r="G1" s="2" t="s">
        <v>5</v>
      </c>
      <c r="H1" s="1" t="s">
        <v>6</v>
      </c>
      <c r="I1" s="2" t="s">
        <v>7</v>
      </c>
      <c r="J1" s="1" t="s">
        <v>8</v>
      </c>
    </row>
    <row r="2" spans="1:23" x14ac:dyDescent="0.2">
      <c r="A2" s="1" t="s">
        <v>9</v>
      </c>
      <c r="B2" s="2" t="s">
        <v>10</v>
      </c>
      <c r="C2" s="1" t="s">
        <v>11</v>
      </c>
      <c r="D2" s="2" t="s">
        <v>12</v>
      </c>
      <c r="E2" s="2" t="s">
        <v>13</v>
      </c>
      <c r="F2" s="1" t="s">
        <v>13</v>
      </c>
      <c r="G2" s="2" t="s">
        <v>14</v>
      </c>
      <c r="H2" s="1" t="s">
        <v>15</v>
      </c>
      <c r="I2" s="2" t="s">
        <v>15</v>
      </c>
      <c r="J2" s="1" t="s">
        <v>16</v>
      </c>
    </row>
    <row r="3" spans="1:23" x14ac:dyDescent="0.2">
      <c r="A3" s="3"/>
      <c r="B3" s="4"/>
      <c r="C3" s="5"/>
      <c r="D3" s="6"/>
      <c r="E3" s="7"/>
      <c r="F3" s="7"/>
      <c r="G3" s="8"/>
      <c r="H3" s="7"/>
      <c r="I3" s="7"/>
      <c r="J3" s="7"/>
      <c r="L3" s="15" t="s">
        <v>18</v>
      </c>
      <c r="M3" s="15" t="s">
        <v>19</v>
      </c>
      <c r="O3" t="s">
        <v>29</v>
      </c>
      <c r="V3" t="s">
        <v>30</v>
      </c>
    </row>
    <row r="4" spans="1:23" x14ac:dyDescent="0.2">
      <c r="A4" s="3">
        <v>43776</v>
      </c>
      <c r="B4" s="4">
        <v>0.45486111111111099</v>
      </c>
      <c r="C4" s="7">
        <v>64</v>
      </c>
      <c r="D4" s="7">
        <v>9805</v>
      </c>
      <c r="E4" s="9">
        <f t="shared" ref="E4:E64" si="0">D4/1000</f>
        <v>9.8049999999999997</v>
      </c>
      <c r="F4" s="7">
        <v>30.7</v>
      </c>
      <c r="G4" s="8">
        <f t="shared" ref="G4:G64" si="1">F4/E4</f>
        <v>3.1310555838857725</v>
      </c>
      <c r="H4" s="7">
        <v>73.930000000000007</v>
      </c>
      <c r="I4" s="7">
        <v>21.17</v>
      </c>
      <c r="J4" s="7">
        <v>0.51</v>
      </c>
      <c r="L4" s="13">
        <v>20</v>
      </c>
      <c r="M4" s="16">
        <f>AVERAGE(G3:G14)</f>
        <v>3.2609385760854157</v>
      </c>
      <c r="N4" s="10"/>
      <c r="O4">
        <v>5</v>
      </c>
      <c r="P4">
        <v>2.9</v>
      </c>
      <c r="V4">
        <v>5</v>
      </c>
      <c r="W4">
        <v>4.22</v>
      </c>
    </row>
    <row r="5" spans="1:23" x14ac:dyDescent="0.2">
      <c r="A5" s="3">
        <v>43770</v>
      </c>
      <c r="B5" s="4">
        <v>0.57638888888888895</v>
      </c>
      <c r="C5" s="7">
        <v>73</v>
      </c>
      <c r="D5" s="7">
        <v>11773</v>
      </c>
      <c r="E5" s="9">
        <f t="shared" si="0"/>
        <v>11.773</v>
      </c>
      <c r="F5" s="7">
        <v>35</v>
      </c>
      <c r="G5" s="8">
        <f t="shared" si="1"/>
        <v>2.9729041026076617</v>
      </c>
      <c r="H5" s="7">
        <v>74.72</v>
      </c>
      <c r="I5" s="7">
        <v>21.33</v>
      </c>
      <c r="J5" s="7">
        <v>0.56000000000000005</v>
      </c>
      <c r="L5" s="13">
        <v>25</v>
      </c>
      <c r="M5" s="16">
        <f>AVERAGE(G15:G46)</f>
        <v>3.0228568610875368</v>
      </c>
      <c r="N5" s="10"/>
      <c r="O5">
        <v>9</v>
      </c>
      <c r="P5">
        <v>2.93</v>
      </c>
      <c r="V5">
        <v>9</v>
      </c>
      <c r="W5">
        <v>4.04</v>
      </c>
    </row>
    <row r="6" spans="1:23" x14ac:dyDescent="0.2">
      <c r="A6" s="3">
        <v>43770</v>
      </c>
      <c r="B6" s="4">
        <v>0.36736111111111103</v>
      </c>
      <c r="C6" s="7">
        <v>67</v>
      </c>
      <c r="D6" s="7">
        <v>9848</v>
      </c>
      <c r="E6" s="9">
        <f t="shared" si="0"/>
        <v>9.8480000000000008</v>
      </c>
      <c r="F6" s="7">
        <v>36.1</v>
      </c>
      <c r="G6" s="8">
        <f t="shared" si="1"/>
        <v>3.665718927701056</v>
      </c>
      <c r="H6" s="7">
        <v>74.86</v>
      </c>
      <c r="I6" s="7">
        <v>21.43</v>
      </c>
      <c r="J6" s="7">
        <v>0.57999999999999996</v>
      </c>
      <c r="L6" s="13">
        <v>30</v>
      </c>
      <c r="M6" s="16">
        <f>AVERAGE(G47:G64)</f>
        <v>2.7106553495609322</v>
      </c>
      <c r="N6" s="10"/>
      <c r="O6">
        <v>17</v>
      </c>
      <c r="P6">
        <v>2.61</v>
      </c>
      <c r="V6">
        <v>17</v>
      </c>
      <c r="W6">
        <v>3.6</v>
      </c>
    </row>
    <row r="7" spans="1:23" x14ac:dyDescent="0.2">
      <c r="A7" s="3">
        <v>43776</v>
      </c>
      <c r="B7" s="4">
        <v>0.454166666666667</v>
      </c>
      <c r="C7" s="7">
        <v>59</v>
      </c>
      <c r="D7" s="7">
        <v>9080</v>
      </c>
      <c r="E7" s="9">
        <f t="shared" si="0"/>
        <v>9.08</v>
      </c>
      <c r="F7" s="7">
        <v>31.6</v>
      </c>
      <c r="G7" s="8">
        <f t="shared" si="1"/>
        <v>3.4801762114537445</v>
      </c>
      <c r="H7" s="7">
        <v>72.430000000000007</v>
      </c>
      <c r="I7" s="7">
        <v>21.71</v>
      </c>
      <c r="J7" s="7">
        <v>0.54</v>
      </c>
      <c r="L7" s="13">
        <v>35</v>
      </c>
      <c r="M7" s="16">
        <f>AVERAGE(G65:G75)</f>
        <v>2.6337330869216915</v>
      </c>
      <c r="N7" s="10"/>
      <c r="O7">
        <v>24</v>
      </c>
      <c r="P7">
        <v>2.4500000000000002</v>
      </c>
      <c r="V7">
        <v>24</v>
      </c>
      <c r="W7">
        <v>3.31</v>
      </c>
    </row>
    <row r="8" spans="1:23" x14ac:dyDescent="0.2">
      <c r="A8" s="3">
        <v>43775</v>
      </c>
      <c r="B8" s="4">
        <v>0.60416666666666696</v>
      </c>
      <c r="C8" s="7">
        <v>59</v>
      </c>
      <c r="D8" s="7">
        <v>9852</v>
      </c>
      <c r="E8" s="9">
        <f t="shared" si="0"/>
        <v>9.8520000000000003</v>
      </c>
      <c r="F8" s="7">
        <v>47.9</v>
      </c>
      <c r="G8" s="8">
        <f t="shared" si="1"/>
        <v>4.8619569630531867</v>
      </c>
      <c r="H8" s="7">
        <v>71.44</v>
      </c>
      <c r="I8" s="7">
        <v>21.87</v>
      </c>
      <c r="J8" s="7">
        <v>0.82</v>
      </c>
      <c r="K8" s="27"/>
      <c r="L8" s="13">
        <v>40</v>
      </c>
      <c r="M8" s="16">
        <f>AVERAGE(G76:G90)</f>
        <v>2.5282277406021341</v>
      </c>
      <c r="N8" s="10"/>
      <c r="O8">
        <v>29</v>
      </c>
      <c r="P8">
        <v>2.36</v>
      </c>
      <c r="V8">
        <v>29</v>
      </c>
      <c r="W8">
        <v>2.63</v>
      </c>
    </row>
    <row r="9" spans="1:23" x14ac:dyDescent="0.2">
      <c r="A9" s="3">
        <v>43770</v>
      </c>
      <c r="B9" s="4">
        <v>0.452083333333333</v>
      </c>
      <c r="C9" s="7">
        <v>69</v>
      </c>
      <c r="D9" s="7">
        <v>11281</v>
      </c>
      <c r="E9" s="9">
        <f t="shared" si="0"/>
        <v>11.281000000000001</v>
      </c>
      <c r="F9" s="7">
        <v>30.9</v>
      </c>
      <c r="G9" s="8">
        <f t="shared" si="1"/>
        <v>2.7391188724403861</v>
      </c>
      <c r="H9" s="7">
        <v>74.37</v>
      </c>
      <c r="I9" s="7">
        <v>21.95</v>
      </c>
      <c r="J9" s="7">
        <v>0.51</v>
      </c>
      <c r="K9" s="27"/>
      <c r="L9" s="13">
        <v>45</v>
      </c>
      <c r="M9" s="16">
        <f>AVERAGE(G91:G116)</f>
        <v>2.3366090751538002</v>
      </c>
      <c r="N9" s="10"/>
    </row>
    <row r="10" spans="1:23" x14ac:dyDescent="0.2">
      <c r="A10" s="3">
        <v>43770</v>
      </c>
      <c r="B10" s="4">
        <v>0.45138888888888901</v>
      </c>
      <c r="C10" s="7">
        <v>62</v>
      </c>
      <c r="D10" s="7">
        <v>9549</v>
      </c>
      <c r="E10" s="9">
        <f t="shared" si="0"/>
        <v>9.5489999999999995</v>
      </c>
      <c r="F10" s="7">
        <v>31.2</v>
      </c>
      <c r="G10" s="8">
        <f t="shared" si="1"/>
        <v>3.2673578385171225</v>
      </c>
      <c r="H10" s="7">
        <v>73.319999999999993</v>
      </c>
      <c r="I10" s="7">
        <v>21.98</v>
      </c>
      <c r="J10" s="7">
        <v>0.54</v>
      </c>
      <c r="L10" s="13">
        <v>50</v>
      </c>
      <c r="M10" s="16">
        <f>AVERAGE(G117:G147)</f>
        <v>1.9618910590777991</v>
      </c>
      <c r="N10" s="10"/>
    </row>
    <row r="11" spans="1:23" x14ac:dyDescent="0.2">
      <c r="A11" s="3">
        <v>43770</v>
      </c>
      <c r="B11" s="4">
        <v>0.46250000000000002</v>
      </c>
      <c r="C11" s="7">
        <v>84</v>
      </c>
      <c r="D11" s="7">
        <v>13208</v>
      </c>
      <c r="E11" s="9">
        <f t="shared" si="0"/>
        <v>13.208</v>
      </c>
      <c r="F11" s="7">
        <v>37</v>
      </c>
      <c r="G11" s="8">
        <f t="shared" si="1"/>
        <v>2.8013325257419743</v>
      </c>
      <c r="H11" s="7">
        <v>70.03</v>
      </c>
      <c r="I11" s="7">
        <v>22.01</v>
      </c>
      <c r="J11" s="7">
        <v>0.64</v>
      </c>
      <c r="L11" s="13">
        <v>55</v>
      </c>
      <c r="M11" s="16">
        <f>AVERAGE(G148:G190)</f>
        <v>1.5175011625914971</v>
      </c>
      <c r="N11" s="10"/>
    </row>
    <row r="12" spans="1:23" x14ac:dyDescent="0.2">
      <c r="A12" s="3">
        <v>43769</v>
      </c>
      <c r="B12" s="4">
        <v>0.61111111111112704</v>
      </c>
      <c r="C12" s="5">
        <v>76</v>
      </c>
      <c r="D12" s="6">
        <v>11162</v>
      </c>
      <c r="E12" s="7">
        <f t="shared" si="0"/>
        <v>11.162000000000001</v>
      </c>
      <c r="F12" s="7">
        <v>33.200000000000003</v>
      </c>
      <c r="G12" s="8">
        <f t="shared" si="1"/>
        <v>2.974377351729081</v>
      </c>
      <c r="H12" s="7">
        <v>73.819999999999993</v>
      </c>
      <c r="I12" s="7">
        <v>22.23</v>
      </c>
      <c r="J12" s="7">
        <v>0.55000000000000004</v>
      </c>
      <c r="L12" s="13">
        <v>60</v>
      </c>
      <c r="M12" s="16">
        <f>AVERAGE(G191:G395)</f>
        <v>1.2813857722865309</v>
      </c>
    </row>
    <row r="13" spans="1:23" x14ac:dyDescent="0.2">
      <c r="A13" s="3">
        <v>43769</v>
      </c>
      <c r="B13" s="4">
        <v>0.61180555555557103</v>
      </c>
      <c r="C13" s="5">
        <v>76</v>
      </c>
      <c r="D13" s="6">
        <v>11184</v>
      </c>
      <c r="E13" s="7">
        <f t="shared" si="0"/>
        <v>11.183999999999999</v>
      </c>
      <c r="F13" s="7">
        <v>33</v>
      </c>
      <c r="G13" s="8">
        <f t="shared" si="1"/>
        <v>2.9506437768240343</v>
      </c>
      <c r="H13" s="7">
        <v>74.02</v>
      </c>
      <c r="I13" s="7">
        <v>22.27</v>
      </c>
      <c r="J13" s="7">
        <v>0.55000000000000004</v>
      </c>
      <c r="L13" s="13">
        <v>65</v>
      </c>
      <c r="M13" s="17">
        <f>AVERAGE(G396:G494)</f>
        <v>0.80299713096751379</v>
      </c>
      <c r="O13" t="s">
        <v>17</v>
      </c>
    </row>
    <row r="14" spans="1:23" x14ac:dyDescent="0.2">
      <c r="A14" s="3">
        <v>43769</v>
      </c>
      <c r="B14" s="4">
        <v>0.60347222222223695</v>
      </c>
      <c r="C14" s="5">
        <v>80</v>
      </c>
      <c r="D14" s="6">
        <v>12460</v>
      </c>
      <c r="E14" s="7">
        <f t="shared" si="0"/>
        <v>12.46</v>
      </c>
      <c r="F14" s="7">
        <v>37.700000000000003</v>
      </c>
      <c r="G14" s="8">
        <f t="shared" si="1"/>
        <v>3.0256821829855536</v>
      </c>
      <c r="H14" s="7">
        <v>73.58</v>
      </c>
      <c r="I14" s="7">
        <v>22.41</v>
      </c>
      <c r="J14" s="7">
        <v>0.64</v>
      </c>
    </row>
    <row r="15" spans="1:23" x14ac:dyDescent="0.2">
      <c r="A15" s="3">
        <v>43769</v>
      </c>
      <c r="B15" s="4">
        <v>0.64791666666668801</v>
      </c>
      <c r="C15" s="5">
        <v>75</v>
      </c>
      <c r="D15" s="6">
        <v>12039</v>
      </c>
      <c r="E15" s="7">
        <f t="shared" si="0"/>
        <v>12.039</v>
      </c>
      <c r="F15" s="7">
        <v>32.700000000000003</v>
      </c>
      <c r="G15" s="8">
        <f t="shared" si="1"/>
        <v>2.7161724395713933</v>
      </c>
      <c r="H15" s="7">
        <v>73.97</v>
      </c>
      <c r="I15" s="7">
        <v>22.53</v>
      </c>
      <c r="J15" s="7">
        <v>0.55000000000000004</v>
      </c>
    </row>
    <row r="16" spans="1:23" x14ac:dyDescent="0.2">
      <c r="A16" s="3">
        <v>43769</v>
      </c>
      <c r="B16" s="4">
        <v>0.64722222222224302</v>
      </c>
      <c r="C16" s="5">
        <v>67</v>
      </c>
      <c r="D16" s="6">
        <v>10370</v>
      </c>
      <c r="E16" s="7">
        <f t="shared" si="0"/>
        <v>10.37</v>
      </c>
      <c r="F16" s="7">
        <v>32.1</v>
      </c>
      <c r="G16" s="8">
        <f t="shared" si="1"/>
        <v>3.0954676952748317</v>
      </c>
      <c r="H16" s="7">
        <v>72.77</v>
      </c>
      <c r="I16" s="7">
        <v>22.53</v>
      </c>
      <c r="J16" s="7">
        <v>0.55000000000000004</v>
      </c>
    </row>
    <row r="17" spans="1:11" x14ac:dyDescent="0.2">
      <c r="A17" s="3">
        <v>43776</v>
      </c>
      <c r="B17" s="4">
        <v>0.61805555555555602</v>
      </c>
      <c r="C17" s="7">
        <v>76</v>
      </c>
      <c r="D17" s="7">
        <v>11366</v>
      </c>
      <c r="E17" s="9">
        <f t="shared" si="0"/>
        <v>11.366</v>
      </c>
      <c r="F17" s="7">
        <v>32.5</v>
      </c>
      <c r="G17" s="8">
        <f t="shared" si="1"/>
        <v>2.8594052437093085</v>
      </c>
      <c r="H17" s="7">
        <v>74.510000000000005</v>
      </c>
      <c r="I17" s="7">
        <v>22.61</v>
      </c>
      <c r="J17" s="7">
        <v>0.54</v>
      </c>
    </row>
    <row r="18" spans="1:11" x14ac:dyDescent="0.2">
      <c r="A18" s="3">
        <v>43769</v>
      </c>
      <c r="B18" s="4">
        <v>0.61041666666668204</v>
      </c>
      <c r="C18" s="5">
        <v>76</v>
      </c>
      <c r="D18" s="6">
        <v>11237</v>
      </c>
      <c r="E18" s="7">
        <f t="shared" si="0"/>
        <v>11.237</v>
      </c>
      <c r="F18" s="7">
        <v>34</v>
      </c>
      <c r="G18" s="8">
        <f t="shared" si="1"/>
        <v>3.02571860816944</v>
      </c>
      <c r="H18" s="7">
        <v>73.94</v>
      </c>
      <c r="I18" s="7">
        <v>22.8</v>
      </c>
      <c r="J18" s="7">
        <v>0.56000000000000005</v>
      </c>
    </row>
    <row r="19" spans="1:11" x14ac:dyDescent="0.2">
      <c r="A19" s="3">
        <v>43775</v>
      </c>
      <c r="B19" s="4">
        <v>0.42638888888888898</v>
      </c>
      <c r="C19" s="7">
        <v>80</v>
      </c>
      <c r="D19" s="7">
        <v>12652</v>
      </c>
      <c r="E19" s="9">
        <f t="shared" si="0"/>
        <v>12.651999999999999</v>
      </c>
      <c r="F19" s="7">
        <v>39.9</v>
      </c>
      <c r="G19" s="8">
        <f t="shared" si="1"/>
        <v>3.1536515965855201</v>
      </c>
      <c r="H19" s="7">
        <v>73.790000000000006</v>
      </c>
      <c r="I19" s="7">
        <v>22.92</v>
      </c>
      <c r="J19" s="7">
        <v>0.7</v>
      </c>
    </row>
    <row r="20" spans="1:11" x14ac:dyDescent="0.2">
      <c r="A20" s="3">
        <v>43769</v>
      </c>
      <c r="B20" s="4">
        <v>0.60277777777779196</v>
      </c>
      <c r="C20" s="5">
        <v>80</v>
      </c>
      <c r="D20" s="6">
        <v>12335</v>
      </c>
      <c r="E20" s="7">
        <f t="shared" si="0"/>
        <v>12.335000000000001</v>
      </c>
      <c r="F20" s="7">
        <v>41.6</v>
      </c>
      <c r="G20" s="8">
        <f t="shared" si="1"/>
        <v>3.3725172274017026</v>
      </c>
      <c r="H20" s="7">
        <v>72.86</v>
      </c>
      <c r="I20" s="7">
        <v>22.94</v>
      </c>
      <c r="J20" s="7">
        <v>0.7</v>
      </c>
    </row>
    <row r="21" spans="1:11" x14ac:dyDescent="0.2">
      <c r="A21" s="3">
        <v>43774</v>
      </c>
      <c r="B21" s="4">
        <v>0.61458333333333304</v>
      </c>
      <c r="C21" s="7">
        <v>76</v>
      </c>
      <c r="D21" s="7">
        <v>11361</v>
      </c>
      <c r="E21" s="9">
        <f t="shared" si="0"/>
        <v>11.361000000000001</v>
      </c>
      <c r="F21" s="7">
        <v>36.200000000000003</v>
      </c>
      <c r="G21" s="8">
        <f t="shared" si="1"/>
        <v>3.186339230701523</v>
      </c>
      <c r="H21" s="7">
        <v>74.78</v>
      </c>
      <c r="I21" s="7">
        <v>23.02</v>
      </c>
      <c r="J21" s="7">
        <v>0.59</v>
      </c>
    </row>
    <row r="22" spans="1:11" x14ac:dyDescent="0.2">
      <c r="A22" s="3">
        <v>43774</v>
      </c>
      <c r="B22" s="4">
        <v>0.74027777777777803</v>
      </c>
      <c r="C22" s="7">
        <v>73</v>
      </c>
      <c r="D22" s="7">
        <v>12198</v>
      </c>
      <c r="E22" s="9">
        <f t="shared" si="0"/>
        <v>12.198</v>
      </c>
      <c r="F22" s="7">
        <v>31.8</v>
      </c>
      <c r="G22" s="8">
        <f t="shared" si="1"/>
        <v>2.6069847515986226</v>
      </c>
      <c r="H22" s="7">
        <v>73.959999999999994</v>
      </c>
      <c r="I22" s="7">
        <v>23.18</v>
      </c>
      <c r="J22" s="7">
        <v>0.55000000000000004</v>
      </c>
    </row>
    <row r="23" spans="1:11" x14ac:dyDescent="0.2">
      <c r="A23" s="3">
        <v>43773</v>
      </c>
      <c r="B23" s="4">
        <v>0.61111111111111105</v>
      </c>
      <c r="C23" s="7">
        <v>76</v>
      </c>
      <c r="D23" s="9">
        <v>13044</v>
      </c>
      <c r="E23" s="7">
        <f t="shared" si="0"/>
        <v>13.044</v>
      </c>
      <c r="F23" s="7">
        <v>35.200000000000003</v>
      </c>
      <c r="G23" s="8">
        <f t="shared" si="1"/>
        <v>2.6985587243176941</v>
      </c>
      <c r="H23" s="7">
        <v>74.25</v>
      </c>
      <c r="I23" s="7">
        <v>23.27</v>
      </c>
      <c r="J23" s="7">
        <v>0.59</v>
      </c>
    </row>
    <row r="24" spans="1:11" x14ac:dyDescent="0.2">
      <c r="A24" s="3">
        <v>43777</v>
      </c>
      <c r="B24" s="4">
        <v>0.36944444444444402</v>
      </c>
      <c r="C24" s="7">
        <v>80</v>
      </c>
      <c r="D24" s="7">
        <v>11735</v>
      </c>
      <c r="E24" s="9">
        <f t="shared" si="0"/>
        <v>11.734999999999999</v>
      </c>
      <c r="F24" s="7">
        <v>28.7</v>
      </c>
      <c r="G24" s="8">
        <f t="shared" si="1"/>
        <v>2.4456753302087773</v>
      </c>
      <c r="H24" s="7">
        <v>70.19</v>
      </c>
      <c r="I24" s="7">
        <v>23.29</v>
      </c>
      <c r="J24" s="7">
        <v>0.54</v>
      </c>
      <c r="K24" s="27"/>
    </row>
    <row r="25" spans="1:11" x14ac:dyDescent="0.2">
      <c r="A25" s="3">
        <v>43769</v>
      </c>
      <c r="B25" s="4">
        <v>0.64236111111113103</v>
      </c>
      <c r="C25" s="5">
        <v>59</v>
      </c>
      <c r="D25" s="6">
        <v>8361</v>
      </c>
      <c r="E25" s="7">
        <f t="shared" si="0"/>
        <v>8.3610000000000007</v>
      </c>
      <c r="F25" s="7">
        <v>40.700000000000003</v>
      </c>
      <c r="G25" s="8">
        <f t="shared" si="1"/>
        <v>4.8678387752661161</v>
      </c>
      <c r="H25" s="7">
        <v>74.5</v>
      </c>
      <c r="I25" s="7">
        <v>23.39</v>
      </c>
      <c r="J25" s="7">
        <v>0.69</v>
      </c>
      <c r="K25" s="27"/>
    </row>
    <row r="26" spans="1:11" x14ac:dyDescent="0.2">
      <c r="A26" s="3">
        <v>43769</v>
      </c>
      <c r="B26" s="4">
        <v>0.59513888888890198</v>
      </c>
      <c r="C26" s="5">
        <v>68</v>
      </c>
      <c r="D26" s="6">
        <v>10142</v>
      </c>
      <c r="E26" s="7">
        <f t="shared" si="0"/>
        <v>10.141999999999999</v>
      </c>
      <c r="F26" s="7">
        <v>35.1</v>
      </c>
      <c r="G26" s="8">
        <f t="shared" si="1"/>
        <v>3.4608558469729838</v>
      </c>
      <c r="H26" s="7">
        <v>72.5</v>
      </c>
      <c r="I26" s="7">
        <v>23.44</v>
      </c>
      <c r="J26" s="7">
        <v>0.59</v>
      </c>
    </row>
    <row r="27" spans="1:11" x14ac:dyDescent="0.2">
      <c r="A27" s="3">
        <v>43776</v>
      </c>
      <c r="B27" s="4">
        <v>0.61736111111111103</v>
      </c>
      <c r="C27" s="7">
        <v>76</v>
      </c>
      <c r="D27" s="7">
        <v>11277</v>
      </c>
      <c r="E27" s="9">
        <f t="shared" si="0"/>
        <v>11.276999999999999</v>
      </c>
      <c r="F27" s="7">
        <v>33.4</v>
      </c>
      <c r="G27" s="8">
        <f t="shared" si="1"/>
        <v>2.9617806154119002</v>
      </c>
      <c r="H27" s="7">
        <v>74.53</v>
      </c>
      <c r="I27" s="7">
        <v>23.57</v>
      </c>
      <c r="J27" s="7">
        <v>0.55000000000000004</v>
      </c>
    </row>
    <row r="28" spans="1:11" x14ac:dyDescent="0.2">
      <c r="A28" s="3">
        <v>43774</v>
      </c>
      <c r="B28" s="4">
        <v>0.61597222222222203</v>
      </c>
      <c r="C28" s="7">
        <v>80</v>
      </c>
      <c r="D28" s="7">
        <v>12493</v>
      </c>
      <c r="E28" s="9">
        <f t="shared" si="0"/>
        <v>12.493</v>
      </c>
      <c r="F28" s="7">
        <v>33.1</v>
      </c>
      <c r="G28" s="8">
        <f t="shared" si="1"/>
        <v>2.649483710878092</v>
      </c>
      <c r="H28" s="7">
        <v>73.72</v>
      </c>
      <c r="I28" s="7">
        <v>23.6</v>
      </c>
      <c r="J28" s="7">
        <v>0.57999999999999996</v>
      </c>
    </row>
    <row r="29" spans="1:11" x14ac:dyDescent="0.2">
      <c r="A29" s="3">
        <v>43777</v>
      </c>
      <c r="B29" s="4">
        <v>0.37013888888888902</v>
      </c>
      <c r="C29" s="7">
        <v>80</v>
      </c>
      <c r="D29" s="7">
        <v>11464</v>
      </c>
      <c r="E29" s="9">
        <f t="shared" si="0"/>
        <v>11.464</v>
      </c>
      <c r="F29" s="7">
        <v>30.2</v>
      </c>
      <c r="G29" s="8">
        <f t="shared" si="1"/>
        <v>2.6343335659455684</v>
      </c>
      <c r="H29" s="7">
        <v>71.69</v>
      </c>
      <c r="I29" s="7">
        <v>23.63</v>
      </c>
      <c r="J29" s="7">
        <v>0.55000000000000004</v>
      </c>
    </row>
    <row r="30" spans="1:11" x14ac:dyDescent="0.2">
      <c r="A30" s="3">
        <v>43777</v>
      </c>
      <c r="B30" s="4">
        <v>0.37083333333333302</v>
      </c>
      <c r="C30" s="7">
        <v>76</v>
      </c>
      <c r="D30" s="7">
        <v>10786</v>
      </c>
      <c r="E30" s="9">
        <f t="shared" si="0"/>
        <v>10.786</v>
      </c>
      <c r="F30" s="7">
        <v>30.7</v>
      </c>
      <c r="G30" s="8">
        <f t="shared" si="1"/>
        <v>2.8462822176895979</v>
      </c>
      <c r="H30" s="7">
        <v>71.41</v>
      </c>
      <c r="I30" s="7">
        <v>23.74</v>
      </c>
      <c r="J30" s="7">
        <v>0.55000000000000004</v>
      </c>
    </row>
    <row r="31" spans="1:11" x14ac:dyDescent="0.2">
      <c r="A31" s="3">
        <v>43777</v>
      </c>
      <c r="B31" s="4">
        <v>0.37152777777777801</v>
      </c>
      <c r="C31" s="7">
        <v>76</v>
      </c>
      <c r="D31" s="7">
        <v>11480</v>
      </c>
      <c r="E31" s="9">
        <f t="shared" si="0"/>
        <v>11.48</v>
      </c>
      <c r="F31" s="7">
        <v>30.3</v>
      </c>
      <c r="G31" s="8">
        <f t="shared" si="1"/>
        <v>2.6393728222996513</v>
      </c>
      <c r="H31" s="7">
        <v>70.06</v>
      </c>
      <c r="I31" s="7">
        <v>23.99</v>
      </c>
      <c r="J31" s="7">
        <v>0.55000000000000004</v>
      </c>
    </row>
    <row r="32" spans="1:11" x14ac:dyDescent="0.2">
      <c r="A32" s="3">
        <v>43776</v>
      </c>
      <c r="B32" s="4">
        <v>0.31041666666666701</v>
      </c>
      <c r="C32" s="7">
        <v>60</v>
      </c>
      <c r="D32" s="7">
        <v>8823</v>
      </c>
      <c r="E32" s="9">
        <f t="shared" si="0"/>
        <v>8.8230000000000004</v>
      </c>
      <c r="F32" s="7">
        <v>41.4</v>
      </c>
      <c r="G32" s="8">
        <f t="shared" si="1"/>
        <v>4.6922815368922128</v>
      </c>
      <c r="H32" s="7">
        <v>73.2</v>
      </c>
      <c r="I32" s="7">
        <v>24.27</v>
      </c>
      <c r="J32" s="7">
        <v>0.72</v>
      </c>
      <c r="K32" s="27"/>
    </row>
    <row r="33" spans="1:11" x14ac:dyDescent="0.2">
      <c r="A33" s="3">
        <v>43769</v>
      </c>
      <c r="B33" s="4">
        <v>0.61250000000001503</v>
      </c>
      <c r="C33" s="5">
        <v>76</v>
      </c>
      <c r="D33" s="6">
        <v>11306</v>
      </c>
      <c r="E33" s="7">
        <f t="shared" si="0"/>
        <v>11.305999999999999</v>
      </c>
      <c r="F33" s="7">
        <v>31.2</v>
      </c>
      <c r="G33" s="8">
        <f t="shared" si="1"/>
        <v>2.7595966743322133</v>
      </c>
      <c r="H33" s="7">
        <v>74.17</v>
      </c>
      <c r="I33" s="7">
        <v>24.29</v>
      </c>
      <c r="J33" s="7">
        <v>0.53</v>
      </c>
    </row>
    <row r="34" spans="1:11" x14ac:dyDescent="0.2">
      <c r="A34" s="3">
        <v>43775</v>
      </c>
      <c r="B34" s="4">
        <v>0.42430555555555599</v>
      </c>
      <c r="C34" s="7">
        <v>65</v>
      </c>
      <c r="D34" s="7">
        <v>9952</v>
      </c>
      <c r="E34" s="9">
        <f t="shared" si="0"/>
        <v>9.952</v>
      </c>
      <c r="F34" s="7">
        <v>39.9</v>
      </c>
      <c r="G34" s="8">
        <f t="shared" si="1"/>
        <v>4.009244372990354</v>
      </c>
      <c r="H34" s="7">
        <v>70.53</v>
      </c>
      <c r="I34" s="7">
        <v>25.09</v>
      </c>
      <c r="J34" s="7">
        <v>0.74</v>
      </c>
    </row>
    <row r="35" spans="1:11" x14ac:dyDescent="0.2">
      <c r="A35" s="3">
        <v>43773</v>
      </c>
      <c r="B35" s="4">
        <v>0.45833333333333298</v>
      </c>
      <c r="C35" s="7">
        <v>80</v>
      </c>
      <c r="D35" s="7">
        <v>12601</v>
      </c>
      <c r="E35" s="7">
        <f t="shared" si="0"/>
        <v>12.601000000000001</v>
      </c>
      <c r="F35" s="7">
        <v>32.299999999999997</v>
      </c>
      <c r="G35" s="8">
        <f t="shared" si="1"/>
        <v>2.5632886278866751</v>
      </c>
      <c r="H35" s="7">
        <v>74.94</v>
      </c>
      <c r="I35" s="7">
        <v>25.16</v>
      </c>
      <c r="J35" s="7">
        <v>0.56000000000000005</v>
      </c>
    </row>
    <row r="36" spans="1:11" x14ac:dyDescent="0.2">
      <c r="A36" s="3">
        <v>43777</v>
      </c>
      <c r="B36" s="4">
        <v>0.33472222222222198</v>
      </c>
      <c r="C36" s="7">
        <v>85</v>
      </c>
      <c r="D36" s="7">
        <v>12635</v>
      </c>
      <c r="E36" s="9">
        <f t="shared" si="0"/>
        <v>12.635</v>
      </c>
      <c r="F36" s="7">
        <v>35.1</v>
      </c>
      <c r="G36" s="8">
        <f t="shared" si="1"/>
        <v>2.7779976256430552</v>
      </c>
      <c r="H36" s="7">
        <v>70.16</v>
      </c>
      <c r="I36" s="7">
        <v>25.2</v>
      </c>
      <c r="J36" s="7">
        <v>0.69</v>
      </c>
    </row>
    <row r="37" spans="1:11" x14ac:dyDescent="0.2">
      <c r="A37" s="3">
        <v>43773</v>
      </c>
      <c r="B37" s="4">
        <v>0.45694444444444399</v>
      </c>
      <c r="C37" s="7">
        <v>76</v>
      </c>
      <c r="D37" s="7">
        <v>11435</v>
      </c>
      <c r="E37" s="7">
        <f t="shared" si="0"/>
        <v>11.435</v>
      </c>
      <c r="F37" s="7">
        <v>34.200000000000003</v>
      </c>
      <c r="G37" s="8">
        <f t="shared" si="1"/>
        <v>2.990817665063402</v>
      </c>
      <c r="H37" s="7">
        <v>74.37</v>
      </c>
      <c r="I37" s="7">
        <v>25.37</v>
      </c>
      <c r="J37" s="7">
        <v>0.6</v>
      </c>
    </row>
    <row r="38" spans="1:11" x14ac:dyDescent="0.2">
      <c r="A38" s="3">
        <v>43773</v>
      </c>
      <c r="B38" s="4">
        <v>0.45624999999999999</v>
      </c>
      <c r="C38" s="7">
        <v>76</v>
      </c>
      <c r="D38" s="7">
        <v>11482</v>
      </c>
      <c r="E38" s="7">
        <f t="shared" si="0"/>
        <v>11.481999999999999</v>
      </c>
      <c r="F38" s="7">
        <v>34.5</v>
      </c>
      <c r="G38" s="8">
        <f t="shared" si="1"/>
        <v>3.0047030134122976</v>
      </c>
      <c r="H38" s="7">
        <v>74.62</v>
      </c>
      <c r="I38" s="7">
        <v>25.84</v>
      </c>
      <c r="J38" s="7">
        <v>0.6</v>
      </c>
    </row>
    <row r="39" spans="1:11" x14ac:dyDescent="0.2">
      <c r="A39" s="3">
        <v>43776</v>
      </c>
      <c r="B39" s="4">
        <v>0.31111111111111101</v>
      </c>
      <c r="C39" s="7">
        <v>66</v>
      </c>
      <c r="D39" s="7">
        <v>9936</v>
      </c>
      <c r="E39" s="9">
        <f t="shared" si="0"/>
        <v>9.9359999999999999</v>
      </c>
      <c r="F39" s="7">
        <v>38.799999999999997</v>
      </c>
      <c r="G39" s="8">
        <f t="shared" si="1"/>
        <v>3.9049919484702089</v>
      </c>
      <c r="H39" s="7">
        <v>71.14</v>
      </c>
      <c r="I39" s="7">
        <v>25.89</v>
      </c>
      <c r="J39" s="7">
        <v>0.71</v>
      </c>
      <c r="K39" s="27"/>
    </row>
    <row r="40" spans="1:11" x14ac:dyDescent="0.2">
      <c r="A40" s="3">
        <v>43774</v>
      </c>
      <c r="B40" s="4">
        <v>0.61527777777777803</v>
      </c>
      <c r="C40" s="7">
        <v>80</v>
      </c>
      <c r="D40" s="7">
        <v>12443</v>
      </c>
      <c r="E40" s="9">
        <f t="shared" si="0"/>
        <v>12.443</v>
      </c>
      <c r="F40" s="7">
        <v>34.5</v>
      </c>
      <c r="G40" s="8">
        <f t="shared" si="1"/>
        <v>2.7726432532347505</v>
      </c>
      <c r="H40" s="7">
        <v>73.459999999999994</v>
      </c>
      <c r="I40" s="7">
        <v>25.9</v>
      </c>
      <c r="J40" s="7">
        <v>0.6</v>
      </c>
    </row>
    <row r="41" spans="1:11" x14ac:dyDescent="0.2">
      <c r="A41" s="3">
        <v>43773</v>
      </c>
      <c r="B41" s="4">
        <v>0.45763888888888898</v>
      </c>
      <c r="C41" s="7">
        <v>80</v>
      </c>
      <c r="D41" s="7">
        <v>12351</v>
      </c>
      <c r="E41" s="7">
        <f t="shared" si="0"/>
        <v>12.351000000000001</v>
      </c>
      <c r="F41" s="7">
        <v>33.200000000000003</v>
      </c>
      <c r="G41" s="8">
        <f t="shared" si="1"/>
        <v>2.6880414541332684</v>
      </c>
      <c r="H41" s="7">
        <v>74.33</v>
      </c>
      <c r="I41" s="7">
        <v>25.91</v>
      </c>
      <c r="J41" s="7">
        <v>0.59</v>
      </c>
    </row>
    <row r="42" spans="1:11" x14ac:dyDescent="0.2">
      <c r="A42" s="3">
        <v>43775</v>
      </c>
      <c r="B42" s="4">
        <v>0.452777777777778</v>
      </c>
      <c r="C42" s="7">
        <v>76</v>
      </c>
      <c r="D42" s="7">
        <v>11113</v>
      </c>
      <c r="E42" s="9">
        <f t="shared" si="0"/>
        <v>11.113</v>
      </c>
      <c r="F42" s="7">
        <v>34</v>
      </c>
      <c r="G42" s="8">
        <f t="shared" si="1"/>
        <v>3.0594798884189691</v>
      </c>
      <c r="H42" s="7">
        <v>73.260000000000005</v>
      </c>
      <c r="I42" s="7">
        <v>26.16</v>
      </c>
      <c r="J42" s="7">
        <v>0.62</v>
      </c>
    </row>
    <row r="43" spans="1:11" x14ac:dyDescent="0.2">
      <c r="A43" s="3">
        <v>43773</v>
      </c>
      <c r="B43" s="4">
        <v>0.62847222222222199</v>
      </c>
      <c r="C43" s="7">
        <v>67</v>
      </c>
      <c r="D43" s="9">
        <v>10255</v>
      </c>
      <c r="E43" s="7">
        <f t="shared" si="0"/>
        <v>10.255000000000001</v>
      </c>
      <c r="F43" s="7">
        <v>25.7</v>
      </c>
      <c r="G43" s="8">
        <f t="shared" si="1"/>
        <v>2.5060945880058507</v>
      </c>
      <c r="H43" s="7">
        <v>70.900000000000006</v>
      </c>
      <c r="I43" s="7">
        <v>26.55</v>
      </c>
      <c r="J43" s="7">
        <v>0.53</v>
      </c>
    </row>
    <row r="44" spans="1:11" x14ac:dyDescent="0.2">
      <c r="A44" s="3">
        <v>43777</v>
      </c>
      <c r="B44" s="4">
        <v>0.33055555555555599</v>
      </c>
      <c r="C44" s="7">
        <v>84</v>
      </c>
      <c r="D44" s="7">
        <v>12734</v>
      </c>
      <c r="E44" s="9">
        <f t="shared" si="0"/>
        <v>12.734</v>
      </c>
      <c r="F44" s="7">
        <v>38.1</v>
      </c>
      <c r="G44" s="8">
        <f t="shared" si="1"/>
        <v>2.9919899481702528</v>
      </c>
      <c r="H44" s="7">
        <v>71.16</v>
      </c>
      <c r="I44" s="7">
        <v>27.22</v>
      </c>
      <c r="J44" s="7">
        <v>0.74</v>
      </c>
    </row>
    <row r="45" spans="1:11" x14ac:dyDescent="0.2">
      <c r="A45" s="3">
        <v>43775</v>
      </c>
      <c r="B45" s="4">
        <v>0.45486111111111099</v>
      </c>
      <c r="C45" s="7">
        <v>80</v>
      </c>
      <c r="D45" s="7">
        <v>12434</v>
      </c>
      <c r="E45" s="9">
        <f t="shared" si="0"/>
        <v>12.433999999999999</v>
      </c>
      <c r="F45" s="7">
        <v>32.200000000000003</v>
      </c>
      <c r="G45" s="8">
        <f t="shared" si="1"/>
        <v>2.5896734759530324</v>
      </c>
      <c r="H45" s="7">
        <v>72.900000000000006</v>
      </c>
      <c r="I45" s="7">
        <v>27.24</v>
      </c>
      <c r="J45" s="7">
        <v>0.64</v>
      </c>
    </row>
    <row r="46" spans="1:11" x14ac:dyDescent="0.2">
      <c r="A46" s="3">
        <v>43770</v>
      </c>
      <c r="B46" s="4">
        <v>0.48194444444444401</v>
      </c>
      <c r="C46" s="7">
        <v>86</v>
      </c>
      <c r="D46" s="7">
        <v>14590</v>
      </c>
      <c r="E46" s="9">
        <f t="shared" si="0"/>
        <v>14.59</v>
      </c>
      <c r="F46" s="7">
        <v>32.1</v>
      </c>
      <c r="G46" s="8">
        <f t="shared" si="1"/>
        <v>2.2001370801919125</v>
      </c>
      <c r="H46" s="7">
        <v>71.62</v>
      </c>
      <c r="I46" s="7">
        <v>27.39</v>
      </c>
      <c r="J46" s="7">
        <v>0.56999999999999995</v>
      </c>
    </row>
    <row r="47" spans="1:11" x14ac:dyDescent="0.2">
      <c r="A47" s="3">
        <v>43774</v>
      </c>
      <c r="B47" s="4">
        <v>0.46319444444444402</v>
      </c>
      <c r="C47" s="7">
        <v>84</v>
      </c>
      <c r="D47" s="7">
        <v>13083</v>
      </c>
      <c r="E47" s="9">
        <f t="shared" si="0"/>
        <v>13.083</v>
      </c>
      <c r="F47" s="7">
        <v>32.6</v>
      </c>
      <c r="G47" s="8">
        <f t="shared" si="1"/>
        <v>2.491783230145991</v>
      </c>
      <c r="H47" s="7">
        <v>74.36</v>
      </c>
      <c r="I47" s="7">
        <v>27.5</v>
      </c>
      <c r="J47" s="7">
        <v>0.62</v>
      </c>
    </row>
    <row r="48" spans="1:11" x14ac:dyDescent="0.2">
      <c r="A48" s="3">
        <v>43770</v>
      </c>
      <c r="B48" s="4">
        <v>0.36875000000000002</v>
      </c>
      <c r="C48" s="7">
        <v>80</v>
      </c>
      <c r="D48" s="7">
        <v>13902</v>
      </c>
      <c r="E48" s="9">
        <f t="shared" si="0"/>
        <v>13.901999999999999</v>
      </c>
      <c r="F48" s="7">
        <v>29.5</v>
      </c>
      <c r="G48" s="8">
        <f t="shared" si="1"/>
        <v>2.1219968349877716</v>
      </c>
      <c r="H48" s="7">
        <v>72.599999999999994</v>
      </c>
      <c r="I48" s="7">
        <v>27.89</v>
      </c>
      <c r="J48" s="7">
        <v>0.54</v>
      </c>
    </row>
    <row r="49" spans="1:11" x14ac:dyDescent="0.2">
      <c r="A49" s="3">
        <v>43777</v>
      </c>
      <c r="B49" s="4">
        <v>0.32986111111111099</v>
      </c>
      <c r="C49" s="7">
        <v>84</v>
      </c>
      <c r="D49" s="7">
        <v>13147</v>
      </c>
      <c r="E49" s="9">
        <f t="shared" si="0"/>
        <v>13.147</v>
      </c>
      <c r="F49" s="7">
        <v>38.5</v>
      </c>
      <c r="G49" s="8">
        <f t="shared" si="1"/>
        <v>2.9284247356811441</v>
      </c>
      <c r="H49" s="7">
        <v>72.73</v>
      </c>
      <c r="I49" s="7">
        <v>27.9</v>
      </c>
      <c r="J49" s="7">
        <v>0.71</v>
      </c>
    </row>
    <row r="50" spans="1:11" x14ac:dyDescent="0.2">
      <c r="A50" s="3">
        <v>43770</v>
      </c>
      <c r="B50" s="4">
        <v>0.62361111111111101</v>
      </c>
      <c r="C50" s="7">
        <v>84</v>
      </c>
      <c r="D50" s="7">
        <v>13751</v>
      </c>
      <c r="E50" s="9">
        <f t="shared" si="0"/>
        <v>13.750999999999999</v>
      </c>
      <c r="F50" s="7">
        <v>31.6</v>
      </c>
      <c r="G50" s="8">
        <f t="shared" si="1"/>
        <v>2.298014689840739</v>
      </c>
      <c r="H50" s="7">
        <v>74.42</v>
      </c>
      <c r="I50" s="7">
        <v>28.93</v>
      </c>
      <c r="J50" s="7">
        <v>0.63</v>
      </c>
    </row>
    <row r="51" spans="1:11" x14ac:dyDescent="0.2">
      <c r="A51" s="3">
        <v>43775</v>
      </c>
      <c r="B51" s="4">
        <v>0.42916666666666697</v>
      </c>
      <c r="C51" s="7">
        <v>80</v>
      </c>
      <c r="D51" s="7">
        <v>12380</v>
      </c>
      <c r="E51" s="9">
        <f t="shared" si="0"/>
        <v>12.38</v>
      </c>
      <c r="F51" s="7">
        <v>35.9</v>
      </c>
      <c r="G51" s="8">
        <f t="shared" si="1"/>
        <v>2.8998384491114697</v>
      </c>
      <c r="H51" s="7">
        <v>71.27</v>
      </c>
      <c r="I51" s="7">
        <v>28.99</v>
      </c>
      <c r="J51" s="7">
        <v>0.71</v>
      </c>
    </row>
    <row r="52" spans="1:11" x14ac:dyDescent="0.2">
      <c r="A52" s="3">
        <v>43775</v>
      </c>
      <c r="B52" s="4">
        <v>0.45555555555555599</v>
      </c>
      <c r="C52" s="7">
        <v>80</v>
      </c>
      <c r="D52" s="7">
        <v>12457</v>
      </c>
      <c r="E52" s="9">
        <f t="shared" si="0"/>
        <v>12.457000000000001</v>
      </c>
      <c r="F52" s="7">
        <v>33.5</v>
      </c>
      <c r="G52" s="8">
        <f t="shared" si="1"/>
        <v>2.6892510235209119</v>
      </c>
      <c r="H52" s="7">
        <v>73.819999999999993</v>
      </c>
      <c r="I52" s="7">
        <v>29.04</v>
      </c>
      <c r="J52" s="7">
        <v>0.64</v>
      </c>
    </row>
    <row r="53" spans="1:11" x14ac:dyDescent="0.2">
      <c r="A53" s="3">
        <v>43775</v>
      </c>
      <c r="B53" s="4">
        <v>0.45624999999999999</v>
      </c>
      <c r="C53" s="7">
        <v>80</v>
      </c>
      <c r="D53" s="7">
        <v>12419</v>
      </c>
      <c r="E53" s="9">
        <f t="shared" si="0"/>
        <v>12.419</v>
      </c>
      <c r="F53" s="7">
        <v>33.200000000000003</v>
      </c>
      <c r="G53" s="8">
        <f t="shared" si="1"/>
        <v>2.6733231339077221</v>
      </c>
      <c r="H53" s="7">
        <v>74.37</v>
      </c>
      <c r="I53" s="7">
        <v>29.76</v>
      </c>
      <c r="J53" s="7">
        <v>0.64</v>
      </c>
    </row>
    <row r="54" spans="1:11" x14ac:dyDescent="0.2">
      <c r="A54" s="3">
        <v>43774</v>
      </c>
      <c r="B54" s="4">
        <v>0.46111111111111103</v>
      </c>
      <c r="C54" s="7">
        <v>80</v>
      </c>
      <c r="D54" s="7">
        <v>12191</v>
      </c>
      <c r="E54" s="9">
        <f t="shared" si="0"/>
        <v>12.191000000000001</v>
      </c>
      <c r="F54" s="7">
        <v>35.5</v>
      </c>
      <c r="G54" s="8">
        <f t="shared" si="1"/>
        <v>2.9119842506767286</v>
      </c>
      <c r="H54" s="7">
        <v>74.39</v>
      </c>
      <c r="I54" s="7">
        <v>30.02</v>
      </c>
      <c r="J54" s="7">
        <v>0.66</v>
      </c>
    </row>
    <row r="55" spans="1:11" x14ac:dyDescent="0.2">
      <c r="A55" s="3">
        <v>43776</v>
      </c>
      <c r="B55" s="4">
        <v>0.40416666666666701</v>
      </c>
      <c r="C55" s="7">
        <v>60</v>
      </c>
      <c r="D55" s="7">
        <v>9446</v>
      </c>
      <c r="E55" s="9">
        <f t="shared" si="0"/>
        <v>9.4459999999999997</v>
      </c>
      <c r="F55" s="7">
        <v>42.7</v>
      </c>
      <c r="G55" s="8">
        <f t="shared" si="1"/>
        <v>4.5204319288587769</v>
      </c>
      <c r="H55" s="7">
        <v>73.680000000000007</v>
      </c>
      <c r="I55" s="7">
        <v>30.08</v>
      </c>
      <c r="J55" s="7">
        <v>0.79</v>
      </c>
      <c r="K55" s="27"/>
    </row>
    <row r="56" spans="1:11" x14ac:dyDescent="0.2">
      <c r="A56" s="3">
        <v>43774</v>
      </c>
      <c r="B56" s="4">
        <v>0.45763888888888898</v>
      </c>
      <c r="C56" s="7">
        <v>80</v>
      </c>
      <c r="D56" s="7">
        <v>12704</v>
      </c>
      <c r="E56" s="9">
        <f t="shared" si="0"/>
        <v>12.704000000000001</v>
      </c>
      <c r="F56" s="7">
        <v>33.6</v>
      </c>
      <c r="G56" s="8">
        <f t="shared" si="1"/>
        <v>2.644836272040302</v>
      </c>
      <c r="H56" s="7">
        <v>74.13</v>
      </c>
      <c r="I56" s="7">
        <v>30.22</v>
      </c>
      <c r="J56" s="7">
        <v>0.66</v>
      </c>
    </row>
    <row r="57" spans="1:11" x14ac:dyDescent="0.2">
      <c r="A57" s="3">
        <v>43774</v>
      </c>
      <c r="B57" s="4">
        <v>0.45833333333333298</v>
      </c>
      <c r="C57" s="7">
        <v>84</v>
      </c>
      <c r="D57" s="7">
        <v>13686</v>
      </c>
      <c r="E57" s="9">
        <f t="shared" si="0"/>
        <v>13.686</v>
      </c>
      <c r="F57" s="7">
        <v>33.6</v>
      </c>
      <c r="G57" s="8">
        <f t="shared" si="1"/>
        <v>2.4550635686102589</v>
      </c>
      <c r="H57" s="7">
        <v>74.13</v>
      </c>
      <c r="I57" s="7">
        <v>30.22</v>
      </c>
      <c r="J57" s="7">
        <v>0.66</v>
      </c>
    </row>
    <row r="58" spans="1:11" x14ac:dyDescent="0.2">
      <c r="A58" s="3">
        <v>43774</v>
      </c>
      <c r="B58" s="4">
        <v>0.45694444444444399</v>
      </c>
      <c r="C58" s="7">
        <v>80</v>
      </c>
      <c r="D58" s="7">
        <v>12387</v>
      </c>
      <c r="E58" s="9">
        <f t="shared" si="0"/>
        <v>12.387</v>
      </c>
      <c r="F58" s="7">
        <v>34.700000000000003</v>
      </c>
      <c r="G58" s="8">
        <f t="shared" si="1"/>
        <v>2.8013239686768387</v>
      </c>
      <c r="H58" s="7">
        <v>73.94</v>
      </c>
      <c r="I58" s="7">
        <v>30.5</v>
      </c>
      <c r="J58" s="7">
        <v>0.68</v>
      </c>
    </row>
    <row r="59" spans="1:11" x14ac:dyDescent="0.2">
      <c r="A59" s="3">
        <v>43774</v>
      </c>
      <c r="B59" s="4">
        <v>0.46180555555555602</v>
      </c>
      <c r="C59" s="7">
        <v>80</v>
      </c>
      <c r="D59" s="7">
        <v>12191</v>
      </c>
      <c r="E59" s="9">
        <f t="shared" si="0"/>
        <v>12.191000000000001</v>
      </c>
      <c r="F59" s="7">
        <v>33</v>
      </c>
      <c r="G59" s="8">
        <f t="shared" si="1"/>
        <v>2.70691493724879</v>
      </c>
      <c r="H59" s="7">
        <v>73.790000000000006</v>
      </c>
      <c r="I59" s="7">
        <v>30.51</v>
      </c>
      <c r="J59" s="7">
        <v>0.65</v>
      </c>
    </row>
    <row r="60" spans="1:11" x14ac:dyDescent="0.2">
      <c r="A60" s="3">
        <v>43777</v>
      </c>
      <c r="B60" s="4">
        <v>0.37361111111111101</v>
      </c>
      <c r="C60" s="7">
        <v>80</v>
      </c>
      <c r="D60" s="7">
        <v>11915</v>
      </c>
      <c r="E60" s="9">
        <f t="shared" si="0"/>
        <v>11.914999999999999</v>
      </c>
      <c r="F60" s="7">
        <v>27.7</v>
      </c>
      <c r="G60" s="8">
        <f t="shared" si="1"/>
        <v>2.3248006714225768</v>
      </c>
      <c r="H60" s="7">
        <v>70.23</v>
      </c>
      <c r="I60" s="7">
        <v>30.54</v>
      </c>
      <c r="J60" s="7">
        <v>0.56999999999999995</v>
      </c>
    </row>
    <row r="61" spans="1:11" x14ac:dyDescent="0.2">
      <c r="A61" s="3">
        <v>43775</v>
      </c>
      <c r="B61" s="4">
        <v>0.45694444444444399</v>
      </c>
      <c r="C61" s="7">
        <v>80</v>
      </c>
      <c r="D61" s="7">
        <v>12282</v>
      </c>
      <c r="E61" s="9">
        <f t="shared" si="0"/>
        <v>12.282</v>
      </c>
      <c r="F61" s="7">
        <v>32.9</v>
      </c>
      <c r="G61" s="8">
        <f t="shared" si="1"/>
        <v>2.6787168213645987</v>
      </c>
      <c r="H61" s="7">
        <v>74.64</v>
      </c>
      <c r="I61" s="7">
        <v>30.6</v>
      </c>
      <c r="J61" s="7">
        <v>0.64</v>
      </c>
    </row>
    <row r="62" spans="1:11" x14ac:dyDescent="0.2">
      <c r="A62" s="3">
        <v>43774</v>
      </c>
      <c r="B62" s="4">
        <v>0.46250000000000002</v>
      </c>
      <c r="C62" s="7">
        <v>80</v>
      </c>
      <c r="D62" s="7">
        <v>12251</v>
      </c>
      <c r="E62" s="9">
        <f t="shared" si="0"/>
        <v>12.250999999999999</v>
      </c>
      <c r="F62" s="7">
        <v>32.299999999999997</v>
      </c>
      <c r="G62" s="8">
        <f t="shared" si="1"/>
        <v>2.6365194677985468</v>
      </c>
      <c r="H62" s="7">
        <v>73.7</v>
      </c>
      <c r="I62" s="7">
        <v>30.7</v>
      </c>
      <c r="J62" s="7">
        <v>0.64</v>
      </c>
    </row>
    <row r="63" spans="1:11" x14ac:dyDescent="0.2">
      <c r="A63" s="3">
        <v>43775</v>
      </c>
      <c r="B63" s="4">
        <v>0.36527777777777798</v>
      </c>
      <c r="C63" s="7">
        <v>80</v>
      </c>
      <c r="D63" s="7">
        <v>13091</v>
      </c>
      <c r="E63" s="9">
        <f t="shared" si="0"/>
        <v>13.090999999999999</v>
      </c>
      <c r="F63" s="7">
        <v>29.7</v>
      </c>
      <c r="G63" s="8">
        <f t="shared" si="1"/>
        <v>2.268734244901077</v>
      </c>
      <c r="H63" s="7">
        <v>73.11</v>
      </c>
      <c r="I63" s="7">
        <v>32.1</v>
      </c>
      <c r="J63" s="7">
        <v>0.59</v>
      </c>
    </row>
    <row r="64" spans="1:11" x14ac:dyDescent="0.2">
      <c r="A64" s="3">
        <v>43775</v>
      </c>
      <c r="B64" s="4">
        <v>0.54930555555555605</v>
      </c>
      <c r="C64" s="7">
        <v>76</v>
      </c>
      <c r="D64" s="7">
        <v>12227</v>
      </c>
      <c r="E64" s="9">
        <f t="shared" si="0"/>
        <v>12.227</v>
      </c>
      <c r="F64" s="7">
        <v>33.5</v>
      </c>
      <c r="G64" s="8">
        <f t="shared" si="1"/>
        <v>2.739838063302527</v>
      </c>
      <c r="H64" s="7">
        <v>74.03</v>
      </c>
      <c r="I64" s="7">
        <v>32.31</v>
      </c>
      <c r="J64" s="7">
        <v>0.65</v>
      </c>
    </row>
    <row r="65" spans="1:11" x14ac:dyDescent="0.2">
      <c r="A65" s="3">
        <v>43770</v>
      </c>
      <c r="B65" s="4">
        <v>0.344444444444444</v>
      </c>
      <c r="C65" s="7">
        <v>69</v>
      </c>
      <c r="D65" s="7">
        <v>10420</v>
      </c>
      <c r="E65" s="9">
        <f t="shared" ref="E65:E125" si="2">D65/1000</f>
        <v>10.42</v>
      </c>
      <c r="F65" s="7">
        <v>24.8</v>
      </c>
      <c r="G65" s="22">
        <f t="shared" ref="G65:G125" si="3">F65/E65</f>
        <v>2.3800383877159308</v>
      </c>
      <c r="H65" s="7">
        <v>71.45</v>
      </c>
      <c r="I65" s="7">
        <v>33.35</v>
      </c>
      <c r="J65" s="7">
        <v>0.57999999999999996</v>
      </c>
    </row>
    <row r="66" spans="1:11" x14ac:dyDescent="0.2">
      <c r="A66" s="3">
        <v>43773</v>
      </c>
      <c r="B66" s="4">
        <v>0.35208333333333303</v>
      </c>
      <c r="C66" s="7">
        <v>59</v>
      </c>
      <c r="D66" s="7">
        <v>9029</v>
      </c>
      <c r="E66" s="7">
        <f t="shared" si="2"/>
        <v>9.0289999999999999</v>
      </c>
      <c r="F66" s="7">
        <v>31.6</v>
      </c>
      <c r="G66" s="22">
        <f t="shared" si="3"/>
        <v>3.4998338686454757</v>
      </c>
      <c r="H66" s="7">
        <v>71.59</v>
      </c>
      <c r="I66" s="7">
        <v>33.78</v>
      </c>
      <c r="J66" s="7">
        <v>0.73</v>
      </c>
      <c r="K66" s="27"/>
    </row>
    <row r="67" spans="1:11" x14ac:dyDescent="0.2">
      <c r="A67" s="3">
        <v>43776</v>
      </c>
      <c r="B67" s="4">
        <v>0.34375</v>
      </c>
      <c r="C67" s="7">
        <v>60</v>
      </c>
      <c r="D67" s="7">
        <v>10075</v>
      </c>
      <c r="E67" s="9">
        <f t="shared" si="2"/>
        <v>10.074999999999999</v>
      </c>
      <c r="F67" s="7">
        <v>27.1</v>
      </c>
      <c r="G67" s="22">
        <f t="shared" si="3"/>
        <v>2.6898263027295291</v>
      </c>
      <c r="H67" s="7">
        <v>73.36</v>
      </c>
      <c r="I67" s="7">
        <v>34.630000000000003</v>
      </c>
      <c r="J67" s="7">
        <v>0.87</v>
      </c>
    </row>
    <row r="68" spans="1:11" x14ac:dyDescent="0.2">
      <c r="A68" s="3">
        <v>43775</v>
      </c>
      <c r="B68" s="4">
        <v>0.45763888888888898</v>
      </c>
      <c r="C68" s="7">
        <v>80</v>
      </c>
      <c r="D68" s="7">
        <v>12407</v>
      </c>
      <c r="E68" s="9">
        <f t="shared" si="2"/>
        <v>12.407</v>
      </c>
      <c r="F68" s="7">
        <v>32.799999999999997</v>
      </c>
      <c r="G68" s="22">
        <f t="shared" si="3"/>
        <v>2.6436688965906341</v>
      </c>
      <c r="H68" s="7">
        <v>73.349999999999994</v>
      </c>
      <c r="I68" s="7">
        <v>34.799999999999997</v>
      </c>
      <c r="J68" s="7">
        <v>0.68</v>
      </c>
    </row>
    <row r="69" spans="1:11" x14ac:dyDescent="0.2">
      <c r="A69" s="3">
        <v>43773</v>
      </c>
      <c r="B69" s="4">
        <v>0.35138888888888897</v>
      </c>
      <c r="C69" s="7">
        <v>59</v>
      </c>
      <c r="D69" s="7">
        <v>8938</v>
      </c>
      <c r="E69" s="7">
        <f t="shared" si="2"/>
        <v>8.9380000000000006</v>
      </c>
      <c r="F69" s="7">
        <v>32.9</v>
      </c>
      <c r="G69" s="22">
        <f t="shared" si="3"/>
        <v>3.6809129559185494</v>
      </c>
      <c r="H69" s="7">
        <v>72.290000000000006</v>
      </c>
      <c r="I69" s="7">
        <v>35.06</v>
      </c>
      <c r="J69" s="7">
        <v>0.74</v>
      </c>
      <c r="K69" s="27"/>
    </row>
    <row r="70" spans="1:11" x14ac:dyDescent="0.2">
      <c r="A70" s="3">
        <v>43774</v>
      </c>
      <c r="B70" s="4">
        <v>0.35347222222222202</v>
      </c>
      <c r="C70" s="7">
        <v>60</v>
      </c>
      <c r="D70" s="7">
        <v>8999</v>
      </c>
      <c r="E70" s="9">
        <f t="shared" si="2"/>
        <v>8.9990000000000006</v>
      </c>
      <c r="F70" s="7">
        <v>23.5</v>
      </c>
      <c r="G70" s="22">
        <f t="shared" si="3"/>
        <v>2.6114012668074227</v>
      </c>
      <c r="H70" s="7">
        <v>71.39</v>
      </c>
      <c r="I70" s="7">
        <v>35.15</v>
      </c>
      <c r="J70" s="7">
        <v>0.57999999999999996</v>
      </c>
    </row>
    <row r="71" spans="1:11" x14ac:dyDescent="0.2">
      <c r="A71" s="3">
        <v>43775</v>
      </c>
      <c r="B71" s="4">
        <v>0.43055555555555602</v>
      </c>
      <c r="C71" s="7">
        <v>84</v>
      </c>
      <c r="D71" s="7">
        <v>12968</v>
      </c>
      <c r="E71" s="9">
        <f t="shared" si="2"/>
        <v>12.968</v>
      </c>
      <c r="F71" s="7">
        <v>32.6</v>
      </c>
      <c r="G71" s="22">
        <f t="shared" si="3"/>
        <v>2.5138803207896361</v>
      </c>
      <c r="H71" s="7">
        <v>71.48</v>
      </c>
      <c r="I71" s="7">
        <v>35.18</v>
      </c>
      <c r="J71" s="7">
        <v>0.72</v>
      </c>
    </row>
    <row r="72" spans="1:11" x14ac:dyDescent="0.2">
      <c r="A72" s="3">
        <v>43770</v>
      </c>
      <c r="B72" s="4">
        <v>0.34513888888888899</v>
      </c>
      <c r="C72" s="7">
        <v>64</v>
      </c>
      <c r="D72" s="7">
        <v>9844</v>
      </c>
      <c r="E72" s="9">
        <f t="shared" si="2"/>
        <v>9.8439999999999994</v>
      </c>
      <c r="F72" s="7">
        <v>23.5</v>
      </c>
      <c r="G72" s="22">
        <f t="shared" si="3"/>
        <v>2.3872409589597727</v>
      </c>
      <c r="H72" s="7">
        <v>71.95</v>
      </c>
      <c r="I72" s="7">
        <v>35.869999999999997</v>
      </c>
      <c r="J72" s="7">
        <v>0.55000000000000004</v>
      </c>
    </row>
    <row r="73" spans="1:11" x14ac:dyDescent="0.2">
      <c r="A73" s="3">
        <v>43776</v>
      </c>
      <c r="B73" s="4">
        <v>0.6</v>
      </c>
      <c r="C73" s="7">
        <v>59</v>
      </c>
      <c r="D73" s="7">
        <v>9523</v>
      </c>
      <c r="E73" s="9">
        <f t="shared" si="2"/>
        <v>9.5229999999999997</v>
      </c>
      <c r="F73" s="7">
        <v>19.100000000000001</v>
      </c>
      <c r="G73" s="22">
        <f t="shared" si="3"/>
        <v>2.0056704819909696</v>
      </c>
      <c r="H73" s="7">
        <v>72.400000000000006</v>
      </c>
      <c r="I73" s="7">
        <v>36.200000000000003</v>
      </c>
      <c r="J73" s="7">
        <v>0.69</v>
      </c>
      <c r="K73" s="27"/>
    </row>
    <row r="74" spans="1:11" x14ac:dyDescent="0.2">
      <c r="A74" s="3">
        <v>43776</v>
      </c>
      <c r="B74" s="4">
        <v>0.60069444444444398</v>
      </c>
      <c r="C74" s="7">
        <v>59</v>
      </c>
      <c r="D74" s="7">
        <v>9204</v>
      </c>
      <c r="E74" s="9">
        <f t="shared" si="2"/>
        <v>9.2040000000000006</v>
      </c>
      <c r="F74" s="7">
        <v>19.100000000000001</v>
      </c>
      <c r="G74" s="22">
        <f t="shared" si="3"/>
        <v>2.0751847023033463</v>
      </c>
      <c r="H74" s="7">
        <v>72.400000000000006</v>
      </c>
      <c r="I74" s="7">
        <v>36.200000000000003</v>
      </c>
      <c r="J74" s="7">
        <v>0.69</v>
      </c>
      <c r="K74" s="27"/>
    </row>
    <row r="75" spans="1:11" x14ac:dyDescent="0.2">
      <c r="A75" s="3">
        <v>43774</v>
      </c>
      <c r="B75" s="4">
        <v>0.65208333333333302</v>
      </c>
      <c r="C75" s="7">
        <v>59</v>
      </c>
      <c r="D75" s="7">
        <v>8738</v>
      </c>
      <c r="E75" s="9">
        <f t="shared" si="2"/>
        <v>8.7379999999999995</v>
      </c>
      <c r="F75" s="7">
        <v>21.7</v>
      </c>
      <c r="G75" s="22">
        <f t="shared" si="3"/>
        <v>2.4834058136873427</v>
      </c>
      <c r="H75" s="7">
        <v>74.34</v>
      </c>
      <c r="I75" s="7">
        <v>36.49</v>
      </c>
      <c r="J75" s="7">
        <v>0.51</v>
      </c>
    </row>
    <row r="76" spans="1:11" x14ac:dyDescent="0.2">
      <c r="A76" s="3">
        <v>43774</v>
      </c>
      <c r="B76" s="4">
        <v>0.73888888888888904</v>
      </c>
      <c r="C76" s="7">
        <v>62</v>
      </c>
      <c r="D76" s="7">
        <v>9331</v>
      </c>
      <c r="E76" s="9">
        <f t="shared" si="2"/>
        <v>9.3309999999999995</v>
      </c>
      <c r="F76" s="7">
        <v>21.3</v>
      </c>
      <c r="G76" s="22">
        <f t="shared" si="3"/>
        <v>2.2827135355267392</v>
      </c>
      <c r="H76" s="7">
        <v>71.37</v>
      </c>
      <c r="I76" s="7">
        <v>38.299999999999997</v>
      </c>
      <c r="J76" s="7">
        <v>0.6</v>
      </c>
    </row>
    <row r="77" spans="1:11" x14ac:dyDescent="0.2">
      <c r="A77" s="3">
        <v>43770</v>
      </c>
      <c r="B77" s="4">
        <v>0.44861111111111102</v>
      </c>
      <c r="C77" s="7">
        <v>62</v>
      </c>
      <c r="D77" s="7">
        <v>9196</v>
      </c>
      <c r="E77" s="9">
        <f t="shared" si="2"/>
        <v>9.1959999999999997</v>
      </c>
      <c r="F77" s="7">
        <v>26.8</v>
      </c>
      <c r="G77" s="22">
        <f t="shared" si="3"/>
        <v>2.9143105698129621</v>
      </c>
      <c r="H77" s="7">
        <v>71.290000000000006</v>
      </c>
      <c r="I77" s="7">
        <v>38.36</v>
      </c>
      <c r="J77" s="7">
        <v>0.63</v>
      </c>
    </row>
    <row r="78" spans="1:11" x14ac:dyDescent="0.2">
      <c r="A78" s="3">
        <v>43773</v>
      </c>
      <c r="B78" s="4">
        <v>0.32083333333333303</v>
      </c>
      <c r="C78" s="7">
        <v>67</v>
      </c>
      <c r="D78" s="7">
        <v>9882</v>
      </c>
      <c r="E78" s="7">
        <f t="shared" si="2"/>
        <v>9.8819999999999997</v>
      </c>
      <c r="F78" s="7">
        <v>27.4</v>
      </c>
      <c r="G78" s="22">
        <f t="shared" si="3"/>
        <v>2.7727180732645214</v>
      </c>
      <c r="H78" s="7">
        <v>72.2</v>
      </c>
      <c r="I78" s="7">
        <v>40.71</v>
      </c>
      <c r="J78" s="7">
        <v>0.74</v>
      </c>
    </row>
    <row r="79" spans="1:11" x14ac:dyDescent="0.2">
      <c r="A79" s="3">
        <v>43770</v>
      </c>
      <c r="B79" s="4">
        <v>0.44722222222222202</v>
      </c>
      <c r="C79" s="7">
        <v>62</v>
      </c>
      <c r="D79" s="7">
        <v>9522</v>
      </c>
      <c r="E79" s="9">
        <f t="shared" si="2"/>
        <v>9.5220000000000002</v>
      </c>
      <c r="F79" s="7">
        <v>22.7</v>
      </c>
      <c r="G79" s="22">
        <f t="shared" si="3"/>
        <v>2.3839529510607016</v>
      </c>
      <c r="H79" s="7">
        <v>73.56</v>
      </c>
      <c r="I79" s="7">
        <v>40.81</v>
      </c>
      <c r="J79" s="7">
        <v>0.65</v>
      </c>
    </row>
    <row r="80" spans="1:11" x14ac:dyDescent="0.2">
      <c r="A80" s="3">
        <v>43770</v>
      </c>
      <c r="B80" s="4">
        <v>0.45</v>
      </c>
      <c r="C80" s="7">
        <v>62</v>
      </c>
      <c r="D80" s="7">
        <v>9374</v>
      </c>
      <c r="E80" s="9">
        <f t="shared" si="2"/>
        <v>9.3740000000000006</v>
      </c>
      <c r="F80" s="7">
        <v>20.100000000000001</v>
      </c>
      <c r="G80" s="22">
        <f t="shared" si="3"/>
        <v>2.1442287177298911</v>
      </c>
      <c r="H80" s="7">
        <v>70.33</v>
      </c>
      <c r="I80" s="7">
        <v>40.9</v>
      </c>
      <c r="J80" s="7">
        <v>0.6</v>
      </c>
    </row>
    <row r="81" spans="1:11" x14ac:dyDescent="0.2">
      <c r="A81" s="3">
        <v>43773</v>
      </c>
      <c r="B81" s="4">
        <v>0.32013888888888897</v>
      </c>
      <c r="C81" s="7">
        <v>69</v>
      </c>
      <c r="D81" s="7">
        <v>10312</v>
      </c>
      <c r="E81" s="7">
        <f t="shared" si="2"/>
        <v>10.311999999999999</v>
      </c>
      <c r="F81" s="7">
        <v>28</v>
      </c>
      <c r="G81" s="22">
        <f t="shared" si="3"/>
        <v>2.7152831652443759</v>
      </c>
      <c r="H81" s="7">
        <v>73.650000000000006</v>
      </c>
      <c r="I81" s="7">
        <v>40.94</v>
      </c>
      <c r="J81" s="7">
        <v>0.74</v>
      </c>
    </row>
    <row r="82" spans="1:11" x14ac:dyDescent="0.2">
      <c r="A82" s="3">
        <v>43773</v>
      </c>
      <c r="B82" s="4">
        <v>0.781944444444444</v>
      </c>
      <c r="C82" s="7">
        <v>59</v>
      </c>
      <c r="D82" s="9">
        <v>9378</v>
      </c>
      <c r="E82" s="7">
        <f t="shared" si="2"/>
        <v>9.3780000000000001</v>
      </c>
      <c r="F82" s="7">
        <v>26.8</v>
      </c>
      <c r="G82" s="22">
        <f t="shared" si="3"/>
        <v>2.8577521859671573</v>
      </c>
      <c r="H82" s="7">
        <v>73.84</v>
      </c>
      <c r="I82" s="7">
        <v>40.97</v>
      </c>
      <c r="J82" s="7">
        <v>0.74</v>
      </c>
    </row>
    <row r="83" spans="1:11" x14ac:dyDescent="0.2">
      <c r="A83" s="3">
        <v>43773</v>
      </c>
      <c r="B83" s="4">
        <v>0.78263888888888899</v>
      </c>
      <c r="C83" s="7">
        <v>59</v>
      </c>
      <c r="D83" s="9">
        <v>9315</v>
      </c>
      <c r="E83" s="7">
        <f t="shared" si="2"/>
        <v>9.3149999999999995</v>
      </c>
      <c r="F83" s="7">
        <v>27</v>
      </c>
      <c r="G83" s="22">
        <f t="shared" si="3"/>
        <v>2.8985507246376812</v>
      </c>
      <c r="H83" s="7">
        <v>72.25</v>
      </c>
      <c r="I83" s="7">
        <v>41.04</v>
      </c>
      <c r="J83" s="7">
        <v>0.73</v>
      </c>
    </row>
    <row r="84" spans="1:11" x14ac:dyDescent="0.2">
      <c r="A84" s="3">
        <v>43773</v>
      </c>
      <c r="B84" s="4">
        <v>0.34166666666666701</v>
      </c>
      <c r="C84" s="7">
        <v>59</v>
      </c>
      <c r="D84" s="7">
        <v>9075</v>
      </c>
      <c r="E84" s="7">
        <f t="shared" si="2"/>
        <v>9.0749999999999993</v>
      </c>
      <c r="F84" s="7">
        <v>23.1</v>
      </c>
      <c r="G84" s="22">
        <f t="shared" si="3"/>
        <v>2.5454545454545459</v>
      </c>
      <c r="H84" s="7">
        <v>72.78</v>
      </c>
      <c r="I84" s="7">
        <v>41.08</v>
      </c>
      <c r="J84" s="7">
        <v>0.66</v>
      </c>
    </row>
    <row r="85" spans="1:11" x14ac:dyDescent="0.2">
      <c r="A85" s="3">
        <v>43773</v>
      </c>
      <c r="B85" s="4">
        <v>0.35</v>
      </c>
      <c r="C85" s="7">
        <v>59</v>
      </c>
      <c r="D85" s="7">
        <v>9552</v>
      </c>
      <c r="E85" s="7">
        <f t="shared" si="2"/>
        <v>9.5519999999999996</v>
      </c>
      <c r="F85" s="7">
        <v>25.8</v>
      </c>
      <c r="G85" s="22">
        <f t="shared" si="3"/>
        <v>2.7010050251256281</v>
      </c>
      <c r="H85" s="7">
        <v>73.78</v>
      </c>
      <c r="I85" s="7">
        <v>41.18</v>
      </c>
      <c r="J85" s="7">
        <v>0.79</v>
      </c>
    </row>
    <row r="86" spans="1:11" x14ac:dyDescent="0.2">
      <c r="A86" s="3">
        <v>43770</v>
      </c>
      <c r="B86" s="4">
        <v>0.44930555555555601</v>
      </c>
      <c r="C86" s="7">
        <v>62</v>
      </c>
      <c r="D86" s="7">
        <v>9281</v>
      </c>
      <c r="E86" s="9">
        <f t="shared" si="2"/>
        <v>9.2810000000000006</v>
      </c>
      <c r="F86" s="7">
        <v>22.2</v>
      </c>
      <c r="G86" s="22">
        <f t="shared" si="3"/>
        <v>2.3919836224544766</v>
      </c>
      <c r="H86" s="7">
        <v>70.180000000000007</v>
      </c>
      <c r="I86" s="7">
        <v>41.47</v>
      </c>
      <c r="J86" s="7">
        <v>0.62</v>
      </c>
    </row>
    <row r="87" spans="1:11" x14ac:dyDescent="0.2">
      <c r="A87" s="3">
        <v>43770</v>
      </c>
      <c r="B87" s="4">
        <v>0.63333333333333297</v>
      </c>
      <c r="C87" s="7">
        <v>60</v>
      </c>
      <c r="D87" s="7">
        <v>8811</v>
      </c>
      <c r="E87" s="9">
        <f t="shared" si="2"/>
        <v>8.8109999999999999</v>
      </c>
      <c r="F87" s="7">
        <v>17.399999999999999</v>
      </c>
      <c r="G87" s="22">
        <f t="shared" si="3"/>
        <v>1.9748042219952331</v>
      </c>
      <c r="H87" s="7">
        <v>70.03</v>
      </c>
      <c r="I87" s="7">
        <v>41.65</v>
      </c>
      <c r="J87" s="7">
        <v>0.6</v>
      </c>
      <c r="K87" s="27"/>
    </row>
    <row r="88" spans="1:11" x14ac:dyDescent="0.2">
      <c r="A88" s="3">
        <v>43770</v>
      </c>
      <c r="B88" s="4">
        <v>0.44791666666666702</v>
      </c>
      <c r="C88" s="7">
        <v>62</v>
      </c>
      <c r="D88" s="7">
        <v>9437</v>
      </c>
      <c r="E88" s="9">
        <f t="shared" si="2"/>
        <v>9.4369999999999994</v>
      </c>
      <c r="F88" s="7">
        <v>24.1</v>
      </c>
      <c r="G88" s="22">
        <f t="shared" si="3"/>
        <v>2.5537776835858859</v>
      </c>
      <c r="H88" s="7">
        <v>73.7</v>
      </c>
      <c r="I88" s="7">
        <v>41.77</v>
      </c>
      <c r="J88" s="7">
        <v>0.64</v>
      </c>
    </row>
    <row r="89" spans="1:11" x14ac:dyDescent="0.2">
      <c r="A89" s="3">
        <v>43773</v>
      </c>
      <c r="B89" s="4">
        <v>0.36180555555555599</v>
      </c>
      <c r="C89" s="7">
        <v>59</v>
      </c>
      <c r="D89" s="7">
        <v>9141</v>
      </c>
      <c r="E89" s="7">
        <f t="shared" si="2"/>
        <v>9.141</v>
      </c>
      <c r="F89" s="7">
        <v>24.9</v>
      </c>
      <c r="G89" s="22">
        <f t="shared" si="3"/>
        <v>2.7239908106334099</v>
      </c>
      <c r="H89" s="7">
        <v>73.430000000000007</v>
      </c>
      <c r="I89" s="7">
        <v>42.07</v>
      </c>
      <c r="J89" s="7">
        <v>0.64</v>
      </c>
    </row>
    <row r="90" spans="1:11" x14ac:dyDescent="0.2">
      <c r="A90" s="3">
        <v>43774</v>
      </c>
      <c r="B90" s="4">
        <v>0.73819444444444404</v>
      </c>
      <c r="C90" s="7">
        <v>59</v>
      </c>
      <c r="D90" s="7">
        <v>8968</v>
      </c>
      <c r="E90" s="9">
        <f t="shared" si="2"/>
        <v>8.968</v>
      </c>
      <c r="F90" s="7">
        <v>18.5</v>
      </c>
      <c r="G90" s="22">
        <f t="shared" si="3"/>
        <v>2.0628902765388046</v>
      </c>
      <c r="H90" s="7">
        <v>70.72</v>
      </c>
      <c r="I90" s="7">
        <v>42.24</v>
      </c>
      <c r="J90" s="7">
        <v>0.6</v>
      </c>
    </row>
    <row r="91" spans="1:11" x14ac:dyDescent="0.2">
      <c r="A91" s="3">
        <v>43773</v>
      </c>
      <c r="B91" s="4">
        <v>0.33194444444444399</v>
      </c>
      <c r="C91" s="7">
        <v>59</v>
      </c>
      <c r="D91" s="7">
        <v>9120</v>
      </c>
      <c r="E91" s="7">
        <f t="shared" si="2"/>
        <v>9.1199999999999992</v>
      </c>
      <c r="F91" s="7">
        <v>24.1</v>
      </c>
      <c r="G91" s="8">
        <f t="shared" si="3"/>
        <v>2.6425438596491233</v>
      </c>
      <c r="H91" s="7">
        <v>72.36</v>
      </c>
      <c r="I91" s="7">
        <v>42.75</v>
      </c>
      <c r="J91" s="7">
        <v>0.71</v>
      </c>
    </row>
    <row r="92" spans="1:11" x14ac:dyDescent="0.2">
      <c r="A92" s="3">
        <v>43775</v>
      </c>
      <c r="B92" s="4">
        <v>0.60972222222222205</v>
      </c>
      <c r="C92" s="7">
        <v>68</v>
      </c>
      <c r="D92" s="7">
        <v>10278</v>
      </c>
      <c r="E92" s="9">
        <f t="shared" si="2"/>
        <v>10.278</v>
      </c>
      <c r="F92" s="7">
        <v>28.2</v>
      </c>
      <c r="G92" s="8">
        <f t="shared" si="3"/>
        <v>2.7437244600116752</v>
      </c>
      <c r="H92" s="7">
        <v>72.55</v>
      </c>
      <c r="I92" s="7">
        <v>43.35</v>
      </c>
      <c r="J92" s="7">
        <v>0.76</v>
      </c>
    </row>
    <row r="93" spans="1:11" x14ac:dyDescent="0.2">
      <c r="A93" s="3">
        <v>43774</v>
      </c>
      <c r="B93" s="4">
        <v>0.27222222222222198</v>
      </c>
      <c r="C93" s="7">
        <v>64</v>
      </c>
      <c r="D93" s="7">
        <v>9232</v>
      </c>
      <c r="E93" s="9">
        <f t="shared" si="2"/>
        <v>9.2319999999999993</v>
      </c>
      <c r="F93" s="7">
        <v>28.4</v>
      </c>
      <c r="G93" s="8">
        <f t="shared" si="3"/>
        <v>3.0762564991334491</v>
      </c>
      <c r="H93" s="7">
        <v>73.17</v>
      </c>
      <c r="I93" s="7">
        <v>43.51</v>
      </c>
      <c r="J93" s="7">
        <v>0.73</v>
      </c>
      <c r="K93" s="27"/>
    </row>
    <row r="94" spans="1:11" x14ac:dyDescent="0.2">
      <c r="A94" s="3">
        <v>43773</v>
      </c>
      <c r="B94" s="4">
        <v>0.32361111111111102</v>
      </c>
      <c r="C94" s="7">
        <v>59</v>
      </c>
      <c r="D94" s="7">
        <v>8538</v>
      </c>
      <c r="E94" s="7">
        <f t="shared" si="2"/>
        <v>8.5380000000000003</v>
      </c>
      <c r="F94" s="7">
        <v>17.7</v>
      </c>
      <c r="G94" s="8">
        <f t="shared" si="3"/>
        <v>2.0730850316233309</v>
      </c>
      <c r="H94" s="7">
        <v>70.010000000000005</v>
      </c>
      <c r="I94" s="7">
        <v>43.54</v>
      </c>
      <c r="J94" s="7">
        <v>0.56999999999999995</v>
      </c>
    </row>
    <row r="95" spans="1:11" x14ac:dyDescent="0.2">
      <c r="A95" s="3">
        <v>43773</v>
      </c>
      <c r="B95" s="4">
        <v>0.78125</v>
      </c>
      <c r="C95" s="7">
        <v>59</v>
      </c>
      <c r="D95" s="9">
        <v>9564</v>
      </c>
      <c r="E95" s="7">
        <f t="shared" si="2"/>
        <v>9.5640000000000001</v>
      </c>
      <c r="F95" s="7">
        <v>29</v>
      </c>
      <c r="G95" s="8">
        <f t="shared" si="3"/>
        <v>3.0322040987034713</v>
      </c>
      <c r="H95" s="7">
        <v>73.25</v>
      </c>
      <c r="I95" s="7">
        <v>43.7</v>
      </c>
      <c r="J95" s="7">
        <v>0.85</v>
      </c>
      <c r="K95" s="27"/>
    </row>
    <row r="96" spans="1:11" x14ac:dyDescent="0.2">
      <c r="A96" s="3">
        <v>43773</v>
      </c>
      <c r="B96" s="4">
        <v>0.34236111111111101</v>
      </c>
      <c r="C96" s="7">
        <v>59</v>
      </c>
      <c r="D96" s="7">
        <v>9041</v>
      </c>
      <c r="E96" s="7">
        <f t="shared" si="2"/>
        <v>9.0410000000000004</v>
      </c>
      <c r="F96" s="7">
        <v>22.6</v>
      </c>
      <c r="G96" s="8">
        <f t="shared" si="3"/>
        <v>2.4997234819157175</v>
      </c>
      <c r="H96" s="7">
        <v>72.13</v>
      </c>
      <c r="I96" s="7">
        <v>44.04</v>
      </c>
      <c r="J96" s="7">
        <v>0.65</v>
      </c>
    </row>
    <row r="97" spans="1:11" x14ac:dyDescent="0.2">
      <c r="A97" s="3">
        <v>43773</v>
      </c>
      <c r="B97" s="4">
        <v>0.18541666666666701</v>
      </c>
      <c r="C97" s="7">
        <v>62</v>
      </c>
      <c r="D97" s="7">
        <v>8828</v>
      </c>
      <c r="E97" s="7">
        <f t="shared" si="2"/>
        <v>8.8279999999999994</v>
      </c>
      <c r="F97" s="7">
        <v>18.2</v>
      </c>
      <c r="G97" s="8">
        <f t="shared" si="3"/>
        <v>2.0616221114635254</v>
      </c>
      <c r="H97" s="7">
        <v>73.19</v>
      </c>
      <c r="I97" s="7">
        <v>44.27</v>
      </c>
      <c r="J97" s="7">
        <v>0.53</v>
      </c>
    </row>
    <row r="98" spans="1:11" x14ac:dyDescent="0.2">
      <c r="A98" s="3">
        <v>43775</v>
      </c>
      <c r="B98" s="4">
        <v>0.55625000000000002</v>
      </c>
      <c r="C98" s="7">
        <v>58</v>
      </c>
      <c r="D98" s="7">
        <v>9768</v>
      </c>
      <c r="E98" s="9">
        <f t="shared" si="2"/>
        <v>9.7680000000000007</v>
      </c>
      <c r="F98" s="7">
        <v>27.3</v>
      </c>
      <c r="G98" s="8">
        <f t="shared" si="3"/>
        <v>2.7948402948402946</v>
      </c>
      <c r="H98" s="7">
        <v>73.400000000000006</v>
      </c>
      <c r="I98" s="7">
        <v>44.32</v>
      </c>
      <c r="J98" s="7">
        <v>0.87</v>
      </c>
    </row>
    <row r="99" spans="1:11" x14ac:dyDescent="0.2">
      <c r="A99" s="3">
        <v>43769</v>
      </c>
      <c r="B99" s="4">
        <v>0.76805555555559502</v>
      </c>
      <c r="C99" s="5">
        <v>60</v>
      </c>
      <c r="D99" s="6">
        <v>9773</v>
      </c>
      <c r="E99" s="7">
        <f t="shared" si="2"/>
        <v>9.7729999999999997</v>
      </c>
      <c r="F99" s="7">
        <v>27.3</v>
      </c>
      <c r="G99" s="8">
        <f t="shared" si="3"/>
        <v>2.7934104164534945</v>
      </c>
      <c r="H99" s="7">
        <v>74.540000000000006</v>
      </c>
      <c r="I99" s="7">
        <v>44.65</v>
      </c>
      <c r="J99" s="7">
        <v>0.78</v>
      </c>
    </row>
    <row r="100" spans="1:11" x14ac:dyDescent="0.2">
      <c r="A100" s="3">
        <v>43777</v>
      </c>
      <c r="B100" s="4">
        <v>0.27152777777777798</v>
      </c>
      <c r="C100" s="7">
        <v>68</v>
      </c>
      <c r="D100" s="7">
        <v>10375</v>
      </c>
      <c r="E100" s="9">
        <f t="shared" si="2"/>
        <v>10.375</v>
      </c>
      <c r="F100" s="7">
        <v>24.8</v>
      </c>
      <c r="G100" s="8">
        <f t="shared" si="3"/>
        <v>2.3903614457831326</v>
      </c>
      <c r="H100" s="7">
        <v>73.87</v>
      </c>
      <c r="I100" s="7">
        <v>45.13</v>
      </c>
      <c r="J100" s="7">
        <v>0.68</v>
      </c>
    </row>
    <row r="101" spans="1:11" x14ac:dyDescent="0.2">
      <c r="A101" s="3">
        <v>43770</v>
      </c>
      <c r="B101" s="4">
        <v>0.60763888888888895</v>
      </c>
      <c r="C101" s="7">
        <v>59</v>
      </c>
      <c r="D101" s="7">
        <v>9090</v>
      </c>
      <c r="E101" s="9">
        <f t="shared" si="2"/>
        <v>9.09</v>
      </c>
      <c r="F101" s="7">
        <v>24.6</v>
      </c>
      <c r="G101" s="8">
        <f t="shared" si="3"/>
        <v>2.7062706270627066</v>
      </c>
      <c r="H101" s="7">
        <v>73.27</v>
      </c>
      <c r="I101" s="7">
        <v>45.15</v>
      </c>
      <c r="J101" s="7">
        <v>0.76</v>
      </c>
    </row>
    <row r="102" spans="1:11" x14ac:dyDescent="0.2">
      <c r="A102" s="3">
        <v>43773</v>
      </c>
      <c r="B102" s="4">
        <v>0.62708333333333299</v>
      </c>
      <c r="C102" s="7">
        <v>62</v>
      </c>
      <c r="D102" s="9">
        <v>8677</v>
      </c>
      <c r="E102" s="7">
        <f t="shared" si="2"/>
        <v>8.6769999999999996</v>
      </c>
      <c r="F102" s="7">
        <v>17.3</v>
      </c>
      <c r="G102" s="8">
        <f t="shared" si="3"/>
        <v>1.9937766509162154</v>
      </c>
      <c r="H102" s="7">
        <v>70.42</v>
      </c>
      <c r="I102" s="7">
        <v>45.16</v>
      </c>
      <c r="J102" s="7">
        <v>0.57999999999999996</v>
      </c>
    </row>
    <row r="103" spans="1:11" x14ac:dyDescent="0.2">
      <c r="A103" s="3">
        <v>43773</v>
      </c>
      <c r="B103" s="4">
        <v>0.18611111111111101</v>
      </c>
      <c r="C103" s="7">
        <v>62</v>
      </c>
      <c r="D103" s="7">
        <v>8912</v>
      </c>
      <c r="E103" s="7">
        <f t="shared" si="2"/>
        <v>8.9120000000000008</v>
      </c>
      <c r="F103" s="7">
        <v>14.5</v>
      </c>
      <c r="G103" s="8">
        <f t="shared" si="3"/>
        <v>1.6270197486535007</v>
      </c>
      <c r="H103" s="7">
        <v>71.06</v>
      </c>
      <c r="I103" s="7">
        <v>45.18</v>
      </c>
      <c r="J103" s="7">
        <v>0.48</v>
      </c>
      <c r="K103" s="27"/>
    </row>
    <row r="104" spans="1:11" x14ac:dyDescent="0.2">
      <c r="A104" s="3">
        <v>43774</v>
      </c>
      <c r="B104" s="4">
        <v>0.74652777777777801</v>
      </c>
      <c r="C104" s="7">
        <v>59</v>
      </c>
      <c r="D104" s="7">
        <v>9385</v>
      </c>
      <c r="E104" s="9">
        <f t="shared" si="2"/>
        <v>9.3849999999999998</v>
      </c>
      <c r="F104" s="7">
        <v>24</v>
      </c>
      <c r="G104" s="8">
        <f t="shared" si="3"/>
        <v>2.5572722429408632</v>
      </c>
      <c r="H104" s="7">
        <v>72.55</v>
      </c>
      <c r="I104" s="7">
        <v>45.29</v>
      </c>
      <c r="J104" s="7">
        <v>0.71</v>
      </c>
    </row>
    <row r="105" spans="1:11" x14ac:dyDescent="0.2">
      <c r="A105" s="3">
        <v>43773</v>
      </c>
      <c r="B105" s="4">
        <v>0.78333333333333299</v>
      </c>
      <c r="C105" s="7">
        <v>59</v>
      </c>
      <c r="D105" s="9">
        <v>9323</v>
      </c>
      <c r="E105" s="7">
        <f t="shared" si="2"/>
        <v>9.3230000000000004</v>
      </c>
      <c r="F105" s="7">
        <v>23.5</v>
      </c>
      <c r="G105" s="8">
        <f t="shared" si="3"/>
        <v>2.5206478601308588</v>
      </c>
      <c r="H105" s="7">
        <v>72</v>
      </c>
      <c r="I105" s="7">
        <v>45.39</v>
      </c>
      <c r="J105" s="7">
        <v>0.7</v>
      </c>
    </row>
    <row r="106" spans="1:11" x14ac:dyDescent="0.2">
      <c r="A106" s="3">
        <v>43770</v>
      </c>
      <c r="B106" s="4">
        <v>0.44652777777777802</v>
      </c>
      <c r="C106" s="7">
        <v>62</v>
      </c>
      <c r="D106" s="7">
        <v>9788</v>
      </c>
      <c r="E106" s="9">
        <f t="shared" si="2"/>
        <v>9.7880000000000003</v>
      </c>
      <c r="F106" s="7">
        <v>21</v>
      </c>
      <c r="G106" s="8">
        <f t="shared" si="3"/>
        <v>2.1454842664487126</v>
      </c>
      <c r="H106" s="7">
        <v>72.959999999999994</v>
      </c>
      <c r="I106" s="7">
        <v>45.41</v>
      </c>
      <c r="J106" s="7">
        <v>0.68</v>
      </c>
    </row>
    <row r="107" spans="1:11" x14ac:dyDescent="0.2">
      <c r="A107" s="3">
        <v>43770</v>
      </c>
      <c r="B107" s="4">
        <v>0.64027777777777795</v>
      </c>
      <c r="C107" s="7">
        <v>60</v>
      </c>
      <c r="D107" s="7">
        <v>8754</v>
      </c>
      <c r="E107" s="9">
        <f t="shared" si="2"/>
        <v>8.7539999999999996</v>
      </c>
      <c r="F107" s="7">
        <v>20.5</v>
      </c>
      <c r="G107" s="8">
        <f t="shared" si="3"/>
        <v>2.34178661183459</v>
      </c>
      <c r="H107" s="7">
        <v>71.33</v>
      </c>
      <c r="I107" s="7">
        <v>45.42</v>
      </c>
      <c r="J107" s="7">
        <v>0.55000000000000004</v>
      </c>
    </row>
    <row r="108" spans="1:11" x14ac:dyDescent="0.2">
      <c r="A108" s="3">
        <v>43773</v>
      </c>
      <c r="B108" s="4">
        <v>0.53888888888888897</v>
      </c>
      <c r="C108" s="7">
        <v>59</v>
      </c>
      <c r="D108" s="9">
        <v>9471</v>
      </c>
      <c r="E108" s="7">
        <f t="shared" si="2"/>
        <v>9.4710000000000001</v>
      </c>
      <c r="F108" s="7">
        <v>20</v>
      </c>
      <c r="G108" s="8">
        <f t="shared" si="3"/>
        <v>2.1117094287825995</v>
      </c>
      <c r="H108" s="7">
        <v>74.25</v>
      </c>
      <c r="I108" s="7">
        <v>45.64</v>
      </c>
      <c r="J108" s="7">
        <v>0.64</v>
      </c>
    </row>
    <row r="109" spans="1:11" x14ac:dyDescent="0.2">
      <c r="A109" s="3">
        <v>43774</v>
      </c>
      <c r="B109" s="4">
        <v>0.55833333333333302</v>
      </c>
      <c r="C109" s="7">
        <v>59</v>
      </c>
      <c r="D109" s="7">
        <v>9793</v>
      </c>
      <c r="E109" s="9">
        <f t="shared" si="2"/>
        <v>9.7929999999999993</v>
      </c>
      <c r="F109" s="7">
        <v>27.4</v>
      </c>
      <c r="G109" s="8">
        <f t="shared" si="3"/>
        <v>2.7979168794036555</v>
      </c>
      <c r="H109" s="7">
        <v>73.400000000000006</v>
      </c>
      <c r="I109" s="7">
        <v>45.83</v>
      </c>
      <c r="J109" s="7">
        <v>0.87</v>
      </c>
      <c r="K109" s="27"/>
    </row>
    <row r="110" spans="1:11" x14ac:dyDescent="0.2">
      <c r="A110" s="3">
        <v>43773</v>
      </c>
      <c r="B110" s="4">
        <v>0.186805555555556</v>
      </c>
      <c r="C110" s="7">
        <v>62</v>
      </c>
      <c r="D110" s="7">
        <v>8913</v>
      </c>
      <c r="E110" s="7">
        <f t="shared" si="2"/>
        <v>8.9130000000000003</v>
      </c>
      <c r="F110" s="7">
        <v>14.3</v>
      </c>
      <c r="G110" s="8">
        <f t="shared" si="3"/>
        <v>1.6043980702344889</v>
      </c>
      <c r="H110" s="7">
        <v>72.37</v>
      </c>
      <c r="I110" s="7">
        <v>45.85</v>
      </c>
      <c r="J110" s="7">
        <v>0.47</v>
      </c>
      <c r="K110" s="27"/>
    </row>
    <row r="111" spans="1:11" x14ac:dyDescent="0.2">
      <c r="A111" s="3">
        <v>43774</v>
      </c>
      <c r="B111" s="4">
        <v>0.73750000000000004</v>
      </c>
      <c r="C111" s="7">
        <v>59</v>
      </c>
      <c r="D111" s="7">
        <v>8905</v>
      </c>
      <c r="E111" s="9">
        <f t="shared" si="2"/>
        <v>8.9049999999999994</v>
      </c>
      <c r="F111" s="7">
        <v>18.100000000000001</v>
      </c>
      <c r="G111" s="8">
        <f t="shared" si="3"/>
        <v>2.0325659741718138</v>
      </c>
      <c r="H111" s="7">
        <v>71.19</v>
      </c>
      <c r="I111" s="7">
        <v>46.49</v>
      </c>
      <c r="J111" s="7">
        <v>0.6</v>
      </c>
    </row>
    <row r="112" spans="1:11" x14ac:dyDescent="0.2">
      <c r="A112" s="3">
        <v>43770</v>
      </c>
      <c r="B112" s="4">
        <v>0.44583333333333303</v>
      </c>
      <c r="C112" s="7">
        <v>61</v>
      </c>
      <c r="D112" s="7">
        <v>9783</v>
      </c>
      <c r="E112" s="9">
        <f t="shared" si="2"/>
        <v>9.7829999999999995</v>
      </c>
      <c r="F112" s="7">
        <v>21.3</v>
      </c>
      <c r="G112" s="8">
        <f t="shared" si="3"/>
        <v>2.177246243483594</v>
      </c>
      <c r="H112" s="7">
        <v>72.680000000000007</v>
      </c>
      <c r="I112" s="7">
        <v>46.99</v>
      </c>
      <c r="J112" s="7">
        <v>0.72</v>
      </c>
    </row>
    <row r="113" spans="1:11" x14ac:dyDescent="0.2">
      <c r="A113" s="3">
        <v>43773</v>
      </c>
      <c r="B113" s="4">
        <v>0.1875</v>
      </c>
      <c r="C113" s="7">
        <v>61</v>
      </c>
      <c r="D113" s="7">
        <v>8877</v>
      </c>
      <c r="E113" s="7">
        <f t="shared" si="2"/>
        <v>8.8770000000000007</v>
      </c>
      <c r="F113" s="7">
        <v>14.1</v>
      </c>
      <c r="G113" s="8">
        <f t="shared" si="3"/>
        <v>1.5883744508279822</v>
      </c>
      <c r="H113" s="7">
        <v>73.989999999999995</v>
      </c>
      <c r="I113" s="7">
        <v>47.07</v>
      </c>
      <c r="J113" s="7">
        <v>0.45</v>
      </c>
      <c r="K113" s="27"/>
    </row>
    <row r="114" spans="1:11" x14ac:dyDescent="0.2">
      <c r="A114" s="3">
        <v>43770</v>
      </c>
      <c r="B114" s="4">
        <v>0.44513888888888897</v>
      </c>
      <c r="C114" s="7">
        <v>61</v>
      </c>
      <c r="D114" s="7">
        <v>9717</v>
      </c>
      <c r="E114" s="9">
        <f t="shared" si="2"/>
        <v>9.7170000000000005</v>
      </c>
      <c r="F114" s="7">
        <v>21.3</v>
      </c>
      <c r="G114" s="8">
        <f t="shared" si="3"/>
        <v>2.1920345785736339</v>
      </c>
      <c r="H114" s="7">
        <v>72.64</v>
      </c>
      <c r="I114" s="7">
        <v>47.19</v>
      </c>
      <c r="J114" s="7">
        <v>0.75</v>
      </c>
    </row>
    <row r="115" spans="1:11" x14ac:dyDescent="0.2">
      <c r="A115" s="3">
        <v>43774</v>
      </c>
      <c r="B115" s="4">
        <v>0.27291666666666697</v>
      </c>
      <c r="C115" s="7">
        <v>62</v>
      </c>
      <c r="D115" s="7">
        <v>9193</v>
      </c>
      <c r="E115" s="9">
        <f t="shared" si="2"/>
        <v>9.1929999999999996</v>
      </c>
      <c r="F115" s="7">
        <v>22.3</v>
      </c>
      <c r="G115" s="8">
        <f t="shared" si="3"/>
        <v>2.4257587294680736</v>
      </c>
      <c r="H115" s="7">
        <v>70.290000000000006</v>
      </c>
      <c r="I115" s="7">
        <v>47.19</v>
      </c>
      <c r="J115" s="7">
        <v>0.73</v>
      </c>
    </row>
    <row r="116" spans="1:11" x14ac:dyDescent="0.2">
      <c r="A116" s="3">
        <v>43770</v>
      </c>
      <c r="B116" s="4">
        <v>0.36180555555555599</v>
      </c>
      <c r="C116" s="7">
        <v>64</v>
      </c>
      <c r="D116" s="7">
        <v>10045</v>
      </c>
      <c r="E116" s="9">
        <f t="shared" si="2"/>
        <v>10.045</v>
      </c>
      <c r="F116" s="7">
        <v>18.3</v>
      </c>
      <c r="G116" s="8">
        <f t="shared" si="3"/>
        <v>1.8218018914883027</v>
      </c>
      <c r="H116" s="7">
        <v>72.010000000000005</v>
      </c>
      <c r="I116" s="7">
        <v>47.27</v>
      </c>
      <c r="J116" s="7">
        <v>0.56999999999999995</v>
      </c>
    </row>
    <row r="117" spans="1:11" x14ac:dyDescent="0.2">
      <c r="A117" s="3">
        <v>43773</v>
      </c>
      <c r="B117" s="4">
        <v>0.343055555555556</v>
      </c>
      <c r="C117" s="7">
        <v>59</v>
      </c>
      <c r="D117" s="7">
        <v>9278</v>
      </c>
      <c r="E117" s="7">
        <f t="shared" si="2"/>
        <v>9.2780000000000005</v>
      </c>
      <c r="F117" s="7">
        <v>19.3</v>
      </c>
      <c r="G117" s="8">
        <f t="shared" si="3"/>
        <v>2.0801896960551844</v>
      </c>
      <c r="H117" s="7">
        <v>71.489999999999995</v>
      </c>
      <c r="I117" s="7">
        <v>47.82</v>
      </c>
      <c r="J117" s="7">
        <v>0.65</v>
      </c>
    </row>
    <row r="118" spans="1:11" x14ac:dyDescent="0.2">
      <c r="A118" s="3">
        <v>43773</v>
      </c>
      <c r="B118" s="4">
        <v>0.53472222222222199</v>
      </c>
      <c r="C118" s="7">
        <v>59</v>
      </c>
      <c r="D118" s="9">
        <v>10016</v>
      </c>
      <c r="E118" s="7">
        <f t="shared" si="2"/>
        <v>10.016</v>
      </c>
      <c r="F118" s="7">
        <v>25.4</v>
      </c>
      <c r="G118" s="8">
        <f t="shared" si="3"/>
        <v>2.5359424920127793</v>
      </c>
      <c r="H118" s="7">
        <v>74.260000000000005</v>
      </c>
      <c r="I118" s="7">
        <v>48.12</v>
      </c>
      <c r="J118" s="7">
        <v>0.87</v>
      </c>
    </row>
    <row r="119" spans="1:11" x14ac:dyDescent="0.2">
      <c r="A119" s="3">
        <v>43774</v>
      </c>
      <c r="B119" s="4">
        <v>0.40902777777777799</v>
      </c>
      <c r="C119" s="7">
        <v>59</v>
      </c>
      <c r="D119" s="7">
        <v>9973</v>
      </c>
      <c r="E119" s="9">
        <f t="shared" si="2"/>
        <v>9.9730000000000008</v>
      </c>
      <c r="F119" s="7">
        <v>23.5</v>
      </c>
      <c r="G119" s="8">
        <f t="shared" si="3"/>
        <v>2.3563621778802766</v>
      </c>
      <c r="H119" s="7">
        <v>73.8</v>
      </c>
      <c r="I119" s="7">
        <v>48.19</v>
      </c>
      <c r="J119" s="7">
        <v>0.81</v>
      </c>
    </row>
    <row r="120" spans="1:11" x14ac:dyDescent="0.2">
      <c r="A120" s="3">
        <v>43773</v>
      </c>
      <c r="B120" s="4">
        <v>0.188194444444444</v>
      </c>
      <c r="C120" s="7">
        <v>61</v>
      </c>
      <c r="D120" s="7">
        <v>8946</v>
      </c>
      <c r="E120" s="7">
        <f t="shared" si="2"/>
        <v>8.9459999999999997</v>
      </c>
      <c r="F120" s="7">
        <v>12.6</v>
      </c>
      <c r="G120" s="8">
        <f t="shared" si="3"/>
        <v>1.408450704225352</v>
      </c>
      <c r="H120" s="7">
        <v>74.86</v>
      </c>
      <c r="I120" s="7">
        <v>48.29</v>
      </c>
      <c r="J120" s="7">
        <v>0.41</v>
      </c>
      <c r="K120" s="27"/>
    </row>
    <row r="121" spans="1:11" x14ac:dyDescent="0.2">
      <c r="A121" s="3">
        <v>43775</v>
      </c>
      <c r="B121" s="4">
        <v>0.26874999999999999</v>
      </c>
      <c r="C121" s="7">
        <v>61</v>
      </c>
      <c r="D121" s="7">
        <v>9915</v>
      </c>
      <c r="E121" s="9">
        <f t="shared" si="2"/>
        <v>9.9149999999999991</v>
      </c>
      <c r="F121" s="7">
        <v>19.7</v>
      </c>
      <c r="G121" s="8">
        <f t="shared" si="3"/>
        <v>1.9868885526979325</v>
      </c>
      <c r="H121" s="7">
        <v>74.040000000000006</v>
      </c>
      <c r="I121" s="7">
        <v>48.56</v>
      </c>
      <c r="J121" s="7">
        <v>0.64</v>
      </c>
    </row>
    <row r="122" spans="1:11" x14ac:dyDescent="0.2">
      <c r="A122" s="3">
        <v>43773</v>
      </c>
      <c r="B122" s="4">
        <v>0.58402777777777803</v>
      </c>
      <c r="C122" s="7">
        <v>59</v>
      </c>
      <c r="D122" s="9">
        <v>9793</v>
      </c>
      <c r="E122" s="7">
        <f t="shared" si="2"/>
        <v>9.7929999999999993</v>
      </c>
      <c r="F122" s="7">
        <v>21.9</v>
      </c>
      <c r="G122" s="8">
        <f t="shared" si="3"/>
        <v>2.2362912284284695</v>
      </c>
      <c r="H122" s="7">
        <v>73.150000000000006</v>
      </c>
      <c r="I122" s="7">
        <v>48.57</v>
      </c>
      <c r="J122" s="7">
        <v>0.83</v>
      </c>
    </row>
    <row r="123" spans="1:11" x14ac:dyDescent="0.2">
      <c r="A123" s="3">
        <v>43773</v>
      </c>
      <c r="B123" s="4">
        <v>0.32500000000000001</v>
      </c>
      <c r="C123" s="7">
        <v>60</v>
      </c>
      <c r="D123" s="7">
        <v>8985</v>
      </c>
      <c r="E123" s="7">
        <f t="shared" si="2"/>
        <v>8.9849999999999994</v>
      </c>
      <c r="F123" s="7">
        <v>13.5</v>
      </c>
      <c r="G123" s="8">
        <f t="shared" si="3"/>
        <v>1.5025041736227045</v>
      </c>
      <c r="H123" s="7">
        <v>70.430000000000007</v>
      </c>
      <c r="I123" s="7">
        <v>48.76</v>
      </c>
      <c r="J123" s="7">
        <v>0.52</v>
      </c>
      <c r="K123" s="27"/>
    </row>
    <row r="124" spans="1:11" x14ac:dyDescent="0.2">
      <c r="A124" s="3">
        <v>43777</v>
      </c>
      <c r="B124" s="4">
        <v>0.27222222222222198</v>
      </c>
      <c r="C124" s="7">
        <v>65</v>
      </c>
      <c r="D124" s="7">
        <v>9976</v>
      </c>
      <c r="E124" s="9">
        <f t="shared" si="2"/>
        <v>9.9760000000000009</v>
      </c>
      <c r="F124" s="7">
        <v>20.6</v>
      </c>
      <c r="G124" s="8">
        <f t="shared" si="3"/>
        <v>2.06495589414595</v>
      </c>
      <c r="H124" s="7">
        <v>72.180000000000007</v>
      </c>
      <c r="I124" s="7">
        <v>48.76</v>
      </c>
      <c r="J124" s="7">
        <v>0.68</v>
      </c>
    </row>
    <row r="125" spans="1:11" x14ac:dyDescent="0.2">
      <c r="A125" s="3">
        <v>43774</v>
      </c>
      <c r="B125" s="4">
        <v>0.40833333333333299</v>
      </c>
      <c r="C125" s="7">
        <v>59</v>
      </c>
      <c r="D125" s="7">
        <v>9932</v>
      </c>
      <c r="E125" s="9">
        <f t="shared" si="2"/>
        <v>9.9320000000000004</v>
      </c>
      <c r="F125" s="7">
        <v>25.8</v>
      </c>
      <c r="G125" s="8">
        <f t="shared" si="3"/>
        <v>2.5976641159887235</v>
      </c>
      <c r="H125" s="7">
        <v>73.84</v>
      </c>
      <c r="I125" s="7">
        <v>48.88</v>
      </c>
      <c r="J125" s="7">
        <v>0.88</v>
      </c>
      <c r="K125" s="27"/>
    </row>
    <row r="126" spans="1:11" x14ac:dyDescent="0.2">
      <c r="A126" s="3">
        <v>43774</v>
      </c>
      <c r="B126" s="4">
        <v>0.55902777777777801</v>
      </c>
      <c r="C126" s="7">
        <v>59</v>
      </c>
      <c r="D126" s="7">
        <v>9918</v>
      </c>
      <c r="E126" s="9">
        <f t="shared" ref="E126:E182" si="4">D126/1000</f>
        <v>9.9179999999999993</v>
      </c>
      <c r="F126" s="7">
        <v>23.3</v>
      </c>
      <c r="G126" s="8">
        <f t="shared" ref="G126:G182" si="5">F126/E126</f>
        <v>2.3492639645089737</v>
      </c>
      <c r="H126" s="7">
        <v>73.88</v>
      </c>
      <c r="I126" s="7">
        <v>49.42</v>
      </c>
      <c r="J126" s="7">
        <v>0.78</v>
      </c>
    </row>
    <row r="127" spans="1:11" x14ac:dyDescent="0.2">
      <c r="A127" s="3">
        <v>43773</v>
      </c>
      <c r="B127" s="4">
        <v>0.34027777777777801</v>
      </c>
      <c r="C127" s="7">
        <v>59</v>
      </c>
      <c r="D127" s="7">
        <v>9274</v>
      </c>
      <c r="E127" s="7">
        <f t="shared" si="4"/>
        <v>9.2739999999999991</v>
      </c>
      <c r="F127" s="7">
        <v>18.100000000000001</v>
      </c>
      <c r="G127" s="8">
        <f t="shared" si="5"/>
        <v>1.9516929048954068</v>
      </c>
      <c r="H127" s="7">
        <v>74.3</v>
      </c>
      <c r="I127" s="7">
        <v>49.48</v>
      </c>
      <c r="J127" s="7">
        <v>0.66</v>
      </c>
    </row>
    <row r="128" spans="1:11" x14ac:dyDescent="0.2">
      <c r="A128" s="3">
        <v>43773</v>
      </c>
      <c r="B128" s="4">
        <v>0.52430555555555602</v>
      </c>
      <c r="C128" s="7">
        <v>59</v>
      </c>
      <c r="D128" s="9">
        <v>9642</v>
      </c>
      <c r="E128" s="7">
        <f t="shared" si="4"/>
        <v>9.6419999999999995</v>
      </c>
      <c r="F128" s="7">
        <v>22.2</v>
      </c>
      <c r="G128" s="8">
        <f t="shared" si="5"/>
        <v>2.302426882389546</v>
      </c>
      <c r="H128" s="7">
        <v>74.8</v>
      </c>
      <c r="I128" s="7">
        <v>49.6</v>
      </c>
      <c r="J128" s="7">
        <v>0.74</v>
      </c>
    </row>
    <row r="129" spans="1:11" x14ac:dyDescent="0.2">
      <c r="A129" s="3">
        <v>43775</v>
      </c>
      <c r="B129" s="4">
        <v>0.26944444444444399</v>
      </c>
      <c r="C129" s="7">
        <v>61</v>
      </c>
      <c r="D129" s="7">
        <v>9987</v>
      </c>
      <c r="E129" s="9">
        <f t="shared" si="4"/>
        <v>9.9870000000000001</v>
      </c>
      <c r="F129" s="7">
        <v>18.5</v>
      </c>
      <c r="G129" s="8">
        <f t="shared" si="5"/>
        <v>1.8524081305697406</v>
      </c>
      <c r="H129" s="7">
        <v>73.67</v>
      </c>
      <c r="I129" s="7">
        <v>49.65</v>
      </c>
      <c r="J129" s="7">
        <v>0.65</v>
      </c>
    </row>
    <row r="130" spans="1:11" x14ac:dyDescent="0.2">
      <c r="A130" s="3">
        <v>43770</v>
      </c>
      <c r="B130" s="4">
        <v>0.36249999999999999</v>
      </c>
      <c r="C130" s="7">
        <v>64</v>
      </c>
      <c r="D130" s="7">
        <v>10247</v>
      </c>
      <c r="E130" s="9">
        <f t="shared" si="4"/>
        <v>10.247</v>
      </c>
      <c r="F130" s="7">
        <v>15</v>
      </c>
      <c r="G130" s="8">
        <f t="shared" si="5"/>
        <v>1.4638430760222505</v>
      </c>
      <c r="H130" s="7">
        <v>73.52</v>
      </c>
      <c r="I130" s="7">
        <v>50.06</v>
      </c>
      <c r="J130" s="7">
        <v>0.54</v>
      </c>
      <c r="K130" s="27"/>
    </row>
    <row r="131" spans="1:11" x14ac:dyDescent="0.2">
      <c r="A131" s="3">
        <v>43773</v>
      </c>
      <c r="B131" s="4">
        <v>0.79166666666666696</v>
      </c>
      <c r="C131" s="7">
        <v>59</v>
      </c>
      <c r="D131" s="9">
        <v>9955</v>
      </c>
      <c r="E131" s="7">
        <f t="shared" si="4"/>
        <v>9.9550000000000001</v>
      </c>
      <c r="F131" s="7">
        <v>20.3</v>
      </c>
      <c r="G131" s="8">
        <f t="shared" si="5"/>
        <v>2.0391762933199398</v>
      </c>
      <c r="H131" s="7">
        <v>72.5</v>
      </c>
      <c r="I131" s="7">
        <v>50.24</v>
      </c>
      <c r="J131" s="7">
        <v>0.86</v>
      </c>
    </row>
    <row r="132" spans="1:11" x14ac:dyDescent="0.2">
      <c r="A132" s="3">
        <v>43776</v>
      </c>
      <c r="B132" s="4">
        <v>0.54722222222222205</v>
      </c>
      <c r="C132" s="7">
        <v>59</v>
      </c>
      <c r="D132" s="7">
        <v>10119</v>
      </c>
      <c r="E132" s="9">
        <f t="shared" si="4"/>
        <v>10.119</v>
      </c>
      <c r="F132" s="7">
        <v>21.9</v>
      </c>
      <c r="G132" s="8">
        <f t="shared" si="5"/>
        <v>2.1642454788022532</v>
      </c>
      <c r="H132" s="7">
        <v>73.680000000000007</v>
      </c>
      <c r="I132" s="7">
        <v>50.51</v>
      </c>
      <c r="J132" s="7">
        <v>0.87</v>
      </c>
    </row>
    <row r="133" spans="1:11" x14ac:dyDescent="0.2">
      <c r="A133" s="3">
        <v>43769</v>
      </c>
      <c r="B133" s="4">
        <v>0.63472222222224195</v>
      </c>
      <c r="C133" s="5">
        <v>60</v>
      </c>
      <c r="D133" s="6">
        <v>8698</v>
      </c>
      <c r="E133" s="7">
        <f t="shared" si="4"/>
        <v>8.6980000000000004</v>
      </c>
      <c r="F133" s="7">
        <v>20.2</v>
      </c>
      <c r="G133" s="8">
        <f t="shared" si="5"/>
        <v>2.3223729593009885</v>
      </c>
      <c r="H133" s="7">
        <v>72.319999999999993</v>
      </c>
      <c r="I133" s="7">
        <v>50.56</v>
      </c>
      <c r="J133" s="7">
        <v>0.76</v>
      </c>
    </row>
    <row r="134" spans="1:11" x14ac:dyDescent="0.2">
      <c r="A134" s="3">
        <v>43776</v>
      </c>
      <c r="B134" s="4">
        <v>0.26874999999999999</v>
      </c>
      <c r="C134" s="7">
        <v>61</v>
      </c>
      <c r="D134" s="7">
        <v>9902</v>
      </c>
      <c r="E134" s="9">
        <f t="shared" si="4"/>
        <v>9.9019999999999992</v>
      </c>
      <c r="F134" s="7">
        <v>18.600000000000001</v>
      </c>
      <c r="G134" s="8">
        <f t="shared" si="5"/>
        <v>1.8784084023429612</v>
      </c>
      <c r="H134" s="7">
        <v>74.69</v>
      </c>
      <c r="I134" s="7">
        <v>50.7</v>
      </c>
      <c r="J134" s="7">
        <v>0.64</v>
      </c>
    </row>
    <row r="135" spans="1:11" x14ac:dyDescent="0.2">
      <c r="A135" s="3">
        <v>43774</v>
      </c>
      <c r="B135" s="4">
        <v>0.75138888888888899</v>
      </c>
      <c r="C135" s="7">
        <v>59</v>
      </c>
      <c r="D135" s="7">
        <v>9824</v>
      </c>
      <c r="E135" s="9">
        <f t="shared" si="4"/>
        <v>9.8239999999999998</v>
      </c>
      <c r="F135" s="7">
        <v>23</v>
      </c>
      <c r="G135" s="8">
        <f t="shared" si="5"/>
        <v>2.3412052117263844</v>
      </c>
      <c r="H135" s="7">
        <v>72.39</v>
      </c>
      <c r="I135" s="7">
        <v>50.72</v>
      </c>
      <c r="J135" s="7">
        <v>0.87</v>
      </c>
    </row>
    <row r="136" spans="1:11" x14ac:dyDescent="0.2">
      <c r="A136" s="3">
        <v>43773</v>
      </c>
      <c r="B136" s="4">
        <v>0.66111111111111098</v>
      </c>
      <c r="C136" s="7">
        <v>59</v>
      </c>
      <c r="D136" s="9">
        <v>10085</v>
      </c>
      <c r="E136" s="7">
        <f t="shared" si="4"/>
        <v>10.085000000000001</v>
      </c>
      <c r="F136" s="7">
        <v>17.100000000000001</v>
      </c>
      <c r="G136" s="8">
        <f t="shared" si="5"/>
        <v>1.6955875061973227</v>
      </c>
      <c r="H136" s="7">
        <v>73.83</v>
      </c>
      <c r="I136" s="7">
        <v>50.95</v>
      </c>
      <c r="J136" s="7">
        <v>0.88</v>
      </c>
    </row>
    <row r="137" spans="1:11" x14ac:dyDescent="0.2">
      <c r="A137" s="3">
        <v>43770</v>
      </c>
      <c r="B137" s="4">
        <v>0.59513888888888899</v>
      </c>
      <c r="C137" s="7">
        <v>59</v>
      </c>
      <c r="D137" s="7">
        <v>9516</v>
      </c>
      <c r="E137" s="9">
        <f t="shared" si="4"/>
        <v>9.516</v>
      </c>
      <c r="F137" s="7">
        <v>15.7</v>
      </c>
      <c r="G137" s="8">
        <f t="shared" si="5"/>
        <v>1.6498528793610761</v>
      </c>
      <c r="H137" s="7">
        <v>72.400000000000006</v>
      </c>
      <c r="I137" s="7">
        <v>51.18</v>
      </c>
      <c r="J137" s="7">
        <v>0.69</v>
      </c>
    </row>
    <row r="138" spans="1:11" x14ac:dyDescent="0.2">
      <c r="A138" s="3">
        <v>43773</v>
      </c>
      <c r="B138" s="4">
        <v>0.33819444444444402</v>
      </c>
      <c r="C138" s="7">
        <v>59</v>
      </c>
      <c r="D138" s="7">
        <v>9448</v>
      </c>
      <c r="E138" s="7">
        <f t="shared" si="4"/>
        <v>9.4480000000000004</v>
      </c>
      <c r="F138" s="7">
        <v>17.600000000000001</v>
      </c>
      <c r="G138" s="8">
        <f t="shared" si="5"/>
        <v>1.8628281117696868</v>
      </c>
      <c r="H138" s="7">
        <v>74.72</v>
      </c>
      <c r="I138" s="7">
        <v>51.19</v>
      </c>
      <c r="J138" s="7">
        <v>0.66</v>
      </c>
    </row>
    <row r="139" spans="1:11" x14ac:dyDescent="0.2">
      <c r="A139" s="3">
        <v>43775</v>
      </c>
      <c r="B139" s="4">
        <v>0.27013888888888898</v>
      </c>
      <c r="C139" s="7">
        <v>61</v>
      </c>
      <c r="D139" s="7">
        <v>10068</v>
      </c>
      <c r="E139" s="9">
        <f t="shared" si="4"/>
        <v>10.068</v>
      </c>
      <c r="F139" s="7">
        <v>17.5</v>
      </c>
      <c r="G139" s="8">
        <f t="shared" si="5"/>
        <v>1.7381803734604688</v>
      </c>
      <c r="H139" s="7">
        <v>73.900000000000006</v>
      </c>
      <c r="I139" s="7">
        <v>51.22</v>
      </c>
      <c r="J139" s="7">
        <v>0.65</v>
      </c>
    </row>
    <row r="140" spans="1:11" x14ac:dyDescent="0.2">
      <c r="A140" s="3">
        <v>43770</v>
      </c>
      <c r="B140" s="4">
        <v>0.47083333333333299</v>
      </c>
      <c r="C140" s="7">
        <v>61</v>
      </c>
      <c r="D140" s="7">
        <v>9249</v>
      </c>
      <c r="E140" s="9">
        <f t="shared" si="4"/>
        <v>9.2490000000000006</v>
      </c>
      <c r="F140" s="7">
        <v>14</v>
      </c>
      <c r="G140" s="8">
        <f t="shared" si="5"/>
        <v>1.5136771542869498</v>
      </c>
      <c r="H140" s="7">
        <v>70.11</v>
      </c>
      <c r="I140" s="7">
        <v>51.38</v>
      </c>
      <c r="J140" s="7">
        <v>0.68</v>
      </c>
    </row>
    <row r="141" spans="1:11" x14ac:dyDescent="0.2">
      <c r="A141" s="3">
        <v>43773</v>
      </c>
      <c r="B141" s="4">
        <v>0.33958333333333302</v>
      </c>
      <c r="C141" s="7">
        <v>59</v>
      </c>
      <c r="D141" s="7">
        <v>9442</v>
      </c>
      <c r="E141" s="7">
        <f t="shared" si="4"/>
        <v>9.4420000000000002</v>
      </c>
      <c r="F141" s="7">
        <v>17.100000000000001</v>
      </c>
      <c r="G141" s="8">
        <f t="shared" si="5"/>
        <v>1.8110569794535056</v>
      </c>
      <c r="H141" s="7">
        <v>74.33</v>
      </c>
      <c r="I141" s="7">
        <v>51.56</v>
      </c>
      <c r="J141" s="7">
        <v>0.66</v>
      </c>
    </row>
    <row r="142" spans="1:11" x14ac:dyDescent="0.2">
      <c r="A142" s="3">
        <v>43775</v>
      </c>
      <c r="B142" s="4">
        <v>0.43263888888888902</v>
      </c>
      <c r="C142" s="7">
        <v>60</v>
      </c>
      <c r="D142" s="7">
        <v>9106</v>
      </c>
      <c r="E142" s="9">
        <f t="shared" si="4"/>
        <v>9.1059999999999999</v>
      </c>
      <c r="F142" s="7">
        <v>19.3</v>
      </c>
      <c r="G142" s="8">
        <f t="shared" si="5"/>
        <v>2.1194816604436637</v>
      </c>
      <c r="H142" s="7">
        <v>70.34</v>
      </c>
      <c r="I142" s="7">
        <v>51.57</v>
      </c>
      <c r="J142" s="7">
        <v>0.81</v>
      </c>
    </row>
    <row r="143" spans="1:11" x14ac:dyDescent="0.2">
      <c r="A143" s="3">
        <v>43776</v>
      </c>
      <c r="B143" s="4">
        <v>0.33819444444444402</v>
      </c>
      <c r="C143" s="7">
        <v>60</v>
      </c>
      <c r="D143" s="7">
        <v>10097</v>
      </c>
      <c r="E143" s="9">
        <f t="shared" si="4"/>
        <v>10.097</v>
      </c>
      <c r="F143" s="7">
        <v>20.5</v>
      </c>
      <c r="G143" s="8">
        <f t="shared" si="5"/>
        <v>2.0303060314945034</v>
      </c>
      <c r="H143" s="7">
        <v>72.11</v>
      </c>
      <c r="I143" s="7">
        <v>51.61</v>
      </c>
      <c r="J143" s="7">
        <v>0.87</v>
      </c>
    </row>
    <row r="144" spans="1:11" x14ac:dyDescent="0.2">
      <c r="A144" s="3">
        <v>43776</v>
      </c>
      <c r="B144" s="4">
        <v>0.26944444444444399</v>
      </c>
      <c r="C144" s="7">
        <v>61</v>
      </c>
      <c r="D144" s="7">
        <v>9997</v>
      </c>
      <c r="E144" s="9">
        <f t="shared" si="4"/>
        <v>9.9969999999999999</v>
      </c>
      <c r="F144" s="7">
        <v>17.399999999999999</v>
      </c>
      <c r="G144" s="8">
        <f t="shared" si="5"/>
        <v>1.7405221566469939</v>
      </c>
      <c r="H144" s="7">
        <v>73.3</v>
      </c>
      <c r="I144" s="7">
        <v>51.92</v>
      </c>
      <c r="J144" s="7">
        <v>0.67</v>
      </c>
    </row>
    <row r="145" spans="1:11" x14ac:dyDescent="0.2">
      <c r="A145" s="3">
        <v>43773</v>
      </c>
      <c r="B145" s="4">
        <v>0.33611111111111103</v>
      </c>
      <c r="C145" s="7">
        <v>59</v>
      </c>
      <c r="D145" s="7">
        <v>9504</v>
      </c>
      <c r="E145" s="7">
        <f t="shared" si="4"/>
        <v>9.5039999999999996</v>
      </c>
      <c r="F145" s="7">
        <v>16.399999999999999</v>
      </c>
      <c r="G145" s="8">
        <f t="shared" si="5"/>
        <v>1.7255892255892256</v>
      </c>
      <c r="H145" s="7">
        <v>74.8</v>
      </c>
      <c r="I145" s="7">
        <v>51.95</v>
      </c>
      <c r="J145" s="7">
        <v>0.66</v>
      </c>
    </row>
    <row r="146" spans="1:11" x14ac:dyDescent="0.2">
      <c r="A146" s="3">
        <v>43773</v>
      </c>
      <c r="B146" s="4">
        <v>0.33888888888888902</v>
      </c>
      <c r="C146" s="7">
        <v>59</v>
      </c>
      <c r="D146" s="7">
        <v>9456</v>
      </c>
      <c r="E146" s="7">
        <f t="shared" si="4"/>
        <v>9.4559999999999995</v>
      </c>
      <c r="F146" s="7">
        <v>17.3</v>
      </c>
      <c r="G146" s="8">
        <f t="shared" si="5"/>
        <v>1.8295262267343488</v>
      </c>
      <c r="H146" s="7">
        <v>74.55</v>
      </c>
      <c r="I146" s="7">
        <v>52.4</v>
      </c>
      <c r="J146" s="7">
        <v>0.66</v>
      </c>
    </row>
    <row r="147" spans="1:11" x14ac:dyDescent="0.2">
      <c r="A147" s="3">
        <v>43773</v>
      </c>
      <c r="B147" s="4">
        <v>0.53749999999999998</v>
      </c>
      <c r="C147" s="7">
        <v>59</v>
      </c>
      <c r="D147" s="9">
        <v>9474</v>
      </c>
      <c r="E147" s="7">
        <f t="shared" si="4"/>
        <v>9.4740000000000002</v>
      </c>
      <c r="F147" s="7">
        <v>15.8</v>
      </c>
      <c r="G147" s="8">
        <f t="shared" si="5"/>
        <v>1.66772218703821</v>
      </c>
      <c r="H147" s="7">
        <v>70.66</v>
      </c>
      <c r="I147" s="7">
        <v>52.41</v>
      </c>
      <c r="J147" s="7">
        <v>0.72</v>
      </c>
    </row>
    <row r="148" spans="1:11" x14ac:dyDescent="0.2">
      <c r="A148" s="3">
        <v>43769</v>
      </c>
      <c r="B148" s="4">
        <v>0.71736111111114398</v>
      </c>
      <c r="C148" s="5">
        <v>59</v>
      </c>
      <c r="D148" s="6">
        <v>9426</v>
      </c>
      <c r="E148" s="7">
        <f t="shared" si="4"/>
        <v>9.4260000000000002</v>
      </c>
      <c r="F148" s="7">
        <v>15.1</v>
      </c>
      <c r="G148" s="8">
        <f t="shared" si="5"/>
        <v>1.6019520475281137</v>
      </c>
      <c r="H148" s="7">
        <v>74.62</v>
      </c>
      <c r="I148" s="7">
        <v>52.75</v>
      </c>
      <c r="J148" s="7">
        <v>0.6</v>
      </c>
    </row>
    <row r="149" spans="1:11" x14ac:dyDescent="0.2">
      <c r="A149" s="3">
        <v>43773</v>
      </c>
      <c r="B149" s="4">
        <v>0.34375</v>
      </c>
      <c r="C149" s="7">
        <v>60</v>
      </c>
      <c r="D149" s="7">
        <v>9508</v>
      </c>
      <c r="E149" s="7">
        <f t="shared" si="4"/>
        <v>9.5079999999999991</v>
      </c>
      <c r="F149" s="7">
        <v>15.5</v>
      </c>
      <c r="G149" s="8">
        <f t="shared" si="5"/>
        <v>1.6302061421960456</v>
      </c>
      <c r="H149" s="7">
        <v>71.62</v>
      </c>
      <c r="I149" s="7">
        <v>52.8</v>
      </c>
      <c r="J149" s="7">
        <v>0.63</v>
      </c>
    </row>
    <row r="150" spans="1:11" x14ac:dyDescent="0.2">
      <c r="A150" s="3">
        <v>43777</v>
      </c>
      <c r="B150" s="4">
        <v>0.42430555555555599</v>
      </c>
      <c r="C150" s="7">
        <v>62</v>
      </c>
      <c r="D150" s="7">
        <v>9703</v>
      </c>
      <c r="E150" s="9">
        <f t="shared" si="4"/>
        <v>9.7029999999999994</v>
      </c>
      <c r="F150" s="7">
        <v>14.6</v>
      </c>
      <c r="G150" s="8">
        <f t="shared" si="5"/>
        <v>1.5046892713593734</v>
      </c>
      <c r="H150" s="7">
        <v>73.61</v>
      </c>
      <c r="I150" s="7">
        <v>52.9</v>
      </c>
      <c r="J150" s="7">
        <v>0.66</v>
      </c>
    </row>
    <row r="151" spans="1:11" x14ac:dyDescent="0.2">
      <c r="A151" s="3">
        <v>43777</v>
      </c>
      <c r="B151" s="4">
        <v>0.27291666666666697</v>
      </c>
      <c r="C151" s="7">
        <v>65</v>
      </c>
      <c r="D151" s="7">
        <v>10284</v>
      </c>
      <c r="E151" s="9">
        <f t="shared" si="4"/>
        <v>10.284000000000001</v>
      </c>
      <c r="F151" s="7">
        <v>15.9</v>
      </c>
      <c r="G151" s="8">
        <f t="shared" si="5"/>
        <v>1.5460910151691949</v>
      </c>
      <c r="H151" s="7">
        <v>70.77</v>
      </c>
      <c r="I151" s="7">
        <v>52.92</v>
      </c>
      <c r="J151" s="7">
        <v>0.67</v>
      </c>
    </row>
    <row r="152" spans="1:11" x14ac:dyDescent="0.2">
      <c r="A152" s="3">
        <v>43773</v>
      </c>
      <c r="B152" s="4">
        <v>0.33750000000000002</v>
      </c>
      <c r="C152" s="7">
        <v>59</v>
      </c>
      <c r="D152" s="7">
        <v>9481</v>
      </c>
      <c r="E152" s="7">
        <f t="shared" si="4"/>
        <v>9.4809999999999999</v>
      </c>
      <c r="F152" s="7">
        <v>16.600000000000001</v>
      </c>
      <c r="G152" s="8">
        <f t="shared" si="5"/>
        <v>1.7508701613753825</v>
      </c>
      <c r="H152" s="7">
        <v>74.790000000000006</v>
      </c>
      <c r="I152" s="7">
        <v>53.09</v>
      </c>
      <c r="J152" s="7">
        <v>0.66</v>
      </c>
      <c r="K152" s="27"/>
    </row>
    <row r="153" spans="1:11" x14ac:dyDescent="0.2">
      <c r="A153" s="3">
        <v>43774</v>
      </c>
      <c r="B153" s="4">
        <v>0.561805555555556</v>
      </c>
      <c r="C153" s="7">
        <v>59</v>
      </c>
      <c r="D153" s="7">
        <v>10004</v>
      </c>
      <c r="E153" s="9">
        <f t="shared" si="4"/>
        <v>10.004</v>
      </c>
      <c r="F153" s="7">
        <v>17.3</v>
      </c>
      <c r="G153" s="8">
        <f t="shared" si="5"/>
        <v>1.7293082766893244</v>
      </c>
      <c r="H153" s="7">
        <v>74.86</v>
      </c>
      <c r="I153" s="7">
        <v>53.11</v>
      </c>
      <c r="J153" s="7">
        <v>0.77</v>
      </c>
    </row>
    <row r="154" spans="1:11" x14ac:dyDescent="0.2">
      <c r="A154" s="3">
        <v>43770</v>
      </c>
      <c r="B154" s="4">
        <v>0.37916666666666698</v>
      </c>
      <c r="C154" s="7">
        <v>63</v>
      </c>
      <c r="D154" s="7">
        <v>10049</v>
      </c>
      <c r="E154" s="9">
        <f t="shared" si="4"/>
        <v>10.048999999999999</v>
      </c>
      <c r="F154" s="7">
        <v>15.2</v>
      </c>
      <c r="G154" s="8">
        <f t="shared" si="5"/>
        <v>1.512588317245497</v>
      </c>
      <c r="H154" s="7">
        <v>74.260000000000005</v>
      </c>
      <c r="I154" s="7">
        <v>53.17</v>
      </c>
      <c r="J154" s="7">
        <v>0.66</v>
      </c>
    </row>
    <row r="155" spans="1:11" x14ac:dyDescent="0.2">
      <c r="A155" s="3">
        <v>43775</v>
      </c>
      <c r="B155" s="4">
        <v>0.27083333333333298</v>
      </c>
      <c r="C155" s="7">
        <v>61</v>
      </c>
      <c r="D155" s="7">
        <v>10189</v>
      </c>
      <c r="E155" s="9">
        <f t="shared" si="4"/>
        <v>10.189</v>
      </c>
      <c r="F155" s="7">
        <v>16.7</v>
      </c>
      <c r="G155" s="8">
        <f t="shared" si="5"/>
        <v>1.6390224752183726</v>
      </c>
      <c r="H155" s="7">
        <v>73.55</v>
      </c>
      <c r="I155" s="7">
        <v>53.23</v>
      </c>
      <c r="J155" s="7">
        <v>0.67</v>
      </c>
    </row>
    <row r="156" spans="1:11" x14ac:dyDescent="0.2">
      <c r="A156" s="3">
        <v>43770</v>
      </c>
      <c r="B156" s="4">
        <v>0.47013888888888899</v>
      </c>
      <c r="C156" s="7">
        <v>62</v>
      </c>
      <c r="D156" s="7">
        <v>9408</v>
      </c>
      <c r="E156" s="9">
        <f t="shared" si="4"/>
        <v>9.4079999999999995</v>
      </c>
      <c r="F156" s="7">
        <v>15.4</v>
      </c>
      <c r="G156" s="8">
        <f t="shared" si="5"/>
        <v>1.6369047619047621</v>
      </c>
      <c r="H156" s="7">
        <v>70.459999999999994</v>
      </c>
      <c r="I156" s="7">
        <v>53.34</v>
      </c>
      <c r="J156" s="7">
        <v>0.68</v>
      </c>
    </row>
    <row r="157" spans="1:11" x14ac:dyDescent="0.2">
      <c r="A157" s="3">
        <v>43776</v>
      </c>
      <c r="B157" s="4">
        <v>0.27013888888888898</v>
      </c>
      <c r="C157" s="7">
        <v>61</v>
      </c>
      <c r="D157" s="7">
        <v>10103</v>
      </c>
      <c r="E157" s="9">
        <f t="shared" si="4"/>
        <v>10.103</v>
      </c>
      <c r="F157" s="7">
        <v>16.2</v>
      </c>
      <c r="G157" s="8">
        <f t="shared" si="5"/>
        <v>1.603484113629615</v>
      </c>
      <c r="H157" s="7">
        <v>72.77</v>
      </c>
      <c r="I157" s="7">
        <v>53.34</v>
      </c>
      <c r="J157" s="7">
        <v>0.69</v>
      </c>
    </row>
    <row r="158" spans="1:11" x14ac:dyDescent="0.2">
      <c r="A158" s="3">
        <v>43776</v>
      </c>
      <c r="B158" s="4">
        <v>0.34583333333333299</v>
      </c>
      <c r="C158" s="7">
        <v>60</v>
      </c>
      <c r="D158" s="7">
        <v>10287</v>
      </c>
      <c r="E158" s="9">
        <f t="shared" si="4"/>
        <v>10.287000000000001</v>
      </c>
      <c r="F158" s="7">
        <v>15.6</v>
      </c>
      <c r="G158" s="8">
        <f t="shared" si="5"/>
        <v>1.5164771070282881</v>
      </c>
      <c r="H158" s="7">
        <v>71.87</v>
      </c>
      <c r="I158" s="7">
        <v>53.79</v>
      </c>
      <c r="J158" s="7">
        <v>0.87</v>
      </c>
    </row>
    <row r="159" spans="1:11" x14ac:dyDescent="0.2">
      <c r="A159" s="3">
        <v>43774</v>
      </c>
      <c r="B159" s="4">
        <v>0.36249999999999999</v>
      </c>
      <c r="C159" s="7">
        <v>60</v>
      </c>
      <c r="D159" s="7">
        <v>9519</v>
      </c>
      <c r="E159" s="9">
        <f t="shared" si="4"/>
        <v>9.5190000000000001</v>
      </c>
      <c r="F159" s="7">
        <v>16.600000000000001</v>
      </c>
      <c r="G159" s="8">
        <f t="shared" si="5"/>
        <v>1.7438806597331653</v>
      </c>
      <c r="H159" s="7">
        <v>73.930000000000007</v>
      </c>
      <c r="I159" s="7">
        <v>53.89</v>
      </c>
      <c r="J159" s="7">
        <v>0.68</v>
      </c>
    </row>
    <row r="160" spans="1:11" x14ac:dyDescent="0.2">
      <c r="A160" s="3">
        <v>43769</v>
      </c>
      <c r="B160" s="4">
        <v>0.63819444444446405</v>
      </c>
      <c r="C160" s="5">
        <v>59</v>
      </c>
      <c r="D160" s="6">
        <v>9200</v>
      </c>
      <c r="E160" s="7">
        <f t="shared" si="4"/>
        <v>9.1999999999999993</v>
      </c>
      <c r="F160" s="7">
        <v>14.5</v>
      </c>
      <c r="G160" s="8">
        <f t="shared" si="5"/>
        <v>1.5760869565217392</v>
      </c>
      <c r="H160" s="7">
        <v>73.42</v>
      </c>
      <c r="I160" s="7">
        <v>54.03</v>
      </c>
      <c r="J160" s="7">
        <v>0.64</v>
      </c>
    </row>
    <row r="161" spans="1:11" x14ac:dyDescent="0.2">
      <c r="A161" s="3">
        <v>43773</v>
      </c>
      <c r="B161" s="4">
        <v>0.344444444444444</v>
      </c>
      <c r="C161" s="7">
        <v>60</v>
      </c>
      <c r="D161" s="7">
        <v>9513</v>
      </c>
      <c r="E161" s="7">
        <f t="shared" si="4"/>
        <v>9.5129999999999999</v>
      </c>
      <c r="F161" s="7">
        <v>14</v>
      </c>
      <c r="G161" s="8">
        <f t="shared" si="5"/>
        <v>1.4716703458425313</v>
      </c>
      <c r="H161" s="7">
        <v>74.2</v>
      </c>
      <c r="I161" s="7">
        <v>54.06</v>
      </c>
      <c r="J161" s="7">
        <v>0.61</v>
      </c>
    </row>
    <row r="162" spans="1:11" x14ac:dyDescent="0.2">
      <c r="A162" s="3">
        <v>43769</v>
      </c>
      <c r="B162" s="4">
        <v>0.71666666666669898</v>
      </c>
      <c r="C162" s="5">
        <v>59</v>
      </c>
      <c r="D162" s="6">
        <v>9445</v>
      </c>
      <c r="E162" s="7">
        <f t="shared" si="4"/>
        <v>9.4450000000000003</v>
      </c>
      <c r="F162" s="7">
        <v>11.1</v>
      </c>
      <c r="G162" s="8">
        <f t="shared" si="5"/>
        <v>1.1752249867654843</v>
      </c>
      <c r="H162" s="7">
        <v>73.11</v>
      </c>
      <c r="I162" s="7">
        <v>54.24</v>
      </c>
      <c r="J162" s="7">
        <v>0.6</v>
      </c>
      <c r="K162" s="27"/>
    </row>
    <row r="163" spans="1:11" x14ac:dyDescent="0.2">
      <c r="A163" s="3">
        <v>43775</v>
      </c>
      <c r="B163" s="4">
        <v>0.55763888888888902</v>
      </c>
      <c r="C163" s="7">
        <v>59</v>
      </c>
      <c r="D163" s="7">
        <v>10118</v>
      </c>
      <c r="E163" s="9">
        <f t="shared" si="4"/>
        <v>10.118</v>
      </c>
      <c r="F163" s="7">
        <v>23.4</v>
      </c>
      <c r="G163" s="8">
        <f t="shared" si="5"/>
        <v>2.3127100217434275</v>
      </c>
      <c r="H163" s="7">
        <v>71.959999999999994</v>
      </c>
      <c r="I163" s="7">
        <v>54.27</v>
      </c>
      <c r="J163" s="7">
        <v>0.87</v>
      </c>
      <c r="K163" s="27"/>
    </row>
    <row r="164" spans="1:11" x14ac:dyDescent="0.2">
      <c r="A164" s="3">
        <v>43773</v>
      </c>
      <c r="B164" s="4">
        <v>0.37638888888888899</v>
      </c>
      <c r="C164" s="7">
        <v>59</v>
      </c>
      <c r="D164" s="7">
        <v>10273</v>
      </c>
      <c r="E164" s="7">
        <f t="shared" si="4"/>
        <v>10.273</v>
      </c>
      <c r="F164" s="7">
        <v>18.600000000000001</v>
      </c>
      <c r="G164" s="8">
        <f t="shared" si="5"/>
        <v>1.8105714007592721</v>
      </c>
      <c r="H164" s="7">
        <v>74.959999999999994</v>
      </c>
      <c r="I164" s="7">
        <v>54.5</v>
      </c>
      <c r="J164" s="7">
        <v>0.8</v>
      </c>
    </row>
    <row r="165" spans="1:11" x14ac:dyDescent="0.2">
      <c r="A165" s="3">
        <v>43776</v>
      </c>
      <c r="B165" s="4">
        <v>0.52569444444444402</v>
      </c>
      <c r="C165" s="7">
        <v>59</v>
      </c>
      <c r="D165" s="7">
        <v>9467</v>
      </c>
      <c r="E165" s="9">
        <f t="shared" si="4"/>
        <v>9.4670000000000005</v>
      </c>
      <c r="F165" s="7">
        <v>15.1</v>
      </c>
      <c r="G165" s="8">
        <f t="shared" si="5"/>
        <v>1.5950142600612653</v>
      </c>
      <c r="H165" s="7">
        <v>73.680000000000007</v>
      </c>
      <c r="I165" s="7">
        <v>54.64</v>
      </c>
      <c r="J165" s="7">
        <v>0.64</v>
      </c>
    </row>
    <row r="166" spans="1:11" x14ac:dyDescent="0.2">
      <c r="A166" s="3">
        <v>43773</v>
      </c>
      <c r="B166" s="4">
        <v>0.390277777777778</v>
      </c>
      <c r="C166" s="7">
        <v>60</v>
      </c>
      <c r="D166" s="7">
        <v>10376</v>
      </c>
      <c r="E166" s="7">
        <f t="shared" si="4"/>
        <v>10.375999999999999</v>
      </c>
      <c r="F166" s="7">
        <v>14.7</v>
      </c>
      <c r="G166" s="8">
        <f t="shared" si="5"/>
        <v>1.4167309175019276</v>
      </c>
      <c r="H166" s="7">
        <v>73.400000000000006</v>
      </c>
      <c r="I166" s="7">
        <v>54.66</v>
      </c>
      <c r="J166" s="7">
        <v>0.76</v>
      </c>
    </row>
    <row r="167" spans="1:11" x14ac:dyDescent="0.2">
      <c r="A167" s="3">
        <v>43777</v>
      </c>
      <c r="B167" s="4">
        <v>0.422222222222222</v>
      </c>
      <c r="C167" s="7">
        <v>63</v>
      </c>
      <c r="D167" s="7">
        <v>9819</v>
      </c>
      <c r="E167" s="9">
        <f t="shared" si="4"/>
        <v>9.8190000000000008</v>
      </c>
      <c r="F167" s="7">
        <v>14.9</v>
      </c>
      <c r="G167" s="8">
        <f t="shared" si="5"/>
        <v>1.5174661370811691</v>
      </c>
      <c r="H167" s="7">
        <v>74.67</v>
      </c>
      <c r="I167" s="7">
        <v>54.73</v>
      </c>
      <c r="J167" s="7">
        <v>0.61</v>
      </c>
    </row>
    <row r="168" spans="1:11" x14ac:dyDescent="0.2">
      <c r="A168" s="3">
        <v>43776</v>
      </c>
      <c r="B168" s="4">
        <v>0.27083333333333298</v>
      </c>
      <c r="C168" s="7">
        <v>61</v>
      </c>
      <c r="D168" s="7">
        <v>10241</v>
      </c>
      <c r="E168" s="9">
        <f t="shared" si="4"/>
        <v>10.241</v>
      </c>
      <c r="F168" s="7">
        <v>14.9</v>
      </c>
      <c r="G168" s="8">
        <f t="shared" si="5"/>
        <v>1.454936041402207</v>
      </c>
      <c r="H168" s="7">
        <v>73.34</v>
      </c>
      <c r="I168" s="7">
        <v>54.93</v>
      </c>
      <c r="J168" s="7">
        <v>0.69</v>
      </c>
    </row>
    <row r="169" spans="1:11" x14ac:dyDescent="0.2">
      <c r="A169" s="3">
        <v>43777</v>
      </c>
      <c r="B169" s="4">
        <v>0.29444444444444401</v>
      </c>
      <c r="C169" s="7">
        <v>64</v>
      </c>
      <c r="D169" s="7">
        <v>10817</v>
      </c>
      <c r="E169" s="9">
        <f t="shared" si="4"/>
        <v>10.817</v>
      </c>
      <c r="F169" s="7">
        <v>17.7</v>
      </c>
      <c r="G169" s="8">
        <f t="shared" si="5"/>
        <v>1.6363132106868816</v>
      </c>
      <c r="H169" s="7">
        <v>74.510000000000005</v>
      </c>
      <c r="I169" s="7">
        <v>55.05</v>
      </c>
      <c r="J169" s="7">
        <v>0.88</v>
      </c>
    </row>
    <row r="170" spans="1:11" x14ac:dyDescent="0.2">
      <c r="A170" s="3">
        <v>43776</v>
      </c>
      <c r="B170" s="4">
        <v>0.29375000000000001</v>
      </c>
      <c r="C170" s="7">
        <v>60</v>
      </c>
      <c r="D170" s="7">
        <v>10189</v>
      </c>
      <c r="E170" s="9">
        <f t="shared" si="4"/>
        <v>10.189</v>
      </c>
      <c r="F170" s="7">
        <v>17.3</v>
      </c>
      <c r="G170" s="8">
        <f t="shared" si="5"/>
        <v>1.6979095102561588</v>
      </c>
      <c r="H170" s="7">
        <v>74.2</v>
      </c>
      <c r="I170" s="7">
        <v>55.32</v>
      </c>
      <c r="J170" s="7">
        <v>0.88</v>
      </c>
    </row>
    <row r="171" spans="1:11" x14ac:dyDescent="0.2">
      <c r="A171" s="3">
        <v>43774</v>
      </c>
      <c r="B171" s="4">
        <v>0.75208333333333299</v>
      </c>
      <c r="C171" s="7">
        <v>59</v>
      </c>
      <c r="D171" s="7">
        <v>9869</v>
      </c>
      <c r="E171" s="9">
        <f t="shared" si="4"/>
        <v>9.8689999999999998</v>
      </c>
      <c r="F171" s="7">
        <v>17.399999999999999</v>
      </c>
      <c r="G171" s="8">
        <f t="shared" si="5"/>
        <v>1.7630965650015198</v>
      </c>
      <c r="H171" s="7">
        <v>74.22</v>
      </c>
      <c r="I171" s="7">
        <v>55.35</v>
      </c>
      <c r="J171" s="7">
        <v>0.75</v>
      </c>
    </row>
    <row r="172" spans="1:11" x14ac:dyDescent="0.2">
      <c r="A172" s="3">
        <v>43776</v>
      </c>
      <c r="B172" s="4">
        <v>0.65416666666666701</v>
      </c>
      <c r="C172" s="7">
        <v>59</v>
      </c>
      <c r="D172" s="7">
        <v>9163</v>
      </c>
      <c r="E172" s="9">
        <f t="shared" si="4"/>
        <v>9.1630000000000003</v>
      </c>
      <c r="F172" s="7">
        <v>11.1</v>
      </c>
      <c r="G172" s="8">
        <f t="shared" si="5"/>
        <v>1.2113936483684382</v>
      </c>
      <c r="H172" s="7">
        <v>74.14</v>
      </c>
      <c r="I172" s="7">
        <v>55.84</v>
      </c>
      <c r="J172" s="7">
        <v>0.5</v>
      </c>
      <c r="K172" s="27"/>
    </row>
    <row r="173" spans="1:11" x14ac:dyDescent="0.2">
      <c r="A173" s="3">
        <v>43776</v>
      </c>
      <c r="B173" s="4">
        <v>0.32361111111111102</v>
      </c>
      <c r="C173" s="7">
        <v>60</v>
      </c>
      <c r="D173" s="7">
        <v>10281</v>
      </c>
      <c r="E173" s="9">
        <f t="shared" si="4"/>
        <v>10.281000000000001</v>
      </c>
      <c r="F173" s="7">
        <v>16.600000000000001</v>
      </c>
      <c r="G173" s="8">
        <f t="shared" si="5"/>
        <v>1.6146289271471648</v>
      </c>
      <c r="H173" s="7">
        <v>74.349999999999994</v>
      </c>
      <c r="I173" s="7">
        <v>55.88</v>
      </c>
      <c r="J173" s="7">
        <v>0.87</v>
      </c>
      <c r="K173" s="27"/>
    </row>
    <row r="174" spans="1:11" x14ac:dyDescent="0.2">
      <c r="A174" s="3">
        <v>43777</v>
      </c>
      <c r="B174" s="4">
        <v>0.42361111111111099</v>
      </c>
      <c r="C174" s="7">
        <v>63</v>
      </c>
      <c r="D174" s="7">
        <v>9779</v>
      </c>
      <c r="E174" s="9">
        <f t="shared" si="4"/>
        <v>9.7789999999999999</v>
      </c>
      <c r="F174" s="7">
        <v>13.1</v>
      </c>
      <c r="G174" s="8">
        <f t="shared" si="5"/>
        <v>1.3396052766131505</v>
      </c>
      <c r="H174" s="7">
        <v>73.66</v>
      </c>
      <c r="I174" s="7">
        <v>55.93</v>
      </c>
      <c r="J174" s="7">
        <v>0.65</v>
      </c>
    </row>
    <row r="175" spans="1:11" x14ac:dyDescent="0.2">
      <c r="A175" s="3">
        <v>43773</v>
      </c>
      <c r="B175" s="4">
        <v>0.79305555555555596</v>
      </c>
      <c r="C175" s="7">
        <v>59</v>
      </c>
      <c r="D175" s="9">
        <v>10246</v>
      </c>
      <c r="E175" s="7">
        <f t="shared" si="4"/>
        <v>10.246</v>
      </c>
      <c r="F175" s="7">
        <v>14.9</v>
      </c>
      <c r="G175" s="8">
        <f t="shared" si="5"/>
        <v>1.4542260394300215</v>
      </c>
      <c r="H175" s="7">
        <v>74.040000000000006</v>
      </c>
      <c r="I175" s="7">
        <v>56.21</v>
      </c>
      <c r="J175" s="7">
        <v>0.77</v>
      </c>
    </row>
    <row r="176" spans="1:11" x14ac:dyDescent="0.2">
      <c r="A176" s="3">
        <v>43774</v>
      </c>
      <c r="B176" s="4">
        <v>0.75277777777777799</v>
      </c>
      <c r="C176" s="7">
        <v>59</v>
      </c>
      <c r="D176" s="7">
        <v>10036</v>
      </c>
      <c r="E176" s="9">
        <f t="shared" si="4"/>
        <v>10.036</v>
      </c>
      <c r="F176" s="7">
        <v>15.7</v>
      </c>
      <c r="G176" s="8">
        <f t="shared" si="5"/>
        <v>1.5643682742128338</v>
      </c>
      <c r="H176" s="7">
        <v>73.94</v>
      </c>
      <c r="I176" s="7">
        <v>56.29</v>
      </c>
      <c r="J176" s="7">
        <v>0.75</v>
      </c>
    </row>
    <row r="177" spans="1:11" x14ac:dyDescent="0.2">
      <c r="A177" s="3">
        <v>43773</v>
      </c>
      <c r="B177" s="4">
        <v>0.58750000000000002</v>
      </c>
      <c r="C177" s="7">
        <v>59</v>
      </c>
      <c r="D177" s="9">
        <v>10215</v>
      </c>
      <c r="E177" s="7">
        <f t="shared" si="4"/>
        <v>10.215</v>
      </c>
      <c r="F177" s="7">
        <v>15.3</v>
      </c>
      <c r="G177" s="8">
        <f t="shared" si="5"/>
        <v>1.4977973568281939</v>
      </c>
      <c r="H177" s="7">
        <v>73.89</v>
      </c>
      <c r="I177" s="7">
        <v>56.48</v>
      </c>
      <c r="J177" s="7">
        <v>0.87</v>
      </c>
    </row>
    <row r="178" spans="1:11" x14ac:dyDescent="0.2">
      <c r="A178" s="3">
        <v>43776</v>
      </c>
      <c r="B178" s="4">
        <v>0.34652777777777799</v>
      </c>
      <c r="C178" s="7">
        <v>60</v>
      </c>
      <c r="D178" s="7">
        <v>10399</v>
      </c>
      <c r="E178" s="9">
        <f t="shared" si="4"/>
        <v>10.398999999999999</v>
      </c>
      <c r="F178" s="7">
        <v>16.8</v>
      </c>
      <c r="G178" s="8">
        <f t="shared" si="5"/>
        <v>1.6155399557649777</v>
      </c>
      <c r="H178" s="7">
        <v>71.989999999999995</v>
      </c>
      <c r="I178" s="7">
        <v>56.62</v>
      </c>
      <c r="J178" s="7">
        <v>0.88</v>
      </c>
    </row>
    <row r="179" spans="1:11" x14ac:dyDescent="0.2">
      <c r="A179" s="3">
        <v>43777</v>
      </c>
      <c r="B179" s="4">
        <v>0.42013888888888901</v>
      </c>
      <c r="C179" s="7">
        <v>64</v>
      </c>
      <c r="D179" s="7">
        <v>9905</v>
      </c>
      <c r="E179" s="9">
        <f t="shared" si="4"/>
        <v>9.9049999999999994</v>
      </c>
      <c r="F179" s="7">
        <v>10</v>
      </c>
      <c r="G179" s="8">
        <f t="shared" si="5"/>
        <v>1.0095911155981827</v>
      </c>
      <c r="H179" s="7">
        <v>70.61</v>
      </c>
      <c r="I179" s="7">
        <v>56.72</v>
      </c>
      <c r="J179" s="7">
        <v>0.67</v>
      </c>
      <c r="K179" s="27"/>
    </row>
    <row r="180" spans="1:11" x14ac:dyDescent="0.2">
      <c r="A180" s="3">
        <v>43777</v>
      </c>
      <c r="B180" s="4">
        <v>0.422916666666667</v>
      </c>
      <c r="C180" s="7">
        <v>63</v>
      </c>
      <c r="D180" s="7">
        <v>9870</v>
      </c>
      <c r="E180" s="9">
        <f t="shared" si="4"/>
        <v>9.8699999999999992</v>
      </c>
      <c r="F180" s="7">
        <v>13.6</v>
      </c>
      <c r="G180" s="8">
        <f t="shared" si="5"/>
        <v>1.3779128672745695</v>
      </c>
      <c r="H180" s="7">
        <v>73.97</v>
      </c>
      <c r="I180" s="7">
        <v>56.74</v>
      </c>
      <c r="J180" s="7">
        <v>0.63</v>
      </c>
    </row>
    <row r="181" spans="1:11" x14ac:dyDescent="0.2">
      <c r="A181" s="3">
        <v>43770</v>
      </c>
      <c r="B181" s="4">
        <v>0.58541666666666703</v>
      </c>
      <c r="C181" s="7">
        <v>59</v>
      </c>
      <c r="D181" s="7">
        <v>9797</v>
      </c>
      <c r="E181" s="9">
        <f t="shared" si="4"/>
        <v>9.7970000000000006</v>
      </c>
      <c r="F181" s="7">
        <v>15.1</v>
      </c>
      <c r="G181" s="8">
        <f t="shared" si="5"/>
        <v>1.5412881494335</v>
      </c>
      <c r="H181" s="7">
        <v>74.92</v>
      </c>
      <c r="I181" s="7">
        <v>56.96</v>
      </c>
      <c r="J181" s="7">
        <v>0.75</v>
      </c>
    </row>
    <row r="182" spans="1:11" x14ac:dyDescent="0.2">
      <c r="A182" s="3">
        <v>43770</v>
      </c>
      <c r="B182" s="4">
        <v>0.32222222222222202</v>
      </c>
      <c r="C182" s="7">
        <v>63</v>
      </c>
      <c r="D182" s="7">
        <v>10845</v>
      </c>
      <c r="E182" s="9">
        <f t="shared" si="4"/>
        <v>10.845000000000001</v>
      </c>
      <c r="F182" s="7">
        <v>14.8</v>
      </c>
      <c r="G182" s="8">
        <f t="shared" si="5"/>
        <v>1.3646841862609498</v>
      </c>
      <c r="H182" s="7">
        <v>74.11</v>
      </c>
      <c r="I182" s="7">
        <v>56.97</v>
      </c>
      <c r="J182" s="7">
        <v>0.86</v>
      </c>
    </row>
    <row r="183" spans="1:11" x14ac:dyDescent="0.2">
      <c r="A183" s="3">
        <v>43777</v>
      </c>
      <c r="B183" s="4">
        <v>0.42499999999999999</v>
      </c>
      <c r="C183" s="7">
        <v>62</v>
      </c>
      <c r="D183" s="7">
        <v>9743</v>
      </c>
      <c r="E183" s="9">
        <f t="shared" ref="E183:E244" si="6">D183/1000</f>
        <v>9.7430000000000003</v>
      </c>
      <c r="F183" s="7">
        <v>14.2</v>
      </c>
      <c r="G183" s="8">
        <f t="shared" ref="G183:G244" si="7">F183/E183</f>
        <v>1.4574566355332033</v>
      </c>
      <c r="H183" s="7">
        <v>73.36</v>
      </c>
      <c r="I183" s="7">
        <v>57</v>
      </c>
      <c r="J183" s="7">
        <v>0.67</v>
      </c>
    </row>
    <row r="184" spans="1:11" x14ac:dyDescent="0.2">
      <c r="A184" s="3">
        <v>43777</v>
      </c>
      <c r="B184" s="4">
        <v>0.420833333333333</v>
      </c>
      <c r="C184" s="7">
        <v>63</v>
      </c>
      <c r="D184" s="7">
        <v>9798</v>
      </c>
      <c r="E184" s="9">
        <f t="shared" si="6"/>
        <v>9.798</v>
      </c>
      <c r="F184" s="7">
        <v>10.8</v>
      </c>
      <c r="G184" s="8">
        <f t="shared" si="7"/>
        <v>1.1022657685241888</v>
      </c>
      <c r="H184" s="7">
        <v>72.38</v>
      </c>
      <c r="I184" s="7">
        <v>57.05</v>
      </c>
      <c r="J184" s="7">
        <v>0.64</v>
      </c>
      <c r="K184" s="27"/>
    </row>
    <row r="185" spans="1:11" x14ac:dyDescent="0.2">
      <c r="A185" s="3">
        <v>43775</v>
      </c>
      <c r="B185" s="4">
        <v>0.51666666666666705</v>
      </c>
      <c r="C185" s="7">
        <v>59</v>
      </c>
      <c r="D185" s="7">
        <v>10383</v>
      </c>
      <c r="E185" s="9">
        <f t="shared" si="6"/>
        <v>10.382999999999999</v>
      </c>
      <c r="F185" s="7">
        <v>14.1</v>
      </c>
      <c r="G185" s="8">
        <f t="shared" si="7"/>
        <v>1.3579890205143024</v>
      </c>
      <c r="H185" s="7">
        <v>74.209999999999994</v>
      </c>
      <c r="I185" s="7">
        <v>57.08</v>
      </c>
      <c r="J185" s="7">
        <v>0.87</v>
      </c>
    </row>
    <row r="186" spans="1:11" x14ac:dyDescent="0.2">
      <c r="A186" s="3">
        <v>43774</v>
      </c>
      <c r="B186" s="4">
        <v>0.56041666666666701</v>
      </c>
      <c r="C186" s="7">
        <v>59</v>
      </c>
      <c r="D186" s="7">
        <v>10109</v>
      </c>
      <c r="E186" s="9">
        <f t="shared" si="6"/>
        <v>10.109</v>
      </c>
      <c r="F186" s="7">
        <v>14.9</v>
      </c>
      <c r="G186" s="8">
        <f t="shared" si="7"/>
        <v>1.4739341181125729</v>
      </c>
      <c r="H186" s="7">
        <v>73.88</v>
      </c>
      <c r="I186" s="7">
        <v>57.14</v>
      </c>
      <c r="J186" s="7">
        <v>0.77</v>
      </c>
    </row>
    <row r="187" spans="1:11" x14ac:dyDescent="0.2">
      <c r="A187" s="3">
        <v>43776</v>
      </c>
      <c r="B187" s="4">
        <v>0.34722222222222199</v>
      </c>
      <c r="C187" s="7">
        <v>60</v>
      </c>
      <c r="D187" s="7">
        <v>10609</v>
      </c>
      <c r="E187" s="9">
        <f t="shared" si="6"/>
        <v>10.609</v>
      </c>
      <c r="F187" s="7">
        <v>15.5</v>
      </c>
      <c r="G187" s="8">
        <f t="shared" si="7"/>
        <v>1.4610236591573194</v>
      </c>
      <c r="H187" s="7">
        <v>72.540000000000006</v>
      </c>
      <c r="I187" s="7">
        <v>57.15</v>
      </c>
      <c r="J187" s="7">
        <v>0.88</v>
      </c>
    </row>
    <row r="188" spans="1:11" x14ac:dyDescent="0.2">
      <c r="A188" s="3">
        <v>43770</v>
      </c>
      <c r="B188" s="4">
        <v>0.65972222222222199</v>
      </c>
      <c r="C188" s="7">
        <v>60</v>
      </c>
      <c r="D188" s="7">
        <v>9935</v>
      </c>
      <c r="E188" s="9">
        <f t="shared" si="6"/>
        <v>9.9350000000000005</v>
      </c>
      <c r="F188" s="7">
        <v>13.6</v>
      </c>
      <c r="G188" s="8">
        <f t="shared" si="7"/>
        <v>1.3688978359335682</v>
      </c>
      <c r="H188" s="7">
        <v>73.650000000000006</v>
      </c>
      <c r="I188" s="7">
        <v>57.21</v>
      </c>
      <c r="J188" s="7">
        <v>0.77</v>
      </c>
    </row>
    <row r="189" spans="1:11" x14ac:dyDescent="0.2">
      <c r="A189" s="3">
        <v>43777</v>
      </c>
      <c r="B189" s="4">
        <v>0.42569444444444399</v>
      </c>
      <c r="C189" s="7">
        <v>62</v>
      </c>
      <c r="D189" s="7">
        <v>9821</v>
      </c>
      <c r="E189" s="9">
        <f t="shared" si="6"/>
        <v>9.8209999999999997</v>
      </c>
      <c r="F189" s="7">
        <v>12.4</v>
      </c>
      <c r="G189" s="8">
        <f t="shared" si="7"/>
        <v>1.2626005498421751</v>
      </c>
      <c r="H189" s="7">
        <v>73.349999999999994</v>
      </c>
      <c r="I189" s="7">
        <v>57.28</v>
      </c>
      <c r="J189" s="7">
        <v>0.67</v>
      </c>
    </row>
    <row r="190" spans="1:11" x14ac:dyDescent="0.2">
      <c r="A190" s="3">
        <v>43777</v>
      </c>
      <c r="B190" s="4">
        <v>0.42777777777777798</v>
      </c>
      <c r="C190" s="7">
        <v>62</v>
      </c>
      <c r="D190" s="7">
        <v>9894</v>
      </c>
      <c r="E190" s="9">
        <f t="shared" si="6"/>
        <v>9.8940000000000001</v>
      </c>
      <c r="F190" s="7">
        <v>13.2</v>
      </c>
      <c r="G190" s="8">
        <f t="shared" si="7"/>
        <v>1.3341419041843541</v>
      </c>
      <c r="H190" s="7">
        <v>73.260000000000005</v>
      </c>
      <c r="I190" s="7">
        <v>57.41</v>
      </c>
      <c r="J190" s="7">
        <v>0.69</v>
      </c>
    </row>
    <row r="191" spans="1:11" x14ac:dyDescent="0.2">
      <c r="A191" s="3">
        <v>43777</v>
      </c>
      <c r="B191" s="4">
        <v>0.42847222222222198</v>
      </c>
      <c r="C191" s="7">
        <v>62</v>
      </c>
      <c r="D191" s="7">
        <v>9944</v>
      </c>
      <c r="E191" s="9">
        <f t="shared" si="6"/>
        <v>9.9440000000000008</v>
      </c>
      <c r="F191" s="7">
        <v>12.9</v>
      </c>
      <c r="G191" s="8">
        <f t="shared" si="7"/>
        <v>1.2972646822204343</v>
      </c>
      <c r="H191" s="7">
        <v>73.930000000000007</v>
      </c>
      <c r="I191" s="7">
        <v>57.54</v>
      </c>
      <c r="J191" s="7">
        <v>0.7</v>
      </c>
    </row>
    <row r="192" spans="1:11" x14ac:dyDescent="0.2">
      <c r="A192" s="3">
        <v>43773</v>
      </c>
      <c r="B192" s="4">
        <v>0.78888888888888897</v>
      </c>
      <c r="C192" s="7">
        <v>59</v>
      </c>
      <c r="D192" s="9">
        <v>10153</v>
      </c>
      <c r="E192" s="7">
        <f t="shared" si="6"/>
        <v>10.153</v>
      </c>
      <c r="F192" s="7">
        <v>16.100000000000001</v>
      </c>
      <c r="G192" s="8">
        <f t="shared" si="7"/>
        <v>1.5857382054565154</v>
      </c>
      <c r="H192" s="7">
        <v>74.05</v>
      </c>
      <c r="I192" s="7">
        <v>57.61</v>
      </c>
      <c r="J192" s="7">
        <v>0.79</v>
      </c>
    </row>
    <row r="193" spans="1:11" x14ac:dyDescent="0.2">
      <c r="A193" s="3">
        <v>43777</v>
      </c>
      <c r="B193" s="4">
        <v>0.42916666666666697</v>
      </c>
      <c r="C193" s="7">
        <v>62</v>
      </c>
      <c r="D193" s="7">
        <v>9975</v>
      </c>
      <c r="E193" s="9">
        <f t="shared" si="6"/>
        <v>9.9749999999999996</v>
      </c>
      <c r="F193" s="7">
        <v>13.3</v>
      </c>
      <c r="G193" s="8">
        <f t="shared" si="7"/>
        <v>1.3333333333333335</v>
      </c>
      <c r="H193" s="7">
        <v>74.36</v>
      </c>
      <c r="I193" s="7">
        <v>57.66</v>
      </c>
      <c r="J193" s="7">
        <v>0.7</v>
      </c>
    </row>
    <row r="194" spans="1:11" x14ac:dyDescent="0.2">
      <c r="A194" s="3">
        <v>43777</v>
      </c>
      <c r="B194" s="4">
        <v>0.42986111111111103</v>
      </c>
      <c r="C194" s="7">
        <v>62</v>
      </c>
      <c r="D194" s="7">
        <v>10001</v>
      </c>
      <c r="E194" s="9">
        <f t="shared" si="6"/>
        <v>10.000999999999999</v>
      </c>
      <c r="F194" s="7">
        <v>13.3</v>
      </c>
      <c r="G194" s="8">
        <f t="shared" si="7"/>
        <v>1.3298670132986703</v>
      </c>
      <c r="H194" s="7">
        <v>74.36</v>
      </c>
      <c r="I194" s="7">
        <v>57.66</v>
      </c>
      <c r="J194" s="7">
        <v>0.7</v>
      </c>
    </row>
    <row r="195" spans="1:11" x14ac:dyDescent="0.2">
      <c r="A195" s="3">
        <v>43775</v>
      </c>
      <c r="B195" s="4">
        <v>0.48888888888888898</v>
      </c>
      <c r="C195" s="7">
        <v>59</v>
      </c>
      <c r="D195" s="7">
        <v>10050</v>
      </c>
      <c r="E195" s="9">
        <f t="shared" si="6"/>
        <v>10.050000000000001</v>
      </c>
      <c r="F195" s="7">
        <v>13.8</v>
      </c>
      <c r="G195" s="8">
        <f t="shared" si="7"/>
        <v>1.3731343283582089</v>
      </c>
      <c r="H195" s="7">
        <v>73.319999999999993</v>
      </c>
      <c r="I195" s="7">
        <v>57.67</v>
      </c>
      <c r="J195" s="7">
        <v>0.88</v>
      </c>
    </row>
    <row r="196" spans="1:11" x14ac:dyDescent="0.2">
      <c r="A196" s="3">
        <v>43774</v>
      </c>
      <c r="B196" s="4">
        <v>0.56111111111111101</v>
      </c>
      <c r="C196" s="7">
        <v>59</v>
      </c>
      <c r="D196" s="7">
        <v>10033</v>
      </c>
      <c r="E196" s="9">
        <f t="shared" si="6"/>
        <v>10.032999999999999</v>
      </c>
      <c r="F196" s="7">
        <v>15</v>
      </c>
      <c r="G196" s="8">
        <f t="shared" si="7"/>
        <v>1.4950662812718032</v>
      </c>
      <c r="H196" s="7">
        <v>74.849999999999994</v>
      </c>
      <c r="I196" s="7">
        <v>57.72</v>
      </c>
      <c r="J196" s="7">
        <v>0.77</v>
      </c>
    </row>
    <row r="197" spans="1:11" x14ac:dyDescent="0.2">
      <c r="A197" s="3">
        <v>43774</v>
      </c>
      <c r="B197" s="4">
        <v>0.36319444444444399</v>
      </c>
      <c r="C197" s="7">
        <v>60</v>
      </c>
      <c r="D197" s="7">
        <v>9675</v>
      </c>
      <c r="E197" s="9">
        <f t="shared" si="6"/>
        <v>9.6750000000000007</v>
      </c>
      <c r="F197" s="7">
        <v>13.7</v>
      </c>
      <c r="G197" s="8">
        <f t="shared" si="7"/>
        <v>1.4160206718346251</v>
      </c>
      <c r="H197" s="7">
        <v>72.94</v>
      </c>
      <c r="I197" s="7">
        <v>57.97</v>
      </c>
      <c r="J197" s="7">
        <v>0.68</v>
      </c>
    </row>
    <row r="198" spans="1:11" x14ac:dyDescent="0.2">
      <c r="A198" s="3">
        <v>43773</v>
      </c>
      <c r="B198" s="4">
        <v>0.36319444444444399</v>
      </c>
      <c r="C198" s="7">
        <v>60</v>
      </c>
      <c r="D198" s="7">
        <v>9852</v>
      </c>
      <c r="E198" s="7">
        <f t="shared" si="6"/>
        <v>9.8520000000000003</v>
      </c>
      <c r="F198" s="7">
        <v>10.1</v>
      </c>
      <c r="G198" s="8">
        <f t="shared" si="7"/>
        <v>1.0251725537961835</v>
      </c>
      <c r="H198" s="7">
        <v>72.33</v>
      </c>
      <c r="I198" s="7">
        <v>58.08</v>
      </c>
      <c r="J198" s="7">
        <v>0.63</v>
      </c>
      <c r="K198" s="27"/>
    </row>
    <row r="199" spans="1:11" x14ac:dyDescent="0.2">
      <c r="A199" s="3">
        <v>43777</v>
      </c>
      <c r="B199" s="4">
        <v>0.297222222222222</v>
      </c>
      <c r="C199" s="7">
        <v>64</v>
      </c>
      <c r="D199" s="7">
        <v>10786</v>
      </c>
      <c r="E199" s="9">
        <f t="shared" si="6"/>
        <v>10.786</v>
      </c>
      <c r="F199" s="7">
        <v>16.2</v>
      </c>
      <c r="G199" s="8">
        <f t="shared" si="7"/>
        <v>1.5019469682922306</v>
      </c>
      <c r="H199" s="7">
        <v>74.2</v>
      </c>
      <c r="I199" s="7">
        <v>58.1</v>
      </c>
      <c r="J199" s="7">
        <v>0.88</v>
      </c>
    </row>
    <row r="200" spans="1:11" x14ac:dyDescent="0.2">
      <c r="A200" s="3">
        <v>43777</v>
      </c>
      <c r="B200" s="4">
        <v>0.296527777777778</v>
      </c>
      <c r="C200" s="7">
        <v>64</v>
      </c>
      <c r="D200" s="7">
        <v>10775</v>
      </c>
      <c r="E200" s="9">
        <f t="shared" si="6"/>
        <v>10.775</v>
      </c>
      <c r="F200" s="7">
        <v>15.9</v>
      </c>
      <c r="G200" s="8">
        <f t="shared" si="7"/>
        <v>1.4756380510440834</v>
      </c>
      <c r="H200" s="7">
        <v>74.33</v>
      </c>
      <c r="I200" s="7">
        <v>58.34</v>
      </c>
      <c r="J200" s="7">
        <v>0.88</v>
      </c>
    </row>
    <row r="201" spans="1:11" x14ac:dyDescent="0.2">
      <c r="A201" s="3">
        <v>43776</v>
      </c>
      <c r="B201" s="4">
        <v>0.30833333333333302</v>
      </c>
      <c r="C201" s="7">
        <v>60</v>
      </c>
      <c r="D201" s="7">
        <v>9918</v>
      </c>
      <c r="E201" s="9">
        <f t="shared" si="6"/>
        <v>9.9179999999999993</v>
      </c>
      <c r="F201" s="7">
        <v>15.2</v>
      </c>
      <c r="G201" s="8">
        <f t="shared" si="7"/>
        <v>1.5325670498084292</v>
      </c>
      <c r="H201" s="7">
        <v>72.73</v>
      </c>
      <c r="I201" s="7">
        <v>58.4</v>
      </c>
      <c r="J201" s="7">
        <v>0.82</v>
      </c>
    </row>
    <row r="202" spans="1:11" x14ac:dyDescent="0.2">
      <c r="A202" s="3">
        <v>43777</v>
      </c>
      <c r="B202" s="4">
        <v>0.297916666666667</v>
      </c>
      <c r="C202" s="7">
        <v>64</v>
      </c>
      <c r="D202" s="7">
        <v>10822</v>
      </c>
      <c r="E202" s="9">
        <f t="shared" si="6"/>
        <v>10.821999999999999</v>
      </c>
      <c r="F202" s="7">
        <v>15.6</v>
      </c>
      <c r="G202" s="8">
        <f t="shared" si="7"/>
        <v>1.4415080391794493</v>
      </c>
      <c r="H202" s="7">
        <v>73.56</v>
      </c>
      <c r="I202" s="7">
        <v>58.52</v>
      </c>
      <c r="J202" s="7">
        <v>0.88</v>
      </c>
    </row>
    <row r="203" spans="1:11" x14ac:dyDescent="0.2">
      <c r="A203" s="3">
        <v>43776</v>
      </c>
      <c r="B203" s="4">
        <v>0.31527777777777799</v>
      </c>
      <c r="C203" s="7">
        <v>60</v>
      </c>
      <c r="D203" s="7">
        <v>9410</v>
      </c>
      <c r="E203" s="9">
        <f t="shared" si="6"/>
        <v>9.41</v>
      </c>
      <c r="F203" s="7">
        <v>14.8</v>
      </c>
      <c r="G203" s="8">
        <f t="shared" si="7"/>
        <v>1.5727948990435707</v>
      </c>
      <c r="H203" s="7">
        <v>73.75</v>
      </c>
      <c r="I203" s="7">
        <v>58.55</v>
      </c>
      <c r="J203" s="7">
        <v>0.63</v>
      </c>
    </row>
    <row r="204" spans="1:11" x14ac:dyDescent="0.2">
      <c r="A204" s="3">
        <v>43770</v>
      </c>
      <c r="B204" s="4">
        <v>0.6</v>
      </c>
      <c r="C204" s="7">
        <v>59</v>
      </c>
      <c r="D204" s="7">
        <v>9765</v>
      </c>
      <c r="E204" s="9">
        <f t="shared" si="6"/>
        <v>9.7650000000000006</v>
      </c>
      <c r="F204" s="7">
        <v>14.7</v>
      </c>
      <c r="G204" s="8">
        <f t="shared" si="7"/>
        <v>1.5053763440860213</v>
      </c>
      <c r="H204" s="7">
        <v>73.459999999999994</v>
      </c>
      <c r="I204" s="7">
        <v>58.56</v>
      </c>
      <c r="J204" s="7">
        <v>0.78</v>
      </c>
    </row>
    <row r="205" spans="1:11" x14ac:dyDescent="0.2">
      <c r="A205" s="3">
        <v>43773</v>
      </c>
      <c r="B205" s="4">
        <v>0.65416666666666701</v>
      </c>
      <c r="C205" s="7">
        <v>59</v>
      </c>
      <c r="D205" s="9">
        <v>9310</v>
      </c>
      <c r="E205" s="7">
        <f t="shared" si="6"/>
        <v>9.31</v>
      </c>
      <c r="F205" s="7">
        <v>11.6</v>
      </c>
      <c r="G205" s="8">
        <f t="shared" si="7"/>
        <v>1.2459720730397421</v>
      </c>
      <c r="H205" s="7">
        <v>72.489999999999995</v>
      </c>
      <c r="I205" s="7">
        <v>58.57</v>
      </c>
      <c r="J205" s="7">
        <v>0.62</v>
      </c>
      <c r="K205" s="27"/>
    </row>
    <row r="206" spans="1:11" x14ac:dyDescent="0.2">
      <c r="A206" s="3">
        <v>43777</v>
      </c>
      <c r="B206" s="4">
        <v>0.29513888888888901</v>
      </c>
      <c r="C206" s="7">
        <v>64</v>
      </c>
      <c r="D206" s="7">
        <v>10848</v>
      </c>
      <c r="E206" s="9">
        <f t="shared" si="6"/>
        <v>10.848000000000001</v>
      </c>
      <c r="F206" s="7">
        <v>17.7</v>
      </c>
      <c r="G206" s="8">
        <f t="shared" si="7"/>
        <v>1.6316371681415927</v>
      </c>
      <c r="H206" s="7">
        <v>74.42</v>
      </c>
      <c r="I206" s="7">
        <v>58.57</v>
      </c>
      <c r="J206" s="7">
        <v>0.87</v>
      </c>
    </row>
    <row r="207" spans="1:11" x14ac:dyDescent="0.2">
      <c r="A207" s="3">
        <v>43777</v>
      </c>
      <c r="B207" s="4">
        <v>0.29861111111111099</v>
      </c>
      <c r="C207" s="7">
        <v>64</v>
      </c>
      <c r="D207" s="7">
        <v>10857</v>
      </c>
      <c r="E207" s="9">
        <f t="shared" si="6"/>
        <v>10.856999999999999</v>
      </c>
      <c r="F207" s="7">
        <v>15.2</v>
      </c>
      <c r="G207" s="8">
        <f t="shared" si="7"/>
        <v>1.4000184212950171</v>
      </c>
      <c r="H207" s="7">
        <v>73.849999999999994</v>
      </c>
      <c r="I207" s="7">
        <v>58.59</v>
      </c>
      <c r="J207" s="7">
        <v>0.88</v>
      </c>
    </row>
    <row r="208" spans="1:11" x14ac:dyDescent="0.2">
      <c r="A208" s="3">
        <v>43776</v>
      </c>
      <c r="B208" s="4">
        <v>0.29444444444444401</v>
      </c>
      <c r="C208" s="7">
        <v>60</v>
      </c>
      <c r="D208" s="7">
        <v>10221</v>
      </c>
      <c r="E208" s="9">
        <f t="shared" si="6"/>
        <v>10.221</v>
      </c>
      <c r="F208" s="7">
        <v>17.100000000000001</v>
      </c>
      <c r="G208" s="8">
        <f t="shared" si="7"/>
        <v>1.6730261226885825</v>
      </c>
      <c r="H208" s="7">
        <v>73.819999999999993</v>
      </c>
      <c r="I208" s="7">
        <v>58.62</v>
      </c>
      <c r="J208" s="7">
        <v>0.87</v>
      </c>
      <c r="K208" s="27"/>
    </row>
    <row r="209" spans="1:11" x14ac:dyDescent="0.2">
      <c r="A209" s="3">
        <v>43777</v>
      </c>
      <c r="B209" s="4">
        <v>0.29930555555555599</v>
      </c>
      <c r="C209" s="7">
        <v>64</v>
      </c>
      <c r="D209" s="7">
        <v>10872</v>
      </c>
      <c r="E209" s="9">
        <f t="shared" si="6"/>
        <v>10.872</v>
      </c>
      <c r="F209" s="7">
        <v>15.4</v>
      </c>
      <c r="G209" s="8">
        <f t="shared" si="7"/>
        <v>1.4164827078734363</v>
      </c>
      <c r="H209" s="7">
        <v>74.08</v>
      </c>
      <c r="I209" s="7">
        <v>58.63</v>
      </c>
      <c r="J209" s="7">
        <v>0.87</v>
      </c>
    </row>
    <row r="210" spans="1:11" x14ac:dyDescent="0.2">
      <c r="A210" s="3">
        <v>43776</v>
      </c>
      <c r="B210" s="4">
        <v>0.29513888888888901</v>
      </c>
      <c r="C210" s="7">
        <v>60</v>
      </c>
      <c r="D210" s="7">
        <v>10242</v>
      </c>
      <c r="E210" s="9">
        <f t="shared" si="6"/>
        <v>10.242000000000001</v>
      </c>
      <c r="F210" s="7">
        <v>15.2</v>
      </c>
      <c r="G210" s="8">
        <f t="shared" si="7"/>
        <v>1.4840851396211676</v>
      </c>
      <c r="H210" s="7">
        <v>73.86</v>
      </c>
      <c r="I210" s="7">
        <v>58.65</v>
      </c>
      <c r="J210" s="7">
        <v>0.87</v>
      </c>
    </row>
    <row r="211" spans="1:11" x14ac:dyDescent="0.2">
      <c r="A211" s="3">
        <v>43777</v>
      </c>
      <c r="B211" s="4">
        <v>0.3</v>
      </c>
      <c r="C211" s="7">
        <v>64</v>
      </c>
      <c r="D211" s="7">
        <v>10888</v>
      </c>
      <c r="E211" s="9">
        <f t="shared" si="6"/>
        <v>10.888</v>
      </c>
      <c r="F211" s="7">
        <v>15.6</v>
      </c>
      <c r="G211" s="8">
        <f t="shared" si="7"/>
        <v>1.4327700220426156</v>
      </c>
      <c r="H211" s="7">
        <v>74.2</v>
      </c>
      <c r="I211" s="7">
        <v>58.66</v>
      </c>
      <c r="J211" s="7">
        <v>0.88</v>
      </c>
    </row>
    <row r="212" spans="1:11" x14ac:dyDescent="0.2">
      <c r="A212" s="3">
        <v>43776</v>
      </c>
      <c r="B212" s="4">
        <v>0.31597222222222199</v>
      </c>
      <c r="C212" s="7">
        <v>60</v>
      </c>
      <c r="D212" s="7">
        <v>9567</v>
      </c>
      <c r="E212" s="9">
        <f t="shared" si="6"/>
        <v>9.5670000000000002</v>
      </c>
      <c r="F212" s="7">
        <v>10.6</v>
      </c>
      <c r="G212" s="8">
        <f t="shared" si="7"/>
        <v>1.1079753318699697</v>
      </c>
      <c r="H212" s="7">
        <v>72.58</v>
      </c>
      <c r="I212" s="7">
        <v>58.67</v>
      </c>
      <c r="J212" s="7">
        <v>0.63</v>
      </c>
      <c r="K212" s="27"/>
    </row>
    <row r="213" spans="1:11" x14ac:dyDescent="0.2">
      <c r="A213" s="3">
        <v>43776</v>
      </c>
      <c r="B213" s="4">
        <v>0.295833333333333</v>
      </c>
      <c r="C213" s="7">
        <v>60</v>
      </c>
      <c r="D213" s="7">
        <v>10251</v>
      </c>
      <c r="E213" s="9">
        <f t="shared" si="6"/>
        <v>10.250999999999999</v>
      </c>
      <c r="F213" s="7">
        <v>15.3</v>
      </c>
      <c r="G213" s="8">
        <f t="shared" si="7"/>
        <v>1.4925373134328359</v>
      </c>
      <c r="H213" s="7">
        <v>74.02</v>
      </c>
      <c r="I213" s="7">
        <v>58.68</v>
      </c>
      <c r="J213" s="7">
        <v>0.87</v>
      </c>
    </row>
    <row r="214" spans="1:11" x14ac:dyDescent="0.2">
      <c r="A214" s="3">
        <v>43777</v>
      </c>
      <c r="B214" s="4">
        <v>0.295833333333333</v>
      </c>
      <c r="C214" s="7">
        <v>64</v>
      </c>
      <c r="D214" s="7">
        <v>10849</v>
      </c>
      <c r="E214" s="9">
        <f t="shared" si="6"/>
        <v>10.849</v>
      </c>
      <c r="F214" s="7">
        <v>15.8</v>
      </c>
      <c r="G214" s="8">
        <f t="shared" si="7"/>
        <v>1.4563554244630843</v>
      </c>
      <c r="H214" s="7">
        <v>74.22</v>
      </c>
      <c r="I214" s="7">
        <v>58.68</v>
      </c>
      <c r="J214" s="7">
        <v>0.88</v>
      </c>
    </row>
    <row r="215" spans="1:11" x14ac:dyDescent="0.2">
      <c r="A215" s="3">
        <v>43777</v>
      </c>
      <c r="B215" s="4">
        <v>0.30069444444444399</v>
      </c>
      <c r="C215" s="7">
        <v>64</v>
      </c>
      <c r="D215" s="7">
        <v>10850</v>
      </c>
      <c r="E215" s="9">
        <f t="shared" si="6"/>
        <v>10.85</v>
      </c>
      <c r="F215" s="7">
        <v>15.6</v>
      </c>
      <c r="G215" s="8">
        <f t="shared" si="7"/>
        <v>1.4377880184331797</v>
      </c>
      <c r="H215" s="7">
        <v>74.3</v>
      </c>
      <c r="I215" s="7">
        <v>58.69</v>
      </c>
      <c r="J215" s="7">
        <v>0.88</v>
      </c>
    </row>
    <row r="216" spans="1:11" x14ac:dyDescent="0.2">
      <c r="A216" s="3">
        <v>43776</v>
      </c>
      <c r="B216" s="4">
        <v>0.296527777777778</v>
      </c>
      <c r="C216" s="7">
        <v>60</v>
      </c>
      <c r="D216" s="7">
        <v>10264</v>
      </c>
      <c r="E216" s="9">
        <f t="shared" si="6"/>
        <v>10.263999999999999</v>
      </c>
      <c r="F216" s="7">
        <v>15.4</v>
      </c>
      <c r="G216" s="8">
        <f t="shared" si="7"/>
        <v>1.5003897116134062</v>
      </c>
      <c r="H216" s="7">
        <v>74.13</v>
      </c>
      <c r="I216" s="7">
        <v>58.7</v>
      </c>
      <c r="J216" s="7">
        <v>0.87</v>
      </c>
    </row>
    <row r="217" spans="1:11" x14ac:dyDescent="0.2">
      <c r="A217" s="3">
        <v>43776</v>
      </c>
      <c r="B217" s="4">
        <v>0.297222222222222</v>
      </c>
      <c r="C217" s="7">
        <v>60</v>
      </c>
      <c r="D217" s="7">
        <v>10283</v>
      </c>
      <c r="E217" s="9">
        <f t="shared" si="6"/>
        <v>10.282999999999999</v>
      </c>
      <c r="F217" s="7">
        <v>15.4</v>
      </c>
      <c r="G217" s="8">
        <f t="shared" si="7"/>
        <v>1.4976174268209668</v>
      </c>
      <c r="H217" s="7">
        <v>74.22</v>
      </c>
      <c r="I217" s="7">
        <v>58.71</v>
      </c>
      <c r="J217" s="7">
        <v>0.87</v>
      </c>
    </row>
    <row r="218" spans="1:11" x14ac:dyDescent="0.2">
      <c r="A218" s="3">
        <v>43776</v>
      </c>
      <c r="B218" s="4">
        <v>0.297916666666667</v>
      </c>
      <c r="C218" s="7">
        <v>60</v>
      </c>
      <c r="D218" s="7">
        <v>10293</v>
      </c>
      <c r="E218" s="9">
        <f t="shared" si="6"/>
        <v>10.292999999999999</v>
      </c>
      <c r="F218" s="7">
        <v>15.5</v>
      </c>
      <c r="G218" s="8">
        <f t="shared" si="7"/>
        <v>1.5058777810162247</v>
      </c>
      <c r="H218" s="7">
        <v>74.3</v>
      </c>
      <c r="I218" s="7">
        <v>58.73</v>
      </c>
      <c r="J218" s="7">
        <v>0.87</v>
      </c>
    </row>
    <row r="219" spans="1:11" x14ac:dyDescent="0.2">
      <c r="A219" s="3">
        <v>43776</v>
      </c>
      <c r="B219" s="4">
        <v>0.29861111111111099</v>
      </c>
      <c r="C219" s="7">
        <v>60</v>
      </c>
      <c r="D219" s="7">
        <v>10312</v>
      </c>
      <c r="E219" s="9">
        <f t="shared" si="6"/>
        <v>10.311999999999999</v>
      </c>
      <c r="F219" s="7">
        <v>15.6</v>
      </c>
      <c r="G219" s="8">
        <f t="shared" si="7"/>
        <v>1.5128006206361522</v>
      </c>
      <c r="H219" s="7">
        <v>74.36</v>
      </c>
      <c r="I219" s="7">
        <v>58.75</v>
      </c>
      <c r="J219" s="7">
        <v>0.87</v>
      </c>
    </row>
    <row r="220" spans="1:11" x14ac:dyDescent="0.2">
      <c r="A220" s="3">
        <v>43776</v>
      </c>
      <c r="B220" s="4">
        <v>0.32222222222222202</v>
      </c>
      <c r="C220" s="7">
        <v>60</v>
      </c>
      <c r="D220" s="7">
        <v>10336</v>
      </c>
      <c r="E220" s="9">
        <f t="shared" si="6"/>
        <v>10.336</v>
      </c>
      <c r="F220" s="7">
        <v>14.6</v>
      </c>
      <c r="G220" s="8">
        <f t="shared" si="7"/>
        <v>1.4125386996904024</v>
      </c>
      <c r="H220" s="7">
        <v>73.92</v>
      </c>
      <c r="I220" s="7">
        <v>58.75</v>
      </c>
      <c r="J220" s="7">
        <v>0.87</v>
      </c>
    </row>
    <row r="221" spans="1:11" x14ac:dyDescent="0.2">
      <c r="A221" s="3">
        <v>43776</v>
      </c>
      <c r="B221" s="4">
        <v>0.29305555555555601</v>
      </c>
      <c r="C221" s="7">
        <v>60</v>
      </c>
      <c r="D221" s="7">
        <v>10183</v>
      </c>
      <c r="E221" s="9">
        <f t="shared" si="6"/>
        <v>10.183</v>
      </c>
      <c r="F221" s="7">
        <v>15.5</v>
      </c>
      <c r="G221" s="8">
        <f t="shared" si="7"/>
        <v>1.5221447510556811</v>
      </c>
      <c r="H221" s="7">
        <v>74.28</v>
      </c>
      <c r="I221" s="7">
        <v>58.8</v>
      </c>
      <c r="J221" s="7">
        <v>0.87</v>
      </c>
    </row>
    <row r="222" spans="1:11" x14ac:dyDescent="0.2">
      <c r="A222" s="3">
        <v>43776</v>
      </c>
      <c r="B222" s="4">
        <v>0.30208333333333298</v>
      </c>
      <c r="C222" s="7">
        <v>60</v>
      </c>
      <c r="D222" s="7">
        <v>10360</v>
      </c>
      <c r="E222" s="9">
        <f t="shared" si="6"/>
        <v>10.36</v>
      </c>
      <c r="F222" s="7">
        <v>15.8</v>
      </c>
      <c r="G222" s="8">
        <f t="shared" si="7"/>
        <v>1.5250965250965252</v>
      </c>
      <c r="H222" s="7">
        <v>74.56</v>
      </c>
      <c r="I222" s="7">
        <v>58.82</v>
      </c>
      <c r="J222" s="7">
        <v>0.88</v>
      </c>
    </row>
    <row r="223" spans="1:11" x14ac:dyDescent="0.2">
      <c r="A223" s="3">
        <v>43776</v>
      </c>
      <c r="B223" s="4">
        <v>0.3</v>
      </c>
      <c r="C223" s="7">
        <v>60</v>
      </c>
      <c r="D223" s="7">
        <v>10337</v>
      </c>
      <c r="E223" s="9">
        <f t="shared" si="6"/>
        <v>10.337</v>
      </c>
      <c r="F223" s="7">
        <v>15.6</v>
      </c>
      <c r="G223" s="8">
        <f t="shared" si="7"/>
        <v>1.509141917384154</v>
      </c>
      <c r="H223" s="7">
        <v>74.349999999999994</v>
      </c>
      <c r="I223" s="7">
        <v>58.82</v>
      </c>
      <c r="J223" s="7">
        <v>0.88</v>
      </c>
    </row>
    <row r="224" spans="1:11" x14ac:dyDescent="0.2">
      <c r="A224" s="3">
        <v>43777</v>
      </c>
      <c r="B224" s="4">
        <v>0.29375000000000001</v>
      </c>
      <c r="C224" s="7">
        <v>64</v>
      </c>
      <c r="D224" s="7">
        <v>10843</v>
      </c>
      <c r="E224" s="9">
        <f t="shared" si="6"/>
        <v>10.843</v>
      </c>
      <c r="F224" s="7">
        <v>15.8</v>
      </c>
      <c r="G224" s="8">
        <f t="shared" si="7"/>
        <v>1.4571613022226322</v>
      </c>
      <c r="H224" s="7">
        <v>74.569999999999993</v>
      </c>
      <c r="I224" s="7">
        <v>58.82</v>
      </c>
      <c r="J224" s="7">
        <v>0.88</v>
      </c>
    </row>
    <row r="225" spans="1:11" x14ac:dyDescent="0.2">
      <c r="A225" s="3">
        <v>43776</v>
      </c>
      <c r="B225" s="4">
        <v>0.30347222222222198</v>
      </c>
      <c r="C225" s="7">
        <v>60</v>
      </c>
      <c r="D225" s="7">
        <v>10384</v>
      </c>
      <c r="E225" s="9">
        <f t="shared" si="6"/>
        <v>10.384</v>
      </c>
      <c r="F225" s="7">
        <v>15.8</v>
      </c>
      <c r="G225" s="8">
        <f t="shared" si="7"/>
        <v>1.5215716486902928</v>
      </c>
      <c r="H225" s="7">
        <v>74.66</v>
      </c>
      <c r="I225" s="7">
        <v>58.83</v>
      </c>
      <c r="J225" s="7">
        <v>0.87</v>
      </c>
    </row>
    <row r="226" spans="1:11" x14ac:dyDescent="0.2">
      <c r="A226" s="3">
        <v>43776</v>
      </c>
      <c r="B226" s="4">
        <v>0.30138888888888898</v>
      </c>
      <c r="C226" s="7">
        <v>60</v>
      </c>
      <c r="D226" s="7">
        <v>10352</v>
      </c>
      <c r="E226" s="9">
        <f t="shared" si="6"/>
        <v>10.352</v>
      </c>
      <c r="F226" s="7">
        <v>15.7</v>
      </c>
      <c r="G226" s="8">
        <f t="shared" si="7"/>
        <v>1.5166151468315301</v>
      </c>
      <c r="H226" s="7">
        <v>74.5</v>
      </c>
      <c r="I226" s="7">
        <v>58.83</v>
      </c>
      <c r="J226" s="7">
        <v>0.88</v>
      </c>
    </row>
    <row r="227" spans="1:11" x14ac:dyDescent="0.2">
      <c r="A227" s="3">
        <v>43776</v>
      </c>
      <c r="B227" s="4">
        <v>0.30069444444444399</v>
      </c>
      <c r="C227" s="7">
        <v>60</v>
      </c>
      <c r="D227" s="7">
        <v>10345</v>
      </c>
      <c r="E227" s="9">
        <f t="shared" si="6"/>
        <v>10.345000000000001</v>
      </c>
      <c r="F227" s="7">
        <v>15.7</v>
      </c>
      <c r="G227" s="8">
        <f t="shared" si="7"/>
        <v>1.5176413726437892</v>
      </c>
      <c r="H227" s="7">
        <v>74.39</v>
      </c>
      <c r="I227" s="7">
        <v>58.83</v>
      </c>
      <c r="J227" s="7">
        <v>0.88</v>
      </c>
    </row>
    <row r="228" spans="1:11" x14ac:dyDescent="0.2">
      <c r="A228" s="3">
        <v>43776</v>
      </c>
      <c r="B228" s="4">
        <v>0.29930555555555599</v>
      </c>
      <c r="C228" s="7">
        <v>60</v>
      </c>
      <c r="D228" s="7">
        <v>10327</v>
      </c>
      <c r="E228" s="9">
        <f t="shared" si="6"/>
        <v>10.327</v>
      </c>
      <c r="F228" s="7">
        <v>15.6</v>
      </c>
      <c r="G228" s="8">
        <f t="shared" si="7"/>
        <v>1.5106032729737582</v>
      </c>
      <c r="H228" s="7">
        <v>74.25</v>
      </c>
      <c r="I228" s="7">
        <v>58.83</v>
      </c>
      <c r="J228" s="7">
        <v>0.88</v>
      </c>
    </row>
    <row r="229" spans="1:11" x14ac:dyDescent="0.2">
      <c r="A229" s="3">
        <v>43776</v>
      </c>
      <c r="B229" s="4">
        <v>0.30277777777777798</v>
      </c>
      <c r="C229" s="7">
        <v>60</v>
      </c>
      <c r="D229" s="7">
        <v>10373</v>
      </c>
      <c r="E229" s="9">
        <f t="shared" si="6"/>
        <v>10.372999999999999</v>
      </c>
      <c r="F229" s="7">
        <v>15.8</v>
      </c>
      <c r="G229" s="8">
        <f t="shared" si="7"/>
        <v>1.5231851923262316</v>
      </c>
      <c r="H229" s="7">
        <v>74.67</v>
      </c>
      <c r="I229" s="7">
        <v>58.84</v>
      </c>
      <c r="J229" s="7">
        <v>0.87</v>
      </c>
    </row>
    <row r="230" spans="1:11" x14ac:dyDescent="0.2">
      <c r="A230" s="3">
        <v>43776</v>
      </c>
      <c r="B230" s="4">
        <v>0.30416666666666697</v>
      </c>
      <c r="C230" s="7">
        <v>60</v>
      </c>
      <c r="D230" s="7">
        <v>10400</v>
      </c>
      <c r="E230" s="9">
        <f t="shared" si="6"/>
        <v>10.4</v>
      </c>
      <c r="F230" s="7">
        <v>15.9</v>
      </c>
      <c r="G230" s="8">
        <f t="shared" si="7"/>
        <v>1.5288461538461537</v>
      </c>
      <c r="H230" s="7">
        <v>74.73</v>
      </c>
      <c r="I230" s="7">
        <v>58.85</v>
      </c>
      <c r="J230" s="7">
        <v>0.87</v>
      </c>
    </row>
    <row r="231" spans="1:11" x14ac:dyDescent="0.2">
      <c r="A231" s="3">
        <v>43776</v>
      </c>
      <c r="B231" s="4">
        <v>0.30555555555555602</v>
      </c>
      <c r="C231" s="7">
        <v>60</v>
      </c>
      <c r="D231" s="7">
        <v>10419</v>
      </c>
      <c r="E231" s="9">
        <f t="shared" si="6"/>
        <v>10.419</v>
      </c>
      <c r="F231" s="7">
        <v>16</v>
      </c>
      <c r="G231" s="8">
        <f t="shared" si="7"/>
        <v>1.5356560130530761</v>
      </c>
      <c r="H231" s="7">
        <v>74.84</v>
      </c>
      <c r="I231" s="7">
        <v>58.86</v>
      </c>
      <c r="J231" s="7">
        <v>0.87</v>
      </c>
    </row>
    <row r="232" spans="1:11" x14ac:dyDescent="0.2">
      <c r="A232" s="3">
        <v>43776</v>
      </c>
      <c r="B232" s="4">
        <v>0.30486111111111103</v>
      </c>
      <c r="C232" s="7">
        <v>60</v>
      </c>
      <c r="D232" s="7">
        <v>10406</v>
      </c>
      <c r="E232" s="9">
        <f t="shared" si="6"/>
        <v>10.406000000000001</v>
      </c>
      <c r="F232" s="7">
        <v>15.9</v>
      </c>
      <c r="G232" s="8">
        <f t="shared" si="7"/>
        <v>1.5279646357870458</v>
      </c>
      <c r="H232" s="7">
        <v>74.75</v>
      </c>
      <c r="I232" s="7">
        <v>58.86</v>
      </c>
      <c r="J232" s="7">
        <v>0.87</v>
      </c>
    </row>
    <row r="233" spans="1:11" x14ac:dyDescent="0.2">
      <c r="A233" s="3">
        <v>43777</v>
      </c>
      <c r="B233" s="4">
        <v>0.29305555555555601</v>
      </c>
      <c r="C233" s="7">
        <v>64</v>
      </c>
      <c r="D233" s="7">
        <v>10854</v>
      </c>
      <c r="E233" s="9">
        <f t="shared" si="6"/>
        <v>10.853999999999999</v>
      </c>
      <c r="F233" s="7">
        <v>15.8</v>
      </c>
      <c r="G233" s="8">
        <f t="shared" si="7"/>
        <v>1.4556845402616549</v>
      </c>
      <c r="H233" s="7">
        <v>74.52</v>
      </c>
      <c r="I233" s="7">
        <v>58.88</v>
      </c>
      <c r="J233" s="7">
        <v>0.88</v>
      </c>
    </row>
    <row r="234" spans="1:11" x14ac:dyDescent="0.2">
      <c r="A234" s="3">
        <v>43774</v>
      </c>
      <c r="B234" s="4">
        <v>0.47152777777777799</v>
      </c>
      <c r="C234" s="7">
        <v>59</v>
      </c>
      <c r="D234" s="7">
        <v>9276</v>
      </c>
      <c r="E234" s="9">
        <f t="shared" si="6"/>
        <v>9.2759999999999998</v>
      </c>
      <c r="F234" s="7">
        <v>11.1</v>
      </c>
      <c r="G234" s="8">
        <f t="shared" si="7"/>
        <v>1.1966364812419146</v>
      </c>
      <c r="H234" s="7">
        <v>71.459999999999994</v>
      </c>
      <c r="I234" s="7">
        <v>58.89</v>
      </c>
      <c r="J234" s="7">
        <v>0.61</v>
      </c>
      <c r="K234" s="27"/>
    </row>
    <row r="235" spans="1:11" x14ac:dyDescent="0.2">
      <c r="A235" s="3">
        <v>43776</v>
      </c>
      <c r="B235" s="4">
        <v>0.30625000000000002</v>
      </c>
      <c r="C235" s="7">
        <v>60</v>
      </c>
      <c r="D235" s="7">
        <v>10408</v>
      </c>
      <c r="E235" s="9">
        <f t="shared" si="6"/>
        <v>10.407999999999999</v>
      </c>
      <c r="F235" s="7">
        <v>16</v>
      </c>
      <c r="G235" s="8">
        <f t="shared" si="7"/>
        <v>1.5372790161414298</v>
      </c>
      <c r="H235" s="7">
        <v>74.84</v>
      </c>
      <c r="I235" s="7">
        <v>58.89</v>
      </c>
      <c r="J235" s="7">
        <v>0.87</v>
      </c>
    </row>
    <row r="236" spans="1:11" x14ac:dyDescent="0.2">
      <c r="A236" s="3">
        <v>43776</v>
      </c>
      <c r="B236" s="4">
        <v>0.29236111111111102</v>
      </c>
      <c r="C236" s="7">
        <v>60</v>
      </c>
      <c r="D236" s="7">
        <v>10224</v>
      </c>
      <c r="E236" s="9">
        <f t="shared" si="6"/>
        <v>10.224</v>
      </c>
      <c r="F236" s="7">
        <v>15.3</v>
      </c>
      <c r="G236" s="8">
        <f t="shared" si="7"/>
        <v>1.4964788732394367</v>
      </c>
      <c r="H236" s="7">
        <v>74.349999999999994</v>
      </c>
      <c r="I236" s="7">
        <v>58.9</v>
      </c>
      <c r="J236" s="7">
        <v>0.87</v>
      </c>
    </row>
    <row r="237" spans="1:11" x14ac:dyDescent="0.2">
      <c r="A237" s="3">
        <v>43776</v>
      </c>
      <c r="B237" s="4">
        <v>0.31666666666666698</v>
      </c>
      <c r="C237" s="7">
        <v>60</v>
      </c>
      <c r="D237" s="7">
        <v>9684</v>
      </c>
      <c r="E237" s="9">
        <f t="shared" si="6"/>
        <v>9.6839999999999993</v>
      </c>
      <c r="F237" s="7">
        <v>10.5</v>
      </c>
      <c r="G237" s="8">
        <f t="shared" si="7"/>
        <v>1.0842627013630732</v>
      </c>
      <c r="H237" s="7">
        <v>72.72</v>
      </c>
      <c r="I237" s="7">
        <v>58.91</v>
      </c>
      <c r="J237" s="7">
        <v>0.66</v>
      </c>
      <c r="K237" s="27"/>
    </row>
    <row r="238" spans="1:11" x14ac:dyDescent="0.2">
      <c r="A238" s="3">
        <v>43777</v>
      </c>
      <c r="B238" s="4">
        <v>0.29236111111111102</v>
      </c>
      <c r="C238" s="7">
        <v>64</v>
      </c>
      <c r="D238" s="7">
        <v>10847</v>
      </c>
      <c r="E238" s="9">
        <f t="shared" si="6"/>
        <v>10.847</v>
      </c>
      <c r="F238" s="7">
        <v>15.7</v>
      </c>
      <c r="G238" s="8">
        <f t="shared" si="7"/>
        <v>1.4474048123905228</v>
      </c>
      <c r="H238" s="7">
        <v>74.62</v>
      </c>
      <c r="I238" s="7">
        <v>58.92</v>
      </c>
      <c r="J238" s="7">
        <v>0.88</v>
      </c>
    </row>
    <row r="239" spans="1:11" x14ac:dyDescent="0.2">
      <c r="A239" s="3">
        <v>43769</v>
      </c>
      <c r="B239" s="4">
        <v>0.55902777777778501</v>
      </c>
      <c r="C239" s="5">
        <v>59</v>
      </c>
      <c r="D239" s="6">
        <v>10237</v>
      </c>
      <c r="E239" s="7">
        <f t="shared" si="6"/>
        <v>10.237</v>
      </c>
      <c r="F239" s="7">
        <v>13.5</v>
      </c>
      <c r="G239" s="8">
        <f t="shared" si="7"/>
        <v>1.3187457262869982</v>
      </c>
      <c r="H239" s="7">
        <v>74.349999999999994</v>
      </c>
      <c r="I239" s="7">
        <v>58.95</v>
      </c>
      <c r="J239" s="7">
        <v>0.67</v>
      </c>
    </row>
    <row r="240" spans="1:11" x14ac:dyDescent="0.2">
      <c r="A240" s="3">
        <v>43777</v>
      </c>
      <c r="B240" s="4">
        <v>0.29166666666666702</v>
      </c>
      <c r="C240" s="7">
        <v>64</v>
      </c>
      <c r="D240" s="7">
        <v>10852</v>
      </c>
      <c r="E240" s="9">
        <f t="shared" si="6"/>
        <v>10.852</v>
      </c>
      <c r="F240" s="7">
        <v>15.6</v>
      </c>
      <c r="G240" s="8">
        <f t="shared" si="7"/>
        <v>1.4375230372281607</v>
      </c>
      <c r="H240" s="7">
        <v>74.569999999999993</v>
      </c>
      <c r="I240" s="7">
        <v>58.96</v>
      </c>
      <c r="J240" s="7">
        <v>0.88</v>
      </c>
    </row>
    <row r="241" spans="1:11" x14ac:dyDescent="0.2">
      <c r="A241" s="3">
        <v>43776</v>
      </c>
      <c r="B241" s="4">
        <v>0.31736111111111098</v>
      </c>
      <c r="C241" s="7">
        <v>60</v>
      </c>
      <c r="D241" s="7">
        <v>9750</v>
      </c>
      <c r="E241" s="9">
        <f t="shared" si="6"/>
        <v>9.75</v>
      </c>
      <c r="F241" s="7">
        <v>10.8</v>
      </c>
      <c r="G241" s="8">
        <f t="shared" si="7"/>
        <v>1.1076923076923078</v>
      </c>
      <c r="H241" s="7">
        <v>73.599999999999994</v>
      </c>
      <c r="I241" s="7">
        <v>59.07</v>
      </c>
      <c r="J241" s="7">
        <v>0.66</v>
      </c>
      <c r="K241" s="27"/>
    </row>
    <row r="242" spans="1:11" x14ac:dyDescent="0.2">
      <c r="A242" s="3">
        <v>43777</v>
      </c>
      <c r="B242" s="4">
        <v>0.28958333333333303</v>
      </c>
      <c r="C242" s="7">
        <v>64</v>
      </c>
      <c r="D242" s="7">
        <v>10825</v>
      </c>
      <c r="E242" s="9">
        <f t="shared" si="6"/>
        <v>10.824999999999999</v>
      </c>
      <c r="F242" s="7">
        <v>15.4</v>
      </c>
      <c r="G242" s="8">
        <f t="shared" si="7"/>
        <v>1.422632794457275</v>
      </c>
      <c r="H242" s="7">
        <v>74.53</v>
      </c>
      <c r="I242" s="7">
        <v>59.13</v>
      </c>
      <c r="J242" s="7">
        <v>0.88</v>
      </c>
    </row>
    <row r="243" spans="1:11" x14ac:dyDescent="0.2">
      <c r="A243" s="3">
        <v>43777</v>
      </c>
      <c r="B243" s="4">
        <v>0.29097222222222202</v>
      </c>
      <c r="C243" s="7">
        <v>64</v>
      </c>
      <c r="D243" s="7">
        <v>10855</v>
      </c>
      <c r="E243" s="9">
        <f t="shared" si="6"/>
        <v>10.855</v>
      </c>
      <c r="F243" s="7">
        <v>16.5</v>
      </c>
      <c r="G243" s="8">
        <f t="shared" si="7"/>
        <v>1.5200368493781666</v>
      </c>
      <c r="H243" s="7">
        <v>74.53</v>
      </c>
      <c r="I243" s="7">
        <v>59.13</v>
      </c>
      <c r="J243" s="7">
        <v>0.88</v>
      </c>
    </row>
    <row r="244" spans="1:11" x14ac:dyDescent="0.2">
      <c r="A244" s="3">
        <v>43770</v>
      </c>
      <c r="B244" s="4">
        <v>0.32013888888888897</v>
      </c>
      <c r="C244" s="7">
        <v>63</v>
      </c>
      <c r="D244" s="7">
        <v>10635</v>
      </c>
      <c r="E244" s="9">
        <f t="shared" si="6"/>
        <v>10.635</v>
      </c>
      <c r="F244" s="7">
        <v>12.9</v>
      </c>
      <c r="G244" s="8">
        <f t="shared" si="7"/>
        <v>1.2129760225669959</v>
      </c>
      <c r="H244" s="7">
        <v>73.14</v>
      </c>
      <c r="I244" s="7">
        <v>59.15</v>
      </c>
      <c r="J244" s="7">
        <v>0.78</v>
      </c>
    </row>
    <row r="245" spans="1:11" x14ac:dyDescent="0.2">
      <c r="A245" s="3">
        <v>43776</v>
      </c>
      <c r="B245" s="4">
        <v>0.32291666666666702</v>
      </c>
      <c r="C245" s="7">
        <v>60</v>
      </c>
      <c r="D245" s="7">
        <v>10200</v>
      </c>
      <c r="E245" s="9">
        <f t="shared" ref="E245:E308" si="8">D245/1000</f>
        <v>10.199999999999999</v>
      </c>
      <c r="F245" s="7">
        <v>15.1</v>
      </c>
      <c r="G245" s="8">
        <f t="shared" ref="G245:G308" si="9">F245/E245</f>
        <v>1.4803921568627452</v>
      </c>
      <c r="H245" s="7">
        <v>74.040000000000006</v>
      </c>
      <c r="I245" s="7">
        <v>59.19</v>
      </c>
      <c r="J245" s="7">
        <v>0.88</v>
      </c>
    </row>
    <row r="246" spans="1:11" x14ac:dyDescent="0.2">
      <c r="A246" s="3">
        <v>43777</v>
      </c>
      <c r="B246" s="4">
        <v>0.28888888888888897</v>
      </c>
      <c r="C246" s="7">
        <v>64</v>
      </c>
      <c r="D246" s="7">
        <v>10821</v>
      </c>
      <c r="E246" s="9">
        <f t="shared" si="8"/>
        <v>10.821</v>
      </c>
      <c r="F246" s="7">
        <v>15.3</v>
      </c>
      <c r="G246" s="8">
        <f t="shared" si="9"/>
        <v>1.4139173828666483</v>
      </c>
      <c r="H246" s="7">
        <v>74.5</v>
      </c>
      <c r="I246" s="7">
        <v>59.19</v>
      </c>
      <c r="J246" s="7">
        <v>0.88</v>
      </c>
    </row>
    <row r="247" spans="1:11" x14ac:dyDescent="0.2">
      <c r="A247" s="3">
        <v>43776</v>
      </c>
      <c r="B247" s="4">
        <v>0.34027777777777801</v>
      </c>
      <c r="C247" s="7">
        <v>60</v>
      </c>
      <c r="D247" s="7">
        <v>10420</v>
      </c>
      <c r="E247" s="9">
        <f t="shared" si="8"/>
        <v>10.42</v>
      </c>
      <c r="F247" s="7">
        <v>14.1</v>
      </c>
      <c r="G247" s="8">
        <f t="shared" si="9"/>
        <v>1.3531669865642995</v>
      </c>
      <c r="H247" s="7">
        <v>73.650000000000006</v>
      </c>
      <c r="I247" s="7">
        <v>59.2</v>
      </c>
      <c r="J247" s="7">
        <v>0.88</v>
      </c>
    </row>
    <row r="248" spans="1:11" x14ac:dyDescent="0.2">
      <c r="A248" s="3">
        <v>43776</v>
      </c>
      <c r="B248" s="4">
        <v>0.31805555555555598</v>
      </c>
      <c r="C248" s="7">
        <v>60</v>
      </c>
      <c r="D248" s="7">
        <v>9815</v>
      </c>
      <c r="E248" s="9">
        <f t="shared" si="8"/>
        <v>9.8149999999999995</v>
      </c>
      <c r="F248" s="7">
        <v>11.3</v>
      </c>
      <c r="G248" s="8">
        <f t="shared" si="9"/>
        <v>1.1512990320937342</v>
      </c>
      <c r="H248" s="7">
        <v>74.11</v>
      </c>
      <c r="I248" s="7">
        <v>59.24</v>
      </c>
      <c r="J248" s="7">
        <v>0.67</v>
      </c>
    </row>
    <row r="249" spans="1:11" x14ac:dyDescent="0.2">
      <c r="A249" s="3">
        <v>43777</v>
      </c>
      <c r="B249" s="4">
        <v>0.28819444444444398</v>
      </c>
      <c r="C249" s="7">
        <v>64</v>
      </c>
      <c r="D249" s="7">
        <v>10827</v>
      </c>
      <c r="E249" s="9">
        <f t="shared" si="8"/>
        <v>10.827</v>
      </c>
      <c r="F249" s="7">
        <v>15.2</v>
      </c>
      <c r="G249" s="8">
        <f t="shared" si="9"/>
        <v>1.4038976632492841</v>
      </c>
      <c r="H249" s="7">
        <v>74.45</v>
      </c>
      <c r="I249" s="7">
        <v>59.27</v>
      </c>
      <c r="J249" s="7">
        <v>0.88</v>
      </c>
    </row>
    <row r="250" spans="1:11" x14ac:dyDescent="0.2">
      <c r="A250" s="3">
        <v>43769</v>
      </c>
      <c r="B250" s="4">
        <v>0.51388888888888895</v>
      </c>
      <c r="C250" s="5">
        <v>59</v>
      </c>
      <c r="D250" s="6">
        <v>9885</v>
      </c>
      <c r="E250" s="7">
        <f t="shared" si="8"/>
        <v>9.8849999999999998</v>
      </c>
      <c r="F250" s="7">
        <v>11.3</v>
      </c>
      <c r="G250" s="8">
        <f t="shared" si="9"/>
        <v>1.1431461810824481</v>
      </c>
      <c r="H250" s="7">
        <v>74.569999999999993</v>
      </c>
      <c r="I250" s="7">
        <v>59.28</v>
      </c>
      <c r="J250" s="7">
        <v>0.7</v>
      </c>
    </row>
    <row r="251" spans="1:11" x14ac:dyDescent="0.2">
      <c r="A251" s="3">
        <v>43776</v>
      </c>
      <c r="B251" s="4">
        <v>0.28888888888888897</v>
      </c>
      <c r="C251" s="7">
        <v>60</v>
      </c>
      <c r="D251" s="7">
        <v>10246</v>
      </c>
      <c r="E251" s="9">
        <f t="shared" si="8"/>
        <v>10.246</v>
      </c>
      <c r="F251" s="7">
        <v>15.1</v>
      </c>
      <c r="G251" s="8">
        <f t="shared" si="9"/>
        <v>1.4737458520398203</v>
      </c>
      <c r="H251" s="7">
        <v>73.97</v>
      </c>
      <c r="I251" s="7">
        <v>59.3</v>
      </c>
      <c r="J251" s="7">
        <v>0.85</v>
      </c>
    </row>
    <row r="252" spans="1:11" x14ac:dyDescent="0.2">
      <c r="A252" s="3">
        <v>43776</v>
      </c>
      <c r="B252" s="4">
        <v>0.29166666666666702</v>
      </c>
      <c r="C252" s="7">
        <v>60</v>
      </c>
      <c r="D252" s="7">
        <v>10226</v>
      </c>
      <c r="E252" s="9">
        <f t="shared" si="8"/>
        <v>10.226000000000001</v>
      </c>
      <c r="F252" s="7">
        <v>14.9</v>
      </c>
      <c r="G252" s="8">
        <f t="shared" si="9"/>
        <v>1.4570702131820847</v>
      </c>
      <c r="H252" s="7">
        <v>74.56</v>
      </c>
      <c r="I252" s="7">
        <v>59.32</v>
      </c>
      <c r="J252" s="7">
        <v>0.86</v>
      </c>
    </row>
    <row r="253" spans="1:11" x14ac:dyDescent="0.2">
      <c r="A253" s="3">
        <v>43777</v>
      </c>
      <c r="B253" s="4">
        <v>0.28749999999999998</v>
      </c>
      <c r="C253" s="7">
        <v>64</v>
      </c>
      <c r="D253" s="7">
        <v>10826</v>
      </c>
      <c r="E253" s="9">
        <f t="shared" si="8"/>
        <v>10.826000000000001</v>
      </c>
      <c r="F253" s="7">
        <v>15</v>
      </c>
      <c r="G253" s="8">
        <f t="shared" si="9"/>
        <v>1.3855532976168483</v>
      </c>
      <c r="H253" s="7">
        <v>74.36</v>
      </c>
      <c r="I253" s="7">
        <v>59.34</v>
      </c>
      <c r="J253" s="7">
        <v>0.88</v>
      </c>
    </row>
    <row r="254" spans="1:11" x14ac:dyDescent="0.2">
      <c r="A254" s="3">
        <v>43770</v>
      </c>
      <c r="B254" s="4">
        <v>0.32430555555555601</v>
      </c>
      <c r="C254" s="7">
        <v>63</v>
      </c>
      <c r="D254" s="7">
        <v>10874</v>
      </c>
      <c r="E254" s="9">
        <f t="shared" si="8"/>
        <v>10.874000000000001</v>
      </c>
      <c r="F254" s="7">
        <v>15.2</v>
      </c>
      <c r="G254" s="8">
        <f t="shared" si="9"/>
        <v>1.3978296854883205</v>
      </c>
      <c r="H254" s="7">
        <v>74.78</v>
      </c>
      <c r="I254" s="7">
        <v>59.37</v>
      </c>
      <c r="J254" s="7">
        <v>0.89</v>
      </c>
    </row>
    <row r="255" spans="1:11" x14ac:dyDescent="0.2">
      <c r="A255" s="3">
        <v>43770</v>
      </c>
      <c r="B255" s="4">
        <v>0.32500000000000001</v>
      </c>
      <c r="C255" s="7">
        <v>63</v>
      </c>
      <c r="D255" s="7">
        <v>10940</v>
      </c>
      <c r="E255" s="9">
        <f t="shared" si="8"/>
        <v>10.94</v>
      </c>
      <c r="F255" s="7">
        <v>15.2</v>
      </c>
      <c r="G255" s="8">
        <f t="shared" si="9"/>
        <v>1.3893967093235833</v>
      </c>
      <c r="H255" s="7">
        <v>74.78</v>
      </c>
      <c r="I255" s="7">
        <v>59.37</v>
      </c>
      <c r="J255" s="7">
        <v>0.89</v>
      </c>
    </row>
    <row r="256" spans="1:11" x14ac:dyDescent="0.2">
      <c r="A256" s="3">
        <v>43777</v>
      </c>
      <c r="B256" s="4">
        <v>0.28680555555555598</v>
      </c>
      <c r="C256" s="7">
        <v>64</v>
      </c>
      <c r="D256" s="7">
        <v>10814</v>
      </c>
      <c r="E256" s="9">
        <f t="shared" si="8"/>
        <v>10.814</v>
      </c>
      <c r="F256" s="7">
        <v>14.8</v>
      </c>
      <c r="G256" s="8">
        <f t="shared" si="9"/>
        <v>1.3685962641020899</v>
      </c>
      <c r="H256" s="7">
        <v>74.27</v>
      </c>
      <c r="I256" s="7">
        <v>59.38</v>
      </c>
      <c r="J256" s="7">
        <v>0.88</v>
      </c>
    </row>
    <row r="257" spans="1:11" x14ac:dyDescent="0.2">
      <c r="A257" s="3">
        <v>43776</v>
      </c>
      <c r="B257" s="4">
        <v>0.31874999999999998</v>
      </c>
      <c r="C257" s="7">
        <v>60</v>
      </c>
      <c r="D257" s="7">
        <v>9912</v>
      </c>
      <c r="E257" s="9">
        <f t="shared" si="8"/>
        <v>9.9120000000000008</v>
      </c>
      <c r="F257" s="7">
        <v>11.7</v>
      </c>
      <c r="G257" s="8">
        <f t="shared" si="9"/>
        <v>1.1803874092009683</v>
      </c>
      <c r="H257" s="7">
        <v>74.760000000000005</v>
      </c>
      <c r="I257" s="7">
        <v>59.39</v>
      </c>
      <c r="J257" s="7">
        <v>0.67</v>
      </c>
    </row>
    <row r="258" spans="1:11" x14ac:dyDescent="0.2">
      <c r="A258" s="3">
        <v>43777</v>
      </c>
      <c r="B258" s="4">
        <v>0.28125</v>
      </c>
      <c r="C258" s="7">
        <v>63</v>
      </c>
      <c r="D258" s="7">
        <v>10407</v>
      </c>
      <c r="E258" s="9">
        <f t="shared" si="8"/>
        <v>10.407</v>
      </c>
      <c r="F258" s="7">
        <v>13.9</v>
      </c>
      <c r="G258" s="8">
        <f t="shared" si="9"/>
        <v>1.3356394734313444</v>
      </c>
      <c r="H258" s="7">
        <v>70.19</v>
      </c>
      <c r="I258" s="7">
        <v>59.39</v>
      </c>
      <c r="J258" s="7">
        <v>0.86</v>
      </c>
    </row>
    <row r="259" spans="1:11" x14ac:dyDescent="0.2">
      <c r="A259" s="3">
        <v>43773</v>
      </c>
      <c r="B259" s="4">
        <v>0.39305555555555599</v>
      </c>
      <c r="C259" s="7">
        <v>59</v>
      </c>
      <c r="D259" s="7">
        <v>10355</v>
      </c>
      <c r="E259" s="7">
        <f t="shared" si="8"/>
        <v>10.355</v>
      </c>
      <c r="F259" s="7">
        <v>13.6</v>
      </c>
      <c r="G259" s="8">
        <f t="shared" si="9"/>
        <v>1.3133751810719458</v>
      </c>
      <c r="H259" s="7">
        <v>74.209999999999994</v>
      </c>
      <c r="I259" s="7">
        <v>59.41</v>
      </c>
      <c r="J259" s="7">
        <v>0.73</v>
      </c>
    </row>
    <row r="260" spans="1:11" x14ac:dyDescent="0.2">
      <c r="A260" s="3">
        <v>43777</v>
      </c>
      <c r="B260" s="4">
        <v>0.28263888888888899</v>
      </c>
      <c r="C260" s="7">
        <v>64</v>
      </c>
      <c r="D260" s="7">
        <v>10625</v>
      </c>
      <c r="E260" s="9">
        <f t="shared" si="8"/>
        <v>10.625</v>
      </c>
      <c r="F260" s="7">
        <v>12.9</v>
      </c>
      <c r="G260" s="8">
        <f t="shared" si="9"/>
        <v>1.2141176470588235</v>
      </c>
      <c r="H260" s="7">
        <v>74.66</v>
      </c>
      <c r="I260" s="7">
        <v>59.44</v>
      </c>
      <c r="J260" s="7">
        <v>0.76</v>
      </c>
    </row>
    <row r="261" spans="1:11" x14ac:dyDescent="0.2">
      <c r="A261" s="3">
        <v>43775</v>
      </c>
      <c r="B261" s="4">
        <v>0.51458333333333295</v>
      </c>
      <c r="C261" s="7">
        <v>59</v>
      </c>
      <c r="D261" s="7">
        <v>10114</v>
      </c>
      <c r="E261" s="9">
        <f t="shared" si="8"/>
        <v>10.114000000000001</v>
      </c>
      <c r="F261" s="7">
        <v>10.7</v>
      </c>
      <c r="G261" s="8">
        <f t="shared" si="9"/>
        <v>1.0579394898160963</v>
      </c>
      <c r="H261" s="7">
        <v>71.66</v>
      </c>
      <c r="I261" s="7">
        <v>59.46</v>
      </c>
      <c r="J261" s="7">
        <v>0.86</v>
      </c>
      <c r="K261" s="27"/>
    </row>
    <row r="262" spans="1:11" x14ac:dyDescent="0.2">
      <c r="A262" s="3">
        <v>43776</v>
      </c>
      <c r="B262" s="4">
        <v>0.34097222222222201</v>
      </c>
      <c r="C262" s="7">
        <v>60</v>
      </c>
      <c r="D262" s="7">
        <v>10463</v>
      </c>
      <c r="E262" s="9">
        <f t="shared" si="8"/>
        <v>10.462999999999999</v>
      </c>
      <c r="F262" s="7">
        <v>14.6</v>
      </c>
      <c r="G262" s="8">
        <f t="shared" si="9"/>
        <v>1.3953932906432189</v>
      </c>
      <c r="H262" s="7">
        <v>73.91</v>
      </c>
      <c r="I262" s="7">
        <v>59.47</v>
      </c>
      <c r="J262" s="7">
        <v>0.88</v>
      </c>
    </row>
    <row r="263" spans="1:11" x14ac:dyDescent="0.2">
      <c r="A263" s="3">
        <v>43776</v>
      </c>
      <c r="B263" s="4">
        <v>0.33958333333333302</v>
      </c>
      <c r="C263" s="7">
        <v>60</v>
      </c>
      <c r="D263" s="7">
        <v>10376</v>
      </c>
      <c r="E263" s="9">
        <f t="shared" si="8"/>
        <v>10.375999999999999</v>
      </c>
      <c r="F263" s="7">
        <v>13.9</v>
      </c>
      <c r="G263" s="8">
        <f t="shared" si="9"/>
        <v>1.3396299151888975</v>
      </c>
      <c r="H263" s="7">
        <v>73.010000000000005</v>
      </c>
      <c r="I263" s="7">
        <v>59.48</v>
      </c>
      <c r="J263" s="7">
        <v>0.88</v>
      </c>
    </row>
    <row r="264" spans="1:11" x14ac:dyDescent="0.2">
      <c r="A264" s="3">
        <v>43770</v>
      </c>
      <c r="B264" s="4">
        <v>0.55555555555555602</v>
      </c>
      <c r="C264" s="7">
        <v>60</v>
      </c>
      <c r="D264" s="7">
        <v>10108</v>
      </c>
      <c r="E264" s="9">
        <f t="shared" si="8"/>
        <v>10.108000000000001</v>
      </c>
      <c r="F264" s="7">
        <v>14.6</v>
      </c>
      <c r="G264" s="8">
        <f t="shared" si="9"/>
        <v>1.4444004748713888</v>
      </c>
      <c r="H264" s="7">
        <v>73.86</v>
      </c>
      <c r="I264" s="7">
        <v>59.49</v>
      </c>
      <c r="J264" s="7">
        <v>0.78</v>
      </c>
    </row>
    <row r="265" spans="1:11" x14ac:dyDescent="0.2">
      <c r="A265" s="3">
        <v>43774</v>
      </c>
      <c r="B265" s="4">
        <v>0.295833333333333</v>
      </c>
      <c r="C265" s="7">
        <v>60</v>
      </c>
      <c r="D265" s="7">
        <v>10161</v>
      </c>
      <c r="E265" s="9">
        <f t="shared" si="8"/>
        <v>10.161</v>
      </c>
      <c r="F265" s="7">
        <v>14.8</v>
      </c>
      <c r="G265" s="8">
        <f t="shared" si="9"/>
        <v>1.4565495522094283</v>
      </c>
      <c r="H265" s="7">
        <v>74.28</v>
      </c>
      <c r="I265" s="7">
        <v>59.49</v>
      </c>
      <c r="J265" s="7">
        <v>0.87</v>
      </c>
    </row>
    <row r="266" spans="1:11" x14ac:dyDescent="0.2">
      <c r="A266" s="3">
        <v>43774</v>
      </c>
      <c r="B266" s="4">
        <v>0.296527777777778</v>
      </c>
      <c r="C266" s="7">
        <v>60</v>
      </c>
      <c r="D266" s="7">
        <v>10159</v>
      </c>
      <c r="E266" s="9">
        <f t="shared" si="8"/>
        <v>10.159000000000001</v>
      </c>
      <c r="F266" s="7">
        <v>14.8</v>
      </c>
      <c r="G266" s="8">
        <f t="shared" si="9"/>
        <v>1.4568363027857072</v>
      </c>
      <c r="H266" s="7">
        <v>74.36</v>
      </c>
      <c r="I266" s="7">
        <v>59.5</v>
      </c>
      <c r="J266" s="7">
        <v>0.87</v>
      </c>
    </row>
    <row r="267" spans="1:11" x14ac:dyDescent="0.2">
      <c r="A267" s="3">
        <v>43774</v>
      </c>
      <c r="B267" s="4">
        <v>0.29930555555555599</v>
      </c>
      <c r="C267" s="7">
        <v>60</v>
      </c>
      <c r="D267" s="7">
        <v>10212</v>
      </c>
      <c r="E267" s="9">
        <f t="shared" si="8"/>
        <v>10.212</v>
      </c>
      <c r="F267" s="7">
        <v>14.9</v>
      </c>
      <c r="G267" s="8">
        <f t="shared" si="9"/>
        <v>1.4590677634155895</v>
      </c>
      <c r="H267" s="7">
        <v>74.64</v>
      </c>
      <c r="I267" s="7">
        <v>59.52</v>
      </c>
      <c r="J267" s="7">
        <v>0.87</v>
      </c>
    </row>
    <row r="268" spans="1:11" x14ac:dyDescent="0.2">
      <c r="A268" s="3">
        <v>43774</v>
      </c>
      <c r="B268" s="4">
        <v>0.297916666666667</v>
      </c>
      <c r="C268" s="7">
        <v>60</v>
      </c>
      <c r="D268" s="7">
        <v>10177</v>
      </c>
      <c r="E268" s="9">
        <f t="shared" si="8"/>
        <v>10.177</v>
      </c>
      <c r="F268" s="7">
        <v>14.9</v>
      </c>
      <c r="G268" s="8">
        <f t="shared" si="9"/>
        <v>1.4640856834037537</v>
      </c>
      <c r="H268" s="7">
        <v>74.42</v>
      </c>
      <c r="I268" s="7">
        <v>59.52</v>
      </c>
      <c r="J268" s="7">
        <v>0.87</v>
      </c>
    </row>
    <row r="269" spans="1:11" x14ac:dyDescent="0.2">
      <c r="A269" s="3">
        <v>43774</v>
      </c>
      <c r="B269" s="4">
        <v>0.297222222222222</v>
      </c>
      <c r="C269" s="7">
        <v>60</v>
      </c>
      <c r="D269" s="7">
        <v>10174</v>
      </c>
      <c r="E269" s="9">
        <f t="shared" si="8"/>
        <v>10.173999999999999</v>
      </c>
      <c r="F269" s="7">
        <v>14.9</v>
      </c>
      <c r="G269" s="8">
        <f t="shared" si="9"/>
        <v>1.4645173972872028</v>
      </c>
      <c r="H269" s="7">
        <v>74.39</v>
      </c>
      <c r="I269" s="7">
        <v>59.52</v>
      </c>
      <c r="J269" s="7">
        <v>0.87</v>
      </c>
    </row>
    <row r="270" spans="1:11" x14ac:dyDescent="0.2">
      <c r="A270" s="3">
        <v>43774</v>
      </c>
      <c r="B270" s="4">
        <v>0.29513888888888901</v>
      </c>
      <c r="C270" s="7">
        <v>60</v>
      </c>
      <c r="D270" s="7">
        <v>10147</v>
      </c>
      <c r="E270" s="9">
        <f t="shared" si="8"/>
        <v>10.147</v>
      </c>
      <c r="F270" s="7">
        <v>14.7</v>
      </c>
      <c r="G270" s="8">
        <f t="shared" si="9"/>
        <v>1.4487040504582633</v>
      </c>
      <c r="H270" s="7">
        <v>74.23</v>
      </c>
      <c r="I270" s="7">
        <v>59.52</v>
      </c>
      <c r="J270" s="7">
        <v>0.87</v>
      </c>
    </row>
    <row r="271" spans="1:11" x14ac:dyDescent="0.2">
      <c r="A271" s="3">
        <v>43777</v>
      </c>
      <c r="B271" s="4">
        <v>0.28611111111111098</v>
      </c>
      <c r="C271" s="7">
        <v>64</v>
      </c>
      <c r="D271" s="7">
        <v>10801</v>
      </c>
      <c r="E271" s="9">
        <f t="shared" si="8"/>
        <v>10.801</v>
      </c>
      <c r="F271" s="7">
        <v>15.2</v>
      </c>
      <c r="G271" s="8">
        <f t="shared" si="9"/>
        <v>1.4072771039718543</v>
      </c>
      <c r="H271" s="7">
        <v>74.040000000000006</v>
      </c>
      <c r="I271" s="7">
        <v>59.54</v>
      </c>
      <c r="J271" s="7">
        <v>0.88</v>
      </c>
    </row>
    <row r="272" spans="1:11" x14ac:dyDescent="0.2">
      <c r="A272" s="3">
        <v>43776</v>
      </c>
      <c r="B272" s="4">
        <v>0.32430555555555601</v>
      </c>
      <c r="C272" s="7">
        <v>60</v>
      </c>
      <c r="D272" s="7">
        <v>10377</v>
      </c>
      <c r="E272" s="9">
        <f t="shared" si="8"/>
        <v>10.377000000000001</v>
      </c>
      <c r="F272" s="7">
        <v>15.9</v>
      </c>
      <c r="G272" s="8">
        <f t="shared" si="9"/>
        <v>1.5322347499277247</v>
      </c>
      <c r="H272" s="7">
        <v>73.040000000000006</v>
      </c>
      <c r="I272" s="7">
        <v>59.55</v>
      </c>
      <c r="J272" s="7">
        <v>0.87</v>
      </c>
    </row>
    <row r="273" spans="1:11" x14ac:dyDescent="0.2">
      <c r="A273" s="3">
        <v>43774</v>
      </c>
      <c r="B273" s="4">
        <v>0.30138888888888898</v>
      </c>
      <c r="C273" s="7">
        <v>60</v>
      </c>
      <c r="D273" s="7">
        <v>10243</v>
      </c>
      <c r="E273" s="9">
        <f t="shared" si="8"/>
        <v>10.243</v>
      </c>
      <c r="F273" s="7">
        <v>15</v>
      </c>
      <c r="G273" s="8">
        <f t="shared" si="9"/>
        <v>1.4644147222493409</v>
      </c>
      <c r="H273" s="7">
        <v>74.540000000000006</v>
      </c>
      <c r="I273" s="7">
        <v>59.57</v>
      </c>
      <c r="J273" s="7">
        <v>0.88</v>
      </c>
    </row>
    <row r="274" spans="1:11" x14ac:dyDescent="0.2">
      <c r="A274" s="3">
        <v>43774</v>
      </c>
      <c r="B274" s="4">
        <v>0.30208333333333298</v>
      </c>
      <c r="C274" s="7">
        <v>60</v>
      </c>
      <c r="D274" s="7">
        <v>10242</v>
      </c>
      <c r="E274" s="9">
        <f t="shared" si="8"/>
        <v>10.242000000000001</v>
      </c>
      <c r="F274" s="7">
        <v>15.1</v>
      </c>
      <c r="G274" s="8">
        <f t="shared" si="9"/>
        <v>1.4743214215973441</v>
      </c>
      <c r="H274" s="7">
        <v>74.56</v>
      </c>
      <c r="I274" s="7">
        <v>59.58</v>
      </c>
      <c r="J274" s="7">
        <v>0.88</v>
      </c>
    </row>
    <row r="275" spans="1:11" x14ac:dyDescent="0.2">
      <c r="A275" s="3">
        <v>43774</v>
      </c>
      <c r="B275" s="4">
        <v>0.3</v>
      </c>
      <c r="C275" s="7">
        <v>60</v>
      </c>
      <c r="D275" s="7">
        <v>10231</v>
      </c>
      <c r="E275" s="9">
        <f t="shared" si="8"/>
        <v>10.231</v>
      </c>
      <c r="F275" s="7">
        <v>15.1</v>
      </c>
      <c r="G275" s="8">
        <f t="shared" si="9"/>
        <v>1.4759065584986804</v>
      </c>
      <c r="H275" s="7">
        <v>74.489999999999995</v>
      </c>
      <c r="I275" s="7">
        <v>59.58</v>
      </c>
      <c r="J275" s="7">
        <v>0.88</v>
      </c>
    </row>
    <row r="276" spans="1:11" x14ac:dyDescent="0.2">
      <c r="A276" s="3">
        <v>43774</v>
      </c>
      <c r="B276" s="4">
        <v>0.30069444444444399</v>
      </c>
      <c r="C276" s="7">
        <v>60</v>
      </c>
      <c r="D276" s="7">
        <v>10229</v>
      </c>
      <c r="E276" s="9">
        <f t="shared" si="8"/>
        <v>10.228999999999999</v>
      </c>
      <c r="F276" s="7">
        <v>15.1</v>
      </c>
      <c r="G276" s="8">
        <f t="shared" si="9"/>
        <v>1.4761951314889041</v>
      </c>
      <c r="H276" s="7">
        <v>74.489999999999995</v>
      </c>
      <c r="I276" s="7">
        <v>59.58</v>
      </c>
      <c r="J276" s="7">
        <v>0.88</v>
      </c>
    </row>
    <row r="277" spans="1:11" x14ac:dyDescent="0.2">
      <c r="A277" s="3">
        <v>43774</v>
      </c>
      <c r="B277" s="4">
        <v>0.29444444444444401</v>
      </c>
      <c r="C277" s="7">
        <v>60</v>
      </c>
      <c r="D277" s="7">
        <v>10138</v>
      </c>
      <c r="E277" s="9">
        <f t="shared" si="8"/>
        <v>10.138</v>
      </c>
      <c r="F277" s="7">
        <v>14.5</v>
      </c>
      <c r="G277" s="8">
        <f t="shared" si="9"/>
        <v>1.4302623791674887</v>
      </c>
      <c r="H277" s="7">
        <v>74.17</v>
      </c>
      <c r="I277" s="7">
        <v>59.58</v>
      </c>
      <c r="J277" s="7">
        <v>0.87</v>
      </c>
    </row>
    <row r="278" spans="1:11" x14ac:dyDescent="0.2">
      <c r="A278" s="3">
        <v>43774</v>
      </c>
      <c r="B278" s="4">
        <v>0.30277777777777798</v>
      </c>
      <c r="C278" s="7">
        <v>60</v>
      </c>
      <c r="D278" s="7">
        <v>10255</v>
      </c>
      <c r="E278" s="9">
        <f t="shared" si="8"/>
        <v>10.255000000000001</v>
      </c>
      <c r="F278" s="7">
        <v>15.1</v>
      </c>
      <c r="G278" s="8">
        <f t="shared" si="9"/>
        <v>1.4724524622135542</v>
      </c>
      <c r="H278" s="7">
        <v>74.66</v>
      </c>
      <c r="I278" s="7">
        <v>59.59</v>
      </c>
      <c r="J278" s="7">
        <v>0.88</v>
      </c>
    </row>
    <row r="279" spans="1:11" x14ac:dyDescent="0.2">
      <c r="A279" s="3">
        <v>43774</v>
      </c>
      <c r="B279" s="4">
        <v>0.30347222222222198</v>
      </c>
      <c r="C279" s="7">
        <v>60</v>
      </c>
      <c r="D279" s="7">
        <v>10281</v>
      </c>
      <c r="E279" s="9">
        <f t="shared" si="8"/>
        <v>10.281000000000001</v>
      </c>
      <c r="F279" s="7">
        <v>15.1</v>
      </c>
      <c r="G279" s="8">
        <f t="shared" si="9"/>
        <v>1.4687287228868786</v>
      </c>
      <c r="H279" s="7">
        <v>74.66</v>
      </c>
      <c r="I279" s="7">
        <v>59.6</v>
      </c>
      <c r="J279" s="7">
        <v>0.88</v>
      </c>
    </row>
    <row r="280" spans="1:11" x14ac:dyDescent="0.2">
      <c r="A280" s="3">
        <v>43774</v>
      </c>
      <c r="B280" s="4">
        <v>0.30486111111111103</v>
      </c>
      <c r="C280" s="7">
        <v>60</v>
      </c>
      <c r="D280" s="7">
        <v>10292</v>
      </c>
      <c r="E280" s="9">
        <f t="shared" si="8"/>
        <v>10.292</v>
      </c>
      <c r="F280" s="7">
        <v>15.2</v>
      </c>
      <c r="G280" s="8">
        <f t="shared" si="9"/>
        <v>1.4768752429071124</v>
      </c>
      <c r="H280" s="7">
        <v>74.81</v>
      </c>
      <c r="I280" s="7">
        <v>59.61</v>
      </c>
      <c r="J280" s="7">
        <v>0.88</v>
      </c>
    </row>
    <row r="281" spans="1:11" x14ac:dyDescent="0.2">
      <c r="A281" s="3">
        <v>43774</v>
      </c>
      <c r="B281" s="4">
        <v>0.30416666666666697</v>
      </c>
      <c r="C281" s="7">
        <v>60</v>
      </c>
      <c r="D281" s="7">
        <v>10287</v>
      </c>
      <c r="E281" s="9">
        <f t="shared" si="8"/>
        <v>10.287000000000001</v>
      </c>
      <c r="F281" s="7">
        <v>15.2</v>
      </c>
      <c r="G281" s="8">
        <f t="shared" si="9"/>
        <v>1.4775930786429472</v>
      </c>
      <c r="H281" s="7">
        <v>74.69</v>
      </c>
      <c r="I281" s="7">
        <v>59.61</v>
      </c>
      <c r="J281" s="7">
        <v>0.88</v>
      </c>
    </row>
    <row r="282" spans="1:11" x14ac:dyDescent="0.2">
      <c r="A282" s="3">
        <v>43776</v>
      </c>
      <c r="B282" s="4">
        <v>0.28958333333333303</v>
      </c>
      <c r="C282" s="7">
        <v>60</v>
      </c>
      <c r="D282" s="7">
        <v>10245</v>
      </c>
      <c r="E282" s="9">
        <f t="shared" si="8"/>
        <v>10.244999999999999</v>
      </c>
      <c r="F282" s="7">
        <v>14.1</v>
      </c>
      <c r="G282" s="8">
        <f t="shared" si="9"/>
        <v>1.3762811127379211</v>
      </c>
      <c r="H282" s="7">
        <v>74.62</v>
      </c>
      <c r="I282" s="7">
        <v>59.61</v>
      </c>
      <c r="J282" s="7">
        <v>0.83</v>
      </c>
    </row>
    <row r="283" spans="1:11" x14ac:dyDescent="0.2">
      <c r="A283" s="3">
        <v>43774</v>
      </c>
      <c r="B283" s="4">
        <v>0.30555555555555602</v>
      </c>
      <c r="C283" s="7">
        <v>60</v>
      </c>
      <c r="D283" s="7">
        <v>10305</v>
      </c>
      <c r="E283" s="9">
        <f t="shared" si="8"/>
        <v>10.305</v>
      </c>
      <c r="F283" s="7">
        <v>15.3</v>
      </c>
      <c r="G283" s="8">
        <f t="shared" si="9"/>
        <v>1.4847161572052403</v>
      </c>
      <c r="H283" s="7">
        <v>74.83</v>
      </c>
      <c r="I283" s="7">
        <v>59.63</v>
      </c>
      <c r="J283" s="7">
        <v>0.88</v>
      </c>
    </row>
    <row r="284" spans="1:11" x14ac:dyDescent="0.2">
      <c r="A284" s="3">
        <v>43774</v>
      </c>
      <c r="B284" s="4">
        <v>0.30694444444444402</v>
      </c>
      <c r="C284" s="7">
        <v>60</v>
      </c>
      <c r="D284" s="7">
        <v>10323</v>
      </c>
      <c r="E284" s="9">
        <f t="shared" si="8"/>
        <v>10.323</v>
      </c>
      <c r="F284" s="7">
        <v>15.4</v>
      </c>
      <c r="G284" s="8">
        <f t="shared" si="9"/>
        <v>1.4918143950402014</v>
      </c>
      <c r="H284" s="7">
        <v>74.98</v>
      </c>
      <c r="I284" s="7">
        <v>59.66</v>
      </c>
      <c r="J284" s="7">
        <v>0.88</v>
      </c>
    </row>
    <row r="285" spans="1:11" x14ac:dyDescent="0.2">
      <c r="A285" s="3">
        <v>43774</v>
      </c>
      <c r="B285" s="4">
        <v>0.30625000000000002</v>
      </c>
      <c r="C285" s="7">
        <v>60</v>
      </c>
      <c r="D285" s="7">
        <v>10314</v>
      </c>
      <c r="E285" s="9">
        <f t="shared" si="8"/>
        <v>10.314</v>
      </c>
      <c r="F285" s="7">
        <v>15.3</v>
      </c>
      <c r="G285" s="8">
        <f t="shared" si="9"/>
        <v>1.4834205933682374</v>
      </c>
      <c r="H285" s="7">
        <v>74.930000000000007</v>
      </c>
      <c r="I285" s="7">
        <v>59.66</v>
      </c>
      <c r="J285" s="7">
        <v>0.88</v>
      </c>
    </row>
    <row r="286" spans="1:11" x14ac:dyDescent="0.2">
      <c r="A286" s="3">
        <v>43774</v>
      </c>
      <c r="B286" s="4">
        <v>0.28680555555555598</v>
      </c>
      <c r="C286" s="7">
        <v>60</v>
      </c>
      <c r="D286" s="7">
        <v>9941</v>
      </c>
      <c r="E286" s="9">
        <f t="shared" si="8"/>
        <v>9.9410000000000007</v>
      </c>
      <c r="F286" s="7">
        <v>12.1</v>
      </c>
      <c r="G286" s="8">
        <f t="shared" si="9"/>
        <v>1.2171813700834926</v>
      </c>
      <c r="H286" s="7">
        <v>73.91</v>
      </c>
      <c r="I286" s="7">
        <v>59.67</v>
      </c>
      <c r="J286" s="7">
        <v>0.79</v>
      </c>
      <c r="K286" s="27"/>
    </row>
    <row r="287" spans="1:11" x14ac:dyDescent="0.2">
      <c r="A287" s="3">
        <v>43774</v>
      </c>
      <c r="B287" s="4">
        <v>0.29861111111111099</v>
      </c>
      <c r="C287" s="7">
        <v>60</v>
      </c>
      <c r="D287" s="7">
        <v>10198</v>
      </c>
      <c r="E287" s="9">
        <f t="shared" si="8"/>
        <v>10.198</v>
      </c>
      <c r="F287" s="7">
        <v>14.7</v>
      </c>
      <c r="G287" s="8">
        <f t="shared" si="9"/>
        <v>1.441459109629339</v>
      </c>
      <c r="H287" s="7">
        <v>74.58</v>
      </c>
      <c r="I287" s="7">
        <v>59.68</v>
      </c>
      <c r="J287" s="7">
        <v>0.86</v>
      </c>
    </row>
    <row r="288" spans="1:11" x14ac:dyDescent="0.2">
      <c r="A288" s="3">
        <v>43776</v>
      </c>
      <c r="B288" s="4">
        <v>0.29097222222222202</v>
      </c>
      <c r="C288" s="7">
        <v>60</v>
      </c>
      <c r="D288" s="7">
        <v>10233</v>
      </c>
      <c r="E288" s="9">
        <f t="shared" si="8"/>
        <v>10.233000000000001</v>
      </c>
      <c r="F288" s="7">
        <v>14.6</v>
      </c>
      <c r="G288" s="8">
        <f t="shared" si="9"/>
        <v>1.4267565718753052</v>
      </c>
      <c r="H288" s="7">
        <v>74.760000000000005</v>
      </c>
      <c r="I288" s="7">
        <v>59.68</v>
      </c>
      <c r="J288" s="7">
        <v>0.84</v>
      </c>
    </row>
    <row r="289" spans="1:11" x14ac:dyDescent="0.2">
      <c r="A289" s="3">
        <v>43774</v>
      </c>
      <c r="B289" s="4">
        <v>0.29236111111111102</v>
      </c>
      <c r="C289" s="7">
        <v>60</v>
      </c>
      <c r="D289" s="7">
        <v>10109</v>
      </c>
      <c r="E289" s="9">
        <f t="shared" si="8"/>
        <v>10.109</v>
      </c>
      <c r="F289" s="7">
        <v>14.3</v>
      </c>
      <c r="G289" s="8">
        <f t="shared" si="9"/>
        <v>1.4145810663764962</v>
      </c>
      <c r="H289" s="7">
        <v>74.03</v>
      </c>
      <c r="I289" s="7">
        <v>59.72</v>
      </c>
      <c r="J289" s="7">
        <v>0.88</v>
      </c>
    </row>
    <row r="290" spans="1:11" x14ac:dyDescent="0.2">
      <c r="A290" s="3">
        <v>43776</v>
      </c>
      <c r="B290" s="4">
        <v>0.29027777777777802</v>
      </c>
      <c r="C290" s="7">
        <v>60</v>
      </c>
      <c r="D290" s="7">
        <v>10239</v>
      </c>
      <c r="E290" s="9">
        <f t="shared" si="8"/>
        <v>10.239000000000001</v>
      </c>
      <c r="F290" s="7">
        <v>14.4</v>
      </c>
      <c r="G290" s="8">
        <f t="shared" si="9"/>
        <v>1.4063873425139173</v>
      </c>
      <c r="H290" s="7">
        <v>74.75</v>
      </c>
      <c r="I290" s="7">
        <v>59.72</v>
      </c>
      <c r="J290" s="7">
        <v>0.84</v>
      </c>
    </row>
    <row r="291" spans="1:11" x14ac:dyDescent="0.2">
      <c r="A291" s="3">
        <v>43774</v>
      </c>
      <c r="B291" s="4">
        <v>0.29375000000000001</v>
      </c>
      <c r="C291" s="7">
        <v>60</v>
      </c>
      <c r="D291" s="7">
        <v>10131</v>
      </c>
      <c r="E291" s="9">
        <f t="shared" si="8"/>
        <v>10.131</v>
      </c>
      <c r="F291" s="7">
        <v>14.4</v>
      </c>
      <c r="G291" s="8">
        <f t="shared" si="9"/>
        <v>1.4213799230085875</v>
      </c>
      <c r="H291" s="7">
        <v>74.180000000000007</v>
      </c>
      <c r="I291" s="7">
        <v>59.79</v>
      </c>
      <c r="J291" s="7">
        <v>0.87</v>
      </c>
    </row>
    <row r="292" spans="1:11" x14ac:dyDescent="0.2">
      <c r="A292" s="3">
        <v>43774</v>
      </c>
      <c r="B292" s="4">
        <v>0.29166666666666702</v>
      </c>
      <c r="C292" s="7">
        <v>60</v>
      </c>
      <c r="D292" s="7">
        <v>10101</v>
      </c>
      <c r="E292" s="9">
        <f t="shared" si="8"/>
        <v>10.101000000000001</v>
      </c>
      <c r="F292" s="7">
        <v>14.2</v>
      </c>
      <c r="G292" s="8">
        <f t="shared" si="9"/>
        <v>1.4058014058014057</v>
      </c>
      <c r="H292" s="7">
        <v>73.94</v>
      </c>
      <c r="I292" s="7">
        <v>59.81</v>
      </c>
      <c r="J292" s="7">
        <v>0.88</v>
      </c>
    </row>
    <row r="293" spans="1:11" x14ac:dyDescent="0.2">
      <c r="A293" s="3">
        <v>43774</v>
      </c>
      <c r="B293" s="4">
        <v>0.29305555555555601</v>
      </c>
      <c r="C293" s="7">
        <v>60</v>
      </c>
      <c r="D293" s="7">
        <v>10122</v>
      </c>
      <c r="E293" s="9">
        <f t="shared" si="8"/>
        <v>10.122</v>
      </c>
      <c r="F293" s="7">
        <v>14.3</v>
      </c>
      <c r="G293" s="8">
        <f t="shared" si="9"/>
        <v>1.4127642758348153</v>
      </c>
      <c r="H293" s="7">
        <v>74.23</v>
      </c>
      <c r="I293" s="7">
        <v>59.85</v>
      </c>
      <c r="J293" s="7">
        <v>0.87</v>
      </c>
    </row>
    <row r="294" spans="1:11" x14ac:dyDescent="0.2">
      <c r="A294" s="3">
        <v>43774</v>
      </c>
      <c r="B294" s="4">
        <v>0.31736111111111098</v>
      </c>
      <c r="C294" s="7">
        <v>59</v>
      </c>
      <c r="D294" s="7">
        <v>10121</v>
      </c>
      <c r="E294" s="9">
        <f t="shared" si="8"/>
        <v>10.121</v>
      </c>
      <c r="F294" s="7">
        <v>14</v>
      </c>
      <c r="G294" s="8">
        <f t="shared" si="9"/>
        <v>1.3832625234660607</v>
      </c>
      <c r="H294" s="7">
        <v>74.819999999999993</v>
      </c>
      <c r="I294" s="7">
        <v>59.86</v>
      </c>
      <c r="J294" s="7">
        <v>0.8</v>
      </c>
    </row>
    <row r="295" spans="1:11" x14ac:dyDescent="0.2">
      <c r="A295" s="3">
        <v>43774</v>
      </c>
      <c r="B295" s="4">
        <v>0.31944444444444398</v>
      </c>
      <c r="C295" s="7">
        <v>60</v>
      </c>
      <c r="D295" s="7">
        <v>10318</v>
      </c>
      <c r="E295" s="9">
        <f t="shared" si="8"/>
        <v>10.318</v>
      </c>
      <c r="F295" s="7">
        <v>19.100000000000001</v>
      </c>
      <c r="G295" s="8">
        <f t="shared" si="9"/>
        <v>1.8511339406861798</v>
      </c>
      <c r="H295" s="7">
        <v>74.56</v>
      </c>
      <c r="I295" s="7">
        <v>59.86</v>
      </c>
      <c r="J295" s="7">
        <v>0.88</v>
      </c>
      <c r="K295" s="27"/>
    </row>
    <row r="296" spans="1:11" x14ac:dyDescent="0.2">
      <c r="A296" s="3">
        <v>43774</v>
      </c>
      <c r="B296" s="4">
        <v>0.28541666666666698</v>
      </c>
      <c r="C296" s="7">
        <v>60</v>
      </c>
      <c r="D296" s="7">
        <v>9813</v>
      </c>
      <c r="E296" s="9">
        <f t="shared" si="8"/>
        <v>9.8130000000000006</v>
      </c>
      <c r="F296" s="7">
        <v>12.5</v>
      </c>
      <c r="G296" s="8">
        <f t="shared" si="9"/>
        <v>1.2738204422704575</v>
      </c>
      <c r="H296" s="7">
        <v>72.739999999999995</v>
      </c>
      <c r="I296" s="7">
        <v>59.86</v>
      </c>
      <c r="J296" s="7">
        <v>0.78</v>
      </c>
    </row>
    <row r="297" spans="1:11" x14ac:dyDescent="0.2">
      <c r="A297" s="3">
        <v>43774</v>
      </c>
      <c r="B297" s="4">
        <v>0.29097222222222202</v>
      </c>
      <c r="C297" s="7">
        <v>60</v>
      </c>
      <c r="D297" s="7">
        <v>10093</v>
      </c>
      <c r="E297" s="9">
        <f t="shared" si="8"/>
        <v>10.093</v>
      </c>
      <c r="F297" s="7">
        <v>13.9</v>
      </c>
      <c r="G297" s="8">
        <f t="shared" si="9"/>
        <v>1.3771921133458833</v>
      </c>
      <c r="H297" s="7">
        <v>73.86</v>
      </c>
      <c r="I297" s="7">
        <v>59.87</v>
      </c>
      <c r="J297" s="7">
        <v>0.88</v>
      </c>
    </row>
    <row r="298" spans="1:11" x14ac:dyDescent="0.2">
      <c r="A298" s="3">
        <v>43770</v>
      </c>
      <c r="B298" s="4">
        <v>0.32569444444444401</v>
      </c>
      <c r="C298" s="7">
        <v>63</v>
      </c>
      <c r="D298" s="7">
        <v>10978</v>
      </c>
      <c r="E298" s="9">
        <f t="shared" si="8"/>
        <v>10.978</v>
      </c>
      <c r="F298" s="7">
        <v>15</v>
      </c>
      <c r="G298" s="8">
        <f t="shared" si="9"/>
        <v>1.3663691018400437</v>
      </c>
      <c r="H298" s="7">
        <v>74.02</v>
      </c>
      <c r="I298" s="7">
        <v>59.89</v>
      </c>
      <c r="J298" s="7">
        <v>0.89</v>
      </c>
    </row>
    <row r="299" spans="1:11" x14ac:dyDescent="0.2">
      <c r="A299" s="3">
        <v>43773</v>
      </c>
      <c r="B299" s="4">
        <v>0.36388888888888898</v>
      </c>
      <c r="C299" s="7">
        <v>60</v>
      </c>
      <c r="D299" s="7">
        <v>10061</v>
      </c>
      <c r="E299" s="7">
        <f t="shared" si="8"/>
        <v>10.061</v>
      </c>
      <c r="F299" s="7">
        <v>10.3</v>
      </c>
      <c r="G299" s="8">
        <f t="shared" si="9"/>
        <v>1.023755093927045</v>
      </c>
      <c r="H299" s="7">
        <v>74.31</v>
      </c>
      <c r="I299" s="7">
        <v>59.92</v>
      </c>
      <c r="J299" s="7">
        <v>0.63</v>
      </c>
      <c r="K299" s="27"/>
    </row>
    <row r="300" spans="1:11" x14ac:dyDescent="0.2">
      <c r="A300" s="3">
        <v>43776</v>
      </c>
      <c r="B300" s="4">
        <v>0.32500000000000001</v>
      </c>
      <c r="C300" s="7">
        <v>60</v>
      </c>
      <c r="D300" s="7">
        <v>10513</v>
      </c>
      <c r="E300" s="9">
        <f t="shared" si="8"/>
        <v>10.513</v>
      </c>
      <c r="F300" s="7">
        <v>13.7</v>
      </c>
      <c r="G300" s="8">
        <f t="shared" si="9"/>
        <v>1.3031484828307809</v>
      </c>
      <c r="H300" s="7">
        <v>73.72</v>
      </c>
      <c r="I300" s="7">
        <v>59.92</v>
      </c>
      <c r="J300" s="7">
        <v>0.87</v>
      </c>
    </row>
    <row r="301" spans="1:11" x14ac:dyDescent="0.2">
      <c r="A301" s="3">
        <v>43770</v>
      </c>
      <c r="B301" s="4">
        <v>0.32291666666666702</v>
      </c>
      <c r="C301" s="7">
        <v>63</v>
      </c>
      <c r="D301" s="7">
        <v>10911</v>
      </c>
      <c r="E301" s="9">
        <f t="shared" si="8"/>
        <v>10.911</v>
      </c>
      <c r="F301" s="7">
        <v>15.8</v>
      </c>
      <c r="G301" s="8">
        <f t="shared" si="9"/>
        <v>1.4480799193474476</v>
      </c>
      <c r="H301" s="7">
        <v>74.08</v>
      </c>
      <c r="I301" s="7">
        <v>59.94</v>
      </c>
      <c r="J301" s="7">
        <v>0.88</v>
      </c>
    </row>
    <row r="302" spans="1:11" x14ac:dyDescent="0.2">
      <c r="A302" s="3">
        <v>43770</v>
      </c>
      <c r="B302" s="4">
        <v>0.32638888888888901</v>
      </c>
      <c r="C302" s="7">
        <v>63</v>
      </c>
      <c r="D302" s="7">
        <v>11018</v>
      </c>
      <c r="E302" s="9">
        <f t="shared" si="8"/>
        <v>11.018000000000001</v>
      </c>
      <c r="F302" s="7">
        <v>14.7</v>
      </c>
      <c r="G302" s="8">
        <f t="shared" si="9"/>
        <v>1.3341804320203303</v>
      </c>
      <c r="H302" s="7">
        <v>74.62</v>
      </c>
      <c r="I302" s="7">
        <v>59.96</v>
      </c>
      <c r="J302" s="7">
        <v>0.89</v>
      </c>
    </row>
    <row r="303" spans="1:11" x14ac:dyDescent="0.2">
      <c r="A303" s="3">
        <v>43770</v>
      </c>
      <c r="B303" s="4">
        <v>0.32361111111111102</v>
      </c>
      <c r="C303" s="7">
        <v>63</v>
      </c>
      <c r="D303" s="7">
        <v>10818</v>
      </c>
      <c r="E303" s="9">
        <f t="shared" si="8"/>
        <v>10.818</v>
      </c>
      <c r="F303" s="7">
        <v>14.5</v>
      </c>
      <c r="G303" s="8">
        <f t="shared" si="9"/>
        <v>1.3403586614901091</v>
      </c>
      <c r="H303" s="7">
        <v>74.45</v>
      </c>
      <c r="I303" s="7">
        <v>60.01</v>
      </c>
      <c r="J303" s="7">
        <v>0.89</v>
      </c>
    </row>
    <row r="304" spans="1:11" x14ac:dyDescent="0.2">
      <c r="A304" s="3">
        <v>43770</v>
      </c>
      <c r="B304" s="4">
        <v>0.30902777777777801</v>
      </c>
      <c r="C304" s="7">
        <v>64</v>
      </c>
      <c r="D304" s="7">
        <v>10699</v>
      </c>
      <c r="E304" s="9">
        <f t="shared" si="8"/>
        <v>10.699</v>
      </c>
      <c r="F304" s="7">
        <v>10.7</v>
      </c>
      <c r="G304" s="8">
        <f t="shared" si="9"/>
        <v>1.0000934666791288</v>
      </c>
      <c r="H304" s="7">
        <v>72.13</v>
      </c>
      <c r="I304" s="7">
        <v>60.06</v>
      </c>
      <c r="J304" s="7">
        <v>0.73</v>
      </c>
    </row>
    <row r="305" spans="1:11" x14ac:dyDescent="0.2">
      <c r="A305" s="3">
        <v>43770</v>
      </c>
      <c r="B305" s="4">
        <v>0.327083333333333</v>
      </c>
      <c r="C305" s="7">
        <v>63</v>
      </c>
      <c r="D305" s="7">
        <v>11043</v>
      </c>
      <c r="E305" s="9">
        <f t="shared" si="8"/>
        <v>11.042999999999999</v>
      </c>
      <c r="F305" s="7">
        <v>15.1</v>
      </c>
      <c r="G305" s="8">
        <f t="shared" si="9"/>
        <v>1.3673820519786291</v>
      </c>
      <c r="H305" s="7">
        <v>74.91</v>
      </c>
      <c r="I305" s="7">
        <v>60.07</v>
      </c>
      <c r="J305" s="7">
        <v>0.89</v>
      </c>
    </row>
    <row r="306" spans="1:11" x14ac:dyDescent="0.2">
      <c r="A306" s="3">
        <v>43775</v>
      </c>
      <c r="B306" s="4">
        <v>0.48819444444444399</v>
      </c>
      <c r="C306" s="7">
        <v>59</v>
      </c>
      <c r="D306" s="7">
        <v>10027</v>
      </c>
      <c r="E306" s="9">
        <f t="shared" si="8"/>
        <v>10.026999999999999</v>
      </c>
      <c r="F306" s="7">
        <v>10.6</v>
      </c>
      <c r="G306" s="8">
        <f t="shared" si="9"/>
        <v>1.0571457065922012</v>
      </c>
      <c r="H306" s="7">
        <v>71.91</v>
      </c>
      <c r="I306" s="7">
        <v>60.07</v>
      </c>
      <c r="J306" s="7">
        <v>0.88</v>
      </c>
    </row>
    <row r="307" spans="1:11" x14ac:dyDescent="0.2">
      <c r="A307" s="3">
        <v>43774</v>
      </c>
      <c r="B307" s="4">
        <v>0.29027777777777802</v>
      </c>
      <c r="C307" s="7">
        <v>60</v>
      </c>
      <c r="D307" s="7">
        <v>10079</v>
      </c>
      <c r="E307" s="9">
        <f t="shared" si="8"/>
        <v>10.079000000000001</v>
      </c>
      <c r="F307" s="7">
        <v>13.6</v>
      </c>
      <c r="G307" s="8">
        <f t="shared" si="9"/>
        <v>1.349340212322651</v>
      </c>
      <c r="H307" s="7">
        <v>73.81</v>
      </c>
      <c r="I307" s="7">
        <v>60.15</v>
      </c>
      <c r="J307" s="7">
        <v>0.87</v>
      </c>
    </row>
    <row r="308" spans="1:11" x14ac:dyDescent="0.2">
      <c r="A308" s="3">
        <v>43775</v>
      </c>
      <c r="B308" s="4">
        <v>0.44513888888888897</v>
      </c>
      <c r="C308" s="7">
        <v>60</v>
      </c>
      <c r="D308" s="7">
        <v>10179</v>
      </c>
      <c r="E308" s="9">
        <f t="shared" si="8"/>
        <v>10.179</v>
      </c>
      <c r="F308" s="7">
        <v>10.5</v>
      </c>
      <c r="G308" s="8">
        <f t="shared" si="9"/>
        <v>1.0315355142941349</v>
      </c>
      <c r="H308" s="7">
        <v>72.91</v>
      </c>
      <c r="I308" s="7">
        <v>60.15</v>
      </c>
      <c r="J308" s="7">
        <v>0.87</v>
      </c>
    </row>
    <row r="309" spans="1:11" x14ac:dyDescent="0.2">
      <c r="A309" s="3">
        <v>43773</v>
      </c>
      <c r="B309" s="4">
        <v>0.78472222222222199</v>
      </c>
      <c r="C309" s="7">
        <v>59</v>
      </c>
      <c r="D309" s="9">
        <v>9731</v>
      </c>
      <c r="E309" s="7">
        <f t="shared" ref="E309:E371" si="10">D309/1000</f>
        <v>9.7309999999999999</v>
      </c>
      <c r="F309" s="7">
        <v>11.4</v>
      </c>
      <c r="G309" s="8">
        <f t="shared" ref="G309:G371" si="11">F309/E309</f>
        <v>1.1715137190422362</v>
      </c>
      <c r="H309" s="7">
        <v>73.63</v>
      </c>
      <c r="I309" s="7">
        <v>60.19</v>
      </c>
      <c r="J309" s="7">
        <v>0.65</v>
      </c>
    </row>
    <row r="310" spans="1:11" x14ac:dyDescent="0.2">
      <c r="A310" s="3">
        <v>43773</v>
      </c>
      <c r="B310" s="4">
        <v>0.78541666666666698</v>
      </c>
      <c r="C310" s="7">
        <v>59</v>
      </c>
      <c r="D310" s="9">
        <v>9792</v>
      </c>
      <c r="E310" s="7">
        <f t="shared" si="10"/>
        <v>9.7919999999999998</v>
      </c>
      <c r="F310" s="7">
        <v>11.4</v>
      </c>
      <c r="G310" s="8">
        <f t="shared" si="11"/>
        <v>1.1642156862745099</v>
      </c>
      <c r="H310" s="7">
        <v>73.63</v>
      </c>
      <c r="I310" s="7">
        <v>60.19</v>
      </c>
      <c r="J310" s="7">
        <v>0.65</v>
      </c>
    </row>
    <row r="311" spans="1:11" x14ac:dyDescent="0.2">
      <c r="A311" s="3">
        <v>43770</v>
      </c>
      <c r="B311" s="4">
        <v>0.32083333333333303</v>
      </c>
      <c r="C311" s="7">
        <v>63</v>
      </c>
      <c r="D311" s="7">
        <v>10741</v>
      </c>
      <c r="E311" s="9">
        <f t="shared" si="10"/>
        <v>10.741</v>
      </c>
      <c r="F311" s="7">
        <v>11.7</v>
      </c>
      <c r="G311" s="8">
        <f t="shared" si="11"/>
        <v>1.0892840517642677</v>
      </c>
      <c r="H311" s="7">
        <v>73.09</v>
      </c>
      <c r="I311" s="7">
        <v>60.22</v>
      </c>
      <c r="J311" s="7">
        <v>0.81</v>
      </c>
    </row>
    <row r="312" spans="1:11" x14ac:dyDescent="0.2">
      <c r="A312" s="3">
        <v>43776</v>
      </c>
      <c r="B312" s="4">
        <v>0.72083333333333299</v>
      </c>
      <c r="C312" s="7">
        <v>59</v>
      </c>
      <c r="D312" s="7">
        <v>9659</v>
      </c>
      <c r="E312" s="9">
        <f t="shared" si="10"/>
        <v>9.6590000000000007</v>
      </c>
      <c r="F312" s="7">
        <v>8.6</v>
      </c>
      <c r="G312" s="8">
        <f t="shared" si="11"/>
        <v>0.89036132104772736</v>
      </c>
      <c r="H312" s="7">
        <v>73.88</v>
      </c>
      <c r="I312" s="7">
        <v>60.23</v>
      </c>
      <c r="J312" s="7">
        <v>0.6</v>
      </c>
      <c r="K312" s="27"/>
    </row>
    <row r="313" spans="1:11" x14ac:dyDescent="0.2">
      <c r="A313" s="3">
        <v>43773</v>
      </c>
      <c r="B313" s="4">
        <v>0.58194444444444404</v>
      </c>
      <c r="C313" s="7">
        <v>59</v>
      </c>
      <c r="D313" s="9">
        <v>10343</v>
      </c>
      <c r="E313" s="7">
        <f t="shared" si="10"/>
        <v>10.343</v>
      </c>
      <c r="F313" s="7">
        <v>13.3</v>
      </c>
      <c r="G313" s="8">
        <f t="shared" si="11"/>
        <v>1.2858938412452867</v>
      </c>
      <c r="H313" s="7">
        <v>74.989999999999995</v>
      </c>
      <c r="I313" s="7">
        <v>60.3</v>
      </c>
      <c r="J313" s="7">
        <v>0.87</v>
      </c>
    </row>
    <row r="314" spans="1:11" x14ac:dyDescent="0.2">
      <c r="A314" s="3">
        <v>43774</v>
      </c>
      <c r="B314" s="4">
        <v>0.28958333333333303</v>
      </c>
      <c r="C314" s="7">
        <v>60</v>
      </c>
      <c r="D314" s="7">
        <v>10066</v>
      </c>
      <c r="E314" s="9">
        <f t="shared" si="10"/>
        <v>10.066000000000001</v>
      </c>
      <c r="F314" s="7">
        <v>13.2</v>
      </c>
      <c r="G314" s="8">
        <f t="shared" si="11"/>
        <v>1.3113451221935226</v>
      </c>
      <c r="H314" s="7">
        <v>73.819999999999993</v>
      </c>
      <c r="I314" s="7">
        <v>60.3</v>
      </c>
      <c r="J314" s="7">
        <v>0.86</v>
      </c>
    </row>
    <row r="315" spans="1:11" x14ac:dyDescent="0.2">
      <c r="A315" s="3">
        <v>43777</v>
      </c>
      <c r="B315" s="4">
        <v>0.280555555555556</v>
      </c>
      <c r="C315" s="7">
        <v>63</v>
      </c>
      <c r="D315" s="7">
        <v>10193</v>
      </c>
      <c r="E315" s="9">
        <f t="shared" si="10"/>
        <v>10.193</v>
      </c>
      <c r="F315" s="7">
        <v>13.3</v>
      </c>
      <c r="G315" s="8">
        <f t="shared" si="11"/>
        <v>1.3048170312959875</v>
      </c>
      <c r="H315" s="7">
        <v>74.010000000000005</v>
      </c>
      <c r="I315" s="7">
        <v>60.36</v>
      </c>
      <c r="J315" s="7">
        <v>0.87</v>
      </c>
    </row>
    <row r="316" spans="1:11" x14ac:dyDescent="0.2">
      <c r="A316" s="3">
        <v>43776</v>
      </c>
      <c r="B316" s="4">
        <v>0.32569444444444401</v>
      </c>
      <c r="C316" s="7">
        <v>60</v>
      </c>
      <c r="D316" s="7">
        <v>10518</v>
      </c>
      <c r="E316" s="9">
        <f t="shared" si="10"/>
        <v>10.518000000000001</v>
      </c>
      <c r="F316" s="7">
        <v>14</v>
      </c>
      <c r="G316" s="8">
        <f t="shared" si="11"/>
        <v>1.3310515307092603</v>
      </c>
      <c r="H316" s="7">
        <v>74.3</v>
      </c>
      <c r="I316" s="7">
        <v>60.37</v>
      </c>
      <c r="J316" s="7">
        <v>0.88</v>
      </c>
    </row>
    <row r="317" spans="1:11" x14ac:dyDescent="0.2">
      <c r="A317" s="3">
        <v>43777</v>
      </c>
      <c r="B317" s="4">
        <v>0.27430555555555602</v>
      </c>
      <c r="C317" s="7">
        <v>64</v>
      </c>
      <c r="D317" s="7">
        <v>10353</v>
      </c>
      <c r="E317" s="9">
        <f t="shared" si="10"/>
        <v>10.353</v>
      </c>
      <c r="F317" s="7">
        <v>8.9</v>
      </c>
      <c r="G317" s="8">
        <f t="shared" si="11"/>
        <v>0.85965420651019031</v>
      </c>
      <c r="H317" s="7">
        <v>72.36</v>
      </c>
      <c r="I317" s="7">
        <v>60.4</v>
      </c>
      <c r="J317" s="7">
        <v>0.66</v>
      </c>
      <c r="K317" s="27"/>
    </row>
    <row r="318" spans="1:11" x14ac:dyDescent="0.2">
      <c r="A318" s="3">
        <v>43774</v>
      </c>
      <c r="B318" s="4">
        <v>0.28749999999999998</v>
      </c>
      <c r="C318" s="7">
        <v>60</v>
      </c>
      <c r="D318" s="7">
        <v>9993</v>
      </c>
      <c r="E318" s="9">
        <f t="shared" si="10"/>
        <v>9.9930000000000003</v>
      </c>
      <c r="F318" s="7">
        <v>12.1</v>
      </c>
      <c r="G318" s="8">
        <f t="shared" si="11"/>
        <v>1.2108475933153207</v>
      </c>
      <c r="H318" s="7">
        <v>73.069999999999993</v>
      </c>
      <c r="I318" s="7">
        <v>60.42</v>
      </c>
      <c r="J318" s="7">
        <v>0.85</v>
      </c>
    </row>
    <row r="319" spans="1:11" x14ac:dyDescent="0.2">
      <c r="A319" s="3">
        <v>43774</v>
      </c>
      <c r="B319" s="4">
        <v>0.28888888888888897</v>
      </c>
      <c r="C319" s="7">
        <v>60</v>
      </c>
      <c r="D319" s="7">
        <v>10051</v>
      </c>
      <c r="E319" s="9">
        <f t="shared" si="10"/>
        <v>10.051</v>
      </c>
      <c r="F319" s="7">
        <v>12.9</v>
      </c>
      <c r="G319" s="8">
        <f t="shared" si="11"/>
        <v>1.2834543826484928</v>
      </c>
      <c r="H319" s="7">
        <v>73.61</v>
      </c>
      <c r="I319" s="7">
        <v>60.43</v>
      </c>
      <c r="J319" s="7">
        <v>0.86</v>
      </c>
    </row>
    <row r="320" spans="1:11" x14ac:dyDescent="0.2">
      <c r="A320" s="3">
        <v>43774</v>
      </c>
      <c r="B320" s="4">
        <v>0.28611111111111098</v>
      </c>
      <c r="C320" s="7">
        <v>60</v>
      </c>
      <c r="D320" s="7">
        <v>9879</v>
      </c>
      <c r="E320" s="9">
        <f t="shared" si="10"/>
        <v>9.8789999999999996</v>
      </c>
      <c r="F320" s="7">
        <v>12.3</v>
      </c>
      <c r="G320" s="8">
        <f t="shared" si="11"/>
        <v>1.2450652900091104</v>
      </c>
      <c r="H320" s="7">
        <v>71.78</v>
      </c>
      <c r="I320" s="7">
        <v>60.43</v>
      </c>
      <c r="J320" s="7">
        <v>0.88</v>
      </c>
    </row>
    <row r="321" spans="1:11" x14ac:dyDescent="0.2">
      <c r="A321" s="3">
        <v>43770</v>
      </c>
      <c r="B321" s="4">
        <v>0.31458333333333299</v>
      </c>
      <c r="C321" s="7">
        <v>63</v>
      </c>
      <c r="D321" s="7">
        <v>10907</v>
      </c>
      <c r="E321" s="9">
        <f t="shared" si="10"/>
        <v>10.907</v>
      </c>
      <c r="F321" s="7">
        <v>14.2</v>
      </c>
      <c r="G321" s="8">
        <f t="shared" si="11"/>
        <v>1.3019162006051159</v>
      </c>
      <c r="H321" s="7">
        <v>74.709999999999994</v>
      </c>
      <c r="I321" s="7">
        <v>60.46</v>
      </c>
      <c r="J321" s="7">
        <v>0.88</v>
      </c>
    </row>
    <row r="322" spans="1:11" x14ac:dyDescent="0.2">
      <c r="A322" s="3">
        <v>43773</v>
      </c>
      <c r="B322" s="4">
        <v>0.37777777777777799</v>
      </c>
      <c r="C322" s="7">
        <v>59</v>
      </c>
      <c r="D322" s="7">
        <v>10564</v>
      </c>
      <c r="E322" s="7">
        <f t="shared" si="10"/>
        <v>10.564</v>
      </c>
      <c r="F322" s="7">
        <v>12.5</v>
      </c>
      <c r="G322" s="8">
        <f t="shared" si="11"/>
        <v>1.1832639151836426</v>
      </c>
      <c r="H322" s="7">
        <v>74.64</v>
      </c>
      <c r="I322" s="7">
        <v>60.46</v>
      </c>
      <c r="J322" s="7">
        <v>0.79</v>
      </c>
    </row>
    <row r="323" spans="1:11" x14ac:dyDescent="0.2">
      <c r="A323" s="3">
        <v>43774</v>
      </c>
      <c r="B323" s="4">
        <v>0.28819444444444398</v>
      </c>
      <c r="C323" s="7">
        <v>60</v>
      </c>
      <c r="D323" s="7">
        <v>10028</v>
      </c>
      <c r="E323" s="9">
        <f t="shared" si="10"/>
        <v>10.028</v>
      </c>
      <c r="F323" s="7">
        <v>12.5</v>
      </c>
      <c r="G323" s="8">
        <f t="shared" si="11"/>
        <v>1.2465097726366174</v>
      </c>
      <c r="H323" s="7">
        <v>73.31</v>
      </c>
      <c r="I323" s="7">
        <v>60.46</v>
      </c>
      <c r="J323" s="7">
        <v>0.86</v>
      </c>
    </row>
    <row r="324" spans="1:11" x14ac:dyDescent="0.2">
      <c r="A324" s="3">
        <v>43774</v>
      </c>
      <c r="B324" s="4">
        <v>0.31874999999999998</v>
      </c>
      <c r="C324" s="7">
        <v>60</v>
      </c>
      <c r="D324" s="7">
        <v>10310</v>
      </c>
      <c r="E324" s="9">
        <f t="shared" si="10"/>
        <v>10.31</v>
      </c>
      <c r="F324" s="7">
        <v>13.4</v>
      </c>
      <c r="G324" s="8">
        <f t="shared" si="11"/>
        <v>1.2997090203685742</v>
      </c>
      <c r="H324" s="7">
        <v>73.89</v>
      </c>
      <c r="I324" s="7">
        <v>60.54</v>
      </c>
      <c r="J324" s="7">
        <v>0.88</v>
      </c>
    </row>
    <row r="325" spans="1:11" x14ac:dyDescent="0.2">
      <c r="A325" s="3">
        <v>43770</v>
      </c>
      <c r="B325" s="4">
        <v>0.31388888888888899</v>
      </c>
      <c r="C325" s="7">
        <v>63</v>
      </c>
      <c r="D325" s="7">
        <v>10879</v>
      </c>
      <c r="E325" s="9">
        <f t="shared" si="10"/>
        <v>10.879</v>
      </c>
      <c r="F325" s="7">
        <v>13.8</v>
      </c>
      <c r="G325" s="8">
        <f t="shared" si="11"/>
        <v>1.2684989429175477</v>
      </c>
      <c r="H325" s="7">
        <v>74.36</v>
      </c>
      <c r="I325" s="7">
        <v>60.57</v>
      </c>
      <c r="J325" s="7">
        <v>0.88</v>
      </c>
    </row>
    <row r="326" spans="1:11" x14ac:dyDescent="0.2">
      <c r="A326" s="3">
        <v>43770</v>
      </c>
      <c r="B326" s="4">
        <v>0.313194444444444</v>
      </c>
      <c r="C326" s="7">
        <v>63</v>
      </c>
      <c r="D326" s="7">
        <v>10846</v>
      </c>
      <c r="E326" s="9">
        <f t="shared" si="10"/>
        <v>10.846</v>
      </c>
      <c r="F326" s="7">
        <v>13.2</v>
      </c>
      <c r="G326" s="8">
        <f t="shared" si="11"/>
        <v>1.2170385395537524</v>
      </c>
      <c r="H326" s="7">
        <v>74.25</v>
      </c>
      <c r="I326" s="7">
        <v>60.64</v>
      </c>
      <c r="J326" s="7">
        <v>0.87</v>
      </c>
    </row>
    <row r="327" spans="1:11" x14ac:dyDescent="0.2">
      <c r="A327" s="3">
        <v>43775</v>
      </c>
      <c r="B327" s="4">
        <v>0.44027777777777799</v>
      </c>
      <c r="C327" s="7">
        <v>60</v>
      </c>
      <c r="D327" s="7">
        <v>10209</v>
      </c>
      <c r="E327" s="9">
        <f t="shared" si="10"/>
        <v>10.209</v>
      </c>
      <c r="F327" s="7">
        <v>11.3</v>
      </c>
      <c r="G327" s="8">
        <f t="shared" si="11"/>
        <v>1.1068664903516505</v>
      </c>
      <c r="H327" s="7">
        <v>72.38</v>
      </c>
      <c r="I327" s="7">
        <v>60.64</v>
      </c>
      <c r="J327" s="7">
        <v>0.87</v>
      </c>
    </row>
    <row r="328" spans="1:11" x14ac:dyDescent="0.2">
      <c r="A328" s="3">
        <v>43770</v>
      </c>
      <c r="B328" s="4">
        <v>0.31736111111111098</v>
      </c>
      <c r="C328" s="7">
        <v>63</v>
      </c>
      <c r="D328" s="7">
        <v>10868</v>
      </c>
      <c r="E328" s="9">
        <f t="shared" si="10"/>
        <v>10.868</v>
      </c>
      <c r="F328" s="7">
        <v>13.1</v>
      </c>
      <c r="G328" s="8">
        <f t="shared" si="11"/>
        <v>1.2053735737946263</v>
      </c>
      <c r="H328" s="7">
        <v>74.819999999999993</v>
      </c>
      <c r="I328" s="7">
        <v>60.67</v>
      </c>
      <c r="J328" s="7">
        <v>0.84</v>
      </c>
    </row>
    <row r="329" spans="1:11" x14ac:dyDescent="0.2">
      <c r="A329" s="3">
        <v>43770</v>
      </c>
      <c r="B329" s="4">
        <v>0.30972222222222201</v>
      </c>
      <c r="C329" s="7">
        <v>64</v>
      </c>
      <c r="D329" s="7">
        <v>10809</v>
      </c>
      <c r="E329" s="9">
        <f t="shared" si="10"/>
        <v>10.808999999999999</v>
      </c>
      <c r="F329" s="7">
        <v>10.3</v>
      </c>
      <c r="G329" s="8">
        <f t="shared" si="11"/>
        <v>0.95290961236007043</v>
      </c>
      <c r="H329" s="7">
        <v>73.849999999999994</v>
      </c>
      <c r="I329" s="7">
        <v>60.68</v>
      </c>
      <c r="J329" s="7">
        <v>0.71</v>
      </c>
    </row>
    <row r="330" spans="1:11" x14ac:dyDescent="0.2">
      <c r="A330" s="3">
        <v>43777</v>
      </c>
      <c r="B330" s="4">
        <v>0.27986111111111101</v>
      </c>
      <c r="C330" s="7">
        <v>64</v>
      </c>
      <c r="D330" s="7">
        <v>10599</v>
      </c>
      <c r="E330" s="9">
        <f t="shared" si="10"/>
        <v>10.599</v>
      </c>
      <c r="F330" s="7">
        <v>12.8</v>
      </c>
      <c r="G330" s="8">
        <f t="shared" si="11"/>
        <v>1.2076611001037834</v>
      </c>
      <c r="H330" s="7">
        <v>73.86</v>
      </c>
      <c r="I330" s="7">
        <v>60.72</v>
      </c>
      <c r="J330" s="7">
        <v>0.86</v>
      </c>
    </row>
    <row r="331" spans="1:11" x14ac:dyDescent="0.2">
      <c r="A331" s="3">
        <v>43770</v>
      </c>
      <c r="B331" s="4">
        <v>0.32152777777777802</v>
      </c>
      <c r="C331" s="7">
        <v>63</v>
      </c>
      <c r="D331" s="7">
        <v>10810</v>
      </c>
      <c r="E331" s="9">
        <f t="shared" si="10"/>
        <v>10.81</v>
      </c>
      <c r="F331" s="7">
        <v>12.2</v>
      </c>
      <c r="G331" s="8">
        <f t="shared" si="11"/>
        <v>1.1285846438482885</v>
      </c>
      <c r="H331" s="7">
        <v>73.64</v>
      </c>
      <c r="I331" s="7">
        <v>60.73</v>
      </c>
      <c r="J331" s="7">
        <v>0.82</v>
      </c>
    </row>
    <row r="332" spans="1:11" x14ac:dyDescent="0.2">
      <c r="A332" s="3">
        <v>43773</v>
      </c>
      <c r="B332" s="4">
        <v>0.34652777777777799</v>
      </c>
      <c r="C332" s="7">
        <v>59</v>
      </c>
      <c r="D332" s="7">
        <v>9676</v>
      </c>
      <c r="E332" s="7">
        <f t="shared" si="10"/>
        <v>9.6760000000000002</v>
      </c>
      <c r="F332" s="7">
        <v>9.3000000000000007</v>
      </c>
      <c r="G332" s="8">
        <f t="shared" si="11"/>
        <v>0.96114096734187682</v>
      </c>
      <c r="H332" s="7">
        <v>73.13</v>
      </c>
      <c r="I332" s="7">
        <v>60.77</v>
      </c>
      <c r="J332" s="7">
        <v>0.63</v>
      </c>
    </row>
    <row r="333" spans="1:11" x14ac:dyDescent="0.2">
      <c r="A333" s="3">
        <v>43777</v>
      </c>
      <c r="B333" s="4">
        <v>0.27777777777777801</v>
      </c>
      <c r="C333" s="7">
        <v>64</v>
      </c>
      <c r="D333" s="7">
        <v>10690</v>
      </c>
      <c r="E333" s="9">
        <f t="shared" si="10"/>
        <v>10.69</v>
      </c>
      <c r="F333" s="7">
        <v>11.9</v>
      </c>
      <c r="G333" s="8">
        <f t="shared" si="11"/>
        <v>1.1131898971000935</v>
      </c>
      <c r="H333" s="7">
        <v>73.599999999999994</v>
      </c>
      <c r="I333" s="7">
        <v>60.77</v>
      </c>
      <c r="J333" s="7">
        <v>0.82</v>
      </c>
    </row>
    <row r="334" spans="1:11" x14ac:dyDescent="0.2">
      <c r="A334" s="3">
        <v>43774</v>
      </c>
      <c r="B334" s="4">
        <v>0.32013888888888897</v>
      </c>
      <c r="C334" s="7">
        <v>60</v>
      </c>
      <c r="D334" s="7">
        <v>10437</v>
      </c>
      <c r="E334" s="9">
        <f t="shared" si="10"/>
        <v>10.436999999999999</v>
      </c>
      <c r="F334" s="7">
        <v>12.9</v>
      </c>
      <c r="G334" s="8">
        <f t="shared" si="11"/>
        <v>1.235987352687554</v>
      </c>
      <c r="H334" s="7">
        <v>74.02</v>
      </c>
      <c r="I334" s="7">
        <v>60.8</v>
      </c>
      <c r="J334" s="7">
        <v>0.85</v>
      </c>
    </row>
    <row r="335" spans="1:11" x14ac:dyDescent="0.2">
      <c r="A335" s="3">
        <v>43770</v>
      </c>
      <c r="B335" s="4">
        <v>0.37777777777777799</v>
      </c>
      <c r="C335" s="7">
        <v>64</v>
      </c>
      <c r="D335" s="7">
        <v>10299</v>
      </c>
      <c r="E335" s="9">
        <f t="shared" si="10"/>
        <v>10.298999999999999</v>
      </c>
      <c r="F335" s="7">
        <v>8.3000000000000007</v>
      </c>
      <c r="G335" s="8">
        <f t="shared" si="11"/>
        <v>0.80590348577531812</v>
      </c>
      <c r="H335" s="7">
        <v>70.88</v>
      </c>
      <c r="I335" s="7">
        <v>60.83</v>
      </c>
      <c r="J335" s="7">
        <v>0.67</v>
      </c>
      <c r="K335" s="27"/>
    </row>
    <row r="336" spans="1:11" x14ac:dyDescent="0.2">
      <c r="A336" s="3">
        <v>43777</v>
      </c>
      <c r="B336" s="4">
        <v>0.27500000000000002</v>
      </c>
      <c r="C336" s="7">
        <v>64</v>
      </c>
      <c r="D336" s="7">
        <v>10439</v>
      </c>
      <c r="E336" s="9">
        <f t="shared" si="10"/>
        <v>10.439</v>
      </c>
      <c r="F336" s="7">
        <v>9.3000000000000007</v>
      </c>
      <c r="G336" s="8">
        <f t="shared" si="11"/>
        <v>0.89088993198582245</v>
      </c>
      <c r="H336" s="7">
        <v>74.040000000000006</v>
      </c>
      <c r="I336" s="7">
        <v>60.83</v>
      </c>
      <c r="J336" s="7">
        <v>0.65</v>
      </c>
    </row>
    <row r="337" spans="1:11" x14ac:dyDescent="0.2">
      <c r="A337" s="3">
        <v>43773</v>
      </c>
      <c r="B337" s="4">
        <v>0.34722222222222199</v>
      </c>
      <c r="C337" s="7">
        <v>59</v>
      </c>
      <c r="D337" s="7">
        <v>9793</v>
      </c>
      <c r="E337" s="7">
        <f t="shared" si="10"/>
        <v>9.7929999999999993</v>
      </c>
      <c r="F337" s="7">
        <v>9.3000000000000007</v>
      </c>
      <c r="G337" s="8">
        <f t="shared" si="11"/>
        <v>0.94965791892167895</v>
      </c>
      <c r="H337" s="7">
        <v>74.5</v>
      </c>
      <c r="I337" s="7">
        <v>60.87</v>
      </c>
      <c r="J337" s="7">
        <v>0.63</v>
      </c>
    </row>
    <row r="338" spans="1:11" x14ac:dyDescent="0.2">
      <c r="A338" s="3">
        <v>43775</v>
      </c>
      <c r="B338" s="4">
        <v>0.65625</v>
      </c>
      <c r="C338" s="7">
        <v>59</v>
      </c>
      <c r="D338" s="7">
        <v>9761</v>
      </c>
      <c r="E338" s="9">
        <f t="shared" si="10"/>
        <v>9.7609999999999992</v>
      </c>
      <c r="F338" s="7">
        <v>11.6</v>
      </c>
      <c r="G338" s="8">
        <f t="shared" si="11"/>
        <v>1.1884028275791416</v>
      </c>
      <c r="H338" s="7">
        <v>74.91</v>
      </c>
      <c r="I338" s="7">
        <v>60.91</v>
      </c>
      <c r="J338" s="7">
        <v>0.64</v>
      </c>
    </row>
    <row r="339" spans="1:11" x14ac:dyDescent="0.2">
      <c r="A339" s="3">
        <v>43774</v>
      </c>
      <c r="B339" s="4">
        <v>0.32291666666666702</v>
      </c>
      <c r="C339" s="7">
        <v>60</v>
      </c>
      <c r="D339" s="7">
        <v>10155</v>
      </c>
      <c r="E339" s="9">
        <f t="shared" si="10"/>
        <v>10.154999999999999</v>
      </c>
      <c r="F339" s="7">
        <v>10.6</v>
      </c>
      <c r="G339" s="8">
        <f t="shared" si="11"/>
        <v>1.0438207779419006</v>
      </c>
      <c r="H339" s="7">
        <v>74.03</v>
      </c>
      <c r="I339" s="7">
        <v>60.96</v>
      </c>
      <c r="J339" s="7">
        <v>0.76</v>
      </c>
    </row>
    <row r="340" spans="1:11" x14ac:dyDescent="0.2">
      <c r="A340" s="3">
        <v>43770</v>
      </c>
      <c r="B340" s="4">
        <v>0.3125</v>
      </c>
      <c r="C340" s="7">
        <v>63</v>
      </c>
      <c r="D340" s="7">
        <v>10800</v>
      </c>
      <c r="E340" s="9">
        <f t="shared" si="10"/>
        <v>10.8</v>
      </c>
      <c r="F340" s="7">
        <v>12.6</v>
      </c>
      <c r="G340" s="8">
        <f t="shared" si="11"/>
        <v>1.1666666666666665</v>
      </c>
      <c r="H340" s="7">
        <v>73.930000000000007</v>
      </c>
      <c r="I340" s="7">
        <v>60.99</v>
      </c>
      <c r="J340" s="7">
        <v>0.85</v>
      </c>
    </row>
    <row r="341" spans="1:11" x14ac:dyDescent="0.2">
      <c r="A341" s="3">
        <v>43770</v>
      </c>
      <c r="B341" s="4">
        <v>0.38611111111111102</v>
      </c>
      <c r="C341" s="7">
        <v>62</v>
      </c>
      <c r="D341" s="7">
        <v>10392</v>
      </c>
      <c r="E341" s="9">
        <f t="shared" si="10"/>
        <v>10.391999999999999</v>
      </c>
      <c r="F341" s="7">
        <v>10.199999999999999</v>
      </c>
      <c r="G341" s="8">
        <f t="shared" si="11"/>
        <v>0.98152424942263272</v>
      </c>
      <c r="H341" s="7">
        <v>73.53</v>
      </c>
      <c r="I341" s="7">
        <v>61.09</v>
      </c>
      <c r="J341" s="7">
        <v>0.76</v>
      </c>
    </row>
    <row r="342" spans="1:11" x14ac:dyDescent="0.2">
      <c r="A342" s="3">
        <v>43777</v>
      </c>
      <c r="B342" s="4">
        <v>0.27916666666666701</v>
      </c>
      <c r="C342" s="7">
        <v>64</v>
      </c>
      <c r="D342" s="7">
        <v>10652</v>
      </c>
      <c r="E342" s="9">
        <f t="shared" si="10"/>
        <v>10.651999999999999</v>
      </c>
      <c r="F342" s="7">
        <v>13.5</v>
      </c>
      <c r="G342" s="8">
        <f t="shared" si="11"/>
        <v>1.2673676304919266</v>
      </c>
      <c r="H342" s="7">
        <v>74.05</v>
      </c>
      <c r="I342" s="7">
        <v>61.09</v>
      </c>
      <c r="J342" s="7">
        <v>0.86</v>
      </c>
    </row>
    <row r="343" spans="1:11" x14ac:dyDescent="0.2">
      <c r="A343" s="3">
        <v>43776</v>
      </c>
      <c r="B343" s="4">
        <v>0.27222222222222198</v>
      </c>
      <c r="C343" s="7">
        <v>61</v>
      </c>
      <c r="D343" s="7">
        <v>10611</v>
      </c>
      <c r="E343" s="9">
        <f t="shared" si="10"/>
        <v>10.611000000000001</v>
      </c>
      <c r="F343" s="7">
        <v>11.5</v>
      </c>
      <c r="G343" s="8">
        <f t="shared" si="11"/>
        <v>1.0837809819998114</v>
      </c>
      <c r="H343" s="7">
        <v>74.5</v>
      </c>
      <c r="I343" s="7">
        <v>61.18</v>
      </c>
      <c r="J343" s="7">
        <v>0.7</v>
      </c>
    </row>
    <row r="344" spans="1:11" x14ac:dyDescent="0.2">
      <c r="A344" s="3">
        <v>43776</v>
      </c>
      <c r="B344" s="4">
        <v>0.57777777777777795</v>
      </c>
      <c r="C344" s="7">
        <v>59</v>
      </c>
      <c r="D344" s="7">
        <v>9300</v>
      </c>
      <c r="E344" s="9">
        <f t="shared" si="10"/>
        <v>9.3000000000000007</v>
      </c>
      <c r="F344" s="7">
        <v>16.7</v>
      </c>
      <c r="G344" s="8">
        <f t="shared" si="11"/>
        <v>1.7956989247311825</v>
      </c>
      <c r="H344" s="7">
        <v>73.64</v>
      </c>
      <c r="I344" s="7">
        <v>61.18</v>
      </c>
      <c r="J344" s="7">
        <v>0.65</v>
      </c>
      <c r="K344" s="27"/>
    </row>
    <row r="345" spans="1:11" x14ac:dyDescent="0.2">
      <c r="A345" s="3">
        <v>43775</v>
      </c>
      <c r="B345" s="4">
        <v>0.48194444444444401</v>
      </c>
      <c r="C345" s="7">
        <v>59</v>
      </c>
      <c r="D345" s="7">
        <v>9878</v>
      </c>
      <c r="E345" s="9">
        <f t="shared" si="10"/>
        <v>9.8780000000000001</v>
      </c>
      <c r="F345" s="7">
        <v>8.1</v>
      </c>
      <c r="G345" s="8">
        <f t="shared" si="11"/>
        <v>0.8200040494027131</v>
      </c>
      <c r="H345" s="7">
        <v>70.739999999999995</v>
      </c>
      <c r="I345" s="7">
        <v>61.21</v>
      </c>
      <c r="J345" s="7">
        <v>0.81</v>
      </c>
    </row>
    <row r="346" spans="1:11" x14ac:dyDescent="0.2">
      <c r="A346" s="3">
        <v>43775</v>
      </c>
      <c r="B346" s="4">
        <v>0.46875</v>
      </c>
      <c r="C346" s="7">
        <v>59</v>
      </c>
      <c r="D346" s="7">
        <v>9774</v>
      </c>
      <c r="E346" s="9">
        <f t="shared" si="10"/>
        <v>9.7739999999999991</v>
      </c>
      <c r="F346" s="7">
        <v>11</v>
      </c>
      <c r="G346" s="8">
        <f t="shared" si="11"/>
        <v>1.1254348270922858</v>
      </c>
      <c r="H346" s="7">
        <v>70.62</v>
      </c>
      <c r="I346" s="7">
        <v>61.22</v>
      </c>
      <c r="J346" s="7">
        <v>0.87</v>
      </c>
    </row>
    <row r="347" spans="1:11" x14ac:dyDescent="0.2">
      <c r="A347" s="3">
        <v>43773</v>
      </c>
      <c r="B347" s="4">
        <v>0.36875000000000002</v>
      </c>
      <c r="C347" s="7">
        <v>59</v>
      </c>
      <c r="D347" s="7">
        <v>10413</v>
      </c>
      <c r="E347" s="7">
        <f t="shared" si="10"/>
        <v>10.413</v>
      </c>
      <c r="F347" s="7">
        <v>12</v>
      </c>
      <c r="G347" s="8">
        <f t="shared" si="11"/>
        <v>1.1524056467876693</v>
      </c>
      <c r="H347" s="7">
        <v>73.989999999999995</v>
      </c>
      <c r="I347" s="7">
        <v>61.25</v>
      </c>
      <c r="J347" s="7">
        <v>0.83</v>
      </c>
    </row>
    <row r="348" spans="1:11" x14ac:dyDescent="0.2">
      <c r="A348" s="3">
        <v>43774</v>
      </c>
      <c r="B348" s="4">
        <v>0.281944444444444</v>
      </c>
      <c r="C348" s="7">
        <v>60</v>
      </c>
      <c r="D348" s="7">
        <v>9950</v>
      </c>
      <c r="E348" s="9">
        <f t="shared" si="10"/>
        <v>9.9499999999999993</v>
      </c>
      <c r="F348" s="7">
        <v>11.7</v>
      </c>
      <c r="G348" s="8">
        <f t="shared" si="11"/>
        <v>1.1758793969849246</v>
      </c>
      <c r="H348" s="7">
        <v>74.900000000000006</v>
      </c>
      <c r="I348" s="7">
        <v>61.33</v>
      </c>
      <c r="J348" s="7">
        <v>0.76</v>
      </c>
    </row>
    <row r="349" spans="1:11" x14ac:dyDescent="0.2">
      <c r="A349" s="3">
        <v>43776</v>
      </c>
      <c r="B349" s="4">
        <v>0.500694444444444</v>
      </c>
      <c r="C349" s="7">
        <v>59</v>
      </c>
      <c r="D349" s="7">
        <v>10289</v>
      </c>
      <c r="E349" s="9">
        <f t="shared" si="10"/>
        <v>10.289</v>
      </c>
      <c r="F349" s="7">
        <v>12.9</v>
      </c>
      <c r="G349" s="8">
        <f t="shared" si="11"/>
        <v>1.2537661580328507</v>
      </c>
      <c r="H349" s="7">
        <v>74.489999999999995</v>
      </c>
      <c r="I349" s="7">
        <v>61.33</v>
      </c>
      <c r="J349" s="7">
        <v>0.88</v>
      </c>
    </row>
    <row r="350" spans="1:11" x14ac:dyDescent="0.2">
      <c r="A350" s="3">
        <v>43773</v>
      </c>
      <c r="B350" s="4">
        <v>0.36944444444444402</v>
      </c>
      <c r="C350" s="7">
        <v>59</v>
      </c>
      <c r="D350" s="7">
        <v>10493</v>
      </c>
      <c r="E350" s="7">
        <f t="shared" si="10"/>
        <v>10.493</v>
      </c>
      <c r="F350" s="7">
        <v>13.3</v>
      </c>
      <c r="G350" s="8">
        <f t="shared" si="11"/>
        <v>1.2675116744496331</v>
      </c>
      <c r="H350" s="7">
        <v>74.83</v>
      </c>
      <c r="I350" s="7">
        <v>61.36</v>
      </c>
      <c r="J350" s="7">
        <v>0.86</v>
      </c>
    </row>
    <row r="351" spans="1:11" x14ac:dyDescent="0.2">
      <c r="A351" s="3">
        <v>43775</v>
      </c>
      <c r="B351" s="4">
        <v>0.44097222222222199</v>
      </c>
      <c r="C351" s="7">
        <v>60</v>
      </c>
      <c r="D351" s="7">
        <v>10062</v>
      </c>
      <c r="E351" s="9">
        <f t="shared" si="10"/>
        <v>10.061999999999999</v>
      </c>
      <c r="F351" s="7">
        <v>12.1</v>
      </c>
      <c r="G351" s="8">
        <f t="shared" si="11"/>
        <v>1.2025442258000398</v>
      </c>
      <c r="H351" s="7">
        <v>73.77</v>
      </c>
      <c r="I351" s="7">
        <v>61.36</v>
      </c>
      <c r="J351" s="7">
        <v>0.87</v>
      </c>
    </row>
    <row r="352" spans="1:11" x14ac:dyDescent="0.2">
      <c r="A352" s="3">
        <v>43776</v>
      </c>
      <c r="B352" s="4">
        <v>0.72013888888888899</v>
      </c>
      <c r="C352" s="7">
        <v>59</v>
      </c>
      <c r="D352" s="7">
        <v>9542</v>
      </c>
      <c r="E352" s="9">
        <f t="shared" si="10"/>
        <v>9.5419999999999998</v>
      </c>
      <c r="F352" s="7">
        <v>8.9</v>
      </c>
      <c r="G352" s="8">
        <f t="shared" si="11"/>
        <v>0.93271850765038777</v>
      </c>
      <c r="H352" s="7">
        <v>72.599999999999994</v>
      </c>
      <c r="I352" s="7">
        <v>61.39</v>
      </c>
      <c r="J352" s="7">
        <v>0.61</v>
      </c>
    </row>
    <row r="353" spans="1:11" x14ac:dyDescent="0.2">
      <c r="A353" s="3">
        <v>43770</v>
      </c>
      <c r="B353" s="4">
        <v>0.311805555555556</v>
      </c>
      <c r="C353" s="7">
        <v>63</v>
      </c>
      <c r="D353" s="7">
        <v>10781</v>
      </c>
      <c r="E353" s="9">
        <f t="shared" si="10"/>
        <v>10.781000000000001</v>
      </c>
      <c r="F353" s="7">
        <v>12.9</v>
      </c>
      <c r="G353" s="8">
        <f t="shared" si="11"/>
        <v>1.1965494852054539</v>
      </c>
      <c r="H353" s="7">
        <v>74.36</v>
      </c>
      <c r="I353" s="7">
        <v>61.42</v>
      </c>
      <c r="J353" s="7">
        <v>0.82</v>
      </c>
    </row>
    <row r="354" spans="1:11" x14ac:dyDescent="0.2">
      <c r="A354" s="3">
        <v>43774</v>
      </c>
      <c r="B354" s="4">
        <v>0.42986111111111103</v>
      </c>
      <c r="C354" s="7">
        <v>59</v>
      </c>
      <c r="D354" s="7">
        <v>9728</v>
      </c>
      <c r="E354" s="9">
        <f t="shared" si="10"/>
        <v>9.7279999999999998</v>
      </c>
      <c r="F354" s="7">
        <v>11.8</v>
      </c>
      <c r="G354" s="8">
        <f t="shared" si="11"/>
        <v>1.2129934210526316</v>
      </c>
      <c r="H354" s="7">
        <v>74.150000000000006</v>
      </c>
      <c r="I354" s="7">
        <v>61.43</v>
      </c>
      <c r="J354" s="7">
        <v>0.72</v>
      </c>
    </row>
    <row r="355" spans="1:11" x14ac:dyDescent="0.2">
      <c r="A355" s="3">
        <v>43775</v>
      </c>
      <c r="B355" s="4">
        <v>0.51527777777777795</v>
      </c>
      <c r="C355" s="7">
        <v>59</v>
      </c>
      <c r="D355" s="7">
        <v>10361</v>
      </c>
      <c r="E355" s="9">
        <f t="shared" si="10"/>
        <v>10.361000000000001</v>
      </c>
      <c r="F355" s="7">
        <v>10.7</v>
      </c>
      <c r="G355" s="8">
        <f t="shared" si="11"/>
        <v>1.0327188495318984</v>
      </c>
      <c r="H355" s="7">
        <v>71.98</v>
      </c>
      <c r="I355" s="7">
        <v>61.44</v>
      </c>
      <c r="J355" s="7">
        <v>0.82</v>
      </c>
    </row>
    <row r="356" spans="1:11" x14ac:dyDescent="0.2">
      <c r="A356" s="3">
        <v>43775</v>
      </c>
      <c r="B356" s="4">
        <v>0.469444444444444</v>
      </c>
      <c r="C356" s="7">
        <v>59</v>
      </c>
      <c r="D356" s="7">
        <v>9843</v>
      </c>
      <c r="E356" s="9">
        <f t="shared" si="10"/>
        <v>9.843</v>
      </c>
      <c r="F356" s="7">
        <v>9.9</v>
      </c>
      <c r="G356" s="8">
        <f t="shared" si="11"/>
        <v>1.0057909174032307</v>
      </c>
      <c r="H356" s="7">
        <v>71.739999999999995</v>
      </c>
      <c r="I356" s="7">
        <v>61.47</v>
      </c>
      <c r="J356" s="7">
        <v>0.88</v>
      </c>
    </row>
    <row r="357" spans="1:11" x14ac:dyDescent="0.2">
      <c r="A357" s="3">
        <v>43775</v>
      </c>
      <c r="B357" s="4">
        <v>0.48263888888888901</v>
      </c>
      <c r="C357" s="7">
        <v>59</v>
      </c>
      <c r="D357" s="7">
        <v>9945</v>
      </c>
      <c r="E357" s="9">
        <f t="shared" si="10"/>
        <v>9.9450000000000003</v>
      </c>
      <c r="F357" s="7">
        <v>9.6</v>
      </c>
      <c r="G357" s="8">
        <f t="shared" si="11"/>
        <v>0.96530920060331815</v>
      </c>
      <c r="H357" s="7">
        <v>71.150000000000006</v>
      </c>
      <c r="I357" s="7">
        <v>61.48</v>
      </c>
      <c r="J357" s="7">
        <v>0.87</v>
      </c>
    </row>
    <row r="358" spans="1:11" x14ac:dyDescent="0.2">
      <c r="A358" s="3">
        <v>43775</v>
      </c>
      <c r="B358" s="4">
        <v>0.46319444444444402</v>
      </c>
      <c r="C358" s="7">
        <v>59</v>
      </c>
      <c r="D358" s="7">
        <v>9723</v>
      </c>
      <c r="E358" s="9">
        <f t="shared" si="10"/>
        <v>9.7230000000000008</v>
      </c>
      <c r="F358" s="7">
        <v>7.8</v>
      </c>
      <c r="G358" s="8">
        <f t="shared" si="11"/>
        <v>0.80222153656278916</v>
      </c>
      <c r="H358" s="7">
        <v>70.36</v>
      </c>
      <c r="I358" s="7">
        <v>61.49</v>
      </c>
      <c r="J358" s="7">
        <v>0.86</v>
      </c>
    </row>
    <row r="359" spans="1:11" x14ac:dyDescent="0.2">
      <c r="A359" s="3">
        <v>43776</v>
      </c>
      <c r="B359" s="4">
        <v>0.327777777777778</v>
      </c>
      <c r="C359" s="7">
        <v>60</v>
      </c>
      <c r="D359" s="7">
        <v>10536</v>
      </c>
      <c r="E359" s="9">
        <f t="shared" si="10"/>
        <v>10.536</v>
      </c>
      <c r="F359" s="7">
        <v>13.7</v>
      </c>
      <c r="G359" s="8">
        <f t="shared" si="11"/>
        <v>1.3003037205770691</v>
      </c>
      <c r="H359" s="7">
        <v>74.83</v>
      </c>
      <c r="I359" s="7">
        <v>61.49</v>
      </c>
      <c r="J359" s="7">
        <v>0.87</v>
      </c>
      <c r="K359" s="27"/>
    </row>
    <row r="360" spans="1:11" x14ac:dyDescent="0.2">
      <c r="A360" s="3">
        <v>43774</v>
      </c>
      <c r="B360" s="4">
        <v>0.28125</v>
      </c>
      <c r="C360" s="7">
        <v>60</v>
      </c>
      <c r="D360" s="7">
        <v>9915</v>
      </c>
      <c r="E360" s="9">
        <f t="shared" si="10"/>
        <v>9.9149999999999991</v>
      </c>
      <c r="F360" s="7">
        <v>11.4</v>
      </c>
      <c r="G360" s="8">
        <f t="shared" si="11"/>
        <v>1.1497730711043874</v>
      </c>
      <c r="H360" s="7">
        <v>74.83</v>
      </c>
      <c r="I360" s="7">
        <v>61.5</v>
      </c>
      <c r="J360" s="7">
        <v>0.75</v>
      </c>
    </row>
    <row r="361" spans="1:11" x14ac:dyDescent="0.2">
      <c r="A361" s="3">
        <v>43775</v>
      </c>
      <c r="B361" s="4">
        <v>0.51388888888888895</v>
      </c>
      <c r="C361" s="7">
        <v>59</v>
      </c>
      <c r="D361" s="7">
        <v>9819</v>
      </c>
      <c r="E361" s="9">
        <f t="shared" si="10"/>
        <v>9.8190000000000008</v>
      </c>
      <c r="F361" s="7">
        <v>8</v>
      </c>
      <c r="G361" s="8">
        <f t="shared" si="11"/>
        <v>0.81474691923821152</v>
      </c>
      <c r="H361" s="7">
        <v>71.040000000000006</v>
      </c>
      <c r="I361" s="7">
        <v>61.5</v>
      </c>
      <c r="J361" s="7">
        <v>0.82</v>
      </c>
    </row>
    <row r="362" spans="1:11" x14ac:dyDescent="0.2">
      <c r="A362" s="3">
        <v>43775</v>
      </c>
      <c r="B362" s="4">
        <v>0.46388888888888902</v>
      </c>
      <c r="C362" s="7">
        <v>60</v>
      </c>
      <c r="D362" s="7">
        <v>9789</v>
      </c>
      <c r="E362" s="9">
        <f t="shared" si="10"/>
        <v>9.7889999999999997</v>
      </c>
      <c r="F362" s="7">
        <v>9</v>
      </c>
      <c r="G362" s="8">
        <f t="shared" si="11"/>
        <v>0.91939932577382777</v>
      </c>
      <c r="H362" s="7">
        <v>70.62</v>
      </c>
      <c r="I362" s="7">
        <v>61.5</v>
      </c>
      <c r="J362" s="7">
        <v>0.88</v>
      </c>
    </row>
    <row r="363" spans="1:11" x14ac:dyDescent="0.2">
      <c r="A363" s="3">
        <v>43774</v>
      </c>
      <c r="B363" s="4">
        <v>0.27986111111111101</v>
      </c>
      <c r="C363" s="7">
        <v>60</v>
      </c>
      <c r="D363" s="7">
        <v>9821</v>
      </c>
      <c r="E363" s="9">
        <f t="shared" si="10"/>
        <v>9.8209999999999997</v>
      </c>
      <c r="F363" s="7">
        <v>10.1</v>
      </c>
      <c r="G363" s="8">
        <f t="shared" si="11"/>
        <v>1.028408512371449</v>
      </c>
      <c r="H363" s="7">
        <v>74.23</v>
      </c>
      <c r="I363" s="7">
        <v>61.55</v>
      </c>
      <c r="J363" s="7">
        <v>0.7</v>
      </c>
    </row>
    <row r="364" spans="1:11" x14ac:dyDescent="0.2">
      <c r="A364" s="3">
        <v>43775</v>
      </c>
      <c r="B364" s="4">
        <v>0.51597222222222205</v>
      </c>
      <c r="C364" s="7">
        <v>59</v>
      </c>
      <c r="D364" s="7">
        <v>10418</v>
      </c>
      <c r="E364" s="9">
        <f t="shared" si="10"/>
        <v>10.417999999999999</v>
      </c>
      <c r="F364" s="7">
        <v>10.7</v>
      </c>
      <c r="G364" s="8">
        <f t="shared" si="11"/>
        <v>1.0270685352274909</v>
      </c>
      <c r="H364" s="7">
        <v>72.53</v>
      </c>
      <c r="I364" s="7">
        <v>61.55</v>
      </c>
      <c r="J364" s="7">
        <v>0.87</v>
      </c>
    </row>
    <row r="365" spans="1:11" x14ac:dyDescent="0.2">
      <c r="A365" s="3">
        <v>43774</v>
      </c>
      <c r="B365" s="4">
        <v>0.280555555555556</v>
      </c>
      <c r="C365" s="7">
        <v>60</v>
      </c>
      <c r="D365" s="7">
        <v>9872</v>
      </c>
      <c r="E365" s="9">
        <f t="shared" si="10"/>
        <v>9.8719999999999999</v>
      </c>
      <c r="F365" s="7">
        <v>10.5</v>
      </c>
      <c r="G365" s="8">
        <f t="shared" si="11"/>
        <v>1.0636142625607781</v>
      </c>
      <c r="H365" s="7">
        <v>74.680000000000007</v>
      </c>
      <c r="I365" s="7">
        <v>61.59</v>
      </c>
      <c r="J365" s="7">
        <v>0.71</v>
      </c>
    </row>
    <row r="366" spans="1:11" x14ac:dyDescent="0.2">
      <c r="A366" s="3">
        <v>43775</v>
      </c>
      <c r="B366" s="4">
        <v>0.43958333333333299</v>
      </c>
      <c r="C366" s="7">
        <v>59</v>
      </c>
      <c r="D366" s="7">
        <v>10005</v>
      </c>
      <c r="E366" s="9">
        <f t="shared" si="10"/>
        <v>10.005000000000001</v>
      </c>
      <c r="F366" s="7">
        <v>10</v>
      </c>
      <c r="G366" s="8">
        <f t="shared" si="11"/>
        <v>0.99950024987506236</v>
      </c>
      <c r="H366" s="7">
        <v>72.47</v>
      </c>
      <c r="I366" s="7">
        <v>61.62</v>
      </c>
      <c r="J366" s="7">
        <v>0.87</v>
      </c>
    </row>
    <row r="367" spans="1:11" x14ac:dyDescent="0.2">
      <c r="A367" s="3">
        <v>43775</v>
      </c>
      <c r="B367" s="4">
        <v>0.47013888888888899</v>
      </c>
      <c r="C367" s="7">
        <v>59</v>
      </c>
      <c r="D367" s="7">
        <v>9914</v>
      </c>
      <c r="E367" s="9">
        <f t="shared" si="10"/>
        <v>9.9139999999999997</v>
      </c>
      <c r="F367" s="7">
        <v>10.6</v>
      </c>
      <c r="G367" s="8">
        <f t="shared" si="11"/>
        <v>1.0691950776679444</v>
      </c>
      <c r="H367" s="7">
        <v>72.41</v>
      </c>
      <c r="I367" s="7">
        <v>61.63</v>
      </c>
      <c r="J367" s="7">
        <v>0.88</v>
      </c>
    </row>
    <row r="368" spans="1:11" x14ac:dyDescent="0.2">
      <c r="A368" s="3">
        <v>43775</v>
      </c>
      <c r="B368" s="4">
        <v>0.483333333333333</v>
      </c>
      <c r="C368" s="7">
        <v>59</v>
      </c>
      <c r="D368" s="7">
        <v>9549</v>
      </c>
      <c r="E368" s="9">
        <f t="shared" si="10"/>
        <v>9.5489999999999995</v>
      </c>
      <c r="F368" s="7">
        <v>10.199999999999999</v>
      </c>
      <c r="G368" s="8">
        <f t="shared" si="11"/>
        <v>1.0681746779767516</v>
      </c>
      <c r="H368" s="7">
        <v>72.459999999999994</v>
      </c>
      <c r="I368" s="7">
        <v>61.72</v>
      </c>
      <c r="J368" s="7">
        <v>0.88</v>
      </c>
    </row>
    <row r="369" spans="1:10" x14ac:dyDescent="0.2">
      <c r="A369" s="3">
        <v>43775</v>
      </c>
      <c r="B369" s="4">
        <v>0.47083333333333299</v>
      </c>
      <c r="C369" s="7">
        <v>59</v>
      </c>
      <c r="D369" s="7">
        <v>10035</v>
      </c>
      <c r="E369" s="9">
        <f t="shared" si="10"/>
        <v>10.035</v>
      </c>
      <c r="F369" s="7">
        <v>11.1</v>
      </c>
      <c r="G369" s="8">
        <f t="shared" si="11"/>
        <v>1.1061285500747384</v>
      </c>
      <c r="H369" s="7">
        <v>73.069999999999993</v>
      </c>
      <c r="I369" s="7">
        <v>61.77</v>
      </c>
      <c r="J369" s="7">
        <v>0.88</v>
      </c>
    </row>
    <row r="370" spans="1:10" x14ac:dyDescent="0.2">
      <c r="A370" s="3">
        <v>43774</v>
      </c>
      <c r="B370" s="4">
        <v>0.27916666666666701</v>
      </c>
      <c r="C370" s="7">
        <v>60</v>
      </c>
      <c r="D370" s="7">
        <v>9745</v>
      </c>
      <c r="E370" s="9">
        <f t="shared" si="10"/>
        <v>9.7449999999999992</v>
      </c>
      <c r="F370" s="7">
        <v>9.8000000000000007</v>
      </c>
      <c r="G370" s="8">
        <f t="shared" si="11"/>
        <v>1.0056439199589535</v>
      </c>
      <c r="H370" s="7">
        <v>74.239999999999995</v>
      </c>
      <c r="I370" s="7">
        <v>61.78</v>
      </c>
      <c r="J370" s="7">
        <v>0.69</v>
      </c>
    </row>
    <row r="371" spans="1:10" x14ac:dyDescent="0.2">
      <c r="A371" s="3">
        <v>43774</v>
      </c>
      <c r="B371" s="4">
        <v>0.66319444444444398</v>
      </c>
      <c r="C371" s="7">
        <v>59</v>
      </c>
      <c r="D371" s="7">
        <v>10440</v>
      </c>
      <c r="E371" s="9">
        <f t="shared" si="10"/>
        <v>10.44</v>
      </c>
      <c r="F371" s="7">
        <v>12.1</v>
      </c>
      <c r="G371" s="8">
        <f t="shared" si="11"/>
        <v>1.1590038314176245</v>
      </c>
      <c r="H371" s="7">
        <v>73.510000000000005</v>
      </c>
      <c r="I371" s="7">
        <v>61.78</v>
      </c>
      <c r="J371" s="7">
        <v>0.87</v>
      </c>
    </row>
    <row r="372" spans="1:10" x14ac:dyDescent="0.2">
      <c r="A372" s="3">
        <v>43770</v>
      </c>
      <c r="B372" s="4">
        <v>0.65763888888888899</v>
      </c>
      <c r="C372" s="7">
        <v>60</v>
      </c>
      <c r="D372" s="7">
        <v>10284</v>
      </c>
      <c r="E372" s="9">
        <f t="shared" ref="E372:E435" si="12">D372/1000</f>
        <v>10.284000000000001</v>
      </c>
      <c r="F372" s="7">
        <v>10</v>
      </c>
      <c r="G372" s="8">
        <f t="shared" ref="G372:G435" si="13">F372/E372</f>
        <v>0.97238428626993378</v>
      </c>
      <c r="H372" s="7">
        <v>74.099999999999994</v>
      </c>
      <c r="I372" s="7">
        <v>61.8</v>
      </c>
      <c r="J372" s="7">
        <v>0.85</v>
      </c>
    </row>
    <row r="373" spans="1:10" x14ac:dyDescent="0.2">
      <c r="A373" s="3">
        <v>43775</v>
      </c>
      <c r="B373" s="4">
        <v>0.47152777777777799</v>
      </c>
      <c r="C373" s="7">
        <v>59</v>
      </c>
      <c r="D373" s="7">
        <v>10063</v>
      </c>
      <c r="E373" s="9">
        <f t="shared" si="12"/>
        <v>10.063000000000001</v>
      </c>
      <c r="F373" s="7">
        <v>11.7</v>
      </c>
      <c r="G373" s="8">
        <f t="shared" si="13"/>
        <v>1.1626751465765675</v>
      </c>
      <c r="H373" s="7">
        <v>73.86</v>
      </c>
      <c r="I373" s="7">
        <v>61.9</v>
      </c>
      <c r="J373" s="7">
        <v>0.88</v>
      </c>
    </row>
    <row r="374" spans="1:10" x14ac:dyDescent="0.2">
      <c r="A374" s="3">
        <v>43776</v>
      </c>
      <c r="B374" s="4">
        <v>0.54583333333333295</v>
      </c>
      <c r="C374" s="7">
        <v>59</v>
      </c>
      <c r="D374" s="7">
        <v>10200</v>
      </c>
      <c r="E374" s="9">
        <f t="shared" si="12"/>
        <v>10.199999999999999</v>
      </c>
      <c r="F374" s="7">
        <v>9.6</v>
      </c>
      <c r="G374" s="8">
        <f t="shared" si="13"/>
        <v>0.94117647058823528</v>
      </c>
      <c r="H374" s="7">
        <v>74.709999999999994</v>
      </c>
      <c r="I374" s="7">
        <v>61.9</v>
      </c>
      <c r="J374" s="7">
        <v>0.78</v>
      </c>
    </row>
    <row r="375" spans="1:10" x14ac:dyDescent="0.2">
      <c r="A375" s="3">
        <v>43774</v>
      </c>
      <c r="B375" s="4">
        <v>0.27847222222222201</v>
      </c>
      <c r="C375" s="7">
        <v>60</v>
      </c>
      <c r="D375" s="7">
        <v>9667</v>
      </c>
      <c r="E375" s="9">
        <f t="shared" si="12"/>
        <v>9.6669999999999998</v>
      </c>
      <c r="F375" s="7">
        <v>9.9</v>
      </c>
      <c r="G375" s="8">
        <f t="shared" si="13"/>
        <v>1.0241026171511327</v>
      </c>
      <c r="H375" s="7">
        <v>74.349999999999994</v>
      </c>
      <c r="I375" s="7">
        <v>61.94</v>
      </c>
      <c r="J375" s="7">
        <v>0.66</v>
      </c>
    </row>
    <row r="376" spans="1:10" x14ac:dyDescent="0.2">
      <c r="A376" s="3">
        <v>43775</v>
      </c>
      <c r="B376" s="4">
        <v>0.49027777777777798</v>
      </c>
      <c r="C376" s="7">
        <v>59</v>
      </c>
      <c r="D376" s="7">
        <v>10186</v>
      </c>
      <c r="E376" s="9">
        <f t="shared" si="12"/>
        <v>10.186</v>
      </c>
      <c r="F376" s="7">
        <v>12.3</v>
      </c>
      <c r="G376" s="8">
        <f t="shared" si="13"/>
        <v>1.2075397604555274</v>
      </c>
      <c r="H376" s="7">
        <v>73.8</v>
      </c>
      <c r="I376" s="7">
        <v>61.98</v>
      </c>
      <c r="J376" s="7">
        <v>0.88</v>
      </c>
    </row>
    <row r="377" spans="1:10" x14ac:dyDescent="0.2">
      <c r="A377" s="3">
        <v>43775</v>
      </c>
      <c r="B377" s="4">
        <v>0.49097222222222198</v>
      </c>
      <c r="C377" s="7">
        <v>59</v>
      </c>
      <c r="D377" s="7">
        <v>10283</v>
      </c>
      <c r="E377" s="9">
        <f t="shared" si="12"/>
        <v>10.282999999999999</v>
      </c>
      <c r="F377" s="7">
        <v>12.3</v>
      </c>
      <c r="G377" s="8">
        <f t="shared" si="13"/>
        <v>1.1961489837596033</v>
      </c>
      <c r="H377" s="7">
        <v>73.8</v>
      </c>
      <c r="I377" s="7">
        <v>61.98</v>
      </c>
      <c r="J377" s="7">
        <v>0.88</v>
      </c>
    </row>
    <row r="378" spans="1:10" x14ac:dyDescent="0.2">
      <c r="A378" s="3">
        <v>43777</v>
      </c>
      <c r="B378" s="4">
        <v>0.27708333333333302</v>
      </c>
      <c r="C378" s="7">
        <v>64</v>
      </c>
      <c r="D378" s="7">
        <v>10650</v>
      </c>
      <c r="E378" s="9">
        <f t="shared" si="12"/>
        <v>10.65</v>
      </c>
      <c r="F378" s="7">
        <v>12.4</v>
      </c>
      <c r="G378" s="8">
        <f t="shared" si="13"/>
        <v>1.164319248826291</v>
      </c>
      <c r="H378" s="7">
        <v>74</v>
      </c>
      <c r="I378" s="7">
        <v>62</v>
      </c>
      <c r="J378" s="7">
        <v>0.8</v>
      </c>
    </row>
    <row r="379" spans="1:10" x14ac:dyDescent="0.2">
      <c r="A379" s="3">
        <v>43775</v>
      </c>
      <c r="B379" s="4">
        <v>0.47222222222222199</v>
      </c>
      <c r="C379" s="7">
        <v>59</v>
      </c>
      <c r="D379" s="7">
        <v>10070</v>
      </c>
      <c r="E379" s="9">
        <f t="shared" si="12"/>
        <v>10.07</v>
      </c>
      <c r="F379" s="7">
        <v>12.3</v>
      </c>
      <c r="G379" s="8">
        <f t="shared" si="13"/>
        <v>1.2214498510427012</v>
      </c>
      <c r="H379" s="7">
        <v>74.400000000000006</v>
      </c>
      <c r="I379" s="7">
        <v>62.01</v>
      </c>
      <c r="J379" s="7">
        <v>0.88</v>
      </c>
    </row>
    <row r="380" spans="1:10" x14ac:dyDescent="0.2">
      <c r="A380" s="3">
        <v>43776</v>
      </c>
      <c r="B380" s="4">
        <v>0.41249999999999998</v>
      </c>
      <c r="C380" s="7">
        <v>57</v>
      </c>
      <c r="D380" s="7">
        <v>10116</v>
      </c>
      <c r="E380" s="9">
        <f t="shared" si="12"/>
        <v>10.116</v>
      </c>
      <c r="F380" s="7">
        <v>12.1</v>
      </c>
      <c r="G380" s="8">
        <f t="shared" si="13"/>
        <v>1.1961249505733491</v>
      </c>
      <c r="H380" s="7">
        <v>74.91</v>
      </c>
      <c r="I380" s="7">
        <v>62.02</v>
      </c>
      <c r="J380" s="7">
        <v>0.88</v>
      </c>
    </row>
    <row r="381" spans="1:10" x14ac:dyDescent="0.2">
      <c r="A381" s="3">
        <v>43775</v>
      </c>
      <c r="B381" s="4">
        <v>0.44652777777777802</v>
      </c>
      <c r="C381" s="7">
        <v>59</v>
      </c>
      <c r="D381" s="7">
        <v>9905</v>
      </c>
      <c r="E381" s="9">
        <f t="shared" si="12"/>
        <v>9.9049999999999994</v>
      </c>
      <c r="F381" s="7">
        <v>11.7</v>
      </c>
      <c r="G381" s="8">
        <f t="shared" si="13"/>
        <v>1.1812216052498739</v>
      </c>
      <c r="H381" s="7">
        <v>74.319999999999993</v>
      </c>
      <c r="I381" s="7">
        <v>62.05</v>
      </c>
      <c r="J381" s="7">
        <v>0.88</v>
      </c>
    </row>
    <row r="382" spans="1:10" x14ac:dyDescent="0.2">
      <c r="A382" s="3">
        <v>43770</v>
      </c>
      <c r="B382" s="4">
        <v>0.43402777777777801</v>
      </c>
      <c r="C382" s="7">
        <v>61</v>
      </c>
      <c r="D382" s="7">
        <v>10525</v>
      </c>
      <c r="E382" s="9">
        <f t="shared" si="12"/>
        <v>10.525</v>
      </c>
      <c r="F382" s="7">
        <v>9.5</v>
      </c>
      <c r="G382" s="8">
        <f t="shared" si="13"/>
        <v>0.90261282660332542</v>
      </c>
      <c r="H382" s="7">
        <v>72.790000000000006</v>
      </c>
      <c r="I382" s="7">
        <v>62.06</v>
      </c>
      <c r="J382" s="7">
        <v>0.86</v>
      </c>
    </row>
    <row r="383" spans="1:10" x14ac:dyDescent="0.2">
      <c r="A383" s="3">
        <v>43775</v>
      </c>
      <c r="B383" s="4">
        <v>0.47291666666666698</v>
      </c>
      <c r="C383" s="7">
        <v>59</v>
      </c>
      <c r="D383" s="7">
        <v>10093</v>
      </c>
      <c r="E383" s="9">
        <f t="shared" si="12"/>
        <v>10.093</v>
      </c>
      <c r="F383" s="7">
        <v>12.6</v>
      </c>
      <c r="G383" s="8">
        <f t="shared" si="13"/>
        <v>1.2483899732487862</v>
      </c>
      <c r="H383" s="7">
        <v>74.73</v>
      </c>
      <c r="I383" s="7">
        <v>62.08</v>
      </c>
      <c r="J383" s="7">
        <v>0.88</v>
      </c>
    </row>
    <row r="384" spans="1:10" x14ac:dyDescent="0.2">
      <c r="A384" s="3">
        <v>43775</v>
      </c>
      <c r="B384" s="4">
        <v>0.47361111111111098</v>
      </c>
      <c r="C384" s="7">
        <v>59</v>
      </c>
      <c r="D384" s="7">
        <v>10149</v>
      </c>
      <c r="E384" s="9">
        <f t="shared" si="12"/>
        <v>10.148999999999999</v>
      </c>
      <c r="F384" s="7">
        <v>12.6</v>
      </c>
      <c r="G384" s="8">
        <f t="shared" si="13"/>
        <v>1.2415016257759386</v>
      </c>
      <c r="H384" s="7">
        <v>74.73</v>
      </c>
      <c r="I384" s="7">
        <v>62.08</v>
      </c>
      <c r="J384" s="7">
        <v>0.88</v>
      </c>
    </row>
    <row r="385" spans="1:11" x14ac:dyDescent="0.2">
      <c r="A385" s="3">
        <v>43775</v>
      </c>
      <c r="B385" s="4">
        <v>0.44583333333333303</v>
      </c>
      <c r="C385" s="7">
        <v>59</v>
      </c>
      <c r="D385" s="7">
        <v>9984</v>
      </c>
      <c r="E385" s="9">
        <f t="shared" si="12"/>
        <v>9.984</v>
      </c>
      <c r="F385" s="7">
        <v>11.9</v>
      </c>
      <c r="G385" s="8">
        <f t="shared" si="13"/>
        <v>1.1919070512820513</v>
      </c>
      <c r="H385" s="7">
        <v>73.17</v>
      </c>
      <c r="I385" s="7">
        <v>62.08</v>
      </c>
      <c r="J385" s="7">
        <v>0.87</v>
      </c>
    </row>
    <row r="386" spans="1:11" x14ac:dyDescent="0.2">
      <c r="A386" s="3">
        <v>43775</v>
      </c>
      <c r="B386" s="4">
        <v>0.49166666666666697</v>
      </c>
      <c r="C386" s="7">
        <v>59</v>
      </c>
      <c r="D386" s="7">
        <v>10418</v>
      </c>
      <c r="E386" s="9">
        <f t="shared" si="12"/>
        <v>10.417999999999999</v>
      </c>
      <c r="F386" s="7">
        <v>12.3</v>
      </c>
      <c r="G386" s="8">
        <f t="shared" si="13"/>
        <v>1.1806488769437513</v>
      </c>
      <c r="H386" s="7">
        <v>74.599999999999994</v>
      </c>
      <c r="I386" s="7">
        <v>62.13</v>
      </c>
      <c r="J386" s="7">
        <v>0.88</v>
      </c>
    </row>
    <row r="387" spans="1:11" x14ac:dyDescent="0.2">
      <c r="A387" s="3">
        <v>43775</v>
      </c>
      <c r="B387" s="4">
        <v>0.44444444444444398</v>
      </c>
      <c r="C387" s="7">
        <v>60</v>
      </c>
      <c r="D387" s="7">
        <v>10152</v>
      </c>
      <c r="E387" s="9">
        <f t="shared" si="12"/>
        <v>10.151999999999999</v>
      </c>
      <c r="F387" s="7">
        <v>13.3</v>
      </c>
      <c r="G387" s="8">
        <f t="shared" si="13"/>
        <v>1.310086682427108</v>
      </c>
      <c r="H387" s="7">
        <v>70.42</v>
      </c>
      <c r="I387" s="7">
        <v>62.13</v>
      </c>
      <c r="J387" s="7">
        <v>0.87</v>
      </c>
    </row>
    <row r="388" spans="1:11" x14ac:dyDescent="0.2">
      <c r="A388" s="3">
        <v>43774</v>
      </c>
      <c r="B388" s="4">
        <v>0.32500000000000001</v>
      </c>
      <c r="C388" s="7">
        <v>60</v>
      </c>
      <c r="D388" s="7">
        <v>10571</v>
      </c>
      <c r="E388" s="9">
        <f t="shared" si="12"/>
        <v>10.571</v>
      </c>
      <c r="F388" s="7">
        <v>13.6</v>
      </c>
      <c r="G388" s="8">
        <f t="shared" si="13"/>
        <v>1.2865386434585186</v>
      </c>
      <c r="H388" s="7">
        <v>74.849999999999994</v>
      </c>
      <c r="I388" s="7">
        <v>62.15</v>
      </c>
      <c r="J388" s="7">
        <v>0.88</v>
      </c>
    </row>
    <row r="389" spans="1:11" x14ac:dyDescent="0.2">
      <c r="A389" s="3">
        <v>43774</v>
      </c>
      <c r="B389" s="4">
        <v>0.50486111111111098</v>
      </c>
      <c r="C389" s="7">
        <v>59</v>
      </c>
      <c r="D389" s="7">
        <v>9639</v>
      </c>
      <c r="E389" s="9">
        <f t="shared" si="12"/>
        <v>9.6389999999999993</v>
      </c>
      <c r="F389" s="7">
        <v>10.7</v>
      </c>
      <c r="G389" s="8">
        <f t="shared" si="13"/>
        <v>1.1100736590932669</v>
      </c>
      <c r="H389" s="7">
        <v>74.040000000000006</v>
      </c>
      <c r="I389" s="7">
        <v>62.28</v>
      </c>
      <c r="J389" s="7">
        <v>0.59</v>
      </c>
    </row>
    <row r="390" spans="1:11" x14ac:dyDescent="0.2">
      <c r="A390" s="3">
        <v>43775</v>
      </c>
      <c r="B390" s="4">
        <v>0.49444444444444402</v>
      </c>
      <c r="C390" s="7">
        <v>58</v>
      </c>
      <c r="D390" s="7">
        <v>10482</v>
      </c>
      <c r="E390" s="9">
        <f t="shared" si="12"/>
        <v>10.481999999999999</v>
      </c>
      <c r="F390" s="7">
        <v>13.6</v>
      </c>
      <c r="G390" s="8">
        <f t="shared" si="13"/>
        <v>1.2974623163518413</v>
      </c>
      <c r="H390" s="7">
        <v>74.989999999999995</v>
      </c>
      <c r="I390" s="7">
        <v>62.36</v>
      </c>
      <c r="J390" s="7">
        <v>0.89</v>
      </c>
    </row>
    <row r="391" spans="1:11" x14ac:dyDescent="0.2">
      <c r="A391" s="3">
        <v>43775</v>
      </c>
      <c r="B391" s="4">
        <v>0.51875000000000004</v>
      </c>
      <c r="C391" s="7">
        <v>59</v>
      </c>
      <c r="D391" s="7">
        <v>10452</v>
      </c>
      <c r="E391" s="9">
        <f t="shared" si="12"/>
        <v>10.452</v>
      </c>
      <c r="F391" s="7">
        <v>13</v>
      </c>
      <c r="G391" s="8">
        <f t="shared" si="13"/>
        <v>1.2437810945273633</v>
      </c>
      <c r="H391" s="7">
        <v>74.56</v>
      </c>
      <c r="I391" s="7">
        <v>62.41</v>
      </c>
      <c r="J391" s="7">
        <v>0.87</v>
      </c>
    </row>
    <row r="392" spans="1:11" x14ac:dyDescent="0.2">
      <c r="A392" s="3">
        <v>43770</v>
      </c>
      <c r="B392" s="4">
        <v>0.38055555555555598</v>
      </c>
      <c r="C392" s="7">
        <v>63</v>
      </c>
      <c r="D392" s="7">
        <v>10246</v>
      </c>
      <c r="E392" s="9">
        <f t="shared" si="12"/>
        <v>10.246</v>
      </c>
      <c r="F392" s="7">
        <v>9.5</v>
      </c>
      <c r="G392" s="8">
        <f t="shared" si="13"/>
        <v>0.92719109896544993</v>
      </c>
      <c r="H392" s="7">
        <v>74.92</v>
      </c>
      <c r="I392" s="7">
        <v>62.42</v>
      </c>
      <c r="J392" s="7">
        <v>0.64</v>
      </c>
    </row>
    <row r="393" spans="1:11" x14ac:dyDescent="0.2">
      <c r="A393" s="3">
        <v>43774</v>
      </c>
      <c r="B393" s="4">
        <v>0.80625000000000002</v>
      </c>
      <c r="C393" s="7">
        <v>59</v>
      </c>
      <c r="D393" s="7">
        <v>9377</v>
      </c>
      <c r="E393" s="9">
        <f t="shared" si="12"/>
        <v>9.3770000000000007</v>
      </c>
      <c r="F393" s="7">
        <v>7.8</v>
      </c>
      <c r="G393" s="8">
        <f t="shared" si="13"/>
        <v>0.83182254452383486</v>
      </c>
      <c r="H393" s="7">
        <v>70.5</v>
      </c>
      <c r="I393" s="7">
        <v>62.42</v>
      </c>
      <c r="J393" s="7">
        <v>0.65</v>
      </c>
    </row>
    <row r="394" spans="1:11" x14ac:dyDescent="0.2">
      <c r="A394" s="3">
        <v>43773</v>
      </c>
      <c r="B394" s="4">
        <v>0.40416666666666701</v>
      </c>
      <c r="C394" s="7">
        <v>59</v>
      </c>
      <c r="D394" s="7">
        <v>9866</v>
      </c>
      <c r="E394" s="7">
        <f t="shared" si="12"/>
        <v>9.8659999999999997</v>
      </c>
      <c r="F394" s="7">
        <v>7</v>
      </c>
      <c r="G394" s="8">
        <f t="shared" si="13"/>
        <v>0.70950739914859118</v>
      </c>
      <c r="H394" s="7">
        <v>71.97</v>
      </c>
      <c r="I394" s="7">
        <v>62.43</v>
      </c>
      <c r="J394" s="7">
        <v>0.7</v>
      </c>
    </row>
    <row r="395" spans="1:11" x14ac:dyDescent="0.2">
      <c r="A395" s="3">
        <v>43776</v>
      </c>
      <c r="B395" s="4">
        <v>0.40902777777777799</v>
      </c>
      <c r="C395" s="7">
        <v>60</v>
      </c>
      <c r="D395" s="7">
        <v>10449</v>
      </c>
      <c r="E395" s="9">
        <f t="shared" si="12"/>
        <v>10.449</v>
      </c>
      <c r="F395" s="7">
        <v>7.4</v>
      </c>
      <c r="G395" s="8">
        <f t="shared" si="13"/>
        <v>0.70820174179347306</v>
      </c>
      <c r="H395" s="7">
        <v>72</v>
      </c>
      <c r="I395" s="7">
        <v>62.45</v>
      </c>
      <c r="J395" s="7">
        <v>0.87</v>
      </c>
    </row>
    <row r="396" spans="1:11" x14ac:dyDescent="0.2">
      <c r="A396" s="3">
        <v>43776</v>
      </c>
      <c r="B396" s="4">
        <v>0.46597222222222201</v>
      </c>
      <c r="C396" s="7">
        <v>60</v>
      </c>
      <c r="D396" s="7">
        <v>9311</v>
      </c>
      <c r="E396" s="9">
        <f t="shared" si="12"/>
        <v>9.3109999999999999</v>
      </c>
      <c r="F396" s="7">
        <v>5.9</v>
      </c>
      <c r="G396" s="8">
        <f t="shared" si="13"/>
        <v>0.63365911287724197</v>
      </c>
      <c r="H396" s="7">
        <v>70.28</v>
      </c>
      <c r="I396" s="7">
        <v>62.75</v>
      </c>
      <c r="J396" s="7">
        <v>0.62</v>
      </c>
      <c r="K396" s="27"/>
    </row>
    <row r="397" spans="1:11" x14ac:dyDescent="0.2">
      <c r="A397" s="3">
        <v>43775</v>
      </c>
      <c r="B397" s="4">
        <v>0.66388888888888897</v>
      </c>
      <c r="C397" s="7">
        <v>56</v>
      </c>
      <c r="D397" s="7">
        <v>10065</v>
      </c>
      <c r="E397" s="9">
        <f t="shared" si="12"/>
        <v>10.065</v>
      </c>
      <c r="F397" s="7">
        <v>12.8</v>
      </c>
      <c r="G397" s="8">
        <f t="shared" si="13"/>
        <v>1.2717337307501244</v>
      </c>
      <c r="H397" s="7">
        <v>74.19</v>
      </c>
      <c r="I397" s="7">
        <v>62.84</v>
      </c>
      <c r="J397" s="7">
        <v>0.87</v>
      </c>
      <c r="K397" s="27"/>
    </row>
    <row r="398" spans="1:11" x14ac:dyDescent="0.2">
      <c r="A398" s="3">
        <v>43770</v>
      </c>
      <c r="B398" s="4">
        <v>0.43472222222222201</v>
      </c>
      <c r="C398" s="7">
        <v>61</v>
      </c>
      <c r="D398" s="7">
        <v>10672</v>
      </c>
      <c r="E398" s="9">
        <f t="shared" si="12"/>
        <v>10.672000000000001</v>
      </c>
      <c r="F398" s="7">
        <v>10.3</v>
      </c>
      <c r="G398" s="8">
        <f t="shared" si="13"/>
        <v>0.96514242878560719</v>
      </c>
      <c r="H398" s="7">
        <v>72.900000000000006</v>
      </c>
      <c r="I398" s="7">
        <v>62.86</v>
      </c>
      <c r="J398" s="7">
        <v>0.87</v>
      </c>
    </row>
    <row r="399" spans="1:11" x14ac:dyDescent="0.2">
      <c r="A399" s="3">
        <v>43775</v>
      </c>
      <c r="B399" s="4">
        <v>0.43888888888888899</v>
      </c>
      <c r="C399" s="7">
        <v>59</v>
      </c>
      <c r="D399" s="7">
        <v>9797</v>
      </c>
      <c r="E399" s="9">
        <f t="shared" si="12"/>
        <v>9.7970000000000006</v>
      </c>
      <c r="F399" s="7">
        <v>10.3</v>
      </c>
      <c r="G399" s="8">
        <f t="shared" si="13"/>
        <v>1.0513422476268246</v>
      </c>
      <c r="H399" s="7">
        <v>72.09</v>
      </c>
      <c r="I399" s="7">
        <v>62.86</v>
      </c>
      <c r="J399" s="7">
        <v>0.87</v>
      </c>
    </row>
    <row r="400" spans="1:11" x14ac:dyDescent="0.2">
      <c r="A400" s="3">
        <v>43774</v>
      </c>
      <c r="B400" s="4">
        <v>0.53958333333333297</v>
      </c>
      <c r="C400" s="7">
        <v>59</v>
      </c>
      <c r="D400" s="7">
        <v>9793</v>
      </c>
      <c r="E400" s="9">
        <f t="shared" si="12"/>
        <v>9.7929999999999993</v>
      </c>
      <c r="F400" s="7">
        <v>7.9</v>
      </c>
      <c r="G400" s="8">
        <f t="shared" si="13"/>
        <v>0.80669866230981324</v>
      </c>
      <c r="H400" s="7">
        <v>73.19</v>
      </c>
      <c r="I400" s="7">
        <v>62.88</v>
      </c>
      <c r="J400" s="7">
        <v>0.61</v>
      </c>
    </row>
    <row r="401" spans="1:10" x14ac:dyDescent="0.2">
      <c r="A401" s="3">
        <v>43773</v>
      </c>
      <c r="B401" s="4">
        <v>0.47013888888888899</v>
      </c>
      <c r="C401" s="7">
        <v>59</v>
      </c>
      <c r="D401" s="7">
        <v>9360</v>
      </c>
      <c r="E401" s="7">
        <f t="shared" si="12"/>
        <v>9.36</v>
      </c>
      <c r="F401" s="7">
        <v>8.6</v>
      </c>
      <c r="G401" s="8">
        <f t="shared" si="13"/>
        <v>0.91880341880341887</v>
      </c>
      <c r="H401" s="7">
        <v>73.22</v>
      </c>
      <c r="I401" s="7">
        <v>62.89</v>
      </c>
      <c r="J401" s="7">
        <v>0.64</v>
      </c>
    </row>
    <row r="402" spans="1:10" x14ac:dyDescent="0.2">
      <c r="A402" s="3">
        <v>43773</v>
      </c>
      <c r="B402" s="4">
        <v>0.40486111111111101</v>
      </c>
      <c r="C402" s="7">
        <v>59</v>
      </c>
      <c r="D402" s="7">
        <v>10039</v>
      </c>
      <c r="E402" s="7">
        <f t="shared" si="12"/>
        <v>10.039</v>
      </c>
      <c r="F402" s="7">
        <v>8.8000000000000007</v>
      </c>
      <c r="G402" s="8">
        <f t="shared" si="13"/>
        <v>0.87658133280207207</v>
      </c>
      <c r="H402" s="7">
        <v>74.739999999999995</v>
      </c>
      <c r="I402" s="7">
        <v>62.95</v>
      </c>
      <c r="J402" s="7">
        <v>0.68</v>
      </c>
    </row>
    <row r="403" spans="1:10" x14ac:dyDescent="0.2">
      <c r="A403" s="3">
        <v>43774</v>
      </c>
      <c r="B403" s="4">
        <v>0.47222222222222199</v>
      </c>
      <c r="C403" s="7">
        <v>59</v>
      </c>
      <c r="D403" s="7">
        <v>9463</v>
      </c>
      <c r="E403" s="9">
        <f t="shared" si="12"/>
        <v>9.4629999999999992</v>
      </c>
      <c r="F403" s="7">
        <v>7.4</v>
      </c>
      <c r="G403" s="8">
        <f t="shared" si="13"/>
        <v>0.78199302546761085</v>
      </c>
      <c r="H403" s="7">
        <v>72.239999999999995</v>
      </c>
      <c r="I403" s="7">
        <v>63.01</v>
      </c>
      <c r="J403" s="7">
        <v>0.59</v>
      </c>
    </row>
    <row r="404" spans="1:10" x14ac:dyDescent="0.2">
      <c r="A404" s="3">
        <v>43776</v>
      </c>
      <c r="B404" s="4">
        <v>0.46666666666666701</v>
      </c>
      <c r="C404" s="7">
        <v>60</v>
      </c>
      <c r="D404" s="7">
        <v>9522</v>
      </c>
      <c r="E404" s="9">
        <f t="shared" si="12"/>
        <v>9.5220000000000002</v>
      </c>
      <c r="F404" s="7">
        <v>5.8</v>
      </c>
      <c r="G404" s="8">
        <f t="shared" si="13"/>
        <v>0.60911573198907787</v>
      </c>
      <c r="H404" s="7">
        <v>72.06</v>
      </c>
      <c r="I404" s="7">
        <v>63.02</v>
      </c>
      <c r="J404" s="7">
        <v>0.61</v>
      </c>
    </row>
    <row r="405" spans="1:10" x14ac:dyDescent="0.2">
      <c r="A405" s="3">
        <v>43776</v>
      </c>
      <c r="B405" s="4">
        <v>0.46736111111111101</v>
      </c>
      <c r="C405" s="7">
        <v>60</v>
      </c>
      <c r="D405" s="7">
        <v>9490</v>
      </c>
      <c r="E405" s="9">
        <f t="shared" si="12"/>
        <v>9.49</v>
      </c>
      <c r="F405" s="7">
        <v>6.9</v>
      </c>
      <c r="G405" s="8">
        <f t="shared" si="13"/>
        <v>0.72708113804004215</v>
      </c>
      <c r="H405" s="7">
        <v>73.819999999999993</v>
      </c>
      <c r="I405" s="7">
        <v>63.16</v>
      </c>
      <c r="J405" s="7">
        <v>0.61</v>
      </c>
    </row>
    <row r="406" spans="1:10" x14ac:dyDescent="0.2">
      <c r="A406" s="3">
        <v>43773</v>
      </c>
      <c r="B406" s="4">
        <v>0.52083333333333304</v>
      </c>
      <c r="C406" s="7">
        <v>59</v>
      </c>
      <c r="D406" s="9">
        <v>9514</v>
      </c>
      <c r="E406" s="7">
        <f t="shared" si="12"/>
        <v>9.5139999999999993</v>
      </c>
      <c r="F406" s="7">
        <v>7.1</v>
      </c>
      <c r="G406" s="8">
        <f t="shared" si="13"/>
        <v>0.74626865671641796</v>
      </c>
      <c r="H406" s="7">
        <v>72.27</v>
      </c>
      <c r="I406" s="7">
        <v>63.36</v>
      </c>
      <c r="J406" s="7">
        <v>0.62</v>
      </c>
    </row>
    <row r="407" spans="1:10" x14ac:dyDescent="0.2">
      <c r="A407" s="3">
        <v>43774</v>
      </c>
      <c r="B407" s="4">
        <v>0.50555555555555598</v>
      </c>
      <c r="C407" s="7">
        <v>59</v>
      </c>
      <c r="D407" s="7">
        <v>9614</v>
      </c>
      <c r="E407" s="9">
        <f t="shared" si="12"/>
        <v>9.6140000000000008</v>
      </c>
      <c r="F407" s="7">
        <v>7.9</v>
      </c>
      <c r="G407" s="8">
        <f t="shared" si="13"/>
        <v>0.82171832743915119</v>
      </c>
      <c r="H407" s="7">
        <v>74.33</v>
      </c>
      <c r="I407" s="7">
        <v>63.37</v>
      </c>
      <c r="J407" s="7">
        <v>0.61</v>
      </c>
    </row>
    <row r="408" spans="1:10" x14ac:dyDescent="0.2">
      <c r="A408" s="3">
        <v>43773</v>
      </c>
      <c r="B408" s="4">
        <v>0.52777777777777801</v>
      </c>
      <c r="C408" s="7">
        <v>59</v>
      </c>
      <c r="D408" s="9">
        <v>10459</v>
      </c>
      <c r="E408" s="7">
        <f t="shared" si="12"/>
        <v>10.459</v>
      </c>
      <c r="F408" s="7">
        <v>11.1</v>
      </c>
      <c r="G408" s="8">
        <f t="shared" si="13"/>
        <v>1.0612869299168179</v>
      </c>
      <c r="H408" s="7">
        <v>74.87</v>
      </c>
      <c r="I408" s="7">
        <v>63.44</v>
      </c>
      <c r="J408" s="7">
        <v>0.87</v>
      </c>
    </row>
    <row r="409" spans="1:10" x14ac:dyDescent="0.2">
      <c r="A409" s="3">
        <v>43775</v>
      </c>
      <c r="B409" s="4">
        <v>0.55902777777777801</v>
      </c>
      <c r="C409" s="7">
        <v>59</v>
      </c>
      <c r="D409" s="7">
        <v>10511</v>
      </c>
      <c r="E409" s="9">
        <f t="shared" si="12"/>
        <v>10.510999999999999</v>
      </c>
      <c r="F409" s="7">
        <v>8.6999999999999993</v>
      </c>
      <c r="G409" s="8">
        <f t="shared" si="13"/>
        <v>0.82770430977071641</v>
      </c>
      <c r="H409" s="7">
        <v>72.930000000000007</v>
      </c>
      <c r="I409" s="7">
        <v>63.46</v>
      </c>
      <c r="J409" s="7">
        <v>0.87</v>
      </c>
    </row>
    <row r="410" spans="1:10" x14ac:dyDescent="0.2">
      <c r="A410" s="3">
        <v>43769</v>
      </c>
      <c r="B410" s="4">
        <v>0.67152777777780204</v>
      </c>
      <c r="C410" s="5">
        <v>59</v>
      </c>
      <c r="D410" s="6">
        <v>9381</v>
      </c>
      <c r="E410" s="7">
        <f t="shared" si="12"/>
        <v>9.3810000000000002</v>
      </c>
      <c r="F410" s="7">
        <v>7.2</v>
      </c>
      <c r="G410" s="8">
        <f t="shared" si="13"/>
        <v>0.76750879437160213</v>
      </c>
      <c r="H410" s="7">
        <v>74.52</v>
      </c>
      <c r="I410" s="7">
        <v>63.47</v>
      </c>
      <c r="J410" s="7">
        <v>0.59</v>
      </c>
    </row>
    <row r="411" spans="1:10" x14ac:dyDescent="0.2">
      <c r="A411" s="3">
        <v>43775</v>
      </c>
      <c r="B411" s="4">
        <v>0.6</v>
      </c>
      <c r="C411" s="7">
        <v>59</v>
      </c>
      <c r="D411" s="7">
        <v>9651</v>
      </c>
      <c r="E411" s="9">
        <f t="shared" si="12"/>
        <v>9.6509999999999998</v>
      </c>
      <c r="F411" s="7">
        <v>7.3</v>
      </c>
      <c r="G411" s="8">
        <f t="shared" si="13"/>
        <v>0.75639830069422853</v>
      </c>
      <c r="H411" s="7">
        <v>72.88</v>
      </c>
      <c r="I411" s="7">
        <v>63.49</v>
      </c>
      <c r="J411" s="7">
        <v>0.63</v>
      </c>
    </row>
    <row r="412" spans="1:10" x14ac:dyDescent="0.2">
      <c r="A412" s="3">
        <v>43776</v>
      </c>
      <c r="B412" s="4">
        <v>0.66180555555555598</v>
      </c>
      <c r="C412" s="7">
        <v>59</v>
      </c>
      <c r="D412" s="7">
        <v>10122</v>
      </c>
      <c r="E412" s="9">
        <f t="shared" si="12"/>
        <v>10.122</v>
      </c>
      <c r="F412" s="7">
        <v>10.7</v>
      </c>
      <c r="G412" s="8">
        <f t="shared" si="13"/>
        <v>1.0571033392610156</v>
      </c>
      <c r="H412" s="7">
        <v>71.61</v>
      </c>
      <c r="I412" s="7">
        <v>63.5</v>
      </c>
      <c r="J412" s="7">
        <v>0.8</v>
      </c>
    </row>
    <row r="413" spans="1:10" x14ac:dyDescent="0.2">
      <c r="A413" s="3">
        <v>43775</v>
      </c>
      <c r="B413" s="4">
        <v>0.60208333333333297</v>
      </c>
      <c r="C413" s="7">
        <v>59</v>
      </c>
      <c r="D413" s="7">
        <v>10140</v>
      </c>
      <c r="E413" s="9">
        <f t="shared" si="12"/>
        <v>10.14</v>
      </c>
      <c r="F413" s="7">
        <v>8.4</v>
      </c>
      <c r="G413" s="8">
        <f t="shared" si="13"/>
        <v>0.82840236686390534</v>
      </c>
      <c r="H413" s="7">
        <v>73.44</v>
      </c>
      <c r="I413" s="7">
        <v>63.52</v>
      </c>
      <c r="J413" s="7">
        <v>0.82</v>
      </c>
    </row>
    <row r="414" spans="1:10" x14ac:dyDescent="0.2">
      <c r="A414" s="3">
        <v>43774</v>
      </c>
      <c r="B414" s="4">
        <v>0.80694444444444402</v>
      </c>
      <c r="C414" s="7">
        <v>59</v>
      </c>
      <c r="D414" s="7">
        <v>9610</v>
      </c>
      <c r="E414" s="9">
        <f t="shared" si="12"/>
        <v>9.61</v>
      </c>
      <c r="F414" s="7">
        <v>6.3</v>
      </c>
      <c r="G414" s="8">
        <f t="shared" si="13"/>
        <v>0.65556711758584807</v>
      </c>
      <c r="H414" s="7">
        <v>72.41</v>
      </c>
      <c r="I414" s="7">
        <v>63.56</v>
      </c>
      <c r="J414" s="7">
        <v>0.65</v>
      </c>
    </row>
    <row r="415" spans="1:10" x14ac:dyDescent="0.2">
      <c r="A415" s="3">
        <v>43773</v>
      </c>
      <c r="B415" s="4">
        <v>0.58958333333333302</v>
      </c>
      <c r="C415" s="7">
        <v>59</v>
      </c>
      <c r="D415" s="9">
        <v>10343</v>
      </c>
      <c r="E415" s="7">
        <f t="shared" si="12"/>
        <v>10.343</v>
      </c>
      <c r="F415" s="7">
        <v>8.8000000000000007</v>
      </c>
      <c r="G415" s="8">
        <f t="shared" si="13"/>
        <v>0.85081697766605435</v>
      </c>
      <c r="H415" s="7">
        <v>72.94</v>
      </c>
      <c r="I415" s="7">
        <v>63.77</v>
      </c>
      <c r="J415" s="7">
        <v>0.82</v>
      </c>
    </row>
    <row r="416" spans="1:10" x14ac:dyDescent="0.2">
      <c r="A416" s="3">
        <v>43775</v>
      </c>
      <c r="B416" s="4">
        <v>0.375694444444444</v>
      </c>
      <c r="C416" s="7">
        <v>57</v>
      </c>
      <c r="D416" s="7">
        <v>10249</v>
      </c>
      <c r="E416" s="9">
        <f t="shared" si="12"/>
        <v>10.249000000000001</v>
      </c>
      <c r="F416" s="7">
        <v>10.6</v>
      </c>
      <c r="G416" s="8">
        <f t="shared" si="13"/>
        <v>1.034247243633525</v>
      </c>
      <c r="H416" s="7">
        <v>74.62</v>
      </c>
      <c r="I416" s="7">
        <v>63.83</v>
      </c>
      <c r="J416" s="7">
        <v>0.89</v>
      </c>
    </row>
    <row r="417" spans="1:11" x14ac:dyDescent="0.2">
      <c r="A417" s="3">
        <v>43774</v>
      </c>
      <c r="B417" s="4">
        <v>0.47291666666666698</v>
      </c>
      <c r="C417" s="7">
        <v>59</v>
      </c>
      <c r="D417" s="7">
        <v>9544</v>
      </c>
      <c r="E417" s="9">
        <f t="shared" si="12"/>
        <v>9.5440000000000005</v>
      </c>
      <c r="F417" s="7">
        <v>6.5</v>
      </c>
      <c r="G417" s="8">
        <f t="shared" si="13"/>
        <v>0.68105616093880972</v>
      </c>
      <c r="H417" s="7">
        <v>74.150000000000006</v>
      </c>
      <c r="I417" s="7">
        <v>63.95</v>
      </c>
      <c r="J417" s="7">
        <v>0.57999999999999996</v>
      </c>
    </row>
    <row r="418" spans="1:11" x14ac:dyDescent="0.2">
      <c r="A418" s="3">
        <v>43776</v>
      </c>
      <c r="B418" s="4">
        <v>0.52708333333333302</v>
      </c>
      <c r="C418" s="7">
        <v>59</v>
      </c>
      <c r="D418" s="7">
        <v>10024</v>
      </c>
      <c r="E418" s="9">
        <f t="shared" si="12"/>
        <v>10.023999999999999</v>
      </c>
      <c r="F418" s="7">
        <v>7.4</v>
      </c>
      <c r="G418" s="8">
        <f t="shared" si="13"/>
        <v>0.73822825219473276</v>
      </c>
      <c r="H418" s="7">
        <v>74.099999999999994</v>
      </c>
      <c r="I418" s="7">
        <v>63.95</v>
      </c>
      <c r="J418" s="7">
        <v>0.67</v>
      </c>
    </row>
    <row r="419" spans="1:11" x14ac:dyDescent="0.2">
      <c r="A419" s="3">
        <v>43776</v>
      </c>
      <c r="B419" s="4">
        <v>0.40972222222222199</v>
      </c>
      <c r="C419" s="7">
        <v>60</v>
      </c>
      <c r="D419" s="7">
        <v>10471</v>
      </c>
      <c r="E419" s="9">
        <f t="shared" si="12"/>
        <v>10.471</v>
      </c>
      <c r="F419" s="7">
        <v>9.6</v>
      </c>
      <c r="G419" s="8">
        <f t="shared" si="13"/>
        <v>0.91681787794861991</v>
      </c>
      <c r="H419" s="7">
        <v>73.69</v>
      </c>
      <c r="I419" s="7">
        <v>63.99</v>
      </c>
      <c r="J419" s="7">
        <v>0.88</v>
      </c>
    </row>
    <row r="420" spans="1:11" x14ac:dyDescent="0.2">
      <c r="A420" s="3">
        <v>43769</v>
      </c>
      <c r="B420" s="4">
        <v>0.72291666666669996</v>
      </c>
      <c r="C420" s="5">
        <v>56</v>
      </c>
      <c r="D420" s="6">
        <v>10065</v>
      </c>
      <c r="E420" s="7">
        <f t="shared" si="12"/>
        <v>10.065</v>
      </c>
      <c r="F420" s="7">
        <v>11.5</v>
      </c>
      <c r="G420" s="8">
        <f t="shared" si="13"/>
        <v>1.1425732737208147</v>
      </c>
      <c r="H420" s="7">
        <v>74.260000000000005</v>
      </c>
      <c r="I420" s="7">
        <v>64.03</v>
      </c>
      <c r="J420" s="7">
        <v>0.83</v>
      </c>
      <c r="K420" s="27"/>
    </row>
    <row r="421" spans="1:11" x14ac:dyDescent="0.2">
      <c r="A421" s="3">
        <v>43776</v>
      </c>
      <c r="B421" s="4">
        <v>0.47222222222222199</v>
      </c>
      <c r="C421" s="7">
        <v>59</v>
      </c>
      <c r="D421" s="7">
        <v>9974</v>
      </c>
      <c r="E421" s="9">
        <f t="shared" si="12"/>
        <v>9.9740000000000002</v>
      </c>
      <c r="F421" s="7">
        <v>11.4</v>
      </c>
      <c r="G421" s="8">
        <f t="shared" si="13"/>
        <v>1.142971726488871</v>
      </c>
      <c r="H421" s="7">
        <v>74.709999999999994</v>
      </c>
      <c r="I421" s="7">
        <v>64.03</v>
      </c>
      <c r="J421" s="7">
        <v>0.87</v>
      </c>
      <c r="K421" s="27"/>
    </row>
    <row r="422" spans="1:11" x14ac:dyDescent="0.2">
      <c r="A422" s="3">
        <v>43770</v>
      </c>
      <c r="B422" s="4">
        <v>0.54722222222222205</v>
      </c>
      <c r="C422" s="7">
        <v>60</v>
      </c>
      <c r="D422" s="7">
        <v>9842</v>
      </c>
      <c r="E422" s="9">
        <f t="shared" si="12"/>
        <v>9.8420000000000005</v>
      </c>
      <c r="F422" s="7">
        <v>6.2</v>
      </c>
      <c r="G422" s="8">
        <f t="shared" si="13"/>
        <v>0.62995326153220887</v>
      </c>
      <c r="H422" s="7">
        <v>70.41</v>
      </c>
      <c r="I422" s="7">
        <v>64.05</v>
      </c>
      <c r="J422" s="7">
        <v>0.68</v>
      </c>
      <c r="K422" s="27"/>
    </row>
    <row r="423" spans="1:11" x14ac:dyDescent="0.2">
      <c r="A423" s="3">
        <v>43773</v>
      </c>
      <c r="B423" s="4">
        <v>0.63680555555555596</v>
      </c>
      <c r="C423" s="7">
        <v>59</v>
      </c>
      <c r="D423" s="9">
        <v>8691</v>
      </c>
      <c r="E423" s="7">
        <f t="shared" si="12"/>
        <v>8.6910000000000007</v>
      </c>
      <c r="F423" s="7">
        <v>8.4</v>
      </c>
      <c r="G423" s="8">
        <f t="shared" si="13"/>
        <v>0.96651708664135305</v>
      </c>
      <c r="H423" s="7">
        <v>71.63</v>
      </c>
      <c r="I423" s="7">
        <v>64.05</v>
      </c>
      <c r="J423" s="7">
        <v>0.61</v>
      </c>
    </row>
    <row r="424" spans="1:11" x14ac:dyDescent="0.2">
      <c r="A424" s="3">
        <v>43774</v>
      </c>
      <c r="B424" s="4">
        <v>0.74791666666666701</v>
      </c>
      <c r="C424" s="7">
        <v>59</v>
      </c>
      <c r="D424" s="7">
        <v>9945</v>
      </c>
      <c r="E424" s="9">
        <f t="shared" si="12"/>
        <v>9.9450000000000003</v>
      </c>
      <c r="F424" s="7">
        <v>7.1</v>
      </c>
      <c r="G424" s="8">
        <f t="shared" si="13"/>
        <v>0.71392659627953736</v>
      </c>
      <c r="H424" s="7">
        <v>72.47</v>
      </c>
      <c r="I424" s="7">
        <v>64.08</v>
      </c>
      <c r="J424" s="7">
        <v>0.7</v>
      </c>
    </row>
    <row r="425" spans="1:11" x14ac:dyDescent="0.2">
      <c r="A425" s="3">
        <v>43769</v>
      </c>
      <c r="B425" s="4">
        <v>0.54513888888889395</v>
      </c>
      <c r="C425" s="5">
        <v>59</v>
      </c>
      <c r="D425" s="6">
        <v>9493</v>
      </c>
      <c r="E425" s="7">
        <f t="shared" si="12"/>
        <v>9.4930000000000003</v>
      </c>
      <c r="F425" s="7">
        <v>8.1999999999999993</v>
      </c>
      <c r="G425" s="8">
        <f t="shared" si="13"/>
        <v>0.86379437480248589</v>
      </c>
      <c r="H425" s="7">
        <v>73.62</v>
      </c>
      <c r="I425" s="7">
        <v>64.09</v>
      </c>
      <c r="J425" s="7">
        <v>0.56999999999999995</v>
      </c>
    </row>
    <row r="426" spans="1:11" x14ac:dyDescent="0.2">
      <c r="A426" s="3">
        <v>43769</v>
      </c>
      <c r="B426" s="4">
        <v>0.67083333333335804</v>
      </c>
      <c r="C426" s="5">
        <v>59</v>
      </c>
      <c r="D426" s="6">
        <v>9192</v>
      </c>
      <c r="E426" s="7">
        <f t="shared" si="12"/>
        <v>9.1920000000000002</v>
      </c>
      <c r="F426" s="7">
        <v>8.6999999999999993</v>
      </c>
      <c r="G426" s="8">
        <f t="shared" si="13"/>
        <v>0.94647519582245421</v>
      </c>
      <c r="H426" s="7">
        <v>74.430000000000007</v>
      </c>
      <c r="I426" s="7">
        <v>64.150000000000006</v>
      </c>
      <c r="J426" s="7">
        <v>0.59</v>
      </c>
    </row>
    <row r="427" spans="1:11" x14ac:dyDescent="0.2">
      <c r="A427" s="3">
        <v>43776</v>
      </c>
      <c r="B427" s="4">
        <v>0.66388888888888897</v>
      </c>
      <c r="C427" s="7">
        <v>59</v>
      </c>
      <c r="D427" s="7">
        <v>10421</v>
      </c>
      <c r="E427" s="9">
        <f t="shared" si="12"/>
        <v>10.420999999999999</v>
      </c>
      <c r="F427" s="7">
        <v>10.199999999999999</v>
      </c>
      <c r="G427" s="8">
        <f t="shared" si="13"/>
        <v>0.97879282218597063</v>
      </c>
      <c r="H427" s="7">
        <v>74.91</v>
      </c>
      <c r="I427" s="7">
        <v>64.2</v>
      </c>
      <c r="J427" s="7">
        <v>0.86</v>
      </c>
    </row>
    <row r="428" spans="1:11" x14ac:dyDescent="0.2">
      <c r="A428" s="3">
        <v>43773</v>
      </c>
      <c r="B428" s="4">
        <v>0.65</v>
      </c>
      <c r="C428" s="7">
        <v>59</v>
      </c>
      <c r="D428" s="9">
        <v>9394</v>
      </c>
      <c r="E428" s="7">
        <f t="shared" si="12"/>
        <v>9.3940000000000001</v>
      </c>
      <c r="F428" s="7">
        <v>7.3</v>
      </c>
      <c r="G428" s="8">
        <f t="shared" si="13"/>
        <v>0.77709176069831809</v>
      </c>
      <c r="H428" s="7">
        <v>71.319999999999993</v>
      </c>
      <c r="I428" s="7">
        <v>64.209999999999994</v>
      </c>
      <c r="J428" s="7">
        <v>0.71</v>
      </c>
    </row>
    <row r="429" spans="1:11" x14ac:dyDescent="0.2">
      <c r="A429" s="3">
        <v>43770</v>
      </c>
      <c r="B429" s="4">
        <v>0.48819444444444399</v>
      </c>
      <c r="C429" s="7">
        <v>60</v>
      </c>
      <c r="D429" s="7">
        <v>10301</v>
      </c>
      <c r="E429" s="9">
        <f t="shared" si="12"/>
        <v>10.301</v>
      </c>
      <c r="F429" s="7">
        <v>8</v>
      </c>
      <c r="G429" s="8">
        <f t="shared" si="13"/>
        <v>0.77662362877390545</v>
      </c>
      <c r="H429" s="7">
        <v>74.94</v>
      </c>
      <c r="I429" s="7">
        <v>64.22</v>
      </c>
      <c r="J429" s="7">
        <v>0.62</v>
      </c>
    </row>
    <row r="430" spans="1:11" x14ac:dyDescent="0.2">
      <c r="A430" s="3">
        <v>43776</v>
      </c>
      <c r="B430" s="4">
        <v>0.66249999999999998</v>
      </c>
      <c r="C430" s="7">
        <v>59</v>
      </c>
      <c r="D430" s="7">
        <v>10263</v>
      </c>
      <c r="E430" s="9">
        <f t="shared" si="12"/>
        <v>10.263</v>
      </c>
      <c r="F430" s="7">
        <v>7.6</v>
      </c>
      <c r="G430" s="8">
        <f t="shared" si="13"/>
        <v>0.74052421319302342</v>
      </c>
      <c r="H430" s="7">
        <v>73.23</v>
      </c>
      <c r="I430" s="7">
        <v>64.290000000000006</v>
      </c>
      <c r="J430" s="7">
        <v>0.78</v>
      </c>
    </row>
    <row r="431" spans="1:11" x14ac:dyDescent="0.2">
      <c r="A431" s="3">
        <v>43774</v>
      </c>
      <c r="B431" s="4">
        <v>0.80763888888888902</v>
      </c>
      <c r="C431" s="7">
        <v>59</v>
      </c>
      <c r="D431" s="7">
        <v>9857</v>
      </c>
      <c r="E431" s="9">
        <f t="shared" si="12"/>
        <v>9.8569999999999993</v>
      </c>
      <c r="F431" s="7">
        <v>7</v>
      </c>
      <c r="G431" s="8">
        <f t="shared" si="13"/>
        <v>0.71015521964086437</v>
      </c>
      <c r="H431" s="7">
        <v>73.88</v>
      </c>
      <c r="I431" s="7">
        <v>64.3</v>
      </c>
      <c r="J431" s="7">
        <v>0.67</v>
      </c>
    </row>
    <row r="432" spans="1:11" x14ac:dyDescent="0.2">
      <c r="A432" s="3">
        <v>43770</v>
      </c>
      <c r="B432" s="4">
        <v>0.57986111111111105</v>
      </c>
      <c r="C432" s="7">
        <v>59</v>
      </c>
      <c r="D432" s="7">
        <v>9357</v>
      </c>
      <c r="E432" s="9">
        <f t="shared" si="12"/>
        <v>9.3569999999999993</v>
      </c>
      <c r="F432" s="7">
        <v>7.1</v>
      </c>
      <c r="G432" s="8">
        <f t="shared" si="13"/>
        <v>0.75879021053756546</v>
      </c>
      <c r="H432" s="7">
        <v>71.97</v>
      </c>
      <c r="I432" s="7">
        <v>64.31</v>
      </c>
      <c r="J432" s="7">
        <v>0.63</v>
      </c>
    </row>
    <row r="433" spans="1:11" x14ac:dyDescent="0.2">
      <c r="A433" s="3">
        <v>43776</v>
      </c>
      <c r="B433" s="4">
        <v>0.76180555555555596</v>
      </c>
      <c r="C433" s="7">
        <v>59</v>
      </c>
      <c r="D433" s="7">
        <v>10451</v>
      </c>
      <c r="E433" s="9">
        <f t="shared" si="12"/>
        <v>10.451000000000001</v>
      </c>
      <c r="F433" s="7">
        <v>9</v>
      </c>
      <c r="G433" s="8">
        <f t="shared" si="13"/>
        <v>0.86116161132905933</v>
      </c>
      <c r="H433" s="7">
        <v>74.67</v>
      </c>
      <c r="I433" s="7">
        <v>64.33</v>
      </c>
      <c r="J433" s="7">
        <v>0.79</v>
      </c>
    </row>
    <row r="434" spans="1:11" x14ac:dyDescent="0.2">
      <c r="A434" s="3">
        <v>43776</v>
      </c>
      <c r="B434" s="4">
        <v>0.66319444444444398</v>
      </c>
      <c r="C434" s="7">
        <v>60</v>
      </c>
      <c r="D434" s="7">
        <v>10464</v>
      </c>
      <c r="E434" s="9">
        <f t="shared" si="12"/>
        <v>10.464</v>
      </c>
      <c r="F434" s="7">
        <v>9</v>
      </c>
      <c r="G434" s="8">
        <f t="shared" si="13"/>
        <v>0.86009174311926606</v>
      </c>
      <c r="H434" s="7">
        <v>74.27</v>
      </c>
      <c r="I434" s="7">
        <v>64.33</v>
      </c>
      <c r="J434" s="7">
        <v>0.84</v>
      </c>
    </row>
    <row r="435" spans="1:11" x14ac:dyDescent="0.2">
      <c r="A435" s="3">
        <v>43770</v>
      </c>
      <c r="B435" s="4">
        <v>0.54791666666666705</v>
      </c>
      <c r="C435" s="7">
        <v>60</v>
      </c>
      <c r="D435" s="7">
        <v>10171</v>
      </c>
      <c r="E435" s="9">
        <f t="shared" si="12"/>
        <v>10.170999999999999</v>
      </c>
      <c r="F435" s="7">
        <v>5.9</v>
      </c>
      <c r="G435" s="8">
        <f t="shared" si="13"/>
        <v>0.58008062137449623</v>
      </c>
      <c r="H435" s="7">
        <v>72.959999999999994</v>
      </c>
      <c r="I435" s="7">
        <v>64.38</v>
      </c>
      <c r="J435" s="7">
        <v>0.69</v>
      </c>
      <c r="K435" s="27"/>
    </row>
    <row r="436" spans="1:11" x14ac:dyDescent="0.2">
      <c r="A436" s="3">
        <v>43774</v>
      </c>
      <c r="B436" s="4">
        <v>0.43055555555555602</v>
      </c>
      <c r="C436" s="7">
        <v>59</v>
      </c>
      <c r="D436" s="7">
        <v>9981</v>
      </c>
      <c r="E436" s="9">
        <f t="shared" ref="E436:E494" si="14">D436/1000</f>
        <v>9.9809999999999999</v>
      </c>
      <c r="F436" s="7">
        <v>9.3000000000000007</v>
      </c>
      <c r="G436" s="8">
        <f t="shared" ref="G436:G494" si="15">F436/E436</f>
        <v>0.93177036369101296</v>
      </c>
      <c r="H436" s="7">
        <v>74.09</v>
      </c>
      <c r="I436" s="7">
        <v>64.44</v>
      </c>
      <c r="J436" s="7">
        <v>0.72</v>
      </c>
    </row>
    <row r="437" spans="1:11" x14ac:dyDescent="0.2">
      <c r="A437" s="3">
        <v>43770</v>
      </c>
      <c r="B437" s="4">
        <v>0.55625000000000002</v>
      </c>
      <c r="C437" s="7">
        <v>60</v>
      </c>
      <c r="D437" s="7">
        <v>10419</v>
      </c>
      <c r="E437" s="9">
        <f t="shared" si="14"/>
        <v>10.419</v>
      </c>
      <c r="F437" s="7">
        <v>10.7</v>
      </c>
      <c r="G437" s="8">
        <f t="shared" si="15"/>
        <v>1.0269699587292445</v>
      </c>
      <c r="H437" s="7">
        <v>74.17</v>
      </c>
      <c r="I437" s="7">
        <v>64.48</v>
      </c>
      <c r="J437" s="7">
        <v>0.78</v>
      </c>
    </row>
    <row r="438" spans="1:11" x14ac:dyDescent="0.2">
      <c r="A438" s="3">
        <v>43773</v>
      </c>
      <c r="B438" s="4">
        <v>0.64722222222222203</v>
      </c>
      <c r="C438" s="7">
        <v>59</v>
      </c>
      <c r="D438" s="9">
        <v>9500</v>
      </c>
      <c r="E438" s="7">
        <f t="shared" si="14"/>
        <v>9.5</v>
      </c>
      <c r="F438" s="7">
        <v>8.1</v>
      </c>
      <c r="G438" s="8">
        <f t="shared" si="15"/>
        <v>0.85263157894736841</v>
      </c>
      <c r="H438" s="7">
        <v>71.650000000000006</v>
      </c>
      <c r="I438" s="7">
        <v>64.510000000000005</v>
      </c>
      <c r="J438" s="7">
        <v>0.71</v>
      </c>
    </row>
    <row r="439" spans="1:11" x14ac:dyDescent="0.2">
      <c r="A439" s="3">
        <v>43775</v>
      </c>
      <c r="B439" s="4">
        <v>0.60138888888888897</v>
      </c>
      <c r="C439" s="7">
        <v>59</v>
      </c>
      <c r="D439" s="7">
        <v>9903</v>
      </c>
      <c r="E439" s="9">
        <f t="shared" si="14"/>
        <v>9.9030000000000005</v>
      </c>
      <c r="F439" s="7">
        <v>6.7</v>
      </c>
      <c r="G439" s="8">
        <f t="shared" si="15"/>
        <v>0.67656265778047053</v>
      </c>
      <c r="H439" s="7">
        <v>72.53</v>
      </c>
      <c r="I439" s="7">
        <v>64.53</v>
      </c>
      <c r="J439" s="7">
        <v>0.78</v>
      </c>
    </row>
    <row r="440" spans="1:11" x14ac:dyDescent="0.2">
      <c r="A440" s="3">
        <v>43769</v>
      </c>
      <c r="B440" s="4">
        <v>0.54861111111111704</v>
      </c>
      <c r="C440" s="5">
        <v>59</v>
      </c>
      <c r="D440" s="6">
        <v>9951</v>
      </c>
      <c r="E440" s="7">
        <f t="shared" si="14"/>
        <v>9.9510000000000005</v>
      </c>
      <c r="F440" s="7">
        <v>7</v>
      </c>
      <c r="G440" s="8">
        <f t="shared" si="15"/>
        <v>0.70344688975982306</v>
      </c>
      <c r="H440" s="7">
        <v>73.8</v>
      </c>
      <c r="I440" s="7">
        <v>64.58</v>
      </c>
      <c r="J440" s="7">
        <v>0.63</v>
      </c>
    </row>
    <row r="441" spans="1:11" x14ac:dyDescent="0.2">
      <c r="A441" s="3">
        <v>43769</v>
      </c>
      <c r="B441" s="4">
        <v>0.65416666666668899</v>
      </c>
      <c r="C441" s="5">
        <v>59</v>
      </c>
      <c r="D441" s="6">
        <v>9313</v>
      </c>
      <c r="E441" s="7">
        <f t="shared" si="14"/>
        <v>9.3130000000000006</v>
      </c>
      <c r="F441" s="7">
        <v>6.1</v>
      </c>
      <c r="G441" s="8">
        <f t="shared" si="15"/>
        <v>0.65499838934822285</v>
      </c>
      <c r="H441" s="7">
        <v>73.489999999999995</v>
      </c>
      <c r="I441" s="7">
        <v>64.58</v>
      </c>
      <c r="J441" s="7">
        <v>0.61</v>
      </c>
    </row>
    <row r="442" spans="1:11" x14ac:dyDescent="0.2">
      <c r="A442" s="3">
        <v>43770</v>
      </c>
      <c r="B442" s="4">
        <v>0.58055555555555605</v>
      </c>
      <c r="C442" s="7">
        <v>59</v>
      </c>
      <c r="D442" s="7">
        <v>9568</v>
      </c>
      <c r="E442" s="9">
        <f t="shared" si="14"/>
        <v>9.5679999999999996</v>
      </c>
      <c r="F442" s="7">
        <v>6.1</v>
      </c>
      <c r="G442" s="8">
        <f t="shared" si="15"/>
        <v>0.63754180602006683</v>
      </c>
      <c r="H442" s="7">
        <v>73.78</v>
      </c>
      <c r="I442" s="7">
        <v>64.58</v>
      </c>
      <c r="J442" s="7">
        <v>0.63</v>
      </c>
    </row>
    <row r="443" spans="1:11" x14ac:dyDescent="0.2">
      <c r="A443" s="3">
        <v>43775</v>
      </c>
      <c r="B443" s="4">
        <v>0.60069444444444398</v>
      </c>
      <c r="C443" s="7">
        <v>59</v>
      </c>
      <c r="D443" s="7">
        <v>9879</v>
      </c>
      <c r="E443" s="9">
        <f t="shared" si="14"/>
        <v>9.8789999999999996</v>
      </c>
      <c r="F443" s="7">
        <v>7</v>
      </c>
      <c r="G443" s="8">
        <f t="shared" si="15"/>
        <v>0.70857374228160752</v>
      </c>
      <c r="H443" s="7">
        <v>71.72</v>
      </c>
      <c r="I443" s="7">
        <v>64.61</v>
      </c>
      <c r="J443" s="7">
        <v>0.74</v>
      </c>
    </row>
    <row r="444" spans="1:11" x14ac:dyDescent="0.2">
      <c r="A444" s="3">
        <v>43770</v>
      </c>
      <c r="B444" s="4">
        <v>0.66111111111111098</v>
      </c>
      <c r="C444" s="7">
        <v>60</v>
      </c>
      <c r="D444" s="7">
        <v>10378</v>
      </c>
      <c r="E444" s="9">
        <f t="shared" si="14"/>
        <v>10.378</v>
      </c>
      <c r="F444" s="7">
        <v>11.4</v>
      </c>
      <c r="G444" s="8">
        <f t="shared" si="15"/>
        <v>1.0984775486606282</v>
      </c>
      <c r="H444" s="7">
        <v>73.930000000000007</v>
      </c>
      <c r="I444" s="7">
        <v>64.62</v>
      </c>
      <c r="J444" s="7">
        <v>0.77</v>
      </c>
      <c r="K444" s="27"/>
    </row>
    <row r="445" spans="1:11" x14ac:dyDescent="0.2">
      <c r="A445" s="3">
        <v>43773</v>
      </c>
      <c r="B445" s="4">
        <v>0.52152777777777803</v>
      </c>
      <c r="C445" s="7">
        <v>59</v>
      </c>
      <c r="D445" s="9">
        <v>9708</v>
      </c>
      <c r="E445" s="7">
        <f t="shared" si="14"/>
        <v>9.7080000000000002</v>
      </c>
      <c r="F445" s="7">
        <v>7.2</v>
      </c>
      <c r="G445" s="8">
        <f t="shared" si="15"/>
        <v>0.74165636588380712</v>
      </c>
      <c r="H445" s="7">
        <v>74.180000000000007</v>
      </c>
      <c r="I445" s="7">
        <v>64.62</v>
      </c>
      <c r="J445" s="7">
        <v>0.64</v>
      </c>
    </row>
    <row r="446" spans="1:11" x14ac:dyDescent="0.2">
      <c r="A446" s="3">
        <v>43770</v>
      </c>
      <c r="B446" s="4">
        <v>0.47777777777777802</v>
      </c>
      <c r="C446" s="7">
        <v>60</v>
      </c>
      <c r="D446" s="7">
        <v>9509</v>
      </c>
      <c r="E446" s="9">
        <f t="shared" si="14"/>
        <v>9.5090000000000003</v>
      </c>
      <c r="F446" s="7">
        <v>4.9000000000000004</v>
      </c>
      <c r="G446" s="8">
        <f t="shared" si="15"/>
        <v>0.5153012935114103</v>
      </c>
      <c r="H446" s="7">
        <v>71.290000000000006</v>
      </c>
      <c r="I446" s="7">
        <v>64.63</v>
      </c>
      <c r="J446" s="7">
        <v>0.59</v>
      </c>
    </row>
    <row r="447" spans="1:11" x14ac:dyDescent="0.2">
      <c r="A447" s="3">
        <v>43776</v>
      </c>
      <c r="B447" s="4">
        <v>0.40833333333333299</v>
      </c>
      <c r="C447" s="7">
        <v>60</v>
      </c>
      <c r="D447" s="7">
        <v>10262</v>
      </c>
      <c r="E447" s="9">
        <f t="shared" si="14"/>
        <v>10.262</v>
      </c>
      <c r="F447" s="7">
        <v>4.2</v>
      </c>
      <c r="G447" s="8">
        <f t="shared" si="15"/>
        <v>0.40927694406548432</v>
      </c>
      <c r="H447" s="7">
        <v>70.010000000000005</v>
      </c>
      <c r="I447" s="7">
        <v>64.64</v>
      </c>
      <c r="J447" s="7">
        <v>0.87</v>
      </c>
      <c r="K447" s="27"/>
    </row>
    <row r="448" spans="1:11" x14ac:dyDescent="0.2">
      <c r="A448" s="3">
        <v>43774</v>
      </c>
      <c r="B448" s="4">
        <v>0.74861111111111101</v>
      </c>
      <c r="C448" s="7">
        <v>59</v>
      </c>
      <c r="D448" s="7">
        <v>10074</v>
      </c>
      <c r="E448" s="9">
        <f t="shared" si="14"/>
        <v>10.074</v>
      </c>
      <c r="F448" s="7">
        <v>7.4</v>
      </c>
      <c r="G448" s="8">
        <f t="shared" si="15"/>
        <v>0.7345642247369466</v>
      </c>
      <c r="H448" s="7">
        <v>74.459999999999994</v>
      </c>
      <c r="I448" s="7">
        <v>64.650000000000006</v>
      </c>
      <c r="J448" s="7">
        <v>0.72</v>
      </c>
    </row>
    <row r="449" spans="1:11" x14ac:dyDescent="0.2">
      <c r="A449" s="3">
        <v>43770</v>
      </c>
      <c r="B449" s="4">
        <v>0.43333333333333302</v>
      </c>
      <c r="C449" s="7">
        <v>61</v>
      </c>
      <c r="D449" s="7">
        <v>10310</v>
      </c>
      <c r="E449" s="9">
        <f t="shared" si="14"/>
        <v>10.31</v>
      </c>
      <c r="F449" s="7">
        <v>7.5</v>
      </c>
      <c r="G449" s="8">
        <f t="shared" si="15"/>
        <v>0.72744907856450047</v>
      </c>
      <c r="H449" s="7">
        <v>73.2</v>
      </c>
      <c r="I449" s="7">
        <v>64.7</v>
      </c>
      <c r="J449" s="7">
        <v>0.77</v>
      </c>
    </row>
    <row r="450" spans="1:11" x14ac:dyDescent="0.2">
      <c r="A450" s="3">
        <v>43773</v>
      </c>
      <c r="B450" s="4">
        <v>0.63958333333333295</v>
      </c>
      <c r="C450" s="7">
        <v>59</v>
      </c>
      <c r="D450" s="9">
        <v>9356</v>
      </c>
      <c r="E450" s="7">
        <f t="shared" si="14"/>
        <v>9.3559999999999999</v>
      </c>
      <c r="F450" s="7">
        <v>6.2</v>
      </c>
      <c r="G450" s="8">
        <f t="shared" si="15"/>
        <v>0.66267635741769992</v>
      </c>
      <c r="H450" s="7">
        <v>72.83</v>
      </c>
      <c r="I450" s="7">
        <v>64.7</v>
      </c>
      <c r="J450" s="7">
        <v>0.59</v>
      </c>
    </row>
    <row r="451" spans="1:11" x14ac:dyDescent="0.2">
      <c r="A451" s="3">
        <v>43774</v>
      </c>
      <c r="B451" s="4">
        <v>0.51041666666666696</v>
      </c>
      <c r="C451" s="7">
        <v>57</v>
      </c>
      <c r="D451" s="7">
        <v>10313</v>
      </c>
      <c r="E451" s="9">
        <f t="shared" si="14"/>
        <v>10.313000000000001</v>
      </c>
      <c r="F451" s="7">
        <v>10.4</v>
      </c>
      <c r="G451" s="8">
        <f t="shared" si="15"/>
        <v>1.008435954620382</v>
      </c>
      <c r="H451" s="7">
        <v>74.64</v>
      </c>
      <c r="I451" s="7">
        <v>64.7</v>
      </c>
      <c r="J451" s="7">
        <v>0.86</v>
      </c>
    </row>
    <row r="452" spans="1:11" x14ac:dyDescent="0.2">
      <c r="A452" s="3">
        <v>43774</v>
      </c>
      <c r="B452" s="4">
        <v>0.51111111111111096</v>
      </c>
      <c r="C452" s="7">
        <v>59</v>
      </c>
      <c r="D452" s="7">
        <v>10828</v>
      </c>
      <c r="E452" s="9">
        <f t="shared" si="14"/>
        <v>10.827999999999999</v>
      </c>
      <c r="F452" s="7">
        <v>10.4</v>
      </c>
      <c r="G452" s="8">
        <f t="shared" si="15"/>
        <v>0.96047284817140754</v>
      </c>
      <c r="H452" s="7">
        <v>74.64</v>
      </c>
      <c r="I452" s="7">
        <v>64.7</v>
      </c>
      <c r="J452" s="7">
        <v>0.86</v>
      </c>
    </row>
    <row r="453" spans="1:11" x14ac:dyDescent="0.2">
      <c r="A453" s="3">
        <v>43774</v>
      </c>
      <c r="B453" s="4">
        <v>0.50763888888888897</v>
      </c>
      <c r="C453" s="7">
        <v>59</v>
      </c>
      <c r="D453" s="7">
        <v>10219</v>
      </c>
      <c r="E453" s="9">
        <f t="shared" si="14"/>
        <v>10.218999999999999</v>
      </c>
      <c r="F453" s="7">
        <v>8.1</v>
      </c>
      <c r="G453" s="8">
        <f t="shared" si="15"/>
        <v>0.79264115862608864</v>
      </c>
      <c r="H453" s="7">
        <v>74.959999999999994</v>
      </c>
      <c r="I453" s="7">
        <v>64.73</v>
      </c>
      <c r="J453" s="7">
        <v>0.66</v>
      </c>
    </row>
    <row r="454" spans="1:11" x14ac:dyDescent="0.2">
      <c r="A454" s="3">
        <v>43776</v>
      </c>
      <c r="B454" s="4">
        <v>0.57847222222222205</v>
      </c>
      <c r="C454" s="7">
        <v>59</v>
      </c>
      <c r="D454" s="7">
        <v>9605</v>
      </c>
      <c r="E454" s="9">
        <f t="shared" si="14"/>
        <v>9.6050000000000004</v>
      </c>
      <c r="F454" s="7">
        <v>6.8</v>
      </c>
      <c r="G454" s="8">
        <f t="shared" si="15"/>
        <v>0.70796460176991149</v>
      </c>
      <c r="H454" s="7">
        <v>71.41</v>
      </c>
      <c r="I454" s="7">
        <v>64.73</v>
      </c>
      <c r="J454" s="7">
        <v>0.62</v>
      </c>
    </row>
    <row r="455" spans="1:11" x14ac:dyDescent="0.2">
      <c r="A455" s="3">
        <v>43770</v>
      </c>
      <c r="B455" s="4">
        <v>0.76875000000000004</v>
      </c>
      <c r="C455" s="7">
        <v>57</v>
      </c>
      <c r="D455" s="7">
        <v>10096</v>
      </c>
      <c r="E455" s="9">
        <f t="shared" si="14"/>
        <v>10.096</v>
      </c>
      <c r="F455" s="7">
        <v>11.5</v>
      </c>
      <c r="G455" s="8">
        <f t="shared" si="15"/>
        <v>1.1390649762282092</v>
      </c>
      <c r="H455" s="7">
        <v>74.930000000000007</v>
      </c>
      <c r="I455" s="7">
        <v>64.790000000000006</v>
      </c>
      <c r="J455" s="7">
        <v>0.89</v>
      </c>
      <c r="K455" s="27"/>
    </row>
    <row r="456" spans="1:11" x14ac:dyDescent="0.2">
      <c r="A456" s="3">
        <v>43770</v>
      </c>
      <c r="B456" s="4">
        <v>0.76944444444444404</v>
      </c>
      <c r="C456" s="7">
        <v>58</v>
      </c>
      <c r="D456" s="7">
        <v>10666</v>
      </c>
      <c r="E456" s="9">
        <f t="shared" si="14"/>
        <v>10.666</v>
      </c>
      <c r="F456" s="7">
        <v>11.5</v>
      </c>
      <c r="G456" s="8">
        <f t="shared" si="15"/>
        <v>1.078192387024189</v>
      </c>
      <c r="H456" s="7">
        <v>74.930000000000007</v>
      </c>
      <c r="I456" s="7">
        <v>64.790000000000006</v>
      </c>
      <c r="J456" s="7">
        <v>0.89</v>
      </c>
    </row>
    <row r="457" spans="1:11" x14ac:dyDescent="0.2">
      <c r="A457" s="3">
        <v>43769</v>
      </c>
      <c r="B457" s="4">
        <v>0.65486111111113399</v>
      </c>
      <c r="C457" s="5">
        <v>59</v>
      </c>
      <c r="D457" s="6">
        <v>9441</v>
      </c>
      <c r="E457" s="7">
        <f t="shared" si="14"/>
        <v>9.4410000000000007</v>
      </c>
      <c r="F457" s="7">
        <v>6.5</v>
      </c>
      <c r="G457" s="8">
        <f t="shared" si="15"/>
        <v>0.68848638915369131</v>
      </c>
      <c r="H457" s="7">
        <v>74.16</v>
      </c>
      <c r="I457" s="7">
        <v>64.8</v>
      </c>
      <c r="J457" s="7">
        <v>0.63</v>
      </c>
    </row>
    <row r="458" spans="1:11" x14ac:dyDescent="0.2">
      <c r="A458" s="3">
        <v>43773</v>
      </c>
      <c r="B458" s="4">
        <v>0.64375000000000004</v>
      </c>
      <c r="C458" s="7">
        <v>59</v>
      </c>
      <c r="D458" s="9">
        <v>9823</v>
      </c>
      <c r="E458" s="7">
        <f t="shared" si="14"/>
        <v>9.8230000000000004</v>
      </c>
      <c r="F458" s="7">
        <v>7.3</v>
      </c>
      <c r="G458" s="8">
        <f t="shared" si="15"/>
        <v>0.74315382266110142</v>
      </c>
      <c r="H458" s="7">
        <v>74.83</v>
      </c>
      <c r="I458" s="7">
        <v>64.849999999999994</v>
      </c>
      <c r="J458" s="7">
        <v>0.63</v>
      </c>
    </row>
    <row r="459" spans="1:11" x14ac:dyDescent="0.2">
      <c r="A459" s="3">
        <v>43774</v>
      </c>
      <c r="B459" s="4">
        <v>0.66666666666666696</v>
      </c>
      <c r="C459" s="7">
        <v>59</v>
      </c>
      <c r="D459" s="7">
        <v>10579</v>
      </c>
      <c r="E459" s="9">
        <f t="shared" si="14"/>
        <v>10.579000000000001</v>
      </c>
      <c r="F459" s="7">
        <v>8.3000000000000007</v>
      </c>
      <c r="G459" s="8">
        <f t="shared" si="15"/>
        <v>0.78457321107855182</v>
      </c>
      <c r="H459" s="7">
        <v>73.52</v>
      </c>
      <c r="I459" s="7">
        <v>64.849999999999994</v>
      </c>
      <c r="J459" s="7">
        <v>0.82</v>
      </c>
    </row>
    <row r="460" spans="1:11" x14ac:dyDescent="0.2">
      <c r="A460" s="3">
        <v>43769</v>
      </c>
      <c r="B460" s="4">
        <v>0.65347222222224499</v>
      </c>
      <c r="C460" s="5">
        <v>59</v>
      </c>
      <c r="D460" s="6">
        <v>9190</v>
      </c>
      <c r="E460" s="7">
        <f t="shared" si="14"/>
        <v>9.19</v>
      </c>
      <c r="F460" s="7">
        <v>8.1999999999999993</v>
      </c>
      <c r="G460" s="8">
        <f t="shared" si="15"/>
        <v>0.89227421109902061</v>
      </c>
      <c r="H460" s="7">
        <v>73.33</v>
      </c>
      <c r="I460" s="7">
        <v>64.91</v>
      </c>
      <c r="J460" s="7">
        <v>0.6</v>
      </c>
    </row>
    <row r="461" spans="1:11" x14ac:dyDescent="0.2">
      <c r="A461" s="3">
        <v>43773</v>
      </c>
      <c r="B461" s="4">
        <v>0.46875</v>
      </c>
      <c r="C461" s="7">
        <v>59</v>
      </c>
      <c r="D461" s="7">
        <v>9015</v>
      </c>
      <c r="E461" s="7">
        <f t="shared" si="14"/>
        <v>9.0150000000000006</v>
      </c>
      <c r="F461" s="7">
        <v>3.2</v>
      </c>
      <c r="G461" s="8">
        <f t="shared" si="15"/>
        <v>0.35496394897393235</v>
      </c>
      <c r="H461" s="7">
        <v>70.430000000000007</v>
      </c>
      <c r="I461" s="7">
        <v>64.94</v>
      </c>
      <c r="J461" s="7">
        <v>0.56000000000000005</v>
      </c>
      <c r="K461" s="27"/>
    </row>
    <row r="462" spans="1:11" x14ac:dyDescent="0.2">
      <c r="A462" s="3">
        <v>43769</v>
      </c>
      <c r="B462" s="4">
        <v>0.54930555555556104</v>
      </c>
      <c r="C462" s="5">
        <v>59</v>
      </c>
      <c r="D462" s="6">
        <v>10182</v>
      </c>
      <c r="E462" s="7">
        <f t="shared" si="14"/>
        <v>10.182</v>
      </c>
      <c r="F462" s="7">
        <v>7</v>
      </c>
      <c r="G462" s="8">
        <f t="shared" si="15"/>
        <v>0.68748772343351006</v>
      </c>
      <c r="H462" s="7">
        <v>74.38</v>
      </c>
      <c r="I462" s="7">
        <v>65.010000000000005</v>
      </c>
      <c r="J462" s="7">
        <v>0.66</v>
      </c>
    </row>
    <row r="463" spans="1:11" x14ac:dyDescent="0.2">
      <c r="A463" s="3">
        <v>43773</v>
      </c>
      <c r="B463" s="4">
        <v>0.52222222222222203</v>
      </c>
      <c r="C463" s="7">
        <v>59</v>
      </c>
      <c r="D463" s="9">
        <v>9935</v>
      </c>
      <c r="E463" s="7">
        <f t="shared" si="14"/>
        <v>9.9350000000000005</v>
      </c>
      <c r="F463" s="7">
        <v>7.3</v>
      </c>
      <c r="G463" s="8">
        <f t="shared" si="15"/>
        <v>0.73477604428787113</v>
      </c>
      <c r="H463" s="7">
        <v>74.95</v>
      </c>
      <c r="I463" s="7">
        <v>65.010000000000005</v>
      </c>
      <c r="J463" s="7">
        <v>0.65</v>
      </c>
    </row>
    <row r="464" spans="1:11" x14ac:dyDescent="0.2">
      <c r="A464" s="3">
        <v>43775</v>
      </c>
      <c r="B464" s="4">
        <v>0.55347222222222203</v>
      </c>
      <c r="C464" s="7">
        <v>59</v>
      </c>
      <c r="D464" s="7">
        <v>10342</v>
      </c>
      <c r="E464" s="9">
        <f t="shared" si="14"/>
        <v>10.342000000000001</v>
      </c>
      <c r="F464" s="7">
        <v>5.9</v>
      </c>
      <c r="G464" s="8">
        <f t="shared" si="15"/>
        <v>0.57048926706633152</v>
      </c>
      <c r="H464" s="7">
        <v>71.8</v>
      </c>
      <c r="I464" s="7">
        <v>65.010000000000005</v>
      </c>
      <c r="J464" s="7">
        <v>0.85</v>
      </c>
    </row>
    <row r="465" spans="1:11" x14ac:dyDescent="0.2">
      <c r="A465" s="3">
        <v>43774</v>
      </c>
      <c r="B465" s="4">
        <v>0.66736111111111096</v>
      </c>
      <c r="C465" s="7">
        <v>59</v>
      </c>
      <c r="D465" s="7">
        <v>10673</v>
      </c>
      <c r="E465" s="9">
        <f t="shared" si="14"/>
        <v>10.673</v>
      </c>
      <c r="F465" s="7">
        <v>9.1999999999999993</v>
      </c>
      <c r="G465" s="8">
        <f t="shared" si="15"/>
        <v>0.86198819450950992</v>
      </c>
      <c r="H465" s="7">
        <v>74.760000000000005</v>
      </c>
      <c r="I465" s="7">
        <v>65.02</v>
      </c>
      <c r="J465" s="7">
        <v>0.88</v>
      </c>
    </row>
    <row r="466" spans="1:11" x14ac:dyDescent="0.2">
      <c r="A466" s="3">
        <v>43774</v>
      </c>
      <c r="B466" s="4">
        <v>0.40138888888888902</v>
      </c>
      <c r="C466" s="7">
        <v>60</v>
      </c>
      <c r="D466" s="7">
        <v>9935</v>
      </c>
      <c r="E466" s="9">
        <f t="shared" si="14"/>
        <v>9.9350000000000005</v>
      </c>
      <c r="F466" s="7">
        <v>6.1</v>
      </c>
      <c r="G466" s="8">
        <f t="shared" si="15"/>
        <v>0.61399094111726216</v>
      </c>
      <c r="H466" s="7">
        <v>74.599999999999994</v>
      </c>
      <c r="I466" s="7">
        <v>65.05</v>
      </c>
      <c r="J466" s="7">
        <v>0.56999999999999995</v>
      </c>
    </row>
    <row r="467" spans="1:11" x14ac:dyDescent="0.2">
      <c r="A467" s="3">
        <v>43776</v>
      </c>
      <c r="B467" s="4">
        <v>0.54374999999999996</v>
      </c>
      <c r="C467" s="7">
        <v>59</v>
      </c>
      <c r="D467" s="7">
        <v>9866</v>
      </c>
      <c r="E467" s="9">
        <f t="shared" si="14"/>
        <v>9.8659999999999997</v>
      </c>
      <c r="F467" s="7">
        <v>6.6</v>
      </c>
      <c r="G467" s="8">
        <f t="shared" si="15"/>
        <v>0.66896411919724308</v>
      </c>
      <c r="H467" s="7">
        <v>74.75</v>
      </c>
      <c r="I467" s="7">
        <v>65.06</v>
      </c>
      <c r="J467" s="7">
        <v>0.6</v>
      </c>
    </row>
    <row r="468" spans="1:11" x14ac:dyDescent="0.2">
      <c r="A468" s="3">
        <v>43773</v>
      </c>
      <c r="B468" s="4">
        <v>0.66249999999999998</v>
      </c>
      <c r="C468" s="7">
        <v>58</v>
      </c>
      <c r="D468" s="9">
        <v>10174</v>
      </c>
      <c r="E468" s="7">
        <f t="shared" si="14"/>
        <v>10.173999999999999</v>
      </c>
      <c r="F468" s="7">
        <v>9.6</v>
      </c>
      <c r="G468" s="8">
        <f t="shared" si="15"/>
        <v>0.94358167878907018</v>
      </c>
      <c r="H468" s="7">
        <v>74.53</v>
      </c>
      <c r="I468" s="7">
        <v>65.069999999999993</v>
      </c>
      <c r="J468" s="7">
        <v>0.88</v>
      </c>
    </row>
    <row r="469" spans="1:11" x14ac:dyDescent="0.2">
      <c r="A469" s="3">
        <v>43773</v>
      </c>
      <c r="B469" s="4">
        <v>0.59027777777777801</v>
      </c>
      <c r="C469" s="7">
        <v>59</v>
      </c>
      <c r="D469" s="9">
        <v>10502</v>
      </c>
      <c r="E469" s="7">
        <f t="shared" si="14"/>
        <v>10.502000000000001</v>
      </c>
      <c r="F469" s="7">
        <v>9.4</v>
      </c>
      <c r="G469" s="8">
        <f t="shared" si="15"/>
        <v>0.89506760617025327</v>
      </c>
      <c r="H469" s="7">
        <v>74.83</v>
      </c>
      <c r="I469" s="7">
        <v>65.11</v>
      </c>
      <c r="J469" s="7">
        <v>0.88</v>
      </c>
    </row>
    <row r="470" spans="1:11" x14ac:dyDescent="0.2">
      <c r="A470" s="3">
        <v>43776</v>
      </c>
      <c r="B470" s="4">
        <v>0.76249999999999996</v>
      </c>
      <c r="C470" s="7">
        <v>59</v>
      </c>
      <c r="D470" s="7">
        <v>10569</v>
      </c>
      <c r="E470" s="9">
        <f t="shared" si="14"/>
        <v>10.569000000000001</v>
      </c>
      <c r="F470" s="7">
        <v>9.6</v>
      </c>
      <c r="G470" s="8">
        <f t="shared" si="15"/>
        <v>0.90831677547544698</v>
      </c>
      <c r="H470" s="7">
        <v>74.69</v>
      </c>
      <c r="I470" s="7">
        <v>65.11</v>
      </c>
      <c r="J470" s="7">
        <v>0.84</v>
      </c>
    </row>
    <row r="471" spans="1:11" x14ac:dyDescent="0.2">
      <c r="A471" s="3">
        <v>43774</v>
      </c>
      <c r="B471" s="4">
        <v>0.56388888888888899</v>
      </c>
      <c r="C471" s="7">
        <v>59</v>
      </c>
      <c r="D471" s="7">
        <v>10753</v>
      </c>
      <c r="E471" s="9">
        <f t="shared" si="14"/>
        <v>10.753</v>
      </c>
      <c r="F471" s="7">
        <v>9.8000000000000007</v>
      </c>
      <c r="G471" s="8">
        <f t="shared" si="15"/>
        <v>0.91137357016646525</v>
      </c>
      <c r="H471" s="7">
        <v>74.569999999999993</v>
      </c>
      <c r="I471" s="7">
        <v>65.150000000000006</v>
      </c>
      <c r="J471" s="7">
        <v>0.86</v>
      </c>
    </row>
    <row r="472" spans="1:11" x14ac:dyDescent="0.2">
      <c r="A472" s="3">
        <v>43775</v>
      </c>
      <c r="B472" s="4">
        <v>0.55416666666666703</v>
      </c>
      <c r="C472" s="7">
        <v>59</v>
      </c>
      <c r="D472" s="7">
        <v>10283</v>
      </c>
      <c r="E472" s="9">
        <f t="shared" si="14"/>
        <v>10.282999999999999</v>
      </c>
      <c r="F472" s="7">
        <v>7.5</v>
      </c>
      <c r="G472" s="8">
        <f t="shared" si="15"/>
        <v>0.72935913643878247</v>
      </c>
      <c r="H472" s="7">
        <v>73.56</v>
      </c>
      <c r="I472" s="7">
        <v>65.22</v>
      </c>
      <c r="J472" s="7">
        <v>0.87</v>
      </c>
    </row>
    <row r="473" spans="1:11" x14ac:dyDescent="0.2">
      <c r="A473" s="3">
        <v>43770</v>
      </c>
      <c r="B473" s="4">
        <v>0.43541666666666701</v>
      </c>
      <c r="C473" s="7">
        <v>61</v>
      </c>
      <c r="D473" s="7">
        <v>10587</v>
      </c>
      <c r="E473" s="9">
        <f t="shared" si="14"/>
        <v>10.587</v>
      </c>
      <c r="F473" s="7">
        <v>9.6999999999999993</v>
      </c>
      <c r="G473" s="8">
        <f t="shared" si="15"/>
        <v>0.91621800321148572</v>
      </c>
      <c r="H473" s="7">
        <v>74.66</v>
      </c>
      <c r="I473" s="7">
        <v>65.260000000000005</v>
      </c>
      <c r="J473" s="7">
        <v>0.88</v>
      </c>
    </row>
    <row r="474" spans="1:11" x14ac:dyDescent="0.2">
      <c r="A474" s="3">
        <v>43770</v>
      </c>
      <c r="B474" s="4">
        <v>0.60208333333333297</v>
      </c>
      <c r="C474" s="7">
        <v>59</v>
      </c>
      <c r="D474" s="7">
        <v>10011</v>
      </c>
      <c r="E474" s="9">
        <f t="shared" si="14"/>
        <v>10.010999999999999</v>
      </c>
      <c r="F474" s="7">
        <v>7.5</v>
      </c>
      <c r="G474" s="8">
        <f t="shared" si="15"/>
        <v>0.74917590650284693</v>
      </c>
      <c r="H474" s="7">
        <v>74.72</v>
      </c>
      <c r="I474" s="7">
        <v>65.290000000000006</v>
      </c>
      <c r="J474" s="7">
        <v>0.76</v>
      </c>
    </row>
    <row r="475" spans="1:11" x14ac:dyDescent="0.2">
      <c r="A475" s="3">
        <v>43770</v>
      </c>
      <c r="B475" s="4">
        <v>0.390277777777778</v>
      </c>
      <c r="C475" s="7">
        <v>62</v>
      </c>
      <c r="D475" s="7">
        <v>10771</v>
      </c>
      <c r="E475" s="9">
        <f t="shared" si="14"/>
        <v>10.771000000000001</v>
      </c>
      <c r="F475" s="7">
        <v>9.5</v>
      </c>
      <c r="G475" s="8">
        <f t="shared" si="15"/>
        <v>0.88199795747841414</v>
      </c>
      <c r="H475" s="7">
        <v>74.75</v>
      </c>
      <c r="I475" s="7">
        <v>65.3</v>
      </c>
      <c r="J475" s="7">
        <v>0.83</v>
      </c>
    </row>
    <row r="476" spans="1:11" x14ac:dyDescent="0.2">
      <c r="A476" s="3">
        <v>43770</v>
      </c>
      <c r="B476" s="4">
        <v>0.55694444444444402</v>
      </c>
      <c r="C476" s="7">
        <v>60</v>
      </c>
      <c r="D476" s="7">
        <v>10592</v>
      </c>
      <c r="E476" s="9">
        <f t="shared" si="14"/>
        <v>10.592000000000001</v>
      </c>
      <c r="F476" s="7">
        <v>9</v>
      </c>
      <c r="G476" s="8">
        <f t="shared" si="15"/>
        <v>0.84969788519637457</v>
      </c>
      <c r="H476" s="7">
        <v>74.33</v>
      </c>
      <c r="I476" s="7">
        <v>65.3</v>
      </c>
      <c r="J476" s="7">
        <v>0.84</v>
      </c>
    </row>
    <row r="477" spans="1:11" x14ac:dyDescent="0.2">
      <c r="A477" s="3">
        <v>43773</v>
      </c>
      <c r="B477" s="4">
        <v>0.47083333333333299</v>
      </c>
      <c r="C477" s="7">
        <v>59</v>
      </c>
      <c r="D477" s="7">
        <v>9574</v>
      </c>
      <c r="E477" s="7">
        <f t="shared" si="14"/>
        <v>9.5739999999999998</v>
      </c>
      <c r="F477" s="7">
        <v>6.4</v>
      </c>
      <c r="G477" s="8">
        <f t="shared" si="15"/>
        <v>0.66847712554836014</v>
      </c>
      <c r="H477" s="7">
        <v>73.67</v>
      </c>
      <c r="I477" s="7">
        <v>65.38</v>
      </c>
      <c r="J477" s="7">
        <v>0.66</v>
      </c>
    </row>
    <row r="478" spans="1:11" x14ac:dyDescent="0.2">
      <c r="A478" s="3">
        <v>43773</v>
      </c>
      <c r="B478" s="4">
        <v>0.469444444444444</v>
      </c>
      <c r="C478" s="7">
        <v>59</v>
      </c>
      <c r="D478" s="7">
        <v>9236</v>
      </c>
      <c r="E478" s="7">
        <f t="shared" si="14"/>
        <v>9.2360000000000007</v>
      </c>
      <c r="F478" s="7">
        <v>4.7</v>
      </c>
      <c r="G478" s="8">
        <f t="shared" si="15"/>
        <v>0.5088783022953659</v>
      </c>
      <c r="H478" s="7">
        <v>72.069999999999993</v>
      </c>
      <c r="I478" s="7">
        <v>65.42</v>
      </c>
      <c r="J478" s="7">
        <v>0.62</v>
      </c>
      <c r="K478" s="27"/>
    </row>
    <row r="479" spans="1:11" x14ac:dyDescent="0.2">
      <c r="A479" s="3">
        <v>43773</v>
      </c>
      <c r="B479" s="4">
        <v>0.47430555555555598</v>
      </c>
      <c r="C479" s="7">
        <v>59</v>
      </c>
      <c r="D479" s="7">
        <v>9895</v>
      </c>
      <c r="E479" s="7">
        <f t="shared" si="14"/>
        <v>9.8949999999999996</v>
      </c>
      <c r="F479" s="7">
        <v>9.3000000000000007</v>
      </c>
      <c r="G479" s="8">
        <f t="shared" si="15"/>
        <v>0.93986862051541198</v>
      </c>
      <c r="H479" s="7">
        <v>74.540000000000006</v>
      </c>
      <c r="I479" s="7">
        <v>65.510000000000005</v>
      </c>
      <c r="J479" s="7">
        <v>0.85</v>
      </c>
    </row>
    <row r="480" spans="1:11" x14ac:dyDescent="0.2">
      <c r="A480" s="3">
        <v>43773</v>
      </c>
      <c r="B480" s="4">
        <v>0.47152777777777799</v>
      </c>
      <c r="C480" s="7">
        <v>59</v>
      </c>
      <c r="D480" s="7">
        <v>9651</v>
      </c>
      <c r="E480" s="7">
        <f t="shared" si="14"/>
        <v>9.6509999999999998</v>
      </c>
      <c r="F480" s="7">
        <v>6.5</v>
      </c>
      <c r="G480" s="8">
        <f t="shared" si="15"/>
        <v>0.67350533623458708</v>
      </c>
      <c r="H480" s="7">
        <v>73.849999999999994</v>
      </c>
      <c r="I480" s="7">
        <v>65.540000000000006</v>
      </c>
      <c r="J480" s="7">
        <v>0.7</v>
      </c>
    </row>
    <row r="481" spans="1:11" x14ac:dyDescent="0.2">
      <c r="A481" s="3">
        <v>43769</v>
      </c>
      <c r="B481" s="4">
        <v>0.65763888888891198</v>
      </c>
      <c r="C481" s="5">
        <v>59</v>
      </c>
      <c r="D481" s="6">
        <v>9894</v>
      </c>
      <c r="E481" s="7">
        <f t="shared" si="14"/>
        <v>9.8940000000000001</v>
      </c>
      <c r="F481" s="7">
        <v>9.3000000000000007</v>
      </c>
      <c r="G481" s="8">
        <f t="shared" si="15"/>
        <v>0.93996361431170417</v>
      </c>
      <c r="H481" s="7">
        <v>74.62</v>
      </c>
      <c r="I481" s="7">
        <v>65.67</v>
      </c>
      <c r="J481" s="7">
        <v>0.82</v>
      </c>
    </row>
    <row r="482" spans="1:11" x14ac:dyDescent="0.2">
      <c r="A482" s="3">
        <v>43773</v>
      </c>
      <c r="B482" s="4">
        <v>0.468055555555556</v>
      </c>
      <c r="C482" s="7">
        <v>59</v>
      </c>
      <c r="D482" s="7">
        <v>8789</v>
      </c>
      <c r="E482" s="7">
        <f t="shared" si="14"/>
        <v>8.7889999999999997</v>
      </c>
      <c r="F482" s="7">
        <v>4.2</v>
      </c>
      <c r="G482" s="8">
        <f t="shared" si="15"/>
        <v>0.47787006485379457</v>
      </c>
      <c r="H482" s="7">
        <v>70.97</v>
      </c>
      <c r="I482" s="7">
        <v>65.75</v>
      </c>
      <c r="J482" s="7">
        <v>0.61</v>
      </c>
      <c r="K482" s="27"/>
    </row>
    <row r="483" spans="1:11" x14ac:dyDescent="0.2">
      <c r="A483" s="3">
        <v>43773</v>
      </c>
      <c r="B483" s="4">
        <v>0.47499999999999998</v>
      </c>
      <c r="C483" s="7">
        <v>59</v>
      </c>
      <c r="D483" s="7">
        <v>9971</v>
      </c>
      <c r="E483" s="7">
        <f t="shared" si="14"/>
        <v>9.9710000000000001</v>
      </c>
      <c r="F483" s="7">
        <v>8.8000000000000007</v>
      </c>
      <c r="G483" s="8">
        <f t="shared" si="15"/>
        <v>0.88255942232474183</v>
      </c>
      <c r="H483" s="7">
        <v>74.86</v>
      </c>
      <c r="I483" s="7">
        <v>65.81</v>
      </c>
      <c r="J483" s="7">
        <v>0.86</v>
      </c>
      <c r="K483" s="27"/>
    </row>
    <row r="484" spans="1:11" x14ac:dyDescent="0.2">
      <c r="A484" s="3">
        <v>43774</v>
      </c>
      <c r="B484" s="4">
        <v>0.36458333333333298</v>
      </c>
      <c r="C484" s="7">
        <v>60</v>
      </c>
      <c r="D484" s="7">
        <v>10087</v>
      </c>
      <c r="E484" s="9">
        <f t="shared" si="14"/>
        <v>10.087</v>
      </c>
      <c r="F484" s="7">
        <v>6.7</v>
      </c>
      <c r="G484" s="8">
        <f t="shared" si="15"/>
        <v>0.66422127490829785</v>
      </c>
      <c r="H484" s="7">
        <v>73.89</v>
      </c>
      <c r="I484" s="7">
        <v>65.81</v>
      </c>
      <c r="J484" s="7">
        <v>0.69</v>
      </c>
    </row>
    <row r="485" spans="1:11" x14ac:dyDescent="0.2">
      <c r="A485" s="3">
        <v>43776</v>
      </c>
      <c r="B485" s="4">
        <v>0.34861111111111098</v>
      </c>
      <c r="C485" s="7">
        <v>60</v>
      </c>
      <c r="D485" s="7">
        <v>11158</v>
      </c>
      <c r="E485" s="9">
        <f t="shared" si="14"/>
        <v>11.157999999999999</v>
      </c>
      <c r="F485" s="7">
        <v>8.6</v>
      </c>
      <c r="G485" s="8">
        <f t="shared" si="15"/>
        <v>0.77074744577881338</v>
      </c>
      <c r="H485" s="7">
        <v>74.709999999999994</v>
      </c>
      <c r="I485" s="7">
        <v>65.819999999999993</v>
      </c>
      <c r="J485" s="7">
        <v>0.88</v>
      </c>
    </row>
    <row r="486" spans="1:11" x14ac:dyDescent="0.2">
      <c r="A486" s="3">
        <v>43774</v>
      </c>
      <c r="B486" s="4">
        <v>0.40416666666666701</v>
      </c>
      <c r="C486" s="7">
        <v>60</v>
      </c>
      <c r="D486" s="7">
        <v>10113</v>
      </c>
      <c r="E486" s="9">
        <f t="shared" si="14"/>
        <v>10.113</v>
      </c>
      <c r="F486" s="7">
        <v>6.8</v>
      </c>
      <c r="G486" s="8">
        <f t="shared" si="15"/>
        <v>0.6724018589933749</v>
      </c>
      <c r="H486" s="7">
        <v>74.790000000000006</v>
      </c>
      <c r="I486" s="7">
        <v>65.83</v>
      </c>
      <c r="J486" s="7">
        <v>0.7</v>
      </c>
    </row>
    <row r="487" spans="1:11" x14ac:dyDescent="0.2">
      <c r="A487" s="3">
        <v>43776</v>
      </c>
      <c r="B487" s="4">
        <v>0.57916666666666705</v>
      </c>
      <c r="C487" s="7">
        <v>60</v>
      </c>
      <c r="D487" s="7">
        <v>9983</v>
      </c>
      <c r="E487" s="9">
        <f t="shared" si="14"/>
        <v>9.9830000000000005</v>
      </c>
      <c r="F487" s="7">
        <v>5.0999999999999996</v>
      </c>
      <c r="G487" s="8">
        <f t="shared" si="15"/>
        <v>0.51086847640989674</v>
      </c>
      <c r="H487" s="7">
        <v>73.34</v>
      </c>
      <c r="I487" s="7">
        <v>65.88</v>
      </c>
      <c r="J487" s="7">
        <v>0.63</v>
      </c>
      <c r="K487" s="27"/>
    </row>
    <row r="488" spans="1:11" x14ac:dyDescent="0.2">
      <c r="A488" s="3">
        <v>43773</v>
      </c>
      <c r="B488" s="4">
        <v>0.47361111111111098</v>
      </c>
      <c r="C488" s="7">
        <v>59</v>
      </c>
      <c r="D488" s="7">
        <v>9817</v>
      </c>
      <c r="E488" s="7">
        <f t="shared" si="14"/>
        <v>9.8170000000000002</v>
      </c>
      <c r="F488" s="7">
        <v>7.2</v>
      </c>
      <c r="G488" s="8">
        <f t="shared" si="15"/>
        <v>0.73342161556483654</v>
      </c>
      <c r="H488" s="7">
        <v>73.91</v>
      </c>
      <c r="I488" s="7">
        <v>65.91</v>
      </c>
      <c r="J488" s="7">
        <v>0.82</v>
      </c>
    </row>
    <row r="489" spans="1:11" x14ac:dyDescent="0.2">
      <c r="A489" s="3">
        <v>43775</v>
      </c>
      <c r="B489" s="4">
        <v>0.37222222222222201</v>
      </c>
      <c r="C489" s="7">
        <v>60</v>
      </c>
      <c r="D489" s="7">
        <v>10509</v>
      </c>
      <c r="E489" s="9">
        <f t="shared" si="14"/>
        <v>10.509</v>
      </c>
      <c r="F489" s="7">
        <v>5.0999999999999996</v>
      </c>
      <c r="G489" s="8">
        <f t="shared" si="15"/>
        <v>0.48529831572937476</v>
      </c>
      <c r="H489" s="7">
        <v>71.73</v>
      </c>
      <c r="I489" s="7">
        <v>66.08</v>
      </c>
      <c r="J489" s="7">
        <v>0.86</v>
      </c>
      <c r="K489" s="27"/>
    </row>
    <row r="490" spans="1:11" x14ac:dyDescent="0.2">
      <c r="A490" s="3">
        <v>43776</v>
      </c>
      <c r="B490" s="4">
        <v>0.57986111111111105</v>
      </c>
      <c r="C490" s="7">
        <v>60</v>
      </c>
      <c r="D490" s="7">
        <v>10126</v>
      </c>
      <c r="E490" s="9">
        <f t="shared" si="14"/>
        <v>10.125999999999999</v>
      </c>
      <c r="F490" s="7">
        <v>6</v>
      </c>
      <c r="G490" s="8">
        <f t="shared" si="15"/>
        <v>0.59253407070906583</v>
      </c>
      <c r="H490" s="7">
        <v>74.709999999999994</v>
      </c>
      <c r="I490" s="7">
        <v>66.36</v>
      </c>
      <c r="J490" s="7">
        <v>0.67</v>
      </c>
    </row>
    <row r="491" spans="1:11" x14ac:dyDescent="0.2">
      <c r="A491" s="3">
        <v>43775</v>
      </c>
      <c r="B491" s="4">
        <v>0.37291666666666701</v>
      </c>
      <c r="C491" s="7">
        <v>60</v>
      </c>
      <c r="D491" s="7">
        <v>10489</v>
      </c>
      <c r="E491" s="9">
        <f t="shared" si="14"/>
        <v>10.489000000000001</v>
      </c>
      <c r="F491" s="7">
        <v>6.3</v>
      </c>
      <c r="G491" s="8">
        <f t="shared" si="15"/>
        <v>0.60062923062255691</v>
      </c>
      <c r="H491" s="7">
        <v>73.400000000000006</v>
      </c>
      <c r="I491" s="7">
        <v>66.42</v>
      </c>
      <c r="J491" s="7">
        <v>0.88</v>
      </c>
    </row>
    <row r="492" spans="1:11" x14ac:dyDescent="0.2">
      <c r="A492" s="3">
        <v>43775</v>
      </c>
      <c r="B492" s="4">
        <v>0.37361111111111101</v>
      </c>
      <c r="C492" s="7">
        <v>60</v>
      </c>
      <c r="D492" s="7">
        <v>10662</v>
      </c>
      <c r="E492" s="9">
        <f t="shared" si="14"/>
        <v>10.662000000000001</v>
      </c>
      <c r="F492" s="7">
        <v>13.5</v>
      </c>
      <c r="G492" s="8">
        <f t="shared" si="15"/>
        <v>1.2661789532920651</v>
      </c>
      <c r="H492" s="7">
        <v>74.7</v>
      </c>
      <c r="I492" s="7">
        <v>66.45</v>
      </c>
      <c r="J492" s="7">
        <v>0.89</v>
      </c>
      <c r="K492" s="27"/>
    </row>
    <row r="493" spans="1:11" x14ac:dyDescent="0.2">
      <c r="A493" s="3">
        <v>43775</v>
      </c>
      <c r="B493" s="4">
        <v>0.374305555555556</v>
      </c>
      <c r="C493" s="7">
        <v>60</v>
      </c>
      <c r="D493" s="7">
        <v>10086</v>
      </c>
      <c r="E493" s="9">
        <f t="shared" si="14"/>
        <v>10.086</v>
      </c>
      <c r="F493" s="7">
        <v>13.5</v>
      </c>
      <c r="G493" s="8">
        <f t="shared" si="15"/>
        <v>1.3384889946460439</v>
      </c>
      <c r="H493" s="7">
        <v>74.7</v>
      </c>
      <c r="I493" s="7">
        <v>66.45</v>
      </c>
      <c r="J493" s="7">
        <v>0.89</v>
      </c>
      <c r="K493" s="27"/>
    </row>
    <row r="494" spans="1:11" x14ac:dyDescent="0.2">
      <c r="A494" s="3">
        <v>43774</v>
      </c>
      <c r="B494" s="4">
        <v>0.36875000000000002</v>
      </c>
      <c r="C494" s="7">
        <v>60</v>
      </c>
      <c r="D494" s="7">
        <v>10494</v>
      </c>
      <c r="E494" s="9">
        <f t="shared" si="14"/>
        <v>10.494</v>
      </c>
      <c r="F494" s="7">
        <v>8.1999999999999993</v>
      </c>
      <c r="G494" s="8">
        <f t="shared" si="15"/>
        <v>0.78139889460644174</v>
      </c>
      <c r="H494" s="7">
        <v>74.989999999999995</v>
      </c>
      <c r="I494" s="7">
        <v>66.540000000000006</v>
      </c>
      <c r="J494" s="7">
        <v>0.88</v>
      </c>
      <c r="K494" s="27"/>
    </row>
    <row r="499" spans="1:10" x14ac:dyDescent="0.2">
      <c r="A499" s="11"/>
      <c r="B499" s="12"/>
      <c r="C499" s="7"/>
      <c r="D499" s="7"/>
      <c r="E499" s="9"/>
      <c r="F499" s="7"/>
      <c r="G499" s="8"/>
      <c r="H499" s="7"/>
      <c r="I499" s="7"/>
      <c r="J499" s="7"/>
    </row>
    <row r="500" spans="1:10" x14ac:dyDescent="0.2">
      <c r="A500" s="11"/>
      <c r="B500" s="12"/>
      <c r="C500" s="7"/>
      <c r="D500" s="7"/>
      <c r="E500" s="9"/>
      <c r="F500" s="7"/>
      <c r="G500" s="8"/>
      <c r="H500" s="7"/>
      <c r="I500" s="7"/>
      <c r="J500" s="7"/>
    </row>
    <row r="501" spans="1:10" x14ac:dyDescent="0.2">
      <c r="A501" s="11"/>
      <c r="B501" s="12"/>
      <c r="C501" s="7"/>
      <c r="D501" s="7"/>
      <c r="E501" s="9"/>
      <c r="F501" s="7"/>
      <c r="G501" s="8"/>
      <c r="H501" s="7"/>
      <c r="I501" s="7"/>
      <c r="J501" s="7"/>
    </row>
    <row r="502" spans="1:10" x14ac:dyDescent="0.2">
      <c r="A502" s="11"/>
      <c r="B502" s="12"/>
      <c r="C502" s="7"/>
      <c r="D502" s="7"/>
      <c r="E502" s="9"/>
      <c r="F502" s="7"/>
      <c r="G502" s="8"/>
      <c r="H502" s="7"/>
      <c r="I502" s="7"/>
      <c r="J502" s="7"/>
    </row>
    <row r="503" spans="1:10" x14ac:dyDescent="0.2">
      <c r="A503" s="11"/>
      <c r="B503" s="12"/>
      <c r="C503" s="7"/>
      <c r="D503" s="7"/>
      <c r="E503" s="9"/>
      <c r="F503" s="7"/>
      <c r="G503" s="8"/>
      <c r="H503" s="7"/>
      <c r="I503" s="7"/>
      <c r="J503" s="7"/>
    </row>
    <row r="504" spans="1:10" x14ac:dyDescent="0.2">
      <c r="A504" s="11"/>
      <c r="B504" s="12"/>
      <c r="C504" s="7"/>
      <c r="D504" s="7"/>
      <c r="E504" s="9"/>
      <c r="F504" s="7"/>
      <c r="G504" s="8"/>
      <c r="H504" s="7"/>
      <c r="I504" s="7"/>
      <c r="J504" s="7"/>
    </row>
    <row r="505" spans="1:10" x14ac:dyDescent="0.2">
      <c r="A505" s="11"/>
      <c r="B505" s="12"/>
      <c r="C505" s="7"/>
      <c r="D505" s="7"/>
      <c r="E505" s="9"/>
      <c r="F505" s="7"/>
      <c r="G505" s="8"/>
      <c r="H505" s="7"/>
      <c r="I505" s="7"/>
      <c r="J505" s="7"/>
    </row>
    <row r="506" spans="1:10" x14ac:dyDescent="0.2">
      <c r="A506" s="11"/>
      <c r="B506" s="12"/>
      <c r="C506" s="7"/>
      <c r="D506" s="7"/>
      <c r="E506" s="9"/>
      <c r="F506" s="7"/>
      <c r="G506" s="8"/>
      <c r="H506" s="7"/>
      <c r="I506" s="7"/>
      <c r="J506" s="7"/>
    </row>
    <row r="507" spans="1:10" x14ac:dyDescent="0.2">
      <c r="A507" s="11"/>
      <c r="B507" s="12"/>
      <c r="C507" s="7"/>
      <c r="D507" s="7"/>
      <c r="E507" s="9"/>
      <c r="F507" s="7"/>
      <c r="G507" s="8"/>
      <c r="H507" s="7"/>
      <c r="I507" s="7"/>
      <c r="J507" s="7"/>
    </row>
    <row r="508" spans="1:10" x14ac:dyDescent="0.2">
      <c r="A508" s="11"/>
      <c r="B508" s="12"/>
      <c r="C508" s="7"/>
      <c r="D508" s="9"/>
      <c r="E508" s="7"/>
      <c r="F508" s="7"/>
      <c r="G508" s="8"/>
      <c r="H508" s="7"/>
      <c r="I508" s="7"/>
      <c r="J508" s="7"/>
    </row>
    <row r="509" spans="1:10" x14ac:dyDescent="0.2">
      <c r="A509" s="11"/>
      <c r="B509" s="12"/>
      <c r="C509" s="7"/>
      <c r="D509" s="7"/>
      <c r="E509" s="9"/>
      <c r="F509" s="7"/>
      <c r="G509" s="8"/>
      <c r="H509" s="7"/>
      <c r="I509" s="7"/>
      <c r="J509" s="7"/>
    </row>
    <row r="510" spans="1:10" x14ac:dyDescent="0.2">
      <c r="A510" s="11"/>
      <c r="B510" s="12"/>
      <c r="C510" s="7"/>
      <c r="D510" s="7"/>
      <c r="E510" s="9"/>
      <c r="F510" s="7"/>
      <c r="G510" s="8"/>
      <c r="H510" s="7"/>
      <c r="I510" s="7"/>
      <c r="J510" s="7"/>
    </row>
    <row r="511" spans="1:10" x14ac:dyDescent="0.2">
      <c r="A511" s="11"/>
      <c r="B511" s="12"/>
      <c r="C511" s="7"/>
      <c r="D511" s="7"/>
      <c r="E511" s="9"/>
      <c r="F511" s="7"/>
      <c r="G511" s="8"/>
      <c r="H511" s="7"/>
      <c r="I511" s="7"/>
      <c r="J511" s="7"/>
    </row>
    <row r="512" spans="1:10" x14ac:dyDescent="0.2">
      <c r="A512" s="11"/>
      <c r="B512" s="12"/>
      <c r="C512" s="7"/>
      <c r="D512" s="7"/>
      <c r="E512" s="7"/>
      <c r="F512" s="7"/>
      <c r="G512" s="8"/>
      <c r="H512" s="7"/>
      <c r="I512" s="7"/>
      <c r="J512" s="7"/>
    </row>
    <row r="513" spans="1:10" x14ac:dyDescent="0.2">
      <c r="A513" s="11"/>
      <c r="B513" s="12"/>
      <c r="C513" s="7"/>
      <c r="D513" s="7"/>
      <c r="E513" s="9"/>
      <c r="F513" s="7"/>
      <c r="G513" s="8"/>
      <c r="H513" s="7"/>
      <c r="I513" s="7"/>
      <c r="J513" s="7"/>
    </row>
    <row r="514" spans="1:10" x14ac:dyDescent="0.2">
      <c r="A514" s="11"/>
      <c r="B514" s="12"/>
      <c r="C514" s="7"/>
      <c r="D514" s="7"/>
      <c r="E514" s="9"/>
      <c r="F514" s="7"/>
      <c r="G514" s="8"/>
      <c r="H514" s="7"/>
      <c r="I514" s="7"/>
      <c r="J514" s="7"/>
    </row>
    <row r="515" spans="1:10" x14ac:dyDescent="0.2">
      <c r="A515" s="11"/>
      <c r="B515" s="12"/>
      <c r="C515" s="7"/>
      <c r="D515" s="9"/>
      <c r="E515" s="7"/>
      <c r="F515" s="7"/>
      <c r="G515" s="8"/>
      <c r="H515" s="7"/>
      <c r="I515" s="7"/>
      <c r="J515" s="7"/>
    </row>
    <row r="516" spans="1:10" x14ac:dyDescent="0.2">
      <c r="A516" s="11"/>
      <c r="B516" s="12"/>
      <c r="C516" s="7"/>
      <c r="D516" s="7"/>
      <c r="E516" s="9"/>
      <c r="F516" s="7"/>
      <c r="G516" s="8"/>
      <c r="H516" s="7"/>
      <c r="I516" s="7"/>
      <c r="J516" s="7"/>
    </row>
    <row r="517" spans="1:10" x14ac:dyDescent="0.2">
      <c r="A517" s="11"/>
      <c r="B517" s="12"/>
      <c r="C517" s="7"/>
      <c r="D517" s="7"/>
      <c r="E517" s="9"/>
      <c r="F517" s="7"/>
      <c r="G517" s="8"/>
      <c r="H517" s="7"/>
      <c r="I517" s="7"/>
      <c r="J517" s="7"/>
    </row>
    <row r="518" spans="1:10" x14ac:dyDescent="0.2">
      <c r="A518" s="11"/>
      <c r="B518" s="12"/>
      <c r="C518" s="7"/>
      <c r="D518" s="7"/>
      <c r="E518" s="9"/>
      <c r="F518" s="7"/>
      <c r="G518" s="8"/>
      <c r="H518" s="7"/>
      <c r="I518" s="7"/>
      <c r="J518" s="7"/>
    </row>
    <row r="519" spans="1:10" x14ac:dyDescent="0.2">
      <c r="A519" s="11"/>
      <c r="B519" s="12"/>
      <c r="C519" s="7"/>
      <c r="D519" s="7"/>
      <c r="E519" s="9"/>
      <c r="F519" s="7"/>
      <c r="G519" s="8"/>
      <c r="H519" s="7"/>
      <c r="I519" s="7"/>
      <c r="J519" s="7"/>
    </row>
    <row r="520" spans="1:10" x14ac:dyDescent="0.2">
      <c r="A520" s="11"/>
      <c r="B520" s="12"/>
      <c r="C520" s="7"/>
      <c r="D520" s="7"/>
      <c r="E520" s="9"/>
      <c r="F520" s="7"/>
      <c r="G520" s="8"/>
      <c r="H520" s="7"/>
      <c r="I520" s="7"/>
      <c r="J520" s="7"/>
    </row>
    <row r="521" spans="1:10" x14ac:dyDescent="0.2">
      <c r="A521" s="11"/>
      <c r="B521" s="12"/>
      <c r="C521" s="7"/>
      <c r="D521" s="7"/>
      <c r="E521" s="9"/>
      <c r="F521" s="7"/>
      <c r="G521" s="8"/>
      <c r="H521" s="7"/>
      <c r="I521" s="7"/>
      <c r="J521" s="7"/>
    </row>
    <row r="522" spans="1:10" x14ac:dyDescent="0.2">
      <c r="A522" s="11"/>
      <c r="B522" s="12"/>
      <c r="C522" s="7"/>
      <c r="D522" s="7"/>
      <c r="E522" s="9"/>
      <c r="F522" s="7"/>
      <c r="G522" s="8"/>
      <c r="H522" s="7"/>
      <c r="I522" s="7"/>
      <c r="J522" s="7"/>
    </row>
    <row r="523" spans="1:10" x14ac:dyDescent="0.2">
      <c r="A523" s="11"/>
      <c r="B523" s="12"/>
      <c r="C523" s="7"/>
      <c r="D523" s="7"/>
      <c r="E523" s="9"/>
      <c r="F523" s="7"/>
      <c r="G523" s="8"/>
      <c r="H523" s="7"/>
      <c r="I523" s="7"/>
      <c r="J523" s="7"/>
    </row>
    <row r="524" spans="1:10" x14ac:dyDescent="0.2">
      <c r="A524" s="11"/>
      <c r="B524" s="12"/>
      <c r="C524" s="7"/>
      <c r="D524" s="7"/>
      <c r="E524" s="7"/>
      <c r="F524" s="7"/>
      <c r="G524" s="8"/>
      <c r="H524" s="7"/>
      <c r="I524" s="7"/>
      <c r="J524" s="7"/>
    </row>
    <row r="525" spans="1:10" x14ac:dyDescent="0.2">
      <c r="A525" s="11"/>
      <c r="B525" s="12"/>
      <c r="C525" s="7"/>
      <c r="D525" s="9"/>
      <c r="E525" s="7"/>
      <c r="F525" s="7"/>
      <c r="G525" s="8"/>
      <c r="H525" s="7"/>
      <c r="I525" s="7"/>
      <c r="J525" s="7"/>
    </row>
    <row r="526" spans="1:10" x14ac:dyDescent="0.2">
      <c r="A526" s="11"/>
      <c r="B526" s="12"/>
      <c r="C526" s="7"/>
      <c r="D526" s="7"/>
      <c r="E526" s="7"/>
      <c r="F526" s="7"/>
      <c r="G526" s="8"/>
      <c r="H526" s="7"/>
      <c r="I526" s="7"/>
      <c r="J526" s="7"/>
    </row>
    <row r="527" spans="1:10" x14ac:dyDescent="0.2">
      <c r="A527" s="11"/>
      <c r="B527" s="12"/>
      <c r="C527" s="7"/>
      <c r="D527" s="9"/>
      <c r="E527" s="7"/>
      <c r="F527" s="7"/>
      <c r="G527" s="8"/>
      <c r="H527" s="7"/>
      <c r="I527" s="7"/>
      <c r="J527" s="7"/>
    </row>
    <row r="528" spans="1:10" x14ac:dyDescent="0.2">
      <c r="A528" s="11"/>
      <c r="B528" s="12"/>
      <c r="C528" s="7"/>
      <c r="D528" s="7"/>
      <c r="E528" s="9"/>
      <c r="F528" s="7"/>
      <c r="G528" s="8"/>
      <c r="H528" s="7"/>
      <c r="I528" s="7"/>
      <c r="J528" s="7"/>
    </row>
    <row r="529" spans="1:10" x14ac:dyDescent="0.2">
      <c r="A529" s="11"/>
      <c r="B529" s="12"/>
      <c r="C529" s="7"/>
      <c r="D529" s="7"/>
      <c r="E529" s="9"/>
      <c r="F529" s="7"/>
      <c r="G529" s="8"/>
      <c r="H529" s="7"/>
      <c r="I529" s="7"/>
      <c r="J529" s="7"/>
    </row>
    <row r="530" spans="1:10" x14ac:dyDescent="0.2">
      <c r="A530" s="11"/>
      <c r="B530" s="12"/>
      <c r="C530" s="19"/>
      <c r="D530" s="20"/>
      <c r="E530" s="7"/>
      <c r="F530" s="7"/>
      <c r="G530" s="8"/>
      <c r="H530" s="7"/>
      <c r="I530" s="7"/>
      <c r="J530" s="7"/>
    </row>
    <row r="531" spans="1:10" x14ac:dyDescent="0.2">
      <c r="A531" s="11"/>
      <c r="B531" s="12"/>
      <c r="C531" s="7"/>
      <c r="D531" s="9"/>
      <c r="E531" s="7"/>
      <c r="F531" s="7"/>
      <c r="G531" s="8"/>
      <c r="H531" s="7"/>
      <c r="I531" s="7"/>
      <c r="J531" s="7"/>
    </row>
    <row r="532" spans="1:10" x14ac:dyDescent="0.2">
      <c r="A532" s="11"/>
      <c r="B532" s="12"/>
      <c r="C532" s="7"/>
      <c r="D532" s="7"/>
      <c r="E532" s="9"/>
      <c r="F532" s="7"/>
      <c r="G532" s="8"/>
      <c r="H532" s="7"/>
      <c r="I532" s="7"/>
      <c r="J532" s="7"/>
    </row>
    <row r="533" spans="1:10" x14ac:dyDescent="0.2">
      <c r="A533" s="11"/>
      <c r="B533" s="12"/>
      <c r="C533" s="19"/>
      <c r="D533" s="20"/>
      <c r="E533" s="7"/>
      <c r="F533" s="7"/>
      <c r="G533" s="8"/>
      <c r="H533" s="7"/>
      <c r="I533" s="7"/>
      <c r="J533" s="7"/>
    </row>
    <row r="534" spans="1:10" x14ac:dyDescent="0.2">
      <c r="A534" s="11"/>
      <c r="B534" s="12"/>
      <c r="C534" s="7"/>
      <c r="D534" s="7"/>
      <c r="E534" s="9"/>
      <c r="F534" s="7"/>
      <c r="G534" s="8"/>
      <c r="H534" s="7"/>
      <c r="I534" s="7"/>
      <c r="J534" s="7"/>
    </row>
    <row r="535" spans="1:10" x14ac:dyDescent="0.2">
      <c r="A535" s="11"/>
      <c r="B535" s="12"/>
      <c r="C535" s="7"/>
      <c r="D535" s="7"/>
      <c r="E535" s="9"/>
      <c r="F535" s="7"/>
      <c r="G535" s="8"/>
      <c r="H535" s="7"/>
      <c r="I535" s="7"/>
      <c r="J535" s="7"/>
    </row>
    <row r="536" spans="1:10" x14ac:dyDescent="0.2">
      <c r="A536" s="11"/>
      <c r="B536" s="12"/>
      <c r="C536" s="7"/>
      <c r="D536" s="9"/>
      <c r="E536" s="7"/>
      <c r="F536" s="7"/>
      <c r="G536" s="8"/>
      <c r="H536" s="7"/>
      <c r="I536" s="7"/>
      <c r="J536" s="7"/>
    </row>
    <row r="537" spans="1:10" x14ac:dyDescent="0.2">
      <c r="A537" s="11"/>
      <c r="B537" s="12"/>
      <c r="C537" s="7"/>
      <c r="D537" s="7"/>
      <c r="E537" s="9"/>
      <c r="F537" s="7"/>
      <c r="G537" s="8"/>
      <c r="H537" s="7"/>
      <c r="I537" s="7"/>
      <c r="J537" s="7"/>
    </row>
    <row r="538" spans="1:10" x14ac:dyDescent="0.2">
      <c r="A538" s="11"/>
      <c r="B538" s="12"/>
      <c r="C538" s="7"/>
      <c r="D538" s="7"/>
      <c r="E538" s="9"/>
      <c r="F538" s="7"/>
      <c r="G538" s="8"/>
      <c r="H538" s="7"/>
      <c r="I538" s="7"/>
      <c r="J538" s="7"/>
    </row>
    <row r="539" spans="1:10" x14ac:dyDescent="0.2">
      <c r="A539" s="11"/>
      <c r="B539" s="12"/>
      <c r="C539" s="7"/>
      <c r="D539" s="9"/>
      <c r="E539" s="7"/>
      <c r="F539" s="7"/>
      <c r="G539" s="8"/>
      <c r="H539" s="7"/>
      <c r="I539" s="7"/>
      <c r="J539" s="7"/>
    </row>
    <row r="540" spans="1:10" x14ac:dyDescent="0.2">
      <c r="A540" s="11"/>
      <c r="B540" s="12"/>
      <c r="C540" s="7"/>
      <c r="D540" s="7"/>
      <c r="E540" s="9"/>
      <c r="F540" s="7"/>
      <c r="G540" s="8"/>
      <c r="H540" s="7"/>
      <c r="I540" s="7"/>
      <c r="J540" s="7"/>
    </row>
    <row r="541" spans="1:10" x14ac:dyDescent="0.2">
      <c r="A541" s="11"/>
      <c r="B541" s="12"/>
      <c r="C541" s="19"/>
      <c r="D541" s="20"/>
      <c r="E541" s="7"/>
      <c r="F541" s="7"/>
      <c r="G541" s="8"/>
      <c r="H541" s="7"/>
      <c r="I541" s="7"/>
      <c r="J541" s="7"/>
    </row>
    <row r="542" spans="1:10" x14ac:dyDescent="0.2">
      <c r="A542" s="11"/>
      <c r="B542" s="12"/>
      <c r="C542" s="7"/>
      <c r="D542" s="7"/>
      <c r="E542" s="9"/>
      <c r="F542" s="7"/>
      <c r="G542" s="8"/>
      <c r="H542" s="7"/>
      <c r="I542" s="7"/>
      <c r="J542" s="7"/>
    </row>
    <row r="543" spans="1:10" x14ac:dyDescent="0.2">
      <c r="A543" s="11"/>
      <c r="B543" s="12"/>
      <c r="C543" s="7"/>
      <c r="D543" s="7"/>
      <c r="E543" s="9"/>
      <c r="F543" s="7"/>
      <c r="G543" s="8"/>
      <c r="H543" s="7"/>
      <c r="I543" s="7"/>
      <c r="J543" s="7"/>
    </row>
    <row r="544" spans="1:10" x14ac:dyDescent="0.2">
      <c r="A544" s="11"/>
      <c r="B544" s="12"/>
      <c r="C544" s="7"/>
      <c r="D544" s="7"/>
      <c r="E544" s="9"/>
      <c r="F544" s="7"/>
      <c r="G544" s="8"/>
      <c r="H544" s="7"/>
      <c r="I544" s="7"/>
      <c r="J544" s="7"/>
    </row>
    <row r="545" spans="1:10" x14ac:dyDescent="0.2">
      <c r="A545" s="11"/>
      <c r="B545" s="12"/>
      <c r="C545" s="7"/>
      <c r="D545" s="7"/>
      <c r="E545" s="9"/>
      <c r="F545" s="7"/>
      <c r="G545" s="8"/>
      <c r="H545" s="7"/>
      <c r="I545" s="7"/>
      <c r="J545" s="7"/>
    </row>
    <row r="546" spans="1:10" x14ac:dyDescent="0.2">
      <c r="A546" s="11"/>
      <c r="B546" s="12"/>
      <c r="C546" s="7"/>
      <c r="D546" s="7"/>
      <c r="E546" s="9"/>
      <c r="F546" s="7"/>
      <c r="G546" s="8"/>
      <c r="H546" s="7"/>
      <c r="I546" s="7"/>
      <c r="J546" s="7"/>
    </row>
    <row r="547" spans="1:10" x14ac:dyDescent="0.2">
      <c r="A547" s="11"/>
      <c r="B547" s="12"/>
      <c r="C547" s="7"/>
      <c r="D547" s="9"/>
      <c r="E547" s="7"/>
      <c r="F547" s="7"/>
      <c r="G547" s="8"/>
      <c r="H547" s="7"/>
      <c r="I547" s="7"/>
      <c r="J547" s="7"/>
    </row>
    <row r="548" spans="1:10" x14ac:dyDescent="0.2">
      <c r="A548" s="11"/>
      <c r="B548" s="12"/>
      <c r="C548" s="5"/>
      <c r="D548" s="6"/>
      <c r="E548" s="7"/>
      <c r="F548" s="7"/>
      <c r="G548" s="8"/>
      <c r="H548" s="7"/>
      <c r="I548" s="7"/>
      <c r="J548" s="7"/>
    </row>
    <row r="549" spans="1:10" x14ac:dyDescent="0.2">
      <c r="A549" s="11"/>
      <c r="B549" s="12"/>
      <c r="C549" s="7"/>
      <c r="D549" s="7"/>
      <c r="E549" s="9"/>
      <c r="F549" s="7"/>
      <c r="G549" s="8"/>
      <c r="H549" s="7"/>
      <c r="I549" s="7"/>
      <c r="J549" s="7"/>
    </row>
    <row r="550" spans="1:10" x14ac:dyDescent="0.2">
      <c r="A550" s="11"/>
      <c r="B550" s="12"/>
      <c r="C550" s="7"/>
      <c r="D550" s="7"/>
      <c r="E550" s="9"/>
      <c r="F550" s="7"/>
      <c r="G550" s="8"/>
      <c r="H550" s="7"/>
      <c r="I550" s="7"/>
      <c r="J550" s="7"/>
    </row>
    <row r="551" spans="1:10" x14ac:dyDescent="0.2">
      <c r="A551" s="11"/>
      <c r="B551" s="12"/>
      <c r="C551" s="7"/>
      <c r="D551" s="9"/>
      <c r="E551" s="7"/>
      <c r="F551" s="7"/>
      <c r="G551" s="8"/>
      <c r="H551" s="7"/>
      <c r="I551" s="7"/>
      <c r="J551" s="7"/>
    </row>
    <row r="552" spans="1:10" x14ac:dyDescent="0.2">
      <c r="A552" s="11"/>
      <c r="B552" s="12"/>
      <c r="C552" s="7"/>
      <c r="D552" s="7"/>
      <c r="E552" s="9"/>
      <c r="F552" s="7"/>
      <c r="G552" s="8"/>
      <c r="H552" s="7"/>
      <c r="I552" s="7"/>
      <c r="J552" s="7"/>
    </row>
    <row r="553" spans="1:10" x14ac:dyDescent="0.2">
      <c r="A553" s="11"/>
      <c r="B553" s="12"/>
      <c r="C553" s="7"/>
      <c r="D553" s="7"/>
      <c r="E553" s="9"/>
      <c r="F553" s="7"/>
      <c r="G553" s="8"/>
      <c r="H553" s="7"/>
      <c r="I553" s="7"/>
      <c r="J553" s="7"/>
    </row>
    <row r="554" spans="1:10" x14ac:dyDescent="0.2">
      <c r="A554" s="11"/>
      <c r="B554" s="12"/>
      <c r="C554" s="7"/>
      <c r="D554" s="7"/>
      <c r="E554" s="9"/>
      <c r="F554" s="7"/>
      <c r="G554" s="8"/>
      <c r="H554" s="7"/>
      <c r="I554" s="7"/>
      <c r="J554" s="7"/>
    </row>
    <row r="555" spans="1:10" x14ac:dyDescent="0.2">
      <c r="A555" s="11"/>
      <c r="B555" s="12"/>
      <c r="C555" s="7"/>
      <c r="D555" s="7"/>
      <c r="E555" s="9"/>
      <c r="F555" s="7"/>
      <c r="G555" s="8"/>
      <c r="H555" s="7"/>
      <c r="I555" s="7"/>
      <c r="J555" s="7"/>
    </row>
    <row r="556" spans="1:10" x14ac:dyDescent="0.2">
      <c r="A556" s="11"/>
      <c r="B556" s="12"/>
      <c r="C556" s="7"/>
      <c r="D556" s="7"/>
      <c r="E556" s="9"/>
      <c r="F556" s="7"/>
      <c r="G556" s="8"/>
      <c r="H556" s="7"/>
      <c r="I556" s="7"/>
      <c r="J556" s="7"/>
    </row>
    <row r="557" spans="1:10" x14ac:dyDescent="0.2">
      <c r="A557" s="11"/>
      <c r="B557" s="12"/>
      <c r="C557" s="7"/>
      <c r="D557" s="7"/>
      <c r="E557" s="9"/>
      <c r="F557" s="7"/>
      <c r="G557" s="8"/>
      <c r="H557" s="7"/>
      <c r="I557" s="7"/>
      <c r="J557" s="7"/>
    </row>
    <row r="558" spans="1:10" x14ac:dyDescent="0.2">
      <c r="A558" s="11"/>
      <c r="B558" s="12"/>
      <c r="C558" s="7"/>
      <c r="D558" s="7"/>
      <c r="E558" s="9"/>
      <c r="F558" s="7"/>
      <c r="G558" s="8"/>
      <c r="H558" s="7"/>
      <c r="I558" s="7"/>
      <c r="J558" s="7"/>
    </row>
    <row r="559" spans="1:10" x14ac:dyDescent="0.2">
      <c r="A559" s="11"/>
      <c r="B559" s="12"/>
      <c r="C559" s="5"/>
      <c r="D559" s="6"/>
      <c r="E559" s="7"/>
      <c r="F559" s="7"/>
      <c r="G559" s="8"/>
      <c r="H559" s="7"/>
      <c r="I559" s="7"/>
      <c r="J559" s="7"/>
    </row>
    <row r="560" spans="1:10" x14ac:dyDescent="0.2">
      <c r="A560" s="11"/>
      <c r="B560" s="12"/>
      <c r="C560" s="7"/>
      <c r="D560" s="7"/>
      <c r="E560" s="9"/>
      <c r="F560" s="7"/>
      <c r="G560" s="8"/>
      <c r="H560" s="7"/>
      <c r="I560" s="7"/>
      <c r="J560" s="7"/>
    </row>
    <row r="561" spans="1:10" x14ac:dyDescent="0.2">
      <c r="A561" s="11"/>
      <c r="B561" s="12"/>
      <c r="C561" s="7"/>
      <c r="D561" s="7"/>
      <c r="E561" s="9"/>
      <c r="F561" s="7"/>
      <c r="G561" s="8"/>
      <c r="H561" s="7"/>
      <c r="I561" s="7"/>
      <c r="J561" s="7"/>
    </row>
    <row r="562" spans="1:10" x14ac:dyDescent="0.2">
      <c r="A562" s="11"/>
      <c r="B562" s="12"/>
      <c r="C562" s="7"/>
      <c r="D562" s="9"/>
      <c r="E562" s="7"/>
      <c r="F562" s="7"/>
      <c r="G562" s="8"/>
      <c r="H562" s="7"/>
      <c r="I562" s="7"/>
      <c r="J562" s="7"/>
    </row>
    <row r="563" spans="1:10" x14ac:dyDescent="0.2">
      <c r="A563" s="11"/>
      <c r="B563" s="12"/>
      <c r="C563" s="7"/>
      <c r="D563" s="7"/>
      <c r="E563" s="9"/>
      <c r="F563" s="7"/>
      <c r="G563" s="8"/>
      <c r="H563" s="7"/>
      <c r="I563" s="7"/>
      <c r="J563" s="7"/>
    </row>
    <row r="564" spans="1:10" x14ac:dyDescent="0.2">
      <c r="A564" s="11"/>
      <c r="B564" s="12"/>
      <c r="C564" s="19"/>
      <c r="D564" s="20"/>
      <c r="E564" s="7"/>
      <c r="F564" s="7"/>
      <c r="G564" s="8"/>
      <c r="H564" s="7"/>
      <c r="I564" s="7"/>
      <c r="J564" s="7"/>
    </row>
    <row r="565" spans="1:10" x14ac:dyDescent="0.2">
      <c r="A565" s="11"/>
      <c r="B565" s="12"/>
      <c r="C565" s="7"/>
      <c r="D565" s="7"/>
      <c r="E565" s="9"/>
      <c r="F565" s="7"/>
      <c r="G565" s="8"/>
      <c r="H565" s="7"/>
      <c r="I565" s="7"/>
      <c r="J565" s="7"/>
    </row>
    <row r="566" spans="1:10" x14ac:dyDescent="0.2">
      <c r="A566" s="11"/>
      <c r="B566" s="12"/>
      <c r="C566" s="19"/>
      <c r="D566" s="20"/>
      <c r="E566" s="7"/>
      <c r="F566" s="7"/>
      <c r="G566" s="8"/>
      <c r="H566" s="7"/>
      <c r="I566" s="7"/>
      <c r="J566" s="7"/>
    </row>
    <row r="567" spans="1:10" x14ac:dyDescent="0.2">
      <c r="A567" s="11"/>
      <c r="B567" s="12"/>
      <c r="C567" s="7"/>
      <c r="D567" s="7"/>
      <c r="E567" s="9"/>
      <c r="F567" s="7"/>
      <c r="G567" s="8"/>
      <c r="H567" s="7"/>
      <c r="I567" s="7"/>
      <c r="J567" s="7"/>
    </row>
    <row r="568" spans="1:10" x14ac:dyDescent="0.2">
      <c r="A568" s="11"/>
      <c r="B568" s="12"/>
      <c r="C568" s="7"/>
      <c r="D568" s="7"/>
      <c r="E568" s="9"/>
      <c r="F568" s="7"/>
      <c r="G568" s="8"/>
      <c r="H568" s="7"/>
      <c r="I568" s="7"/>
      <c r="J568" s="7"/>
    </row>
    <row r="569" spans="1:10" x14ac:dyDescent="0.2">
      <c r="A569" s="11"/>
      <c r="B569" s="12"/>
      <c r="C569" s="7"/>
      <c r="D569" s="9"/>
      <c r="E569" s="7"/>
      <c r="F569" s="7"/>
      <c r="G569" s="8"/>
      <c r="H569" s="7"/>
      <c r="I569" s="7"/>
      <c r="J569" s="7"/>
    </row>
    <row r="570" spans="1:10" x14ac:dyDescent="0.2">
      <c r="A570" s="11"/>
      <c r="B570" s="12"/>
      <c r="C570" s="7"/>
      <c r="D570" s="7"/>
      <c r="E570" s="9"/>
      <c r="F570" s="7"/>
      <c r="G570" s="8"/>
      <c r="H570" s="7"/>
      <c r="I570" s="7"/>
      <c r="J570" s="7"/>
    </row>
    <row r="571" spans="1:10" x14ac:dyDescent="0.2">
      <c r="A571" s="11"/>
      <c r="B571" s="12"/>
      <c r="C571" s="7"/>
      <c r="D571" s="7"/>
      <c r="E571" s="9"/>
      <c r="F571" s="7"/>
      <c r="G571" s="8"/>
      <c r="H571" s="7"/>
      <c r="I571" s="7"/>
      <c r="J571" s="7"/>
    </row>
    <row r="572" spans="1:10" x14ac:dyDescent="0.2">
      <c r="A572" s="11"/>
      <c r="B572" s="12"/>
      <c r="C572" s="19"/>
      <c r="D572" s="20"/>
      <c r="E572" s="7"/>
      <c r="F572" s="7"/>
      <c r="G572" s="8"/>
      <c r="H572" s="7"/>
      <c r="I572" s="7"/>
      <c r="J572" s="7"/>
    </row>
    <row r="573" spans="1:10" x14ac:dyDescent="0.2">
      <c r="A573" s="11"/>
      <c r="B573" s="12"/>
      <c r="C573" s="7"/>
      <c r="D573" s="7"/>
      <c r="E573" s="9"/>
      <c r="F573" s="7"/>
      <c r="G573" s="8"/>
      <c r="H573" s="7"/>
      <c r="I573" s="7"/>
      <c r="J573" s="7"/>
    </row>
    <row r="574" spans="1:10" x14ac:dyDescent="0.2">
      <c r="A574" s="11"/>
      <c r="B574" s="12"/>
      <c r="C574" s="7"/>
      <c r="D574" s="7"/>
      <c r="E574" s="9"/>
      <c r="F574" s="7"/>
      <c r="G574" s="8"/>
      <c r="H574" s="7"/>
      <c r="I574" s="7"/>
      <c r="J574" s="7"/>
    </row>
    <row r="575" spans="1:10" x14ac:dyDescent="0.2">
      <c r="A575" s="11"/>
      <c r="B575" s="12"/>
      <c r="C575" s="7"/>
      <c r="D575" s="7"/>
      <c r="E575" s="9"/>
      <c r="F575" s="7"/>
      <c r="G575" s="8"/>
      <c r="H575" s="7"/>
      <c r="I575" s="7"/>
      <c r="J575" s="7"/>
    </row>
    <row r="576" spans="1:10" x14ac:dyDescent="0.2">
      <c r="A576" s="11"/>
      <c r="B576" s="12"/>
      <c r="C576" s="7"/>
      <c r="D576" s="7"/>
      <c r="E576" s="9"/>
      <c r="F576" s="7"/>
      <c r="G576" s="8"/>
      <c r="H576" s="7"/>
      <c r="I576" s="7"/>
      <c r="J576" s="7"/>
    </row>
    <row r="577" spans="1:10" x14ac:dyDescent="0.2">
      <c r="A577" s="11"/>
      <c r="B577" s="12"/>
      <c r="C577" s="7"/>
      <c r="D577" s="7"/>
      <c r="E577" s="9"/>
      <c r="F577" s="7"/>
      <c r="G577" s="8"/>
      <c r="H577" s="7"/>
      <c r="I577" s="7"/>
      <c r="J577" s="7"/>
    </row>
    <row r="578" spans="1:10" x14ac:dyDescent="0.2">
      <c r="A578" s="11"/>
      <c r="B578" s="12"/>
      <c r="C578" s="7"/>
      <c r="D578" s="7"/>
      <c r="E578" s="9"/>
      <c r="F578" s="7"/>
      <c r="G578" s="8"/>
      <c r="H578" s="7"/>
      <c r="I578" s="7"/>
      <c r="J578" s="7"/>
    </row>
    <row r="579" spans="1:10" x14ac:dyDescent="0.2">
      <c r="A579" s="11"/>
      <c r="B579" s="12"/>
      <c r="C579" s="7"/>
      <c r="D579" s="9"/>
      <c r="E579" s="7"/>
      <c r="F579" s="7"/>
      <c r="G579" s="8"/>
      <c r="H579" s="7"/>
      <c r="I579" s="7"/>
      <c r="J579" s="7"/>
    </row>
    <row r="580" spans="1:10" x14ac:dyDescent="0.2">
      <c r="A580" s="11"/>
      <c r="B580" s="12"/>
      <c r="C580" s="7"/>
      <c r="D580" s="7"/>
      <c r="E580" s="9"/>
      <c r="F580" s="7"/>
      <c r="G580" s="8"/>
      <c r="H580" s="7"/>
      <c r="I580" s="7"/>
      <c r="J580" s="7"/>
    </row>
    <row r="581" spans="1:10" x14ac:dyDescent="0.2">
      <c r="A581" s="11"/>
      <c r="B581" s="12"/>
      <c r="C581" s="7"/>
      <c r="D581" s="7"/>
      <c r="E581" s="9"/>
      <c r="F581" s="7"/>
      <c r="G581" s="8"/>
      <c r="H581" s="7"/>
      <c r="I581" s="7"/>
      <c r="J581" s="7"/>
    </row>
    <row r="582" spans="1:10" x14ac:dyDescent="0.2">
      <c r="A582" s="11"/>
      <c r="B582" s="12"/>
      <c r="C582" s="7"/>
      <c r="D582" s="7"/>
      <c r="E582" s="9"/>
      <c r="F582" s="7"/>
      <c r="G582" s="8"/>
      <c r="H582" s="7"/>
      <c r="I582" s="7"/>
      <c r="J582" s="7"/>
    </row>
    <row r="583" spans="1:10" x14ac:dyDescent="0.2">
      <c r="A583" s="11"/>
      <c r="B583" s="12"/>
      <c r="C583" s="7"/>
      <c r="D583" s="7"/>
      <c r="E583" s="9"/>
      <c r="F583" s="7"/>
      <c r="G583" s="8"/>
      <c r="H583" s="7"/>
      <c r="I583" s="7"/>
      <c r="J583" s="7"/>
    </row>
    <row r="584" spans="1:10" x14ac:dyDescent="0.2">
      <c r="A584" s="11"/>
      <c r="B584" s="12"/>
      <c r="C584" s="7"/>
      <c r="D584" s="9"/>
      <c r="E584" s="7"/>
      <c r="F584" s="7"/>
      <c r="G584" s="8"/>
      <c r="H584" s="7"/>
      <c r="I584" s="7"/>
      <c r="J584" s="7"/>
    </row>
    <row r="585" spans="1:10" x14ac:dyDescent="0.2">
      <c r="A585" s="11"/>
      <c r="B585" s="12"/>
      <c r="C585" s="7"/>
      <c r="D585" s="7"/>
      <c r="E585" s="9"/>
      <c r="F585" s="7"/>
      <c r="G585" s="8"/>
      <c r="H585" s="7"/>
      <c r="I585" s="7"/>
      <c r="J585" s="7"/>
    </row>
    <row r="586" spans="1:10" x14ac:dyDescent="0.2">
      <c r="A586" s="11"/>
      <c r="B586" s="12"/>
      <c r="C586" s="7"/>
      <c r="D586" s="7"/>
      <c r="E586" s="9"/>
      <c r="F586" s="7"/>
      <c r="G586" s="8"/>
      <c r="H586" s="7"/>
      <c r="I586" s="7"/>
      <c r="J586" s="7"/>
    </row>
    <row r="587" spans="1:10" x14ac:dyDescent="0.2">
      <c r="A587" s="11"/>
      <c r="B587" s="12"/>
      <c r="C587" s="19"/>
      <c r="D587" s="20"/>
      <c r="E587" s="7"/>
      <c r="F587" s="7"/>
      <c r="G587" s="8"/>
      <c r="H587" s="7"/>
      <c r="I587" s="7"/>
      <c r="J587" s="7"/>
    </row>
    <row r="588" spans="1:10" x14ac:dyDescent="0.2">
      <c r="A588" s="11"/>
      <c r="B588" s="12"/>
      <c r="C588" s="19"/>
      <c r="D588" s="20"/>
      <c r="E588" s="7"/>
      <c r="F588" s="7"/>
      <c r="G588" s="8"/>
      <c r="H588" s="7"/>
      <c r="I588" s="7"/>
      <c r="J588" s="7"/>
    </row>
    <row r="589" spans="1:10" x14ac:dyDescent="0.2">
      <c r="A589" s="11"/>
      <c r="B589" s="12"/>
      <c r="C589" s="7"/>
      <c r="D589" s="7"/>
      <c r="E589" s="9"/>
      <c r="F589" s="7"/>
      <c r="G589" s="8"/>
      <c r="H589" s="7"/>
      <c r="I589" s="7"/>
      <c r="J589" s="7"/>
    </row>
    <row r="590" spans="1:10" x14ac:dyDescent="0.2">
      <c r="A590" s="11"/>
      <c r="B590" s="12"/>
      <c r="C590" s="7"/>
      <c r="D590" s="7"/>
      <c r="E590" s="9"/>
      <c r="F590" s="7"/>
      <c r="G590" s="8"/>
      <c r="H590" s="7"/>
      <c r="I590" s="7"/>
      <c r="J590" s="7"/>
    </row>
    <row r="591" spans="1:10" x14ac:dyDescent="0.2">
      <c r="A591" s="11"/>
      <c r="B591" s="12"/>
      <c r="C591" s="7"/>
      <c r="D591" s="7"/>
      <c r="E591" s="9"/>
      <c r="F591" s="7"/>
      <c r="G591" s="8"/>
      <c r="H591" s="7"/>
      <c r="I591" s="7"/>
      <c r="J591" s="7"/>
    </row>
    <row r="592" spans="1:10" x14ac:dyDescent="0.2">
      <c r="A592" s="11"/>
      <c r="B592" s="12"/>
      <c r="C592" s="7"/>
      <c r="D592" s="7"/>
      <c r="E592" s="9"/>
      <c r="F592" s="7"/>
      <c r="G592" s="8"/>
      <c r="H592" s="7"/>
      <c r="I592" s="7"/>
      <c r="J592" s="7"/>
    </row>
    <row r="593" spans="1:10" x14ac:dyDescent="0.2">
      <c r="A593" s="11"/>
      <c r="B593" s="12"/>
      <c r="C593" s="7"/>
      <c r="D593" s="9"/>
      <c r="E593" s="7"/>
      <c r="F593" s="7"/>
      <c r="G593" s="8"/>
      <c r="H593" s="7"/>
      <c r="I593" s="7"/>
      <c r="J593" s="7"/>
    </row>
    <row r="594" spans="1:10" x14ac:dyDescent="0.2">
      <c r="A594" s="11"/>
      <c r="B594" s="12"/>
      <c r="C594" s="7"/>
      <c r="D594" s="7"/>
      <c r="E594" s="9"/>
      <c r="F594" s="7"/>
      <c r="G594" s="8"/>
      <c r="H594" s="7"/>
      <c r="I594" s="7"/>
      <c r="J594" s="7"/>
    </row>
    <row r="595" spans="1:10" x14ac:dyDescent="0.2">
      <c r="A595" s="11"/>
      <c r="B595" s="12"/>
      <c r="C595" s="7"/>
      <c r="D595" s="7"/>
      <c r="E595" s="9"/>
      <c r="F595" s="7"/>
      <c r="G595" s="8"/>
      <c r="H595" s="7"/>
      <c r="I595" s="7"/>
      <c r="J595" s="7"/>
    </row>
    <row r="596" spans="1:10" x14ac:dyDescent="0.2">
      <c r="A596" s="11"/>
      <c r="B596" s="12"/>
      <c r="C596" s="7"/>
      <c r="D596" s="9"/>
      <c r="E596" s="7"/>
      <c r="F596" s="7"/>
      <c r="G596" s="8"/>
      <c r="H596" s="7"/>
      <c r="I596" s="7"/>
      <c r="J596" s="7"/>
    </row>
    <row r="597" spans="1:10" x14ac:dyDescent="0.2">
      <c r="A597" s="11"/>
      <c r="B597" s="12"/>
      <c r="C597" s="7"/>
      <c r="D597" s="7"/>
      <c r="E597" s="9"/>
      <c r="F597" s="7"/>
      <c r="G597" s="8"/>
      <c r="H597" s="7"/>
      <c r="I597" s="7"/>
      <c r="J597" s="7"/>
    </row>
    <row r="598" spans="1:10" x14ac:dyDescent="0.2">
      <c r="A598" s="11"/>
      <c r="B598" s="12"/>
      <c r="C598" s="7"/>
      <c r="D598" s="7"/>
      <c r="E598" s="9"/>
      <c r="F598" s="7"/>
      <c r="G598" s="8"/>
      <c r="H598" s="7"/>
      <c r="I598" s="7"/>
      <c r="J598" s="7"/>
    </row>
    <row r="599" spans="1:10" x14ac:dyDescent="0.2">
      <c r="A599" s="11"/>
      <c r="B599" s="12"/>
      <c r="C599" s="7"/>
      <c r="D599" s="9"/>
      <c r="E599" s="7"/>
      <c r="F599" s="7"/>
      <c r="G599" s="8"/>
      <c r="H599" s="7"/>
      <c r="I599" s="7"/>
      <c r="J599" s="7"/>
    </row>
    <row r="600" spans="1:10" x14ac:dyDescent="0.2">
      <c r="A600" s="11"/>
      <c r="B600" s="12"/>
      <c r="C600" s="7"/>
      <c r="D600" s="7"/>
      <c r="E600" s="9"/>
      <c r="F600" s="7"/>
      <c r="G600" s="8"/>
      <c r="H600" s="7"/>
      <c r="I600" s="7"/>
      <c r="J600" s="7"/>
    </row>
    <row r="601" spans="1:10" x14ac:dyDescent="0.2">
      <c r="A601" s="11"/>
      <c r="B601" s="12"/>
      <c r="C601" s="7"/>
      <c r="D601" s="7"/>
      <c r="E601" s="9"/>
      <c r="F601" s="7"/>
      <c r="G601" s="8"/>
      <c r="H601" s="7"/>
      <c r="I601" s="7"/>
      <c r="J601" s="7"/>
    </row>
    <row r="602" spans="1:10" x14ac:dyDescent="0.2">
      <c r="A602" s="11"/>
      <c r="B602" s="12"/>
      <c r="C602" s="7"/>
      <c r="D602" s="7"/>
      <c r="E602" s="9"/>
      <c r="F602" s="7"/>
      <c r="G602" s="8"/>
      <c r="H602" s="7"/>
      <c r="I602" s="7"/>
      <c r="J602" s="7"/>
    </row>
    <row r="603" spans="1:10" x14ac:dyDescent="0.2">
      <c r="A603" s="11"/>
      <c r="B603" s="12"/>
      <c r="C603" s="7"/>
      <c r="D603" s="7"/>
      <c r="E603" s="9"/>
      <c r="F603" s="7"/>
      <c r="G603" s="8"/>
      <c r="H603" s="7"/>
      <c r="I603" s="7"/>
      <c r="J603" s="7"/>
    </row>
    <row r="604" spans="1:10" x14ac:dyDescent="0.2">
      <c r="A604" s="11"/>
      <c r="B604" s="12"/>
      <c r="C604" s="19"/>
      <c r="D604" s="20"/>
      <c r="E604" s="7"/>
      <c r="F604" s="7"/>
      <c r="G604" s="8"/>
      <c r="H604" s="7"/>
      <c r="I604" s="7"/>
      <c r="J604" s="7"/>
    </row>
    <row r="605" spans="1:10" x14ac:dyDescent="0.2">
      <c r="A605" s="11"/>
      <c r="B605" s="12"/>
      <c r="C605" s="7"/>
      <c r="D605" s="7"/>
      <c r="E605" s="9"/>
      <c r="F605" s="7"/>
      <c r="G605" s="8"/>
      <c r="H605" s="7"/>
      <c r="I605" s="7"/>
      <c r="J605" s="7"/>
    </row>
    <row r="606" spans="1:10" x14ac:dyDescent="0.2">
      <c r="A606" s="11"/>
      <c r="B606" s="12"/>
      <c r="C606" s="7"/>
      <c r="D606" s="7"/>
      <c r="E606" s="9"/>
      <c r="F606" s="7"/>
      <c r="G606" s="8"/>
      <c r="H606" s="7"/>
      <c r="I606" s="7"/>
      <c r="J606" s="7"/>
    </row>
    <row r="607" spans="1:10" x14ac:dyDescent="0.2">
      <c r="A607" s="11"/>
      <c r="B607" s="12"/>
      <c r="C607" s="7"/>
      <c r="D607" s="7"/>
      <c r="E607" s="9"/>
      <c r="F607" s="7"/>
      <c r="G607" s="8"/>
      <c r="H607" s="7"/>
      <c r="I607" s="7"/>
      <c r="J607" s="7"/>
    </row>
    <row r="608" spans="1:10" x14ac:dyDescent="0.2">
      <c r="A608" s="11"/>
      <c r="B608" s="12"/>
      <c r="C608" s="19"/>
      <c r="D608" s="20"/>
      <c r="E608" s="7"/>
      <c r="F608" s="7"/>
      <c r="G608" s="8"/>
      <c r="H608" s="7"/>
      <c r="I608" s="7"/>
      <c r="J608" s="7"/>
    </row>
    <row r="609" spans="1:10" x14ac:dyDescent="0.2">
      <c r="A609" s="11"/>
      <c r="B609" s="12"/>
      <c r="C609" s="7"/>
      <c r="D609" s="9"/>
      <c r="E609" s="7"/>
      <c r="F609" s="7"/>
      <c r="G609" s="8"/>
      <c r="H609" s="7"/>
      <c r="I609" s="7"/>
      <c r="J609" s="7"/>
    </row>
    <row r="610" spans="1:10" x14ac:dyDescent="0.2">
      <c r="A610" s="11"/>
      <c r="B610" s="12"/>
      <c r="C610" s="7"/>
      <c r="D610" s="7"/>
      <c r="E610" s="9"/>
      <c r="F610" s="7"/>
      <c r="G610" s="8"/>
      <c r="H610" s="7"/>
      <c r="I610" s="7"/>
      <c r="J610" s="7"/>
    </row>
    <row r="611" spans="1:10" x14ac:dyDescent="0.2">
      <c r="A611" s="11"/>
      <c r="B611" s="12"/>
      <c r="C611" s="7"/>
      <c r="D611" s="9"/>
      <c r="E611" s="7"/>
      <c r="F611" s="7"/>
      <c r="G611" s="8"/>
      <c r="H611" s="7"/>
      <c r="I611" s="7"/>
      <c r="J611" s="7"/>
    </row>
    <row r="612" spans="1:10" x14ac:dyDescent="0.2">
      <c r="A612" s="11"/>
      <c r="B612" s="12"/>
      <c r="C612" s="7"/>
      <c r="D612" s="7"/>
      <c r="E612" s="9"/>
      <c r="F612" s="7"/>
      <c r="G612" s="8"/>
      <c r="H612" s="7"/>
      <c r="I612" s="7"/>
      <c r="J612" s="7"/>
    </row>
    <row r="613" spans="1:10" x14ac:dyDescent="0.2">
      <c r="A613" s="11"/>
      <c r="B613" s="12"/>
      <c r="C613" s="19"/>
      <c r="D613" s="20"/>
      <c r="E613" s="7"/>
      <c r="F613" s="7"/>
      <c r="G613" s="8"/>
      <c r="H613" s="7"/>
      <c r="I613" s="7"/>
      <c r="J613" s="7"/>
    </row>
    <row r="614" spans="1:10" x14ac:dyDescent="0.2">
      <c r="A614" s="11"/>
      <c r="B614" s="12"/>
      <c r="C614" s="7"/>
      <c r="D614" s="7"/>
      <c r="E614" s="9"/>
      <c r="F614" s="7"/>
      <c r="G614" s="8"/>
      <c r="H614" s="7"/>
      <c r="I614" s="7"/>
      <c r="J614" s="7"/>
    </row>
    <row r="615" spans="1:10" x14ac:dyDescent="0.2">
      <c r="A615" s="11"/>
      <c r="B615" s="12"/>
      <c r="C615" s="7"/>
      <c r="D615" s="7"/>
      <c r="E615" s="7"/>
      <c r="F615" s="7"/>
      <c r="G615" s="8"/>
      <c r="H615" s="7"/>
      <c r="I615" s="7"/>
      <c r="J615" s="7"/>
    </row>
    <row r="616" spans="1:10" x14ac:dyDescent="0.2">
      <c r="A616" s="11"/>
      <c r="B616" s="12"/>
      <c r="C616" s="19"/>
      <c r="D616" s="20"/>
      <c r="E616" s="7"/>
      <c r="F616" s="7"/>
      <c r="G616" s="8"/>
      <c r="H616" s="7"/>
      <c r="I616" s="7"/>
      <c r="J616" s="7"/>
    </row>
    <row r="617" spans="1:10" x14ac:dyDescent="0.2">
      <c r="A617" s="11"/>
      <c r="B617" s="12"/>
      <c r="C617" s="7"/>
      <c r="D617" s="9"/>
      <c r="E617" s="7"/>
      <c r="F617" s="7"/>
      <c r="G617" s="8"/>
      <c r="H617" s="7"/>
      <c r="I617" s="7"/>
      <c r="J617" s="7"/>
    </row>
    <row r="618" spans="1:10" x14ac:dyDescent="0.2">
      <c r="A618" s="11"/>
      <c r="B618" s="12"/>
      <c r="C618" s="7"/>
      <c r="D618" s="7"/>
      <c r="E618" s="9"/>
      <c r="F618" s="7"/>
      <c r="G618" s="8"/>
      <c r="H618" s="7"/>
      <c r="I618" s="7"/>
      <c r="J618" s="7"/>
    </row>
    <row r="619" spans="1:10" x14ac:dyDescent="0.2">
      <c r="A619" s="11"/>
      <c r="B619" s="12"/>
      <c r="C619" s="7"/>
      <c r="D619" s="7"/>
      <c r="E619" s="9"/>
      <c r="F619" s="7"/>
      <c r="G619" s="8"/>
      <c r="H619" s="7"/>
      <c r="I619" s="7"/>
      <c r="J619" s="7"/>
    </row>
    <row r="620" spans="1:10" x14ac:dyDescent="0.2">
      <c r="A620" s="11"/>
      <c r="B620" s="12"/>
      <c r="C620" s="7"/>
      <c r="D620" s="7"/>
      <c r="E620" s="9"/>
      <c r="F620" s="7"/>
      <c r="G620" s="8"/>
      <c r="H620" s="7"/>
      <c r="I620" s="7"/>
      <c r="J620" s="7"/>
    </row>
    <row r="621" spans="1:10" x14ac:dyDescent="0.2">
      <c r="A621" s="11"/>
      <c r="B621" s="12"/>
      <c r="C621" s="7"/>
      <c r="D621" s="7"/>
      <c r="E621" s="9"/>
      <c r="F621" s="7"/>
      <c r="G621" s="8"/>
      <c r="H621" s="7"/>
      <c r="I621" s="7"/>
      <c r="J621" s="7"/>
    </row>
    <row r="622" spans="1:10" x14ac:dyDescent="0.2">
      <c r="A622" s="11"/>
      <c r="B622" s="12"/>
      <c r="C622" s="7"/>
      <c r="D622" s="9"/>
      <c r="E622" s="7"/>
      <c r="F622" s="7"/>
      <c r="G622" s="8"/>
      <c r="H622" s="7"/>
      <c r="I622" s="7"/>
      <c r="J622" s="7"/>
    </row>
    <row r="623" spans="1:10" x14ac:dyDescent="0.2">
      <c r="A623" s="11"/>
      <c r="B623" s="12"/>
      <c r="C623" s="7"/>
      <c r="D623" s="9"/>
      <c r="E623" s="7"/>
      <c r="F623" s="7"/>
      <c r="G623" s="8"/>
      <c r="H623" s="7"/>
      <c r="I623" s="7"/>
      <c r="J623" s="7"/>
    </row>
    <row r="624" spans="1:10" x14ac:dyDescent="0.2">
      <c r="A624" s="11"/>
      <c r="B624" s="12"/>
      <c r="C624" s="7"/>
      <c r="D624" s="7"/>
      <c r="E624" s="9"/>
      <c r="F624" s="7"/>
      <c r="G624" s="8"/>
      <c r="H624" s="7"/>
      <c r="I624" s="7"/>
      <c r="J624" s="7"/>
    </row>
    <row r="625" spans="1:10" x14ac:dyDescent="0.2">
      <c r="A625" s="11"/>
      <c r="B625" s="12"/>
      <c r="C625" s="7"/>
      <c r="D625" s="7"/>
      <c r="E625" s="9"/>
      <c r="F625" s="7"/>
      <c r="G625" s="8"/>
      <c r="H625" s="7"/>
      <c r="I625" s="7"/>
      <c r="J625" s="7"/>
    </row>
    <row r="626" spans="1:10" x14ac:dyDescent="0.2">
      <c r="A626" s="11"/>
      <c r="B626" s="12"/>
      <c r="C626" s="7"/>
      <c r="D626" s="7"/>
      <c r="E626" s="9"/>
      <c r="F626" s="7"/>
      <c r="G626" s="8"/>
      <c r="H626" s="7"/>
      <c r="I626" s="7"/>
      <c r="J626" s="7"/>
    </row>
    <row r="627" spans="1:10" x14ac:dyDescent="0.2">
      <c r="A627" s="11"/>
      <c r="B627" s="12"/>
      <c r="C627" s="7"/>
      <c r="D627" s="7"/>
      <c r="E627" s="9"/>
      <c r="F627" s="7"/>
      <c r="G627" s="8"/>
      <c r="H627" s="7"/>
      <c r="I627" s="7"/>
      <c r="J627" s="7"/>
    </row>
    <row r="628" spans="1:10" x14ac:dyDescent="0.2">
      <c r="A628" s="11"/>
      <c r="B628" s="12"/>
      <c r="C628" s="7"/>
      <c r="D628" s="7"/>
      <c r="E628" s="9"/>
      <c r="F628" s="7"/>
      <c r="G628" s="8"/>
      <c r="H628" s="7"/>
      <c r="I628" s="7"/>
      <c r="J628" s="7"/>
    </row>
    <row r="629" spans="1:10" x14ac:dyDescent="0.2">
      <c r="A629" s="11"/>
      <c r="B629" s="12"/>
      <c r="C629" s="7"/>
      <c r="D629" s="7"/>
      <c r="E629" s="9"/>
      <c r="F629" s="7"/>
      <c r="G629" s="8"/>
      <c r="H629" s="7"/>
      <c r="I629" s="7"/>
      <c r="J629" s="7"/>
    </row>
    <row r="630" spans="1:10" x14ac:dyDescent="0.2">
      <c r="A630" s="11"/>
      <c r="B630" s="12"/>
      <c r="C630" s="7"/>
      <c r="D630" s="7"/>
      <c r="E630" s="9"/>
      <c r="F630" s="7"/>
      <c r="G630" s="8"/>
      <c r="H630" s="7"/>
      <c r="I630" s="7"/>
      <c r="J630" s="7"/>
    </row>
    <row r="631" spans="1:10" x14ac:dyDescent="0.2">
      <c r="A631" s="11"/>
      <c r="B631" s="12"/>
      <c r="C631" s="7"/>
      <c r="D631" s="7"/>
      <c r="E631" s="9"/>
      <c r="F631" s="7"/>
      <c r="G631" s="8"/>
      <c r="H631" s="7"/>
      <c r="I631" s="7"/>
      <c r="J631" s="7"/>
    </row>
    <row r="632" spans="1:10" x14ac:dyDescent="0.2">
      <c r="A632" s="11"/>
      <c r="B632" s="12"/>
      <c r="C632" s="7"/>
      <c r="D632" s="7"/>
      <c r="E632" s="9"/>
      <c r="F632" s="7"/>
      <c r="G632" s="8"/>
      <c r="H632" s="7"/>
      <c r="I632" s="7"/>
      <c r="J632" s="7"/>
    </row>
    <row r="633" spans="1:10" x14ac:dyDescent="0.2">
      <c r="A633" s="11"/>
      <c r="B633" s="12"/>
      <c r="C633" s="7"/>
      <c r="D633" s="7"/>
      <c r="E633" s="7"/>
      <c r="F633" s="7"/>
      <c r="G633" s="8"/>
      <c r="H633" s="7"/>
      <c r="I633" s="7"/>
      <c r="J633" s="7"/>
    </row>
    <row r="634" spans="1:10" x14ac:dyDescent="0.2">
      <c r="A634" s="11"/>
      <c r="B634" s="12"/>
      <c r="C634" s="7"/>
      <c r="D634" s="7"/>
      <c r="E634" s="7"/>
      <c r="F634" s="7"/>
      <c r="G634" s="8"/>
      <c r="H634" s="7"/>
      <c r="I634" s="7"/>
      <c r="J634" s="7"/>
    </row>
    <row r="635" spans="1:10" x14ac:dyDescent="0.2">
      <c r="A635" s="11"/>
      <c r="B635" s="12"/>
      <c r="C635" s="7"/>
      <c r="D635" s="7"/>
      <c r="E635" s="7"/>
      <c r="F635" s="7"/>
      <c r="G635" s="8"/>
      <c r="H635" s="7"/>
      <c r="I635" s="7"/>
      <c r="J635" s="7"/>
    </row>
    <row r="636" spans="1:10" x14ac:dyDescent="0.2">
      <c r="A636" s="11"/>
      <c r="B636" s="12"/>
      <c r="C636" s="7"/>
      <c r="D636" s="7"/>
      <c r="E636" s="9"/>
      <c r="F636" s="7"/>
      <c r="G636" s="8"/>
      <c r="H636" s="7"/>
      <c r="I636" s="7"/>
      <c r="J636" s="7"/>
    </row>
    <row r="637" spans="1:10" x14ac:dyDescent="0.2">
      <c r="A637" s="11"/>
      <c r="B637" s="12"/>
      <c r="C637" s="7"/>
      <c r="D637" s="7"/>
      <c r="E637" s="7"/>
      <c r="F637" s="7"/>
      <c r="G637" s="8"/>
      <c r="H637" s="7"/>
      <c r="I637" s="7"/>
      <c r="J637" s="7"/>
    </row>
    <row r="638" spans="1:10" x14ac:dyDescent="0.2">
      <c r="A638" s="11"/>
      <c r="B638" s="12"/>
      <c r="C638" s="7"/>
      <c r="D638" s="7"/>
      <c r="E638" s="7"/>
      <c r="F638" s="7"/>
      <c r="G638" s="8"/>
      <c r="H638" s="7"/>
      <c r="I638" s="7"/>
      <c r="J638" s="7"/>
    </row>
    <row r="639" spans="1:10" x14ac:dyDescent="0.2">
      <c r="A639" s="11"/>
      <c r="B639" s="12"/>
      <c r="C639" s="19"/>
      <c r="D639" s="20"/>
      <c r="E639" s="7"/>
      <c r="F639" s="7"/>
      <c r="G639" s="8"/>
      <c r="H639" s="7"/>
      <c r="I639" s="7"/>
      <c r="J639" s="7"/>
    </row>
    <row r="640" spans="1:10" x14ac:dyDescent="0.2">
      <c r="A640" s="11"/>
      <c r="B640" s="12"/>
      <c r="C640" s="7"/>
      <c r="D640" s="7"/>
      <c r="E640" s="7"/>
      <c r="F640" s="7"/>
      <c r="G640" s="8"/>
      <c r="H640" s="7"/>
      <c r="I640" s="7"/>
      <c r="J640" s="7"/>
    </row>
    <row r="641" spans="1:10" x14ac:dyDescent="0.2">
      <c r="A641" s="11"/>
      <c r="B641" s="12"/>
      <c r="C641" s="7"/>
      <c r="D641" s="7"/>
      <c r="E641" s="7"/>
      <c r="F641" s="7"/>
      <c r="G641" s="8"/>
      <c r="H641" s="7"/>
      <c r="I641" s="7"/>
      <c r="J641" s="7"/>
    </row>
    <row r="642" spans="1:10" x14ac:dyDescent="0.2">
      <c r="A642" s="11"/>
      <c r="B642" s="12"/>
      <c r="C642" s="7"/>
      <c r="D642" s="7"/>
      <c r="E642" s="9"/>
      <c r="F642" s="7"/>
      <c r="G642" s="8"/>
      <c r="H642" s="7"/>
      <c r="I642" s="7"/>
      <c r="J642" s="7"/>
    </row>
    <row r="643" spans="1:10" x14ac:dyDescent="0.2">
      <c r="A643" s="11"/>
      <c r="B643" s="12"/>
      <c r="C643" s="7"/>
      <c r="D643" s="7"/>
      <c r="E643" s="9"/>
      <c r="F643" s="7"/>
      <c r="G643" s="8"/>
      <c r="H643" s="7"/>
      <c r="I643" s="7"/>
      <c r="J643" s="7"/>
    </row>
    <row r="644" spans="1:10" x14ac:dyDescent="0.2">
      <c r="A644" s="11"/>
      <c r="B644" s="12"/>
      <c r="C644" s="7"/>
      <c r="D644" s="7"/>
      <c r="E644" s="9"/>
      <c r="F644" s="7"/>
      <c r="G644" s="8"/>
      <c r="H644" s="7"/>
      <c r="I644" s="7"/>
      <c r="J644" s="7"/>
    </row>
    <row r="645" spans="1:10" x14ac:dyDescent="0.2">
      <c r="A645" s="11"/>
      <c r="B645" s="12"/>
      <c r="C645" s="7"/>
      <c r="D645" s="7"/>
      <c r="E645" s="9"/>
      <c r="F645" s="7"/>
      <c r="G645" s="8"/>
      <c r="H645" s="7"/>
      <c r="I645" s="7"/>
      <c r="J645" s="7"/>
    </row>
    <row r="646" spans="1:10" x14ac:dyDescent="0.2">
      <c r="A646" s="11"/>
      <c r="B646" s="12"/>
      <c r="C646" s="7"/>
      <c r="D646" s="7"/>
      <c r="E646" s="7"/>
      <c r="F646" s="7"/>
      <c r="G646" s="8"/>
      <c r="H646" s="7"/>
      <c r="I646" s="7"/>
      <c r="J646" s="7"/>
    </row>
    <row r="647" spans="1:10" x14ac:dyDescent="0.2">
      <c r="A647" s="11"/>
      <c r="B647" s="12"/>
      <c r="C647" s="7"/>
      <c r="D647" s="7"/>
      <c r="E647" s="9"/>
      <c r="F647" s="7"/>
      <c r="G647" s="8"/>
      <c r="H647" s="7"/>
      <c r="I647" s="7"/>
      <c r="J647" s="7"/>
    </row>
    <row r="648" spans="1:10" x14ac:dyDescent="0.2">
      <c r="A648" s="11"/>
      <c r="B648" s="12"/>
      <c r="C648" s="7"/>
      <c r="D648" s="7"/>
      <c r="E648" s="9"/>
      <c r="F648" s="7"/>
      <c r="G648" s="8"/>
      <c r="H648" s="7"/>
      <c r="I648" s="7"/>
      <c r="J648" s="7"/>
    </row>
    <row r="649" spans="1:10" x14ac:dyDescent="0.2">
      <c r="A649" s="11"/>
      <c r="B649" s="12"/>
      <c r="C649" s="7"/>
      <c r="D649" s="7"/>
      <c r="E649" s="9"/>
      <c r="F649" s="7"/>
      <c r="G649" s="8"/>
      <c r="H649" s="7"/>
      <c r="I649" s="7"/>
      <c r="J649" s="7"/>
    </row>
    <row r="650" spans="1:10" x14ac:dyDescent="0.2">
      <c r="A650" s="11"/>
      <c r="B650" s="12"/>
      <c r="C650" s="7"/>
      <c r="D650" s="7"/>
      <c r="E650" s="9"/>
      <c r="F650" s="7"/>
      <c r="G650" s="8"/>
      <c r="H650" s="7"/>
      <c r="I650" s="7"/>
      <c r="J650" s="7"/>
    </row>
    <row r="651" spans="1:10" x14ac:dyDescent="0.2">
      <c r="A651" s="11"/>
      <c r="B651" s="12"/>
      <c r="C651" s="7"/>
      <c r="D651" s="7"/>
      <c r="E651" s="9"/>
      <c r="F651" s="7"/>
      <c r="G651" s="8"/>
      <c r="H651" s="7"/>
      <c r="I651" s="7"/>
      <c r="J651" s="7"/>
    </row>
    <row r="652" spans="1:10" x14ac:dyDescent="0.2">
      <c r="A652" s="11"/>
      <c r="B652" s="12"/>
      <c r="C652" s="7"/>
      <c r="D652" s="7"/>
      <c r="E652" s="9"/>
      <c r="F652" s="7"/>
      <c r="G652" s="8"/>
      <c r="H652" s="7"/>
      <c r="I652" s="7"/>
      <c r="J652" s="7"/>
    </row>
    <row r="654" spans="1:10" x14ac:dyDescent="0.2">
      <c r="A654" s="11"/>
      <c r="B654" s="12"/>
      <c r="C654" s="7"/>
      <c r="D654" s="7"/>
      <c r="E654" s="9"/>
      <c r="F654" s="7"/>
      <c r="G654" s="8"/>
      <c r="H654" s="7"/>
      <c r="I654" s="7"/>
      <c r="J654" s="7"/>
    </row>
    <row r="655" spans="1:10" x14ac:dyDescent="0.2">
      <c r="A655" s="11"/>
      <c r="B655" s="12"/>
      <c r="C655" s="7"/>
      <c r="D655" s="7"/>
      <c r="E655" s="9"/>
      <c r="F655" s="7"/>
      <c r="G655" s="8"/>
      <c r="H655" s="7"/>
      <c r="I655" s="7"/>
      <c r="J655" s="7"/>
    </row>
    <row r="656" spans="1:10" x14ac:dyDescent="0.2">
      <c r="A656" s="11"/>
      <c r="B656" s="12"/>
      <c r="C656" s="7"/>
      <c r="D656" s="7"/>
      <c r="E656" s="9"/>
      <c r="F656" s="7"/>
      <c r="G656" s="8"/>
      <c r="H656" s="7"/>
      <c r="I656" s="7"/>
      <c r="J656" s="7"/>
    </row>
    <row r="657" spans="1:10" x14ac:dyDescent="0.2">
      <c r="A657" s="11"/>
      <c r="B657" s="12"/>
      <c r="C657" s="7"/>
      <c r="D657" s="9"/>
      <c r="E657" s="7"/>
      <c r="F657" s="7"/>
      <c r="G657" s="8"/>
      <c r="H657" s="7"/>
      <c r="I657" s="7"/>
      <c r="J657" s="7"/>
    </row>
    <row r="658" spans="1:10" x14ac:dyDescent="0.2">
      <c r="A658" s="11"/>
      <c r="B658" s="12"/>
      <c r="C658" s="5"/>
      <c r="D658" s="6"/>
      <c r="E658" s="7"/>
      <c r="F658" s="7"/>
      <c r="G658" s="8"/>
      <c r="H658" s="7"/>
      <c r="I658" s="7"/>
      <c r="J658" s="7"/>
    </row>
    <row r="659" spans="1:10" x14ac:dyDescent="0.2">
      <c r="A659" s="11"/>
      <c r="B659" s="12"/>
      <c r="C659" s="7"/>
      <c r="D659" s="7"/>
      <c r="E659" s="9"/>
      <c r="F659" s="7"/>
      <c r="G659" s="8"/>
      <c r="H659" s="7"/>
      <c r="I659" s="7"/>
      <c r="J659" s="7"/>
    </row>
    <row r="660" spans="1:10" x14ac:dyDescent="0.2">
      <c r="A660" s="11"/>
      <c r="B660" s="12"/>
      <c r="C660" s="7"/>
      <c r="D660" s="7"/>
      <c r="E660" s="9"/>
      <c r="F660" s="7"/>
      <c r="G660" s="8"/>
      <c r="H660" s="7"/>
      <c r="I660" s="7"/>
      <c r="J660" s="7"/>
    </row>
    <row r="661" spans="1:10" x14ac:dyDescent="0.2">
      <c r="A661" s="11"/>
      <c r="B661" s="12"/>
      <c r="C661" s="7"/>
      <c r="D661" s="7"/>
      <c r="E661" s="9"/>
      <c r="F661" s="7"/>
      <c r="G661" s="8"/>
      <c r="H661" s="7"/>
      <c r="I661" s="7"/>
      <c r="J661" s="7"/>
    </row>
    <row r="662" spans="1:10" x14ac:dyDescent="0.2">
      <c r="A662" s="11"/>
      <c r="B662" s="12"/>
      <c r="C662" s="7"/>
      <c r="D662" s="9"/>
      <c r="E662" s="7"/>
      <c r="F662" s="7"/>
      <c r="G662" s="8"/>
      <c r="H662" s="7"/>
      <c r="I662" s="7"/>
      <c r="J662" s="7"/>
    </row>
    <row r="663" spans="1:10" x14ac:dyDescent="0.2">
      <c r="A663" s="11"/>
      <c r="B663" s="12"/>
      <c r="C663" s="7"/>
      <c r="D663" s="7"/>
      <c r="E663" s="9"/>
      <c r="F663" s="7"/>
      <c r="G663" s="8"/>
      <c r="H663" s="7"/>
      <c r="I663" s="7"/>
      <c r="J663" s="7"/>
    </row>
    <row r="664" spans="1:10" x14ac:dyDescent="0.2">
      <c r="A664" s="11"/>
      <c r="B664" s="12"/>
      <c r="C664" s="7"/>
      <c r="D664" s="7"/>
      <c r="E664" s="9"/>
      <c r="F664" s="7"/>
      <c r="G664" s="8"/>
      <c r="H664" s="7"/>
      <c r="I664" s="7"/>
      <c r="J664" s="7"/>
    </row>
    <row r="665" spans="1:10" x14ac:dyDescent="0.2">
      <c r="A665" s="11"/>
      <c r="B665" s="12"/>
      <c r="C665" s="7"/>
      <c r="D665" s="7"/>
      <c r="E665" s="9"/>
      <c r="F665" s="7"/>
      <c r="G665" s="8"/>
      <c r="H665" s="7"/>
      <c r="I665" s="7"/>
      <c r="J665" s="7"/>
    </row>
    <row r="666" spans="1:10" x14ac:dyDescent="0.2">
      <c r="A666" s="11"/>
      <c r="B666" s="12"/>
      <c r="C666" s="7"/>
      <c r="D666" s="7"/>
      <c r="E666" s="9"/>
      <c r="F666" s="7"/>
      <c r="G666" s="8"/>
      <c r="H666" s="7"/>
      <c r="I666" s="7"/>
      <c r="J666" s="7"/>
    </row>
    <row r="667" spans="1:10" x14ac:dyDescent="0.2">
      <c r="A667" s="11"/>
      <c r="B667" s="12"/>
      <c r="C667" s="7"/>
      <c r="D667" s="7"/>
      <c r="E667" s="9"/>
      <c r="F667" s="7"/>
      <c r="G667" s="8"/>
      <c r="H667" s="7"/>
      <c r="I667" s="7"/>
      <c r="J667" s="7"/>
    </row>
    <row r="668" spans="1:10" x14ac:dyDescent="0.2">
      <c r="A668" s="11"/>
      <c r="B668" s="12"/>
      <c r="C668" s="7"/>
      <c r="D668" s="7"/>
      <c r="E668" s="9"/>
      <c r="F668" s="7"/>
      <c r="G668" s="8"/>
      <c r="H668" s="7"/>
      <c r="I668" s="7"/>
      <c r="J668" s="7"/>
    </row>
    <row r="669" spans="1:10" x14ac:dyDescent="0.2">
      <c r="A669" s="11"/>
      <c r="B669" s="12"/>
      <c r="C669" s="7"/>
      <c r="D669" s="7"/>
      <c r="E669" s="9"/>
      <c r="F669" s="7"/>
      <c r="G669" s="8"/>
      <c r="H669" s="7"/>
      <c r="I669" s="7"/>
      <c r="J669" s="7"/>
    </row>
    <row r="670" spans="1:10" x14ac:dyDescent="0.2">
      <c r="A670" s="11"/>
      <c r="B670" s="12"/>
      <c r="C670" s="7"/>
      <c r="D670" s="7"/>
      <c r="E670" s="9"/>
      <c r="F670" s="7"/>
      <c r="G670" s="8"/>
      <c r="H670" s="7"/>
      <c r="I670" s="7"/>
      <c r="J670" s="7"/>
    </row>
    <row r="671" spans="1:10" x14ac:dyDescent="0.2">
      <c r="A671" s="11"/>
      <c r="B671" s="12"/>
      <c r="C671" s="7"/>
      <c r="D671" s="7"/>
      <c r="E671" s="9"/>
      <c r="F671" s="7"/>
      <c r="G671" s="8"/>
      <c r="H671" s="7"/>
      <c r="I671" s="7"/>
      <c r="J671" s="7"/>
    </row>
    <row r="672" spans="1:10" x14ac:dyDescent="0.2">
      <c r="A672" s="11"/>
      <c r="B672" s="12"/>
      <c r="C672" s="5"/>
      <c r="D672" s="6"/>
      <c r="E672" s="7"/>
      <c r="F672" s="7"/>
      <c r="G672" s="8"/>
      <c r="H672" s="7"/>
      <c r="I672" s="7"/>
      <c r="J672" s="7"/>
    </row>
    <row r="673" spans="1:10" x14ac:dyDescent="0.2">
      <c r="A673" s="11"/>
      <c r="B673" s="12"/>
      <c r="C673" s="7"/>
      <c r="D673" s="7"/>
      <c r="E673" s="9"/>
      <c r="F673" s="7"/>
      <c r="G673" s="8"/>
      <c r="H673" s="7"/>
      <c r="I673" s="7"/>
      <c r="J673" s="7"/>
    </row>
    <row r="674" spans="1:10" x14ac:dyDescent="0.2">
      <c r="A674" s="11"/>
      <c r="B674" s="12"/>
      <c r="C674" s="7"/>
      <c r="D674" s="7"/>
      <c r="E674" s="9"/>
      <c r="F674" s="7"/>
      <c r="G674" s="8"/>
      <c r="H674" s="7"/>
      <c r="I674" s="7"/>
      <c r="J674" s="7"/>
    </row>
    <row r="675" spans="1:10" x14ac:dyDescent="0.2">
      <c r="A675" s="11"/>
      <c r="B675" s="12"/>
      <c r="C675" s="7"/>
      <c r="D675" s="9"/>
      <c r="E675" s="7"/>
      <c r="F675" s="7"/>
      <c r="G675" s="8"/>
      <c r="H675" s="7"/>
      <c r="I675" s="7"/>
      <c r="J675" s="7"/>
    </row>
    <row r="676" spans="1:10" x14ac:dyDescent="0.2">
      <c r="A676" s="11"/>
      <c r="B676" s="12"/>
      <c r="C676" s="7"/>
      <c r="D676" s="7"/>
      <c r="E676" s="9"/>
      <c r="F676" s="7"/>
      <c r="G676" s="8"/>
      <c r="H676" s="7"/>
      <c r="I676" s="7"/>
      <c r="J676" s="7"/>
    </row>
    <row r="677" spans="1:10" x14ac:dyDescent="0.2">
      <c r="A677" s="11"/>
      <c r="B677" s="12"/>
      <c r="C677" s="5"/>
      <c r="D677" s="6"/>
      <c r="E677" s="7"/>
      <c r="F677" s="7"/>
      <c r="G677" s="8"/>
      <c r="H677" s="7"/>
      <c r="I677" s="7"/>
      <c r="J677" s="7"/>
    </row>
    <row r="678" spans="1:10" x14ac:dyDescent="0.2">
      <c r="A678" s="11"/>
      <c r="B678" s="12"/>
      <c r="C678" s="7"/>
      <c r="D678" s="7"/>
      <c r="E678" s="9"/>
      <c r="F678" s="7"/>
      <c r="G678" s="8"/>
      <c r="H678" s="7"/>
      <c r="I678" s="7"/>
      <c r="J678" s="7"/>
    </row>
    <row r="679" spans="1:10" x14ac:dyDescent="0.2">
      <c r="A679" s="11"/>
      <c r="B679" s="12"/>
      <c r="C679" s="5"/>
      <c r="D679" s="6"/>
      <c r="E679" s="7"/>
      <c r="F679" s="7"/>
      <c r="G679" s="8"/>
      <c r="H679" s="7"/>
      <c r="I679" s="7"/>
      <c r="J679" s="7"/>
    </row>
    <row r="680" spans="1:10" x14ac:dyDescent="0.2">
      <c r="A680" s="11"/>
      <c r="B680" s="12"/>
      <c r="C680" s="7"/>
      <c r="D680" s="7"/>
      <c r="E680" s="9"/>
      <c r="F680" s="7"/>
      <c r="G680" s="8"/>
      <c r="H680" s="7"/>
      <c r="I680" s="7"/>
      <c r="J680" s="7"/>
    </row>
    <row r="681" spans="1:10" x14ac:dyDescent="0.2">
      <c r="A681" s="11"/>
      <c r="B681" s="12"/>
      <c r="C681" s="7"/>
      <c r="D681" s="7"/>
      <c r="E681" s="9"/>
      <c r="F681" s="7"/>
      <c r="G681" s="8"/>
      <c r="H681" s="7"/>
      <c r="I681" s="7"/>
      <c r="J681" s="7"/>
    </row>
    <row r="682" spans="1:10" x14ac:dyDescent="0.2">
      <c r="A682" s="11"/>
      <c r="B682" s="12"/>
      <c r="C682" s="7"/>
      <c r="D682" s="9"/>
      <c r="E682" s="7"/>
      <c r="F682" s="7"/>
      <c r="G682" s="8"/>
      <c r="H682" s="7"/>
      <c r="I682" s="7"/>
      <c r="J682" s="7"/>
    </row>
    <row r="683" spans="1:10" x14ac:dyDescent="0.2">
      <c r="A683" s="11"/>
      <c r="B683" s="12"/>
      <c r="C683" s="7"/>
      <c r="D683" s="7"/>
      <c r="E683" s="9"/>
      <c r="F683" s="7"/>
      <c r="G683" s="8"/>
      <c r="H683" s="7"/>
      <c r="I683" s="7"/>
      <c r="J683" s="7"/>
    </row>
    <row r="684" spans="1:10" x14ac:dyDescent="0.2">
      <c r="A684" s="11"/>
      <c r="B684" s="12"/>
      <c r="C684" s="7"/>
      <c r="D684" s="7"/>
      <c r="E684" s="9"/>
      <c r="F684" s="7"/>
      <c r="G684" s="8"/>
      <c r="H684" s="7"/>
      <c r="I684" s="7"/>
      <c r="J684" s="7"/>
    </row>
    <row r="685" spans="1:10" x14ac:dyDescent="0.2">
      <c r="A685" s="11"/>
      <c r="B685" s="12"/>
      <c r="C685" s="7"/>
      <c r="D685" s="9"/>
      <c r="E685" s="7"/>
      <c r="F685" s="7"/>
      <c r="G685" s="8"/>
      <c r="H685" s="7"/>
      <c r="I685" s="7"/>
      <c r="J685" s="7"/>
    </row>
    <row r="686" spans="1:10" x14ac:dyDescent="0.2">
      <c r="A686" s="11"/>
      <c r="B686" s="12"/>
      <c r="C686" s="5"/>
      <c r="D686" s="6"/>
      <c r="E686" s="7"/>
      <c r="F686" s="7"/>
      <c r="G686" s="8"/>
      <c r="H686" s="7"/>
      <c r="I686" s="7"/>
      <c r="J686" s="7"/>
    </row>
    <row r="687" spans="1:10" x14ac:dyDescent="0.2">
      <c r="A687" s="11"/>
      <c r="B687" s="12"/>
      <c r="C687" s="7"/>
      <c r="D687" s="7"/>
      <c r="E687" s="9"/>
      <c r="F687" s="7"/>
      <c r="G687" s="8"/>
      <c r="H687" s="7"/>
      <c r="I687" s="7"/>
      <c r="J687" s="7"/>
    </row>
    <row r="688" spans="1:10" x14ac:dyDescent="0.2">
      <c r="A688" s="11"/>
      <c r="B688" s="12"/>
      <c r="C688" s="7"/>
      <c r="D688" s="7"/>
      <c r="E688" s="9"/>
      <c r="F688" s="7"/>
      <c r="G688" s="8"/>
      <c r="H688" s="7"/>
      <c r="I688" s="7"/>
      <c r="J688" s="7"/>
    </row>
    <row r="689" spans="1:10" x14ac:dyDescent="0.2">
      <c r="A689" s="11"/>
      <c r="B689" s="12"/>
      <c r="C689" s="7"/>
      <c r="D689" s="7"/>
      <c r="E689" s="9"/>
      <c r="F689" s="7"/>
      <c r="G689" s="8"/>
      <c r="H689" s="7"/>
      <c r="I689" s="7"/>
      <c r="J689" s="7"/>
    </row>
    <row r="690" spans="1:10" x14ac:dyDescent="0.2">
      <c r="A690" s="11"/>
      <c r="B690" s="12"/>
      <c r="C690" s="7"/>
      <c r="D690" s="7"/>
      <c r="E690" s="9"/>
      <c r="F690" s="7"/>
      <c r="G690" s="8"/>
      <c r="H690" s="7"/>
      <c r="I690" s="7"/>
      <c r="J690" s="7"/>
    </row>
    <row r="691" spans="1:10" x14ac:dyDescent="0.2">
      <c r="A691" s="11"/>
      <c r="B691" s="12"/>
      <c r="C691" s="7"/>
      <c r="D691" s="7"/>
      <c r="E691" s="9"/>
      <c r="F691" s="7"/>
      <c r="G691" s="8"/>
      <c r="H691" s="7"/>
      <c r="I691" s="7"/>
      <c r="J691" s="7"/>
    </row>
    <row r="692" spans="1:10" x14ac:dyDescent="0.2">
      <c r="A692" s="11"/>
      <c r="B692" s="12"/>
      <c r="C692" s="7"/>
      <c r="D692" s="7"/>
      <c r="E692" s="9"/>
      <c r="F692" s="7"/>
      <c r="G692" s="8"/>
      <c r="H692" s="7"/>
      <c r="I692" s="7"/>
      <c r="J692" s="7"/>
    </row>
    <row r="693" spans="1:10" x14ac:dyDescent="0.2">
      <c r="A693" s="11"/>
      <c r="B693" s="12"/>
      <c r="C693" s="7"/>
      <c r="D693" s="9"/>
      <c r="E693" s="7"/>
      <c r="F693" s="7"/>
      <c r="G693" s="8"/>
      <c r="H693" s="7"/>
      <c r="I693" s="7"/>
      <c r="J693" s="7"/>
    </row>
    <row r="694" spans="1:10" x14ac:dyDescent="0.2">
      <c r="A694" s="11"/>
      <c r="B694" s="12"/>
      <c r="C694" s="7"/>
      <c r="D694" s="7"/>
      <c r="E694" s="9"/>
      <c r="F694" s="7"/>
      <c r="G694" s="8"/>
      <c r="H694" s="7"/>
      <c r="I694" s="7"/>
      <c r="J694" s="7"/>
    </row>
    <row r="695" spans="1:10" x14ac:dyDescent="0.2">
      <c r="A695" s="11"/>
      <c r="B695" s="12"/>
      <c r="C695" s="7"/>
      <c r="D695" s="9"/>
      <c r="E695" s="7"/>
      <c r="F695" s="7"/>
      <c r="G695" s="8"/>
      <c r="H695" s="7"/>
      <c r="I695" s="7"/>
      <c r="J695" s="7"/>
    </row>
    <row r="696" spans="1:10" x14ac:dyDescent="0.2">
      <c r="A696" s="11"/>
      <c r="B696" s="12"/>
      <c r="C696" s="7"/>
      <c r="D696" s="7"/>
      <c r="E696" s="9"/>
      <c r="F696" s="7"/>
      <c r="G696" s="8"/>
      <c r="H696" s="7"/>
      <c r="I696" s="7"/>
      <c r="J696" s="7"/>
    </row>
    <row r="697" spans="1:10" x14ac:dyDescent="0.2">
      <c r="A697" s="11"/>
      <c r="B697" s="12"/>
      <c r="C697" s="7"/>
      <c r="D697" s="7"/>
      <c r="E697" s="9"/>
      <c r="F697" s="7"/>
      <c r="G697" s="8"/>
      <c r="H697" s="7"/>
      <c r="I697" s="7"/>
      <c r="J697" s="7"/>
    </row>
    <row r="698" spans="1:10" x14ac:dyDescent="0.2">
      <c r="A698" s="11"/>
      <c r="B698" s="12"/>
      <c r="C698" s="7"/>
      <c r="D698" s="7"/>
      <c r="E698" s="9"/>
      <c r="F698" s="7"/>
      <c r="G698" s="8"/>
      <c r="H698" s="7"/>
      <c r="I698" s="7"/>
      <c r="J698" s="7"/>
    </row>
    <row r="699" spans="1:10" x14ac:dyDescent="0.2">
      <c r="A699" s="11"/>
      <c r="B699" s="12"/>
      <c r="C699" s="7"/>
      <c r="D699" s="7"/>
      <c r="E699" s="9"/>
      <c r="F699" s="7"/>
      <c r="G699" s="8"/>
      <c r="H699" s="7"/>
      <c r="I699" s="7"/>
      <c r="J699" s="7"/>
    </row>
    <row r="700" spans="1:10" x14ac:dyDescent="0.2">
      <c r="A700" s="11"/>
      <c r="B700" s="12"/>
      <c r="C700" s="7"/>
      <c r="D700" s="9"/>
      <c r="E700" s="7"/>
      <c r="F700" s="7"/>
      <c r="G700" s="8"/>
      <c r="H700" s="7"/>
      <c r="I700" s="7"/>
      <c r="J700" s="7"/>
    </row>
    <row r="701" spans="1:10" x14ac:dyDescent="0.2">
      <c r="A701" s="11"/>
      <c r="B701" s="12"/>
      <c r="C701" s="7"/>
      <c r="D701" s="7"/>
      <c r="E701" s="9"/>
      <c r="F701" s="7"/>
      <c r="G701" s="8"/>
      <c r="H701" s="7"/>
      <c r="I701" s="7"/>
      <c r="J701" s="7"/>
    </row>
    <row r="702" spans="1:10" x14ac:dyDescent="0.2">
      <c r="A702" s="11"/>
      <c r="B702" s="12"/>
      <c r="C702" s="7"/>
      <c r="D702" s="7"/>
      <c r="E702" s="9"/>
      <c r="F702" s="7"/>
      <c r="G702" s="8"/>
      <c r="H702" s="7"/>
      <c r="I702" s="7"/>
      <c r="J702" s="7"/>
    </row>
    <row r="703" spans="1:10" x14ac:dyDescent="0.2">
      <c r="A703" s="11"/>
      <c r="B703" s="12"/>
      <c r="C703" s="5"/>
      <c r="D703" s="6"/>
      <c r="E703" s="7"/>
      <c r="F703" s="7"/>
      <c r="G703" s="8"/>
      <c r="H703" s="7"/>
      <c r="I703" s="7"/>
      <c r="J703" s="7"/>
    </row>
    <row r="704" spans="1:10" x14ac:dyDescent="0.2">
      <c r="A704" s="11"/>
      <c r="B704" s="12"/>
      <c r="C704" s="5"/>
      <c r="D704" s="6"/>
      <c r="E704" s="7"/>
      <c r="F704" s="7"/>
      <c r="G704" s="8"/>
      <c r="H704" s="7"/>
      <c r="I704" s="7"/>
      <c r="J704" s="7"/>
    </row>
    <row r="705" spans="1:10" x14ac:dyDescent="0.2">
      <c r="A705" s="11"/>
      <c r="B705" s="12"/>
      <c r="C705" s="7"/>
      <c r="D705" s="7"/>
      <c r="E705" s="9"/>
      <c r="F705" s="7"/>
      <c r="G705" s="8"/>
      <c r="H705" s="7"/>
      <c r="I705" s="7"/>
      <c r="J705" s="7"/>
    </row>
    <row r="706" spans="1:10" x14ac:dyDescent="0.2">
      <c r="A706" s="11"/>
      <c r="B706" s="12"/>
      <c r="C706" s="7"/>
      <c r="D706" s="9"/>
      <c r="E706" s="7"/>
      <c r="F706" s="7"/>
      <c r="G706" s="8"/>
      <c r="H706" s="7"/>
      <c r="I706" s="7"/>
      <c r="J706" s="7"/>
    </row>
    <row r="707" spans="1:10" x14ac:dyDescent="0.2">
      <c r="A707" s="11"/>
      <c r="B707" s="12"/>
      <c r="C707" s="7"/>
      <c r="D707" s="7"/>
      <c r="E707" s="9"/>
      <c r="F707" s="7"/>
      <c r="G707" s="8"/>
      <c r="H707" s="7"/>
      <c r="I707" s="7"/>
      <c r="J707" s="7"/>
    </row>
    <row r="708" spans="1:10" x14ac:dyDescent="0.2">
      <c r="A708" s="11"/>
      <c r="B708" s="12"/>
      <c r="C708" s="7"/>
      <c r="D708" s="7"/>
      <c r="E708" s="9"/>
      <c r="F708" s="7"/>
      <c r="G708" s="8"/>
      <c r="H708" s="7"/>
      <c r="I708" s="7"/>
      <c r="J708" s="7"/>
    </row>
    <row r="709" spans="1:10" x14ac:dyDescent="0.2">
      <c r="A709" s="11"/>
      <c r="B709" s="12"/>
      <c r="C709" s="7"/>
      <c r="D709" s="7"/>
      <c r="E709" s="9"/>
      <c r="F709" s="7"/>
      <c r="G709" s="8"/>
      <c r="H709" s="7"/>
      <c r="I709" s="7"/>
      <c r="J709" s="7"/>
    </row>
    <row r="710" spans="1:10" x14ac:dyDescent="0.2">
      <c r="A710" s="11"/>
      <c r="B710" s="12"/>
      <c r="C710" s="7"/>
      <c r="D710" s="9"/>
      <c r="E710" s="7"/>
      <c r="F710" s="7"/>
      <c r="G710" s="8"/>
      <c r="H710" s="7"/>
      <c r="I710" s="7"/>
      <c r="J710" s="7"/>
    </row>
    <row r="711" spans="1:10" x14ac:dyDescent="0.2">
      <c r="A711" s="11"/>
      <c r="B711" s="12"/>
      <c r="C711" s="7"/>
      <c r="D711" s="7"/>
      <c r="E711" s="9"/>
      <c r="F711" s="7"/>
      <c r="G711" s="8"/>
      <c r="H711" s="7"/>
      <c r="I711" s="7"/>
      <c r="J711" s="7"/>
    </row>
    <row r="712" spans="1:10" x14ac:dyDescent="0.2">
      <c r="A712" s="11"/>
      <c r="B712" s="12"/>
      <c r="C712" s="7"/>
      <c r="D712" s="7"/>
      <c r="E712" s="9"/>
      <c r="F712" s="7"/>
      <c r="G712" s="8"/>
      <c r="H712" s="7"/>
      <c r="I712" s="7"/>
      <c r="J712" s="7"/>
    </row>
    <row r="713" spans="1:10" x14ac:dyDescent="0.2">
      <c r="A713" s="11"/>
      <c r="B713" s="12"/>
      <c r="C713" s="7"/>
      <c r="D713" s="9"/>
      <c r="E713" s="7"/>
      <c r="F713" s="7"/>
      <c r="G713" s="8"/>
      <c r="H713" s="7"/>
      <c r="I713" s="7"/>
      <c r="J713" s="7"/>
    </row>
    <row r="714" spans="1:10" x14ac:dyDescent="0.2">
      <c r="A714" s="11"/>
      <c r="B714" s="12"/>
      <c r="C714" s="7"/>
      <c r="D714" s="7"/>
      <c r="E714" s="9"/>
      <c r="F714" s="7"/>
      <c r="G714" s="8"/>
      <c r="H714" s="7"/>
      <c r="I714" s="7"/>
      <c r="J714" s="7"/>
    </row>
    <row r="715" spans="1:10" x14ac:dyDescent="0.2">
      <c r="A715" s="11"/>
      <c r="B715" s="12"/>
      <c r="C715" s="7"/>
      <c r="D715" s="7"/>
      <c r="E715" s="9"/>
      <c r="F715" s="7"/>
      <c r="G715" s="8"/>
      <c r="H715" s="7"/>
      <c r="I715" s="7"/>
      <c r="J715" s="7"/>
    </row>
    <row r="716" spans="1:10" x14ac:dyDescent="0.2">
      <c r="A716" s="11"/>
      <c r="B716" s="12"/>
      <c r="C716" s="7"/>
      <c r="D716" s="7"/>
      <c r="E716" s="9"/>
      <c r="F716" s="7"/>
      <c r="G716" s="8"/>
      <c r="H716" s="7"/>
      <c r="I716" s="7"/>
      <c r="J716" s="7"/>
    </row>
    <row r="717" spans="1:10" x14ac:dyDescent="0.2">
      <c r="A717" s="11"/>
      <c r="B717" s="12"/>
      <c r="C717" s="7"/>
      <c r="D717" s="9"/>
      <c r="E717" s="7"/>
      <c r="F717" s="7"/>
      <c r="G717" s="8"/>
      <c r="H717" s="7"/>
      <c r="I717" s="7"/>
      <c r="J717" s="7"/>
    </row>
    <row r="718" spans="1:10" x14ac:dyDescent="0.2">
      <c r="A718" s="11"/>
      <c r="B718" s="12"/>
      <c r="C718" s="7"/>
      <c r="D718" s="7"/>
      <c r="E718" s="9"/>
      <c r="F718" s="7"/>
      <c r="G718" s="8"/>
      <c r="H718" s="7"/>
      <c r="I718" s="7"/>
      <c r="J718" s="7"/>
    </row>
    <row r="719" spans="1:10" x14ac:dyDescent="0.2">
      <c r="A719" s="11"/>
      <c r="B719" s="12"/>
      <c r="C719" s="7"/>
      <c r="D719" s="7"/>
      <c r="E719" s="9"/>
      <c r="F719" s="7"/>
      <c r="G719" s="8"/>
      <c r="H719" s="7"/>
      <c r="I719" s="7"/>
      <c r="J719" s="7"/>
    </row>
    <row r="720" spans="1:10" x14ac:dyDescent="0.2">
      <c r="A720" s="11"/>
      <c r="B720" s="12"/>
      <c r="C720" s="7"/>
      <c r="D720" s="7"/>
      <c r="E720" s="9"/>
      <c r="F720" s="7"/>
      <c r="G720" s="8"/>
      <c r="H720" s="7"/>
      <c r="I720" s="7"/>
      <c r="J720" s="7"/>
    </row>
    <row r="721" spans="1:10" x14ac:dyDescent="0.2">
      <c r="A721" s="11"/>
      <c r="B721" s="12"/>
      <c r="C721" s="7"/>
      <c r="D721" s="7"/>
      <c r="E721" s="9"/>
      <c r="F721" s="7"/>
      <c r="G721" s="8"/>
      <c r="H721" s="7"/>
      <c r="I721" s="7"/>
      <c r="J721" s="7"/>
    </row>
    <row r="722" spans="1:10" x14ac:dyDescent="0.2">
      <c r="A722" s="11"/>
      <c r="B722" s="12"/>
      <c r="C722" s="5"/>
      <c r="D722" s="6"/>
      <c r="E722" s="7"/>
      <c r="F722" s="7"/>
      <c r="G722" s="8"/>
      <c r="H722" s="7"/>
      <c r="I722" s="7"/>
      <c r="J722" s="7"/>
    </row>
    <row r="723" spans="1:10" x14ac:dyDescent="0.2">
      <c r="A723" s="11"/>
      <c r="B723" s="12"/>
      <c r="C723" s="7"/>
      <c r="D723" s="7"/>
      <c r="E723" s="9"/>
      <c r="F723" s="7"/>
      <c r="G723" s="8"/>
      <c r="H723" s="7"/>
      <c r="I723" s="7"/>
      <c r="J723" s="7"/>
    </row>
    <row r="724" spans="1:10" x14ac:dyDescent="0.2">
      <c r="A724" s="11"/>
      <c r="B724" s="12"/>
      <c r="C724" s="7"/>
      <c r="D724" s="7"/>
      <c r="E724" s="9"/>
      <c r="F724" s="7"/>
      <c r="G724" s="8"/>
      <c r="H724" s="7"/>
      <c r="I724" s="7"/>
      <c r="J724" s="7"/>
    </row>
    <row r="725" spans="1:10" x14ac:dyDescent="0.2">
      <c r="A725" s="11"/>
      <c r="B725" s="12"/>
      <c r="C725" s="7"/>
      <c r="D725" s="7"/>
      <c r="E725" s="9"/>
      <c r="F725" s="7"/>
      <c r="G725" s="8"/>
      <c r="H725" s="7"/>
      <c r="I725" s="7"/>
      <c r="J725" s="7"/>
    </row>
    <row r="726" spans="1:10" x14ac:dyDescent="0.2">
      <c r="A726" s="11"/>
      <c r="B726" s="12"/>
      <c r="C726" s="5"/>
      <c r="D726" s="6"/>
      <c r="E726" s="7"/>
      <c r="F726" s="7"/>
      <c r="G726" s="8"/>
      <c r="H726" s="7"/>
      <c r="I726" s="7"/>
      <c r="J726" s="7"/>
    </row>
    <row r="727" spans="1:10" x14ac:dyDescent="0.2">
      <c r="A727" s="11"/>
      <c r="B727" s="12"/>
      <c r="C727" s="7"/>
      <c r="D727" s="9"/>
      <c r="E727" s="7"/>
      <c r="F727" s="7"/>
      <c r="G727" s="8"/>
      <c r="H727" s="7"/>
      <c r="I727" s="7"/>
      <c r="J727" s="7"/>
    </row>
    <row r="728" spans="1:10" x14ac:dyDescent="0.2">
      <c r="A728" s="11"/>
      <c r="B728" s="12"/>
      <c r="C728" s="7"/>
      <c r="D728" s="7"/>
      <c r="E728" s="9"/>
      <c r="F728" s="7"/>
      <c r="G728" s="8"/>
      <c r="H728" s="7"/>
      <c r="I728" s="7"/>
      <c r="J728" s="7"/>
    </row>
    <row r="729" spans="1:10" x14ac:dyDescent="0.2">
      <c r="A729" s="11"/>
      <c r="B729" s="12"/>
      <c r="C729" s="7"/>
      <c r="D729" s="9"/>
      <c r="E729" s="7"/>
      <c r="F729" s="7"/>
      <c r="G729" s="8"/>
      <c r="H729" s="7"/>
      <c r="I729" s="7"/>
      <c r="J729" s="7"/>
    </row>
    <row r="730" spans="1:10" x14ac:dyDescent="0.2">
      <c r="A730" s="11"/>
      <c r="B730" s="12"/>
      <c r="C730" s="7"/>
      <c r="D730" s="7"/>
      <c r="E730" s="9"/>
      <c r="F730" s="7"/>
      <c r="G730" s="8"/>
      <c r="H730" s="7"/>
      <c r="I730" s="7"/>
      <c r="J730" s="7"/>
    </row>
    <row r="731" spans="1:10" x14ac:dyDescent="0.2">
      <c r="A731" s="11"/>
      <c r="B731" s="12"/>
      <c r="C731" s="5"/>
      <c r="D731" s="6"/>
      <c r="E731" s="7"/>
      <c r="F731" s="7"/>
      <c r="G731" s="8"/>
      <c r="H731" s="7"/>
      <c r="I731" s="7"/>
      <c r="J731" s="7"/>
    </row>
    <row r="732" spans="1:10" x14ac:dyDescent="0.2">
      <c r="A732" s="11"/>
      <c r="B732" s="12"/>
      <c r="C732" s="7"/>
      <c r="D732" s="7"/>
      <c r="E732" s="9"/>
      <c r="F732" s="7"/>
      <c r="G732" s="8"/>
      <c r="H732" s="7"/>
      <c r="I732" s="7"/>
      <c r="J732" s="7"/>
    </row>
    <row r="733" spans="1:10" x14ac:dyDescent="0.2">
      <c r="A733" s="11"/>
      <c r="B733" s="12"/>
      <c r="C733" s="7"/>
      <c r="D733" s="7"/>
      <c r="E733" s="7"/>
      <c r="F733" s="7"/>
      <c r="G733" s="8"/>
      <c r="H733" s="7"/>
      <c r="I733" s="7"/>
      <c r="J733" s="7"/>
    </row>
    <row r="734" spans="1:10" x14ac:dyDescent="0.2">
      <c r="A734" s="11"/>
      <c r="B734" s="12"/>
      <c r="C734" s="5"/>
      <c r="D734" s="6"/>
      <c r="E734" s="7"/>
      <c r="F734" s="7"/>
      <c r="G734" s="8"/>
      <c r="H734" s="7"/>
      <c r="I734" s="7"/>
      <c r="J734" s="7"/>
    </row>
    <row r="735" spans="1:10" x14ac:dyDescent="0.2">
      <c r="A735" s="11"/>
      <c r="B735" s="12"/>
      <c r="C735" s="7"/>
      <c r="D735" s="9"/>
      <c r="E735" s="7"/>
      <c r="F735" s="7"/>
      <c r="G735" s="8"/>
      <c r="H735" s="7"/>
      <c r="I735" s="7"/>
      <c r="J735" s="7"/>
    </row>
    <row r="736" spans="1:10" x14ac:dyDescent="0.2">
      <c r="A736" s="11"/>
      <c r="B736" s="12"/>
      <c r="C736" s="7"/>
      <c r="D736" s="7"/>
      <c r="E736" s="9"/>
      <c r="F736" s="7"/>
      <c r="G736" s="8"/>
      <c r="H736" s="7"/>
      <c r="I736" s="7"/>
      <c r="J736" s="7"/>
    </row>
    <row r="737" spans="1:10" x14ac:dyDescent="0.2">
      <c r="A737" s="11"/>
      <c r="B737" s="12"/>
      <c r="C737" s="7"/>
      <c r="D737" s="7"/>
      <c r="E737" s="9"/>
      <c r="F737" s="7"/>
      <c r="G737" s="8"/>
      <c r="H737" s="7"/>
      <c r="I737" s="7"/>
      <c r="J737" s="7"/>
    </row>
    <row r="738" spans="1:10" x14ac:dyDescent="0.2">
      <c r="A738" s="11"/>
      <c r="B738" s="12"/>
      <c r="C738" s="7"/>
      <c r="D738" s="7"/>
      <c r="E738" s="9"/>
      <c r="F738" s="7"/>
      <c r="G738" s="8"/>
      <c r="H738" s="7"/>
      <c r="I738" s="7"/>
      <c r="J738" s="7"/>
    </row>
    <row r="739" spans="1:10" x14ac:dyDescent="0.2">
      <c r="A739" s="11"/>
      <c r="B739" s="12"/>
      <c r="C739" s="7"/>
      <c r="D739" s="7"/>
      <c r="E739" s="9"/>
      <c r="F739" s="7"/>
      <c r="G739" s="8"/>
      <c r="H739" s="7"/>
      <c r="I739" s="7"/>
      <c r="J739" s="7"/>
    </row>
    <row r="740" spans="1:10" x14ac:dyDescent="0.2">
      <c r="A740" s="11"/>
      <c r="B740" s="12"/>
      <c r="C740" s="7"/>
      <c r="D740" s="9"/>
      <c r="E740" s="7"/>
      <c r="F740" s="7"/>
      <c r="G740" s="8"/>
      <c r="H740" s="7"/>
      <c r="I740" s="7"/>
      <c r="J740" s="7"/>
    </row>
    <row r="741" spans="1:10" x14ac:dyDescent="0.2">
      <c r="A741" s="11"/>
      <c r="B741" s="12"/>
      <c r="C741" s="7"/>
      <c r="D741" s="9"/>
      <c r="E741" s="7"/>
      <c r="F741" s="7"/>
      <c r="G741" s="8"/>
      <c r="H741" s="7"/>
      <c r="I741" s="7"/>
      <c r="J741" s="7"/>
    </row>
    <row r="742" spans="1:10" x14ac:dyDescent="0.2">
      <c r="A742" s="11"/>
      <c r="B742" s="12"/>
      <c r="C742" s="7"/>
      <c r="D742" s="7"/>
      <c r="E742" s="9"/>
      <c r="F742" s="7"/>
      <c r="G742" s="8"/>
      <c r="H742" s="7"/>
      <c r="I742" s="7"/>
      <c r="J742" s="7"/>
    </row>
    <row r="743" spans="1:10" x14ac:dyDescent="0.2">
      <c r="A743" s="11"/>
      <c r="B743" s="12"/>
      <c r="C743" s="7"/>
      <c r="D743" s="7"/>
      <c r="E743" s="9"/>
      <c r="F743" s="7"/>
      <c r="G743" s="8"/>
      <c r="H743" s="7"/>
      <c r="I743" s="7"/>
      <c r="J743" s="7"/>
    </row>
    <row r="744" spans="1:10" x14ac:dyDescent="0.2">
      <c r="A744" s="11"/>
      <c r="B744" s="12"/>
      <c r="C744" s="7"/>
      <c r="D744" s="7"/>
      <c r="E744" s="9"/>
      <c r="F744" s="7"/>
      <c r="G744" s="8"/>
      <c r="H744" s="7"/>
      <c r="I744" s="7"/>
      <c r="J744" s="7"/>
    </row>
    <row r="745" spans="1:10" x14ac:dyDescent="0.2">
      <c r="A745" s="11"/>
      <c r="B745" s="12"/>
      <c r="C745" s="7"/>
      <c r="D745" s="7"/>
      <c r="E745" s="9"/>
      <c r="F745" s="7"/>
      <c r="G745" s="8"/>
      <c r="H745" s="7"/>
      <c r="I745" s="7"/>
      <c r="J745" s="7"/>
    </row>
    <row r="746" spans="1:10" x14ac:dyDescent="0.2">
      <c r="A746" s="11"/>
      <c r="B746" s="12"/>
      <c r="C746" s="7"/>
      <c r="D746" s="7"/>
      <c r="E746" s="9"/>
      <c r="F746" s="7"/>
      <c r="G746" s="8"/>
      <c r="H746" s="7"/>
      <c r="I746" s="7"/>
      <c r="J746" s="7"/>
    </row>
    <row r="747" spans="1:10" x14ac:dyDescent="0.2">
      <c r="A747" s="11"/>
      <c r="B747" s="12"/>
      <c r="C747" s="7"/>
      <c r="D747" s="7"/>
      <c r="E747" s="9"/>
      <c r="F747" s="7"/>
      <c r="G747" s="8"/>
      <c r="H747" s="7"/>
      <c r="I747" s="7"/>
      <c r="J747" s="7"/>
    </row>
    <row r="748" spans="1:10" x14ac:dyDescent="0.2">
      <c r="A748" s="11"/>
      <c r="B748" s="12"/>
      <c r="C748" s="7"/>
      <c r="D748" s="7"/>
      <c r="E748" s="9"/>
      <c r="F748" s="7"/>
      <c r="G748" s="8"/>
      <c r="H748" s="7"/>
      <c r="I748" s="7"/>
      <c r="J748" s="7"/>
    </row>
    <row r="749" spans="1:10" x14ac:dyDescent="0.2">
      <c r="A749" s="11"/>
      <c r="B749" s="12"/>
      <c r="C749" s="7"/>
      <c r="D749" s="7"/>
      <c r="E749" s="9"/>
      <c r="F749" s="7"/>
      <c r="G749" s="8"/>
      <c r="H749" s="7"/>
      <c r="I749" s="7"/>
      <c r="J749" s="7"/>
    </row>
    <row r="750" spans="1:10" x14ac:dyDescent="0.2">
      <c r="A750" s="11"/>
      <c r="B750" s="12"/>
      <c r="C750" s="7"/>
      <c r="D750" s="7"/>
      <c r="E750" s="9"/>
      <c r="F750" s="7"/>
      <c r="G750" s="8"/>
      <c r="H750" s="7"/>
      <c r="I750" s="7"/>
      <c r="J750" s="7"/>
    </row>
    <row r="751" spans="1:10" x14ac:dyDescent="0.2">
      <c r="A751" s="11"/>
      <c r="B751" s="12"/>
      <c r="C751" s="7"/>
      <c r="D751" s="7"/>
      <c r="E751" s="7"/>
      <c r="F751" s="7"/>
      <c r="G751" s="8"/>
      <c r="H751" s="7"/>
      <c r="I751" s="7"/>
      <c r="J751" s="7"/>
    </row>
    <row r="752" spans="1:10" x14ac:dyDescent="0.2">
      <c r="A752" s="11"/>
      <c r="B752" s="12"/>
      <c r="C752" s="7"/>
      <c r="D752" s="7"/>
      <c r="E752" s="7"/>
      <c r="F752" s="7"/>
      <c r="G752" s="8"/>
      <c r="H752" s="7"/>
      <c r="I752" s="7"/>
      <c r="J752" s="7"/>
    </row>
    <row r="753" spans="1:10" x14ac:dyDescent="0.2">
      <c r="A753" s="11"/>
      <c r="B753" s="12"/>
      <c r="C753" s="5"/>
      <c r="D753" s="6"/>
      <c r="E753" s="7"/>
      <c r="F753" s="7"/>
      <c r="G753" s="8"/>
      <c r="H753" s="7"/>
      <c r="I753" s="7"/>
      <c r="J753" s="7"/>
    </row>
    <row r="754" spans="1:10" x14ac:dyDescent="0.2">
      <c r="A754" s="11"/>
      <c r="B754" s="12"/>
      <c r="C754" s="7"/>
      <c r="D754" s="7"/>
      <c r="E754" s="7"/>
      <c r="F754" s="7"/>
      <c r="G754" s="8"/>
      <c r="H754" s="7"/>
      <c r="I754" s="7"/>
      <c r="J754" s="7"/>
    </row>
    <row r="755" spans="1:10" x14ac:dyDescent="0.2">
      <c r="A755" s="11"/>
      <c r="B755" s="12"/>
      <c r="C755" s="7"/>
      <c r="D755" s="7"/>
      <c r="E755" s="9"/>
      <c r="F755" s="7"/>
      <c r="G755" s="8"/>
      <c r="H755" s="7"/>
      <c r="I755" s="7"/>
      <c r="J755" s="7"/>
    </row>
    <row r="756" spans="1:10" x14ac:dyDescent="0.2">
      <c r="A756" s="11"/>
      <c r="B756" s="12"/>
      <c r="C756" s="7"/>
      <c r="D756" s="7"/>
      <c r="E756" s="7"/>
      <c r="F756" s="7"/>
      <c r="G756" s="8"/>
      <c r="H756" s="7"/>
      <c r="I756" s="7"/>
      <c r="J756" s="7"/>
    </row>
    <row r="757" spans="1:10" x14ac:dyDescent="0.2">
      <c r="A757" s="11"/>
      <c r="B757" s="12"/>
      <c r="C757" s="7"/>
      <c r="D757" s="7"/>
      <c r="E757" s="7"/>
      <c r="F757" s="7"/>
      <c r="G757" s="8"/>
      <c r="H757" s="7"/>
      <c r="I757" s="7"/>
      <c r="J757" s="7"/>
    </row>
    <row r="758" spans="1:10" x14ac:dyDescent="0.2">
      <c r="A758" s="11"/>
      <c r="B758" s="12"/>
      <c r="C758" s="5"/>
      <c r="D758" s="6"/>
      <c r="E758" s="7"/>
      <c r="F758" s="7"/>
      <c r="G758" s="8"/>
      <c r="H758" s="7"/>
      <c r="I758" s="7"/>
      <c r="J758" s="7"/>
    </row>
    <row r="759" spans="1:10" x14ac:dyDescent="0.2">
      <c r="A759" s="11"/>
      <c r="B759" s="12"/>
      <c r="C759" s="7"/>
      <c r="D759" s="7"/>
      <c r="E759" s="9"/>
      <c r="F759" s="7"/>
      <c r="G759" s="8"/>
      <c r="H759" s="7"/>
      <c r="I759" s="7"/>
      <c r="J759" s="7"/>
    </row>
    <row r="760" spans="1:10" x14ac:dyDescent="0.2">
      <c r="A760" s="11"/>
      <c r="B760" s="12"/>
      <c r="C760" s="7"/>
      <c r="D760" s="7"/>
      <c r="E760" s="7"/>
      <c r="F760" s="7"/>
      <c r="G760" s="8"/>
      <c r="H760" s="7"/>
      <c r="I760" s="7"/>
      <c r="J760" s="7"/>
    </row>
    <row r="761" spans="1:10" x14ac:dyDescent="0.2">
      <c r="A761" s="11"/>
      <c r="B761" s="12"/>
      <c r="C761" s="7"/>
      <c r="D761" s="7"/>
      <c r="E761" s="7"/>
      <c r="F761" s="7"/>
      <c r="G761" s="8"/>
      <c r="H761" s="7"/>
      <c r="I761" s="7"/>
      <c r="J761" s="7"/>
    </row>
    <row r="762" spans="1:10" x14ac:dyDescent="0.2">
      <c r="A762" s="11"/>
      <c r="B762" s="12"/>
      <c r="C762" s="7"/>
      <c r="D762" s="7"/>
      <c r="E762" s="9"/>
      <c r="F762" s="7"/>
      <c r="G762" s="8"/>
      <c r="H762" s="7"/>
      <c r="I762" s="7"/>
      <c r="J762" s="7"/>
    </row>
    <row r="763" spans="1:10" x14ac:dyDescent="0.2">
      <c r="A763" s="11"/>
      <c r="B763" s="12"/>
      <c r="C763" s="7"/>
      <c r="D763" s="7"/>
      <c r="E763" s="9"/>
      <c r="F763" s="7"/>
      <c r="G763" s="8"/>
      <c r="H763" s="7"/>
      <c r="I763" s="7"/>
      <c r="J763" s="7"/>
    </row>
    <row r="764" spans="1:10" x14ac:dyDescent="0.2">
      <c r="A764" s="11"/>
      <c r="B764" s="12"/>
      <c r="C764" s="7"/>
      <c r="D764" s="7"/>
      <c r="E764" s="9"/>
      <c r="F764" s="7"/>
      <c r="G764" s="8"/>
      <c r="H764" s="7"/>
      <c r="I764" s="7"/>
      <c r="J764" s="7"/>
    </row>
    <row r="765" spans="1:10" x14ac:dyDescent="0.2">
      <c r="A765" s="11"/>
      <c r="B765" s="12"/>
      <c r="C765" s="7"/>
      <c r="D765" s="7"/>
      <c r="E765" s="9"/>
      <c r="F765" s="7"/>
      <c r="G765" s="8"/>
      <c r="H765" s="7"/>
      <c r="I765" s="7"/>
      <c r="J765" s="7"/>
    </row>
    <row r="766" spans="1:10" x14ac:dyDescent="0.2">
      <c r="A766" s="11"/>
      <c r="B766" s="12"/>
      <c r="C766" s="7"/>
      <c r="D766" s="7"/>
      <c r="E766" s="7"/>
      <c r="F766" s="7"/>
      <c r="G766" s="8"/>
      <c r="H766" s="7"/>
      <c r="I766" s="7"/>
      <c r="J766" s="7"/>
    </row>
    <row r="767" spans="1:10" x14ac:dyDescent="0.2">
      <c r="A767" s="11"/>
      <c r="B767" s="12"/>
      <c r="C767" s="7"/>
      <c r="D767" s="7"/>
      <c r="E767" s="9"/>
      <c r="F767" s="7"/>
      <c r="G767" s="8"/>
      <c r="H767" s="7"/>
      <c r="I767" s="7"/>
      <c r="J767" s="7"/>
    </row>
    <row r="768" spans="1:10" x14ac:dyDescent="0.2">
      <c r="A768" s="11"/>
      <c r="B768" s="12"/>
      <c r="C768" s="7"/>
      <c r="D768" s="7"/>
      <c r="E768" s="9"/>
      <c r="F768" s="7"/>
      <c r="G768" s="8"/>
      <c r="H768" s="7"/>
      <c r="I768" s="7"/>
      <c r="J768" s="7"/>
    </row>
    <row r="769" spans="1:10" x14ac:dyDescent="0.2">
      <c r="A769" s="11"/>
      <c r="B769" s="12"/>
      <c r="C769" s="7"/>
      <c r="D769" s="7"/>
      <c r="E769" s="9"/>
      <c r="F769" s="7"/>
      <c r="G769" s="8"/>
      <c r="H769" s="7"/>
      <c r="I769" s="7"/>
      <c r="J769" s="7"/>
    </row>
    <row r="770" spans="1:10" x14ac:dyDescent="0.2">
      <c r="A770" s="11"/>
      <c r="B770" s="12"/>
      <c r="C770" s="7"/>
      <c r="D770" s="7"/>
      <c r="E770" s="9"/>
      <c r="F770" s="7"/>
      <c r="G770" s="8"/>
      <c r="H770" s="7"/>
      <c r="I770" s="7"/>
      <c r="J770" s="7"/>
    </row>
    <row r="771" spans="1:10" x14ac:dyDescent="0.2">
      <c r="A771" s="11"/>
      <c r="B771" s="12"/>
      <c r="C771" s="7"/>
      <c r="D771" s="7"/>
      <c r="E771" s="9"/>
      <c r="F771" s="7"/>
      <c r="G771" s="8"/>
      <c r="H771" s="7"/>
      <c r="I771" s="7"/>
      <c r="J771" s="7"/>
    </row>
    <row r="772" spans="1:10" x14ac:dyDescent="0.2">
      <c r="A772" s="11"/>
      <c r="B772" s="12"/>
      <c r="C772" s="7"/>
      <c r="D772" s="7"/>
      <c r="E772" s="9"/>
      <c r="F772" s="7"/>
      <c r="G772" s="8"/>
      <c r="H772" s="7"/>
      <c r="I772" s="7"/>
      <c r="J772" s="7"/>
    </row>
  </sheetData>
  <sortState xmlns:xlrd2="http://schemas.microsoft.com/office/spreadsheetml/2017/richdata2" ref="A3:J542">
    <sortCondition ref="I542"/>
  </sortState>
  <mergeCells count="1">
    <mergeCell ref="D1:E1"/>
  </mergeCells>
  <conditionalFormatting sqref="G3:G494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99:G65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334"/>
  <sheetViews>
    <sheetView zoomScale="85" zoomScaleNormal="85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L13" sqref="L13"/>
    </sheetView>
  </sheetViews>
  <sheetFormatPr baseColWidth="10" defaultColWidth="8.83203125" defaultRowHeight="15" x14ac:dyDescent="0.2"/>
  <cols>
    <col min="1" max="1" width="12.1640625" bestFit="1" customWidth="1"/>
    <col min="2" max="2" width="12.5" bestFit="1" customWidth="1"/>
    <col min="4" max="4" width="12.5" customWidth="1"/>
    <col min="5" max="5" width="11.6640625" customWidth="1"/>
    <col min="6" max="6" width="19.83203125" bestFit="1" customWidth="1"/>
    <col min="8" max="8" width="18.83203125" bestFit="1" customWidth="1"/>
    <col min="9" max="9" width="18.1640625" bestFit="1" customWidth="1"/>
    <col min="10" max="10" width="14.6640625" bestFit="1" customWidth="1"/>
    <col min="12" max="12" width="18.5" bestFit="1" customWidth="1"/>
    <col min="13" max="13" width="20.6640625" bestFit="1" customWidth="1"/>
    <col min="15" max="15" width="13.5" bestFit="1" customWidth="1"/>
    <col min="16" max="18" width="14.83203125" bestFit="1" customWidth="1"/>
  </cols>
  <sheetData>
    <row r="1" spans="1:18" x14ac:dyDescent="0.2">
      <c r="A1" s="1" t="s">
        <v>0</v>
      </c>
      <c r="B1" s="2" t="s">
        <v>1</v>
      </c>
      <c r="C1" s="1" t="s">
        <v>2</v>
      </c>
      <c r="D1" s="31" t="s">
        <v>3</v>
      </c>
      <c r="E1" s="31"/>
      <c r="F1" s="1" t="s">
        <v>4</v>
      </c>
      <c r="G1" s="2" t="s">
        <v>5</v>
      </c>
      <c r="H1" s="1" t="s">
        <v>6</v>
      </c>
      <c r="I1" s="2" t="s">
        <v>7</v>
      </c>
      <c r="J1" s="1" t="s">
        <v>8</v>
      </c>
    </row>
    <row r="2" spans="1:18" x14ac:dyDescent="0.2">
      <c r="A2" s="1" t="s">
        <v>9</v>
      </c>
      <c r="B2" s="2" t="s">
        <v>10</v>
      </c>
      <c r="C2" s="1" t="s">
        <v>11</v>
      </c>
      <c r="D2" s="2" t="s">
        <v>12</v>
      </c>
      <c r="E2" s="2" t="s">
        <v>13</v>
      </c>
      <c r="F2" s="1" t="s">
        <v>13</v>
      </c>
      <c r="G2" s="2" t="s">
        <v>14</v>
      </c>
      <c r="H2" s="1" t="s">
        <v>15</v>
      </c>
      <c r="I2" s="2" t="s">
        <v>15</v>
      </c>
      <c r="J2" s="1" t="s">
        <v>16</v>
      </c>
    </row>
    <row r="3" spans="1:18" x14ac:dyDescent="0.2">
      <c r="A3" s="3">
        <v>43773</v>
      </c>
      <c r="B3" s="4">
        <v>0.63055555555555598</v>
      </c>
      <c r="C3" s="7">
        <v>80</v>
      </c>
      <c r="D3" s="9">
        <v>13207</v>
      </c>
      <c r="E3" s="7">
        <f t="shared" ref="E3:E65" si="0">D3/1000</f>
        <v>13.207000000000001</v>
      </c>
      <c r="F3" s="7">
        <v>31.6</v>
      </c>
      <c r="G3" s="8">
        <f t="shared" ref="G3:G65" si="1">F3/E3</f>
        <v>2.3926705534943591</v>
      </c>
      <c r="H3" s="7">
        <v>79.75</v>
      </c>
      <c r="I3" s="7">
        <v>19.57</v>
      </c>
      <c r="J3" s="7">
        <v>0.45</v>
      </c>
      <c r="L3" s="15" t="s">
        <v>18</v>
      </c>
      <c r="M3" s="15" t="s">
        <v>19</v>
      </c>
      <c r="O3" t="s">
        <v>29</v>
      </c>
    </row>
    <row r="4" spans="1:18" x14ac:dyDescent="0.2">
      <c r="A4" s="3">
        <v>43773</v>
      </c>
      <c r="B4" s="4">
        <v>0.62986111111111098</v>
      </c>
      <c r="C4" s="7">
        <v>67</v>
      </c>
      <c r="D4" s="9">
        <v>11192</v>
      </c>
      <c r="E4" s="7">
        <f t="shared" si="0"/>
        <v>11.192</v>
      </c>
      <c r="F4" s="7">
        <v>31.3</v>
      </c>
      <c r="G4" s="8">
        <f t="shared" si="1"/>
        <v>2.7966404574696213</v>
      </c>
      <c r="H4" s="7">
        <v>75.86</v>
      </c>
      <c r="I4" s="7">
        <v>19.600000000000001</v>
      </c>
      <c r="J4" s="7">
        <v>0.49</v>
      </c>
      <c r="L4" s="13">
        <v>20</v>
      </c>
      <c r="M4" s="14">
        <f>AVERAGE(G3:G28)</f>
        <v>2.8903776869520446</v>
      </c>
      <c r="O4">
        <v>5</v>
      </c>
      <c r="P4">
        <v>2.9</v>
      </c>
      <c r="R4" s="10"/>
    </row>
    <row r="5" spans="1:18" x14ac:dyDescent="0.2">
      <c r="A5" s="3">
        <v>43776</v>
      </c>
      <c r="B5" s="4">
        <v>0.45624999999999999</v>
      </c>
      <c r="C5" s="7">
        <v>80</v>
      </c>
      <c r="D5" s="7">
        <v>13829</v>
      </c>
      <c r="E5" s="9">
        <f t="shared" si="0"/>
        <v>13.829000000000001</v>
      </c>
      <c r="F5" s="7">
        <v>29.7</v>
      </c>
      <c r="G5" s="8">
        <f t="shared" si="1"/>
        <v>2.1476607129944321</v>
      </c>
      <c r="H5" s="7">
        <v>79.66</v>
      </c>
      <c r="I5" s="7">
        <v>20.63</v>
      </c>
      <c r="J5" s="7">
        <v>0.45</v>
      </c>
      <c r="L5" s="13">
        <v>25</v>
      </c>
      <c r="M5" s="14">
        <f>AVERAGE(G29:G156)</f>
        <v>2.8100288687144976</v>
      </c>
      <c r="O5">
        <v>9</v>
      </c>
      <c r="P5">
        <v>2.93</v>
      </c>
      <c r="R5" s="10"/>
    </row>
    <row r="6" spans="1:18" x14ac:dyDescent="0.2">
      <c r="A6" s="3">
        <v>43769</v>
      </c>
      <c r="B6" s="4">
        <v>0.66597222222224695</v>
      </c>
      <c r="C6" s="5">
        <v>80</v>
      </c>
      <c r="D6" s="6">
        <v>12411</v>
      </c>
      <c r="E6" s="7">
        <f t="shared" si="0"/>
        <v>12.411</v>
      </c>
      <c r="F6" s="7">
        <v>34.5</v>
      </c>
      <c r="G6" s="8">
        <f t="shared" si="1"/>
        <v>2.7797921198936426</v>
      </c>
      <c r="H6" s="7">
        <v>78.39</v>
      </c>
      <c r="I6" s="7">
        <v>20.72</v>
      </c>
      <c r="J6" s="7">
        <v>0.52</v>
      </c>
      <c r="L6" s="13">
        <v>30</v>
      </c>
      <c r="M6" s="14">
        <f>AVERAGE(G157:G202)</f>
        <v>2.4735530998941</v>
      </c>
      <c r="O6">
        <v>17</v>
      </c>
      <c r="P6">
        <v>2.61</v>
      </c>
      <c r="R6" s="10"/>
    </row>
    <row r="7" spans="1:18" x14ac:dyDescent="0.2">
      <c r="A7" s="3">
        <v>43776</v>
      </c>
      <c r="B7" s="4">
        <v>0.45555555555555599</v>
      </c>
      <c r="C7" s="7">
        <v>67</v>
      </c>
      <c r="D7" s="7">
        <v>11471</v>
      </c>
      <c r="E7" s="9">
        <f t="shared" si="0"/>
        <v>11.471</v>
      </c>
      <c r="F7" s="7">
        <v>29.9</v>
      </c>
      <c r="G7" s="8">
        <f t="shared" si="1"/>
        <v>2.6065730973759913</v>
      </c>
      <c r="H7" s="7">
        <v>75.709999999999994</v>
      </c>
      <c r="I7" s="7">
        <v>20.79</v>
      </c>
      <c r="J7" s="7">
        <v>0.48</v>
      </c>
      <c r="L7" s="13">
        <v>35</v>
      </c>
      <c r="M7" s="14">
        <f>AVERAGE(G203:G227)</f>
        <v>2.3518707886654657</v>
      </c>
      <c r="O7">
        <v>24</v>
      </c>
      <c r="P7">
        <v>2.4500000000000002</v>
      </c>
      <c r="R7" s="10"/>
    </row>
    <row r="8" spans="1:18" x14ac:dyDescent="0.2">
      <c r="A8" s="3">
        <v>43770</v>
      </c>
      <c r="B8" s="4">
        <v>0.36666666666666697</v>
      </c>
      <c r="C8" s="7">
        <v>64</v>
      </c>
      <c r="D8" s="7">
        <v>10009</v>
      </c>
      <c r="E8" s="9">
        <f t="shared" si="0"/>
        <v>10.009</v>
      </c>
      <c r="F8" s="7">
        <v>35.299999999999997</v>
      </c>
      <c r="G8" s="8">
        <f t="shared" si="1"/>
        <v>3.5268258567289434</v>
      </c>
      <c r="H8" s="7">
        <v>75.44</v>
      </c>
      <c r="I8" s="7">
        <v>21.23</v>
      </c>
      <c r="J8" s="7">
        <v>0.56999999999999995</v>
      </c>
      <c r="L8" s="13">
        <v>40</v>
      </c>
      <c r="M8" s="14">
        <f>AVERAGE(G228:G235)</f>
        <v>2.3894937964920735</v>
      </c>
      <c r="O8">
        <v>29</v>
      </c>
      <c r="P8">
        <v>2.36</v>
      </c>
      <c r="R8" s="10"/>
    </row>
    <row r="9" spans="1:18" x14ac:dyDescent="0.2">
      <c r="A9" s="3"/>
      <c r="B9" s="4"/>
      <c r="C9" s="7"/>
      <c r="D9" s="7"/>
      <c r="E9" s="9"/>
      <c r="F9" s="7"/>
      <c r="G9" s="8"/>
      <c r="H9" s="7"/>
      <c r="I9" s="7"/>
      <c r="J9" s="7"/>
      <c r="L9" s="13">
        <v>45</v>
      </c>
      <c r="M9" s="14">
        <f>AVERAGE(G236:G244)</f>
        <v>2.2928539107764547</v>
      </c>
      <c r="R9" s="10"/>
    </row>
    <row r="10" spans="1:18" x14ac:dyDescent="0.2">
      <c r="A10" s="3">
        <v>43770</v>
      </c>
      <c r="B10" s="4">
        <v>0.452777777777778</v>
      </c>
      <c r="C10" s="7">
        <v>73</v>
      </c>
      <c r="D10" s="7">
        <v>12124</v>
      </c>
      <c r="E10" s="9">
        <f t="shared" si="0"/>
        <v>12.124000000000001</v>
      </c>
      <c r="F10" s="7">
        <v>29.7</v>
      </c>
      <c r="G10" s="8">
        <f t="shared" si="1"/>
        <v>2.4496865720884196</v>
      </c>
      <c r="H10" s="7">
        <v>76.930000000000007</v>
      </c>
      <c r="I10" s="7">
        <v>21.51</v>
      </c>
      <c r="J10" s="7">
        <v>0.47</v>
      </c>
      <c r="L10" s="13">
        <v>50</v>
      </c>
      <c r="M10" s="14">
        <f>AVERAGE(G245:G270)</f>
        <v>1.9303865893687291</v>
      </c>
      <c r="R10" s="10"/>
    </row>
    <row r="11" spans="1:18" x14ac:dyDescent="0.2">
      <c r="A11" s="3">
        <v>43770</v>
      </c>
      <c r="B11" s="4">
        <v>0.46319444444444402</v>
      </c>
      <c r="C11" s="7">
        <v>86</v>
      </c>
      <c r="D11" s="7">
        <v>13505</v>
      </c>
      <c r="E11" s="9">
        <f t="shared" si="0"/>
        <v>13.505000000000001</v>
      </c>
      <c r="F11" s="7">
        <v>38.1</v>
      </c>
      <c r="G11" s="8">
        <f t="shared" si="1"/>
        <v>2.8211773417252868</v>
      </c>
      <c r="H11" s="7">
        <v>75.72</v>
      </c>
      <c r="I11" s="7">
        <v>21.92</v>
      </c>
      <c r="J11" s="7">
        <v>0.64</v>
      </c>
      <c r="L11" s="13">
        <v>55</v>
      </c>
      <c r="M11" s="14">
        <f>AVERAGE(G271:G324)</f>
        <v>1.7142809134010373</v>
      </c>
      <c r="R11" s="10"/>
    </row>
    <row r="12" spans="1:18" x14ac:dyDescent="0.2">
      <c r="A12" s="3">
        <v>43776</v>
      </c>
      <c r="B12" s="4">
        <v>0.63333333333333297</v>
      </c>
      <c r="C12" s="7">
        <v>76</v>
      </c>
      <c r="D12" s="7">
        <v>11364</v>
      </c>
      <c r="E12" s="9">
        <f t="shared" si="0"/>
        <v>11.364000000000001</v>
      </c>
      <c r="F12" s="7">
        <v>30.7</v>
      </c>
      <c r="G12" s="8">
        <f t="shared" si="1"/>
        <v>2.7015135515663498</v>
      </c>
      <c r="H12" s="7">
        <v>77.760000000000005</v>
      </c>
      <c r="I12" s="7">
        <v>22.15</v>
      </c>
      <c r="J12" s="7">
        <v>0.47</v>
      </c>
      <c r="L12" s="13">
        <v>60</v>
      </c>
      <c r="M12" s="14">
        <f>AVERAGE(G325:G566)</f>
        <v>1.4189043411506157</v>
      </c>
      <c r="R12" s="10"/>
    </row>
    <row r="13" spans="1:18" x14ac:dyDescent="0.2">
      <c r="A13" s="3">
        <v>43769</v>
      </c>
      <c r="B13" s="4">
        <v>0.62291666666668399</v>
      </c>
      <c r="C13" s="5">
        <v>76</v>
      </c>
      <c r="D13" s="6">
        <v>11386</v>
      </c>
      <c r="E13" s="7">
        <f t="shared" si="0"/>
        <v>11.385999999999999</v>
      </c>
      <c r="F13" s="7">
        <v>31.2</v>
      </c>
      <c r="G13" s="8">
        <f t="shared" si="1"/>
        <v>2.7402072720885298</v>
      </c>
      <c r="H13" s="7">
        <v>76.010000000000005</v>
      </c>
      <c r="I13" s="7">
        <v>22.19</v>
      </c>
      <c r="J13" s="7">
        <v>0.5</v>
      </c>
      <c r="L13" s="13">
        <v>65</v>
      </c>
      <c r="M13" s="14">
        <f>AVERAGE(G571:G1078)</f>
        <v>1.0782849318771526</v>
      </c>
      <c r="R13" s="10"/>
    </row>
    <row r="14" spans="1:18" x14ac:dyDescent="0.2">
      <c r="A14" s="3">
        <v>43774</v>
      </c>
      <c r="B14" s="4">
        <v>0.625694444444444</v>
      </c>
      <c r="C14" s="7">
        <v>76</v>
      </c>
      <c r="D14" s="7">
        <v>11458</v>
      </c>
      <c r="E14" s="9">
        <f t="shared" si="0"/>
        <v>11.458</v>
      </c>
      <c r="F14" s="7">
        <v>31.6</v>
      </c>
      <c r="G14" s="8">
        <f t="shared" si="1"/>
        <v>2.7578984115901553</v>
      </c>
      <c r="H14" s="7">
        <v>79.849999999999994</v>
      </c>
      <c r="I14" s="7">
        <v>22.2</v>
      </c>
      <c r="J14" s="7">
        <v>0.48</v>
      </c>
      <c r="R14" s="10"/>
    </row>
    <row r="15" spans="1:18" x14ac:dyDescent="0.2">
      <c r="A15" s="3">
        <v>43776</v>
      </c>
      <c r="B15" s="4">
        <v>0.61527777777777803</v>
      </c>
      <c r="C15" s="7">
        <v>76</v>
      </c>
      <c r="D15" s="7">
        <v>11307</v>
      </c>
      <c r="E15" s="9">
        <f t="shared" si="0"/>
        <v>11.307</v>
      </c>
      <c r="F15" s="7">
        <v>35.700000000000003</v>
      </c>
      <c r="G15" s="8">
        <f t="shared" si="1"/>
        <v>3.1573361634385781</v>
      </c>
      <c r="H15" s="7">
        <v>78.55</v>
      </c>
      <c r="I15" s="7">
        <v>22.28</v>
      </c>
      <c r="J15" s="7">
        <v>0.55000000000000004</v>
      </c>
      <c r="R15" s="10"/>
    </row>
    <row r="16" spans="1:18" x14ac:dyDescent="0.2">
      <c r="A16" s="3">
        <v>43776</v>
      </c>
      <c r="B16" s="4">
        <v>0.60833333333333295</v>
      </c>
      <c r="C16" s="7">
        <v>68</v>
      </c>
      <c r="D16" s="7">
        <v>10591</v>
      </c>
      <c r="E16" s="9">
        <f t="shared" si="0"/>
        <v>10.590999999999999</v>
      </c>
      <c r="F16" s="7">
        <v>30.7</v>
      </c>
      <c r="G16" s="8">
        <f t="shared" si="1"/>
        <v>2.8986875649136059</v>
      </c>
      <c r="H16" s="7">
        <v>75.040000000000006</v>
      </c>
      <c r="I16" s="7">
        <v>22.29</v>
      </c>
      <c r="J16" s="7">
        <v>0.5</v>
      </c>
      <c r="R16" s="10"/>
    </row>
    <row r="17" spans="1:18" x14ac:dyDescent="0.2">
      <c r="A17" s="3">
        <v>43776</v>
      </c>
      <c r="B17" s="4">
        <v>0.60902777777777795</v>
      </c>
      <c r="C17" s="7">
        <v>73</v>
      </c>
      <c r="D17" s="7">
        <v>12556</v>
      </c>
      <c r="E17" s="9">
        <f t="shared" si="0"/>
        <v>12.555999999999999</v>
      </c>
      <c r="F17" s="7">
        <v>30.7</v>
      </c>
      <c r="G17" s="8">
        <f t="shared" si="1"/>
        <v>2.4450461930551133</v>
      </c>
      <c r="H17" s="7">
        <v>75.040000000000006</v>
      </c>
      <c r="I17" s="7">
        <v>22.29</v>
      </c>
      <c r="J17" s="7">
        <v>0.5</v>
      </c>
      <c r="R17" s="10"/>
    </row>
    <row r="18" spans="1:18" x14ac:dyDescent="0.2">
      <c r="A18" s="3">
        <v>43776</v>
      </c>
      <c r="B18" s="4">
        <v>0.60972222222222205</v>
      </c>
      <c r="C18" s="7">
        <v>80</v>
      </c>
      <c r="D18" s="7">
        <v>13305</v>
      </c>
      <c r="E18" s="9">
        <f t="shared" si="0"/>
        <v>13.305</v>
      </c>
      <c r="F18" s="7">
        <v>31.4</v>
      </c>
      <c r="G18" s="8">
        <f t="shared" si="1"/>
        <v>2.3600150319428788</v>
      </c>
      <c r="H18" s="7">
        <v>77.06</v>
      </c>
      <c r="I18" s="7">
        <v>22.3</v>
      </c>
      <c r="J18" s="7">
        <v>0.5</v>
      </c>
      <c r="R18" s="10"/>
    </row>
    <row r="19" spans="1:18" x14ac:dyDescent="0.2">
      <c r="A19" s="3">
        <v>43776</v>
      </c>
      <c r="B19" s="4">
        <v>0.61388888888888904</v>
      </c>
      <c r="C19" s="7">
        <v>80</v>
      </c>
      <c r="D19" s="7">
        <v>12535</v>
      </c>
      <c r="E19" s="9">
        <f t="shared" si="0"/>
        <v>12.535</v>
      </c>
      <c r="F19" s="7">
        <v>37.200000000000003</v>
      </c>
      <c r="G19" s="8">
        <f t="shared" si="1"/>
        <v>2.9676904666932589</v>
      </c>
      <c r="H19" s="7">
        <v>76.7</v>
      </c>
      <c r="I19" s="7">
        <v>22.3</v>
      </c>
      <c r="J19" s="7">
        <v>0.59</v>
      </c>
      <c r="R19" s="10"/>
    </row>
    <row r="20" spans="1:18" x14ac:dyDescent="0.2">
      <c r="A20" s="3">
        <v>43776</v>
      </c>
      <c r="B20" s="4">
        <v>0.61458333333333304</v>
      </c>
      <c r="C20" s="7">
        <v>80</v>
      </c>
      <c r="D20" s="7">
        <v>12116</v>
      </c>
      <c r="E20" s="9">
        <f t="shared" si="0"/>
        <v>12.116</v>
      </c>
      <c r="F20" s="7">
        <v>37.200000000000003</v>
      </c>
      <c r="G20" s="8">
        <f t="shared" si="1"/>
        <v>3.0703202377022123</v>
      </c>
      <c r="H20" s="7">
        <v>76.7</v>
      </c>
      <c r="I20" s="7">
        <v>22.3</v>
      </c>
      <c r="J20" s="7">
        <v>0.59</v>
      </c>
      <c r="R20" s="10"/>
    </row>
    <row r="21" spans="1:18" x14ac:dyDescent="0.2">
      <c r="A21" s="3">
        <v>43774</v>
      </c>
      <c r="B21" s="4">
        <v>0.625</v>
      </c>
      <c r="C21" s="7">
        <v>76</v>
      </c>
      <c r="D21" s="7">
        <v>11501</v>
      </c>
      <c r="E21" s="9">
        <f t="shared" si="0"/>
        <v>11.500999999999999</v>
      </c>
      <c r="F21" s="7">
        <v>30.8</v>
      </c>
      <c r="G21" s="8">
        <f t="shared" si="1"/>
        <v>2.6780279975654291</v>
      </c>
      <c r="H21" s="7">
        <v>76.59</v>
      </c>
      <c r="I21" s="7">
        <v>22.34</v>
      </c>
      <c r="J21" s="7">
        <v>0.49</v>
      </c>
      <c r="R21" s="10"/>
    </row>
    <row r="22" spans="1:18" x14ac:dyDescent="0.2">
      <c r="A22" s="3">
        <v>43776</v>
      </c>
      <c r="B22" s="4">
        <v>0.63055555555555598</v>
      </c>
      <c r="C22" s="7">
        <v>76</v>
      </c>
      <c r="D22" s="7">
        <v>11422</v>
      </c>
      <c r="E22" s="9">
        <f t="shared" si="0"/>
        <v>11.422000000000001</v>
      </c>
      <c r="F22" s="7">
        <v>30.1</v>
      </c>
      <c r="G22" s="8">
        <f t="shared" si="1"/>
        <v>2.6352652775345824</v>
      </c>
      <c r="H22" s="7">
        <v>78.75</v>
      </c>
      <c r="I22" s="7">
        <v>22.36</v>
      </c>
      <c r="J22" s="7">
        <v>0.46</v>
      </c>
      <c r="R22" s="10"/>
    </row>
    <row r="23" spans="1:18" x14ac:dyDescent="0.2">
      <c r="A23" s="3">
        <v>43775</v>
      </c>
      <c r="B23" s="4">
        <v>0.61805555555555602</v>
      </c>
      <c r="C23" s="7">
        <v>76</v>
      </c>
      <c r="D23" s="7">
        <v>10776</v>
      </c>
      <c r="E23" s="9">
        <f t="shared" si="0"/>
        <v>10.776</v>
      </c>
      <c r="F23" s="7">
        <v>37.200000000000003</v>
      </c>
      <c r="G23" s="8">
        <f t="shared" si="1"/>
        <v>3.4521158129175951</v>
      </c>
      <c r="H23" s="7">
        <v>77.83</v>
      </c>
      <c r="I23" s="7">
        <v>22.38</v>
      </c>
      <c r="J23" s="7">
        <v>0.56999999999999995</v>
      </c>
      <c r="R23" s="10"/>
    </row>
    <row r="24" spans="1:18" x14ac:dyDescent="0.2">
      <c r="A24" s="3">
        <v>43770</v>
      </c>
      <c r="B24" s="4">
        <v>0.47986111111111102</v>
      </c>
      <c r="C24" s="7">
        <v>60</v>
      </c>
      <c r="D24" s="7">
        <v>9366</v>
      </c>
      <c r="E24" s="9">
        <f t="shared" si="0"/>
        <v>9.3659999999999997</v>
      </c>
      <c r="F24" s="7">
        <v>36.200000000000003</v>
      </c>
      <c r="G24" s="8">
        <f t="shared" si="1"/>
        <v>3.8650437753576772</v>
      </c>
      <c r="H24" s="7">
        <v>75.459999999999994</v>
      </c>
      <c r="I24" s="7">
        <v>22.39</v>
      </c>
      <c r="J24" s="7">
        <v>0.6</v>
      </c>
      <c r="K24" s="27"/>
    </row>
    <row r="25" spans="1:18" x14ac:dyDescent="0.2">
      <c r="A25" s="3">
        <v>43770</v>
      </c>
      <c r="B25" s="4">
        <v>0.48055555555555601</v>
      </c>
      <c r="C25" s="7">
        <v>60</v>
      </c>
      <c r="D25" s="7">
        <v>9200</v>
      </c>
      <c r="E25" s="9">
        <f t="shared" si="0"/>
        <v>9.1999999999999993</v>
      </c>
      <c r="F25" s="7">
        <v>36.200000000000003</v>
      </c>
      <c r="G25" s="8">
        <f t="shared" si="1"/>
        <v>3.9347826086956528</v>
      </c>
      <c r="H25" s="7">
        <v>75.459999999999994</v>
      </c>
      <c r="I25" s="7">
        <v>22.39</v>
      </c>
      <c r="J25" s="7">
        <v>0.6</v>
      </c>
      <c r="K25" s="27"/>
    </row>
    <row r="26" spans="1:18" x14ac:dyDescent="0.2">
      <c r="A26" s="3">
        <v>43776</v>
      </c>
      <c r="B26" s="4">
        <v>0.63124999999999998</v>
      </c>
      <c r="C26" s="7">
        <v>76</v>
      </c>
      <c r="D26" s="7">
        <v>11385</v>
      </c>
      <c r="E26" s="9">
        <f t="shared" si="0"/>
        <v>11.385</v>
      </c>
      <c r="F26" s="7">
        <v>30.5</v>
      </c>
      <c r="G26" s="8">
        <f t="shared" si="1"/>
        <v>2.6789635485287659</v>
      </c>
      <c r="H26" s="7">
        <v>79.069999999999993</v>
      </c>
      <c r="I26" s="7">
        <v>22.41</v>
      </c>
      <c r="J26" s="7">
        <v>0.46</v>
      </c>
    </row>
    <row r="27" spans="1:18" x14ac:dyDescent="0.2">
      <c r="A27" s="3">
        <v>43776</v>
      </c>
      <c r="B27" s="4">
        <v>0.63194444444444398</v>
      </c>
      <c r="C27" s="7">
        <v>76</v>
      </c>
      <c r="D27" s="7">
        <v>11339</v>
      </c>
      <c r="E27" s="9">
        <f t="shared" si="0"/>
        <v>11.339</v>
      </c>
      <c r="F27" s="7">
        <v>30.5</v>
      </c>
      <c r="G27" s="8">
        <f t="shared" si="1"/>
        <v>2.6898315548108296</v>
      </c>
      <c r="H27" s="7">
        <v>78.77</v>
      </c>
      <c r="I27" s="7">
        <v>22.47</v>
      </c>
      <c r="J27" s="7">
        <v>0.46</v>
      </c>
    </row>
    <row r="28" spans="1:18" x14ac:dyDescent="0.2">
      <c r="A28" s="3">
        <v>43770</v>
      </c>
      <c r="B28" s="4">
        <v>0.57083333333333297</v>
      </c>
      <c r="C28" s="7">
        <v>60</v>
      </c>
      <c r="D28" s="7">
        <v>9418</v>
      </c>
      <c r="E28" s="9">
        <f t="shared" si="0"/>
        <v>9.4179999999999993</v>
      </c>
      <c r="F28" s="7">
        <v>34.9</v>
      </c>
      <c r="G28" s="8">
        <f t="shared" si="1"/>
        <v>3.7056699936292206</v>
      </c>
      <c r="H28" s="7">
        <v>77.28</v>
      </c>
      <c r="I28" s="7">
        <v>22.49</v>
      </c>
      <c r="J28" s="7">
        <v>0.55000000000000004</v>
      </c>
      <c r="K28" s="27"/>
    </row>
    <row r="29" spans="1:18" x14ac:dyDescent="0.2">
      <c r="A29" s="3">
        <v>43776</v>
      </c>
      <c r="B29" s="4">
        <v>0.63402777777777797</v>
      </c>
      <c r="C29" s="7">
        <v>76</v>
      </c>
      <c r="D29" s="7">
        <v>11302</v>
      </c>
      <c r="E29" s="9">
        <f t="shared" si="0"/>
        <v>11.302</v>
      </c>
      <c r="F29" s="7">
        <v>30.6</v>
      </c>
      <c r="G29" s="22">
        <f t="shared" si="1"/>
        <v>2.7074854008140155</v>
      </c>
      <c r="H29" s="7">
        <v>77.67</v>
      </c>
      <c r="I29" s="7">
        <v>22.5</v>
      </c>
      <c r="J29" s="7">
        <v>0.47</v>
      </c>
    </row>
    <row r="30" spans="1:18" x14ac:dyDescent="0.2">
      <c r="A30" s="3">
        <v>43776</v>
      </c>
      <c r="B30" s="4">
        <v>0.63472222222222197</v>
      </c>
      <c r="C30" s="7">
        <v>76</v>
      </c>
      <c r="D30" s="7">
        <v>11295</v>
      </c>
      <c r="E30" s="9">
        <f t="shared" si="0"/>
        <v>11.295</v>
      </c>
      <c r="F30" s="7">
        <v>30.6</v>
      </c>
      <c r="G30" s="22">
        <f t="shared" si="1"/>
        <v>2.7091633466135461</v>
      </c>
      <c r="H30" s="7">
        <v>77.67</v>
      </c>
      <c r="I30" s="7">
        <v>22.5</v>
      </c>
      <c r="J30" s="7">
        <v>0.47</v>
      </c>
    </row>
    <row r="31" spans="1:18" x14ac:dyDescent="0.2">
      <c r="A31" s="3">
        <v>43776</v>
      </c>
      <c r="B31" s="4">
        <v>0.61597222222222203</v>
      </c>
      <c r="C31" s="7">
        <v>76</v>
      </c>
      <c r="D31" s="7">
        <v>11289</v>
      </c>
      <c r="E31" s="9">
        <f t="shared" si="0"/>
        <v>11.289</v>
      </c>
      <c r="F31" s="7">
        <v>36.200000000000003</v>
      </c>
      <c r="G31" s="22">
        <f t="shared" si="1"/>
        <v>3.2066613517583491</v>
      </c>
      <c r="H31" s="7">
        <v>78.099999999999994</v>
      </c>
      <c r="I31" s="7">
        <v>22.52</v>
      </c>
      <c r="J31" s="7">
        <v>0.55000000000000004</v>
      </c>
      <c r="K31" s="27"/>
    </row>
    <row r="32" spans="1:18" x14ac:dyDescent="0.2">
      <c r="A32" s="3">
        <v>43769</v>
      </c>
      <c r="B32" s="4">
        <v>0.61388888888890403</v>
      </c>
      <c r="C32" s="5">
        <v>76</v>
      </c>
      <c r="D32" s="6">
        <v>11528</v>
      </c>
      <c r="E32" s="7">
        <f t="shared" si="0"/>
        <v>11.528</v>
      </c>
      <c r="F32" s="7">
        <v>30</v>
      </c>
      <c r="G32" s="22">
        <f t="shared" si="1"/>
        <v>2.6023594725884802</v>
      </c>
      <c r="H32" s="7">
        <v>76.739999999999995</v>
      </c>
      <c r="I32" s="7">
        <v>22.53</v>
      </c>
      <c r="J32" s="7">
        <v>0.48</v>
      </c>
    </row>
    <row r="33" spans="1:11" x14ac:dyDescent="0.2">
      <c r="A33" s="3">
        <v>43776</v>
      </c>
      <c r="B33" s="4">
        <v>0.63263888888888897</v>
      </c>
      <c r="C33" s="7">
        <v>76</v>
      </c>
      <c r="D33" s="7">
        <v>11324</v>
      </c>
      <c r="E33" s="9">
        <f t="shared" si="0"/>
        <v>11.324</v>
      </c>
      <c r="F33" s="7">
        <v>30.8</v>
      </c>
      <c r="G33" s="22">
        <f t="shared" si="1"/>
        <v>2.7198869657364888</v>
      </c>
      <c r="H33" s="7">
        <v>78.260000000000005</v>
      </c>
      <c r="I33" s="7">
        <v>22.55</v>
      </c>
      <c r="J33" s="7">
        <v>0.47</v>
      </c>
    </row>
    <row r="34" spans="1:11" x14ac:dyDescent="0.2">
      <c r="A34" s="3">
        <v>43769</v>
      </c>
      <c r="B34" s="4">
        <v>0.62222222222224</v>
      </c>
      <c r="C34" s="5">
        <v>76</v>
      </c>
      <c r="D34" s="6">
        <v>11342</v>
      </c>
      <c r="E34" s="7">
        <f t="shared" si="0"/>
        <v>11.342000000000001</v>
      </c>
      <c r="F34" s="7">
        <v>31.6</v>
      </c>
      <c r="G34" s="22">
        <f t="shared" si="1"/>
        <v>2.7861047434314936</v>
      </c>
      <c r="H34" s="7">
        <v>75.930000000000007</v>
      </c>
      <c r="I34" s="7">
        <v>22.62</v>
      </c>
      <c r="J34" s="7">
        <v>0.5</v>
      </c>
    </row>
    <row r="35" spans="1:11" x14ac:dyDescent="0.2">
      <c r="A35" s="3">
        <v>43776</v>
      </c>
      <c r="B35" s="4">
        <v>0.624305555555556</v>
      </c>
      <c r="C35" s="7">
        <v>76</v>
      </c>
      <c r="D35" s="7">
        <v>11226</v>
      </c>
      <c r="E35" s="9">
        <f t="shared" si="0"/>
        <v>11.226000000000001</v>
      </c>
      <c r="F35" s="7">
        <v>31.8</v>
      </c>
      <c r="G35" s="22">
        <f t="shared" si="1"/>
        <v>2.832709780865847</v>
      </c>
      <c r="H35" s="7">
        <v>77.040000000000006</v>
      </c>
      <c r="I35" s="7">
        <v>22.68</v>
      </c>
      <c r="J35" s="7">
        <v>0.5</v>
      </c>
    </row>
    <row r="36" spans="1:11" x14ac:dyDescent="0.2">
      <c r="A36" s="3">
        <v>43774</v>
      </c>
      <c r="B36" s="4">
        <v>0.63333333333333297</v>
      </c>
      <c r="C36" s="7">
        <v>76</v>
      </c>
      <c r="D36" s="7">
        <v>11841</v>
      </c>
      <c r="E36" s="9">
        <f t="shared" si="0"/>
        <v>11.840999999999999</v>
      </c>
      <c r="F36" s="7">
        <v>31.6</v>
      </c>
      <c r="G36" s="22">
        <f t="shared" si="1"/>
        <v>2.6686935225065453</v>
      </c>
      <c r="H36" s="7">
        <v>77.349999999999994</v>
      </c>
      <c r="I36" s="7">
        <v>22.69</v>
      </c>
      <c r="J36" s="7">
        <v>0.5</v>
      </c>
    </row>
    <row r="37" spans="1:11" x14ac:dyDescent="0.2">
      <c r="A37" s="3">
        <v>43774</v>
      </c>
      <c r="B37" s="4">
        <v>0.35486111111111102</v>
      </c>
      <c r="C37" s="7">
        <v>60</v>
      </c>
      <c r="D37" s="7">
        <v>9355</v>
      </c>
      <c r="E37" s="9">
        <f t="shared" si="0"/>
        <v>9.3550000000000004</v>
      </c>
      <c r="F37" s="7">
        <v>28.2</v>
      </c>
      <c r="G37" s="22">
        <f t="shared" si="1"/>
        <v>3.014430785676109</v>
      </c>
      <c r="H37" s="7">
        <v>75.05</v>
      </c>
      <c r="I37" s="7">
        <v>22.72</v>
      </c>
      <c r="J37" s="7">
        <v>0.47</v>
      </c>
    </row>
    <row r="38" spans="1:11" x14ac:dyDescent="0.2">
      <c r="A38" s="3">
        <v>43769</v>
      </c>
      <c r="B38" s="4">
        <v>0.60972222222223704</v>
      </c>
      <c r="C38" s="5">
        <v>76</v>
      </c>
      <c r="D38" s="6">
        <v>11218</v>
      </c>
      <c r="E38" s="7">
        <f t="shared" si="0"/>
        <v>11.218</v>
      </c>
      <c r="F38" s="7">
        <v>34.799999999999997</v>
      </c>
      <c r="G38" s="22">
        <f t="shared" si="1"/>
        <v>3.1021572472811552</v>
      </c>
      <c r="H38" s="7">
        <v>75.709999999999994</v>
      </c>
      <c r="I38" s="7">
        <v>22.73</v>
      </c>
      <c r="J38" s="7">
        <v>0.56999999999999995</v>
      </c>
    </row>
    <row r="39" spans="1:11" x14ac:dyDescent="0.2">
      <c r="A39" s="3">
        <v>43769</v>
      </c>
      <c r="B39" s="4">
        <v>0.59375000000001299</v>
      </c>
      <c r="C39" s="5">
        <v>59</v>
      </c>
      <c r="D39" s="6">
        <v>9126</v>
      </c>
      <c r="E39" s="7">
        <f t="shared" si="0"/>
        <v>9.1259999999999994</v>
      </c>
      <c r="F39" s="7">
        <v>37.299999999999997</v>
      </c>
      <c r="G39" s="22">
        <f t="shared" si="1"/>
        <v>4.0872233179925486</v>
      </c>
      <c r="H39" s="7">
        <v>77.41</v>
      </c>
      <c r="I39" s="7">
        <v>22.76</v>
      </c>
      <c r="J39" s="7">
        <v>0.59</v>
      </c>
      <c r="K39" s="27"/>
    </row>
    <row r="40" spans="1:11" x14ac:dyDescent="0.2">
      <c r="A40" s="3">
        <v>43776</v>
      </c>
      <c r="B40" s="4">
        <v>0.61666666666666703</v>
      </c>
      <c r="C40" s="7">
        <v>76</v>
      </c>
      <c r="D40" s="7">
        <v>11269</v>
      </c>
      <c r="E40" s="9">
        <f t="shared" si="0"/>
        <v>11.269</v>
      </c>
      <c r="F40" s="7">
        <v>35.1</v>
      </c>
      <c r="G40" s="22">
        <f t="shared" si="1"/>
        <v>3.1147395509805662</v>
      </c>
      <c r="H40" s="7">
        <v>75.680000000000007</v>
      </c>
      <c r="I40" s="7">
        <v>22.77</v>
      </c>
      <c r="J40" s="7">
        <v>0.55000000000000004</v>
      </c>
      <c r="K40" s="27"/>
    </row>
    <row r="41" spans="1:11" x14ac:dyDescent="0.2">
      <c r="A41" s="3">
        <v>43776</v>
      </c>
      <c r="B41" s="4">
        <v>0.63888888888888895</v>
      </c>
      <c r="C41" s="7">
        <v>76</v>
      </c>
      <c r="D41" s="7">
        <v>11371</v>
      </c>
      <c r="E41" s="9">
        <f t="shared" si="0"/>
        <v>11.371</v>
      </c>
      <c r="F41" s="7">
        <v>30.4</v>
      </c>
      <c r="G41" s="22">
        <f t="shared" si="1"/>
        <v>2.673467592999736</v>
      </c>
      <c r="H41" s="7">
        <v>78.180000000000007</v>
      </c>
      <c r="I41" s="7">
        <v>22.78</v>
      </c>
      <c r="J41" s="7">
        <v>0.47</v>
      </c>
      <c r="K41" s="27"/>
    </row>
    <row r="42" spans="1:11" x14ac:dyDescent="0.2">
      <c r="A42" s="3">
        <v>43776</v>
      </c>
      <c r="B42" s="4">
        <v>0.61319444444444404</v>
      </c>
      <c r="C42" s="7">
        <v>80</v>
      </c>
      <c r="D42" s="7">
        <v>12573</v>
      </c>
      <c r="E42" s="9">
        <f t="shared" si="0"/>
        <v>12.573</v>
      </c>
      <c r="F42" s="7">
        <v>37.6</v>
      </c>
      <c r="G42" s="22">
        <f t="shared" si="1"/>
        <v>2.990535273999841</v>
      </c>
      <c r="H42" s="7">
        <v>76.92</v>
      </c>
      <c r="I42" s="7">
        <v>22.79</v>
      </c>
      <c r="J42" s="7">
        <v>0.6</v>
      </c>
      <c r="K42" s="27"/>
    </row>
    <row r="43" spans="1:11" x14ac:dyDescent="0.2">
      <c r="A43" s="3">
        <v>43769</v>
      </c>
      <c r="B43" s="4">
        <v>0.620833333333351</v>
      </c>
      <c r="C43" s="5">
        <v>76</v>
      </c>
      <c r="D43" s="6">
        <v>11263</v>
      </c>
      <c r="E43" s="7">
        <f t="shared" si="0"/>
        <v>11.263</v>
      </c>
      <c r="F43" s="7">
        <v>31.6</v>
      </c>
      <c r="G43" s="22">
        <f t="shared" si="1"/>
        <v>2.8056468081328245</v>
      </c>
      <c r="H43" s="7">
        <v>77.540000000000006</v>
      </c>
      <c r="I43" s="7">
        <v>22.8</v>
      </c>
      <c r="J43" s="7">
        <v>0.51</v>
      </c>
    </row>
    <row r="44" spans="1:11" x14ac:dyDescent="0.2">
      <c r="A44" s="3">
        <v>43776</v>
      </c>
      <c r="B44" s="4">
        <v>0.64097222222222205</v>
      </c>
      <c r="C44" s="7">
        <v>76</v>
      </c>
      <c r="D44" s="7">
        <v>11344</v>
      </c>
      <c r="E44" s="9">
        <f t="shared" si="0"/>
        <v>11.343999999999999</v>
      </c>
      <c r="F44" s="7">
        <v>29.5</v>
      </c>
      <c r="G44" s="22">
        <f t="shared" si="1"/>
        <v>2.6004936530324403</v>
      </c>
      <c r="H44" s="7">
        <v>77.989999999999995</v>
      </c>
      <c r="I44" s="7">
        <v>22.8</v>
      </c>
      <c r="J44" s="7">
        <v>0.47</v>
      </c>
    </row>
    <row r="45" spans="1:11" x14ac:dyDescent="0.2">
      <c r="A45" s="3">
        <v>43774</v>
      </c>
      <c r="B45" s="4">
        <v>0.624305555555556</v>
      </c>
      <c r="C45" s="7">
        <v>80</v>
      </c>
      <c r="D45" s="7">
        <v>12353</v>
      </c>
      <c r="E45" s="9">
        <f t="shared" si="0"/>
        <v>12.353</v>
      </c>
      <c r="F45" s="7">
        <v>30.9</v>
      </c>
      <c r="G45" s="22">
        <f t="shared" si="1"/>
        <v>2.5014166599206669</v>
      </c>
      <c r="H45" s="7">
        <v>75.97</v>
      </c>
      <c r="I45" s="7">
        <v>22.82</v>
      </c>
      <c r="J45" s="7">
        <v>0.51</v>
      </c>
    </row>
    <row r="46" spans="1:11" x14ac:dyDescent="0.2">
      <c r="A46" s="3">
        <v>43769</v>
      </c>
      <c r="B46" s="4">
        <v>0.621527777777795</v>
      </c>
      <c r="C46" s="5">
        <v>76</v>
      </c>
      <c r="D46" s="6">
        <v>11259</v>
      </c>
      <c r="E46" s="7">
        <f t="shared" si="0"/>
        <v>11.259</v>
      </c>
      <c r="F46" s="7">
        <v>32.5</v>
      </c>
      <c r="G46" s="22">
        <f t="shared" si="1"/>
        <v>2.8865796251887379</v>
      </c>
      <c r="H46" s="7">
        <v>76.739999999999995</v>
      </c>
      <c r="I46" s="7">
        <v>22.84</v>
      </c>
      <c r="J46" s="7">
        <v>0.51</v>
      </c>
    </row>
    <row r="47" spans="1:11" x14ac:dyDescent="0.2">
      <c r="A47" s="3">
        <v>43774</v>
      </c>
      <c r="B47" s="4">
        <v>0.62083333333333302</v>
      </c>
      <c r="C47" s="7">
        <v>76</v>
      </c>
      <c r="D47" s="7">
        <v>11408</v>
      </c>
      <c r="E47" s="9">
        <f t="shared" si="0"/>
        <v>11.407999999999999</v>
      </c>
      <c r="F47" s="7">
        <v>31.5</v>
      </c>
      <c r="G47" s="22">
        <f t="shared" si="1"/>
        <v>2.7612201963534364</v>
      </c>
      <c r="H47" s="7">
        <v>76.83</v>
      </c>
      <c r="I47" s="7">
        <v>22.84</v>
      </c>
      <c r="J47" s="7">
        <v>0.51</v>
      </c>
    </row>
    <row r="48" spans="1:11" x14ac:dyDescent="0.2">
      <c r="A48" s="3">
        <v>43769</v>
      </c>
      <c r="B48" s="4">
        <v>0.64861111111113301</v>
      </c>
      <c r="C48" s="5">
        <v>80</v>
      </c>
      <c r="D48" s="6">
        <v>12540</v>
      </c>
      <c r="E48" s="7">
        <f t="shared" si="0"/>
        <v>12.54</v>
      </c>
      <c r="F48" s="7">
        <v>33.700000000000003</v>
      </c>
      <c r="G48" s="22">
        <f t="shared" si="1"/>
        <v>2.6874003189792668</v>
      </c>
      <c r="H48" s="7">
        <v>76.39</v>
      </c>
      <c r="I48" s="7">
        <v>22.87</v>
      </c>
      <c r="J48" s="7">
        <v>0.55000000000000004</v>
      </c>
    </row>
    <row r="49" spans="1:11" x14ac:dyDescent="0.2">
      <c r="A49" s="3">
        <v>43777</v>
      </c>
      <c r="B49" s="4">
        <v>0.40208333333333302</v>
      </c>
      <c r="C49" s="7">
        <v>85</v>
      </c>
      <c r="D49" s="7">
        <v>13112</v>
      </c>
      <c r="E49" s="9">
        <f t="shared" si="0"/>
        <v>13.112</v>
      </c>
      <c r="F49" s="7">
        <v>36.6</v>
      </c>
      <c r="G49" s="22">
        <f t="shared" si="1"/>
        <v>2.7913361805979258</v>
      </c>
      <c r="H49" s="7">
        <v>76.02</v>
      </c>
      <c r="I49" s="7">
        <v>22.89</v>
      </c>
      <c r="J49" s="7">
        <v>0.57999999999999996</v>
      </c>
    </row>
    <row r="50" spans="1:11" x14ac:dyDescent="0.2">
      <c r="A50" s="3">
        <v>43769</v>
      </c>
      <c r="B50" s="4">
        <v>0.61805555555557201</v>
      </c>
      <c r="C50" s="5">
        <v>76</v>
      </c>
      <c r="D50" s="6">
        <v>11379</v>
      </c>
      <c r="E50" s="7">
        <f t="shared" si="0"/>
        <v>11.379</v>
      </c>
      <c r="F50" s="7">
        <v>31.6</v>
      </c>
      <c r="G50" s="22">
        <f t="shared" si="1"/>
        <v>2.7770454345724582</v>
      </c>
      <c r="H50" s="7">
        <v>77.87</v>
      </c>
      <c r="I50" s="7">
        <v>22.9</v>
      </c>
      <c r="J50" s="7">
        <v>0.49</v>
      </c>
    </row>
    <row r="51" spans="1:11" x14ac:dyDescent="0.2">
      <c r="A51" s="3">
        <v>43770</v>
      </c>
      <c r="B51" s="4">
        <v>0.61319444444444404</v>
      </c>
      <c r="C51" s="7">
        <v>59</v>
      </c>
      <c r="D51" s="7">
        <v>9125</v>
      </c>
      <c r="E51" s="9">
        <f t="shared" si="0"/>
        <v>9.125</v>
      </c>
      <c r="F51" s="7">
        <v>32</v>
      </c>
      <c r="G51" s="22">
        <f t="shared" si="1"/>
        <v>3.506849315068493</v>
      </c>
      <c r="H51" s="7">
        <v>76.66</v>
      </c>
      <c r="I51" s="7">
        <v>22.9</v>
      </c>
      <c r="J51" s="7">
        <v>0.51</v>
      </c>
      <c r="K51" s="27"/>
    </row>
    <row r="52" spans="1:11" x14ac:dyDescent="0.2">
      <c r="A52" s="3">
        <v>43776</v>
      </c>
      <c r="B52" s="4">
        <v>0.64236111111111105</v>
      </c>
      <c r="C52" s="7">
        <v>76</v>
      </c>
      <c r="D52" s="7">
        <v>11351</v>
      </c>
      <c r="E52" s="9">
        <f t="shared" si="0"/>
        <v>11.351000000000001</v>
      </c>
      <c r="F52" s="7">
        <v>31.7</v>
      </c>
      <c r="G52" s="22">
        <f t="shared" si="1"/>
        <v>2.7927054885032154</v>
      </c>
      <c r="H52" s="7">
        <v>77.88</v>
      </c>
      <c r="I52" s="7">
        <v>22.9</v>
      </c>
      <c r="J52" s="7">
        <v>0.48</v>
      </c>
    </row>
    <row r="53" spans="1:11" x14ac:dyDescent="0.2">
      <c r="A53" s="3">
        <v>43774</v>
      </c>
      <c r="B53" s="4">
        <v>0.61666666666666703</v>
      </c>
      <c r="C53" s="7">
        <v>76</v>
      </c>
      <c r="D53" s="7">
        <v>11588</v>
      </c>
      <c r="E53" s="9">
        <f t="shared" si="0"/>
        <v>11.587999999999999</v>
      </c>
      <c r="F53" s="7">
        <v>34.4</v>
      </c>
      <c r="G53" s="22">
        <f t="shared" si="1"/>
        <v>2.9685881946841559</v>
      </c>
      <c r="H53" s="7">
        <v>77.89</v>
      </c>
      <c r="I53" s="7">
        <v>22.93</v>
      </c>
      <c r="J53" s="7">
        <v>0.56000000000000005</v>
      </c>
    </row>
    <row r="54" spans="1:11" x14ac:dyDescent="0.2">
      <c r="A54" s="3">
        <v>43769</v>
      </c>
      <c r="B54" s="4">
        <v>0.59444444444445699</v>
      </c>
      <c r="C54" s="5">
        <v>62</v>
      </c>
      <c r="D54" s="6">
        <v>9016</v>
      </c>
      <c r="E54" s="7">
        <f t="shared" si="0"/>
        <v>9.016</v>
      </c>
      <c r="F54" s="7">
        <v>37.299999999999997</v>
      </c>
      <c r="G54" s="22">
        <f t="shared" si="1"/>
        <v>4.1370896184560779</v>
      </c>
      <c r="H54" s="7">
        <v>76.63</v>
      </c>
      <c r="I54" s="7">
        <v>22.94</v>
      </c>
      <c r="J54" s="7">
        <v>0.59</v>
      </c>
      <c r="K54" s="27"/>
    </row>
    <row r="55" spans="1:11" x14ac:dyDescent="0.2">
      <c r="A55" s="3">
        <v>43774</v>
      </c>
      <c r="B55" s="4">
        <v>0.61736111111111103</v>
      </c>
      <c r="C55" s="7">
        <v>76</v>
      </c>
      <c r="D55" s="7">
        <v>11466</v>
      </c>
      <c r="E55" s="9">
        <f t="shared" si="0"/>
        <v>11.465999999999999</v>
      </c>
      <c r="F55" s="7">
        <v>35.299999999999997</v>
      </c>
      <c r="G55" s="22">
        <f t="shared" si="1"/>
        <v>3.07866736438165</v>
      </c>
      <c r="H55" s="7">
        <v>78.19</v>
      </c>
      <c r="I55" s="7">
        <v>22.94</v>
      </c>
      <c r="J55" s="7">
        <v>0.55000000000000004</v>
      </c>
    </row>
    <row r="56" spans="1:11" x14ac:dyDescent="0.2">
      <c r="A56" s="3">
        <v>43769</v>
      </c>
      <c r="B56" s="4">
        <v>0.61319444444446003</v>
      </c>
      <c r="C56" s="5">
        <v>80</v>
      </c>
      <c r="D56" s="6">
        <v>12012</v>
      </c>
      <c r="E56" s="7">
        <f t="shared" si="0"/>
        <v>12.012</v>
      </c>
      <c r="F56" s="7">
        <v>30.1</v>
      </c>
      <c r="G56" s="22">
        <f t="shared" si="1"/>
        <v>2.5058275058275057</v>
      </c>
      <c r="H56" s="7">
        <v>75.02</v>
      </c>
      <c r="I56" s="7">
        <v>22.97</v>
      </c>
      <c r="J56" s="7">
        <v>0.51</v>
      </c>
    </row>
    <row r="57" spans="1:11" x14ac:dyDescent="0.2">
      <c r="A57" s="3">
        <v>43773</v>
      </c>
      <c r="B57" s="4">
        <v>0.452777777777778</v>
      </c>
      <c r="C57" s="7">
        <v>76</v>
      </c>
      <c r="D57" s="7">
        <v>12210</v>
      </c>
      <c r="E57" s="7">
        <f t="shared" si="0"/>
        <v>12.21</v>
      </c>
      <c r="F57" s="7">
        <v>33.1</v>
      </c>
      <c r="G57" s="22">
        <f t="shared" si="1"/>
        <v>2.7108927108927108</v>
      </c>
      <c r="H57" s="7">
        <v>79.349999999999994</v>
      </c>
      <c r="I57" s="7">
        <v>23</v>
      </c>
      <c r="J57" s="7">
        <v>0.5</v>
      </c>
    </row>
    <row r="58" spans="1:11" x14ac:dyDescent="0.2">
      <c r="A58" s="3">
        <v>43776</v>
      </c>
      <c r="B58" s="4">
        <v>0.63541666666666696</v>
      </c>
      <c r="C58" s="7">
        <v>76</v>
      </c>
      <c r="D58" s="7">
        <v>11329</v>
      </c>
      <c r="E58" s="9">
        <f t="shared" si="0"/>
        <v>11.329000000000001</v>
      </c>
      <c r="F58" s="7">
        <v>30.4</v>
      </c>
      <c r="G58" s="22">
        <f t="shared" si="1"/>
        <v>2.6833789390060905</v>
      </c>
      <c r="H58" s="7">
        <v>77.790000000000006</v>
      </c>
      <c r="I58" s="7">
        <v>23</v>
      </c>
      <c r="J58" s="7">
        <v>0.47</v>
      </c>
    </row>
    <row r="59" spans="1:11" x14ac:dyDescent="0.2">
      <c r="A59" s="3">
        <v>43769</v>
      </c>
      <c r="B59" s="4">
        <v>0.64930555555557601</v>
      </c>
      <c r="C59" s="5">
        <v>80</v>
      </c>
      <c r="D59" s="6">
        <v>12406</v>
      </c>
      <c r="E59" s="7">
        <f t="shared" si="0"/>
        <v>12.406000000000001</v>
      </c>
      <c r="F59" s="7">
        <v>34.799999999999997</v>
      </c>
      <c r="G59" s="22">
        <f t="shared" si="1"/>
        <v>2.8050943092052227</v>
      </c>
      <c r="H59" s="7">
        <v>79.39</v>
      </c>
      <c r="I59" s="7">
        <v>23.01</v>
      </c>
      <c r="J59" s="7">
        <v>0.54</v>
      </c>
    </row>
    <row r="60" spans="1:11" x14ac:dyDescent="0.2">
      <c r="A60" s="3">
        <v>43769</v>
      </c>
      <c r="B60" s="4">
        <v>0.65000000000002101</v>
      </c>
      <c r="C60" s="5">
        <v>80</v>
      </c>
      <c r="D60" s="6">
        <v>12521</v>
      </c>
      <c r="E60" s="7">
        <f t="shared" si="0"/>
        <v>12.521000000000001</v>
      </c>
      <c r="F60" s="7">
        <v>34.799999999999997</v>
      </c>
      <c r="G60" s="22">
        <f t="shared" si="1"/>
        <v>2.7793307243830361</v>
      </c>
      <c r="H60" s="7">
        <v>79.39</v>
      </c>
      <c r="I60" s="7">
        <v>23.01</v>
      </c>
      <c r="J60" s="7">
        <v>0.54</v>
      </c>
    </row>
    <row r="61" spans="1:11" x14ac:dyDescent="0.2">
      <c r="A61" s="3">
        <v>43774</v>
      </c>
      <c r="B61" s="4">
        <v>0.63194444444444398</v>
      </c>
      <c r="C61" s="7">
        <v>76</v>
      </c>
      <c r="D61" s="7">
        <v>11393</v>
      </c>
      <c r="E61" s="9">
        <f t="shared" si="0"/>
        <v>11.393000000000001</v>
      </c>
      <c r="F61" s="7">
        <v>32.1</v>
      </c>
      <c r="G61" s="22">
        <f t="shared" si="1"/>
        <v>2.8175195295356796</v>
      </c>
      <c r="H61" s="7">
        <v>77.819999999999993</v>
      </c>
      <c r="I61" s="7">
        <v>23.02</v>
      </c>
      <c r="J61" s="7">
        <v>0.5</v>
      </c>
    </row>
    <row r="62" spans="1:11" x14ac:dyDescent="0.2">
      <c r="A62" s="3">
        <v>43769</v>
      </c>
      <c r="B62" s="4">
        <v>0.62638888888890698</v>
      </c>
      <c r="C62" s="5">
        <v>76</v>
      </c>
      <c r="D62" s="6">
        <v>11264</v>
      </c>
      <c r="E62" s="7">
        <f t="shared" si="0"/>
        <v>11.263999999999999</v>
      </c>
      <c r="F62" s="7">
        <v>31.6</v>
      </c>
      <c r="G62" s="22">
        <f t="shared" si="1"/>
        <v>2.8053977272727275</v>
      </c>
      <c r="H62" s="7">
        <v>77.040000000000006</v>
      </c>
      <c r="I62" s="7">
        <v>23.03</v>
      </c>
      <c r="J62" s="7">
        <v>0.5</v>
      </c>
    </row>
    <row r="63" spans="1:11" x14ac:dyDescent="0.2">
      <c r="A63" s="3">
        <v>43774</v>
      </c>
      <c r="B63" s="4">
        <v>0.63124999999999998</v>
      </c>
      <c r="C63" s="7">
        <v>76</v>
      </c>
      <c r="D63" s="7">
        <v>11452</v>
      </c>
      <c r="E63" s="9">
        <f t="shared" si="0"/>
        <v>11.452</v>
      </c>
      <c r="F63" s="7">
        <v>32.9</v>
      </c>
      <c r="G63" s="22">
        <f t="shared" si="1"/>
        <v>2.8728606356968216</v>
      </c>
      <c r="H63" s="7">
        <v>78.75</v>
      </c>
      <c r="I63" s="7">
        <v>23.05</v>
      </c>
      <c r="J63" s="7">
        <v>0.5</v>
      </c>
    </row>
    <row r="64" spans="1:11" x14ac:dyDescent="0.2">
      <c r="A64" s="3">
        <v>43774</v>
      </c>
      <c r="B64" s="4">
        <v>0.61388888888888904</v>
      </c>
      <c r="C64" s="7">
        <v>76</v>
      </c>
      <c r="D64" s="7">
        <v>11383</v>
      </c>
      <c r="E64" s="9">
        <f t="shared" si="0"/>
        <v>11.382999999999999</v>
      </c>
      <c r="F64" s="7">
        <v>37</v>
      </c>
      <c r="G64" s="22">
        <f t="shared" si="1"/>
        <v>3.2504612140911888</v>
      </c>
      <c r="H64" s="7">
        <v>75.959999999999994</v>
      </c>
      <c r="I64" s="7">
        <v>23.06</v>
      </c>
      <c r="J64" s="7">
        <v>0.59</v>
      </c>
      <c r="K64" s="27"/>
    </row>
    <row r="65" spans="1:11" x14ac:dyDescent="0.2">
      <c r="A65" s="3">
        <v>43776</v>
      </c>
      <c r="B65" s="4">
        <v>0.62708333333333299</v>
      </c>
      <c r="C65" s="7">
        <v>76</v>
      </c>
      <c r="D65" s="7">
        <v>11393</v>
      </c>
      <c r="E65" s="9">
        <f t="shared" si="0"/>
        <v>11.393000000000001</v>
      </c>
      <c r="F65" s="7">
        <v>29.9</v>
      </c>
      <c r="G65" s="22">
        <f t="shared" si="1"/>
        <v>2.6244185025893088</v>
      </c>
      <c r="H65" s="7">
        <v>79.98</v>
      </c>
      <c r="I65" s="7">
        <v>23.07</v>
      </c>
      <c r="J65" s="7">
        <v>0.46</v>
      </c>
    </row>
    <row r="66" spans="1:11" x14ac:dyDescent="0.2">
      <c r="A66" s="3">
        <v>43769</v>
      </c>
      <c r="B66" s="4">
        <v>0.61458333333334902</v>
      </c>
      <c r="C66" s="5">
        <v>76</v>
      </c>
      <c r="D66" s="6">
        <v>11625</v>
      </c>
      <c r="E66" s="7">
        <f t="shared" ref="E66:E125" si="2">D66/1000</f>
        <v>11.625</v>
      </c>
      <c r="F66" s="7">
        <v>30.3</v>
      </c>
      <c r="G66" s="22">
        <f t="shared" ref="G66:G125" si="3">F66/E66</f>
        <v>2.6064516129032258</v>
      </c>
      <c r="H66" s="7">
        <v>79.739999999999995</v>
      </c>
      <c r="I66" s="7">
        <v>23.08</v>
      </c>
      <c r="J66" s="7">
        <v>0.47</v>
      </c>
    </row>
    <row r="67" spans="1:11" x14ac:dyDescent="0.2">
      <c r="A67" s="3">
        <v>43769</v>
      </c>
      <c r="B67" s="4">
        <v>0.62430555555557399</v>
      </c>
      <c r="C67" s="5">
        <v>76</v>
      </c>
      <c r="D67" s="6">
        <v>11462</v>
      </c>
      <c r="E67" s="7">
        <f t="shared" si="2"/>
        <v>11.462</v>
      </c>
      <c r="F67" s="7">
        <v>30</v>
      </c>
      <c r="G67" s="22">
        <f t="shared" si="3"/>
        <v>2.617344268016053</v>
      </c>
      <c r="H67" s="7">
        <v>77.5</v>
      </c>
      <c r="I67" s="7">
        <v>23.08</v>
      </c>
      <c r="J67" s="7">
        <v>0.48</v>
      </c>
    </row>
    <row r="68" spans="1:11" x14ac:dyDescent="0.2">
      <c r="A68" s="3">
        <v>43769</v>
      </c>
      <c r="B68" s="4">
        <v>0.62708333333335198</v>
      </c>
      <c r="C68" s="5">
        <v>76</v>
      </c>
      <c r="D68" s="6">
        <v>11378</v>
      </c>
      <c r="E68" s="7">
        <f t="shared" si="2"/>
        <v>11.378</v>
      </c>
      <c r="F68" s="7">
        <v>31.4</v>
      </c>
      <c r="G68" s="22">
        <f t="shared" si="3"/>
        <v>2.759711724380383</v>
      </c>
      <c r="H68" s="7">
        <v>76.459999999999994</v>
      </c>
      <c r="I68" s="7">
        <v>23.09</v>
      </c>
      <c r="J68" s="7">
        <v>0.5</v>
      </c>
    </row>
    <row r="69" spans="1:11" x14ac:dyDescent="0.2">
      <c r="A69" s="3">
        <v>43769</v>
      </c>
      <c r="B69" s="4">
        <v>0.60416666666668095</v>
      </c>
      <c r="C69" s="5">
        <v>84</v>
      </c>
      <c r="D69" s="6">
        <v>13242</v>
      </c>
      <c r="E69" s="7">
        <f t="shared" si="2"/>
        <v>13.242000000000001</v>
      </c>
      <c r="F69" s="7">
        <v>35.200000000000003</v>
      </c>
      <c r="G69" s="22">
        <f t="shared" si="3"/>
        <v>2.6582087297991239</v>
      </c>
      <c r="H69" s="7">
        <v>75.459999999999994</v>
      </c>
      <c r="I69" s="7">
        <v>23.13</v>
      </c>
      <c r="J69" s="7">
        <v>0.57999999999999996</v>
      </c>
    </row>
    <row r="70" spans="1:11" x14ac:dyDescent="0.2">
      <c r="A70" s="3">
        <v>43769</v>
      </c>
      <c r="B70" s="4">
        <v>0.61736111111112701</v>
      </c>
      <c r="C70" s="5">
        <v>76</v>
      </c>
      <c r="D70" s="6">
        <v>11370</v>
      </c>
      <c r="E70" s="7">
        <f t="shared" si="2"/>
        <v>11.37</v>
      </c>
      <c r="F70" s="7">
        <v>31</v>
      </c>
      <c r="G70" s="22">
        <f t="shared" si="3"/>
        <v>2.7264731750219879</v>
      </c>
      <c r="H70" s="7">
        <v>79.55</v>
      </c>
      <c r="I70" s="7">
        <v>23.17</v>
      </c>
      <c r="J70" s="7">
        <v>0.47</v>
      </c>
    </row>
    <row r="71" spans="1:11" x14ac:dyDescent="0.2">
      <c r="A71" s="3">
        <v>43774</v>
      </c>
      <c r="B71" s="4">
        <v>0.62291666666666701</v>
      </c>
      <c r="C71" s="7">
        <v>76</v>
      </c>
      <c r="D71" s="7">
        <v>11281</v>
      </c>
      <c r="E71" s="9">
        <f t="shared" si="2"/>
        <v>11.281000000000001</v>
      </c>
      <c r="F71" s="7">
        <v>31.9</v>
      </c>
      <c r="G71" s="22">
        <f t="shared" si="3"/>
        <v>2.8277634961439584</v>
      </c>
      <c r="H71" s="7">
        <v>76.489999999999995</v>
      </c>
      <c r="I71" s="7">
        <v>23.18</v>
      </c>
      <c r="J71" s="7">
        <v>0.52</v>
      </c>
    </row>
    <row r="72" spans="1:11" x14ac:dyDescent="0.2">
      <c r="A72" s="3">
        <v>43776</v>
      </c>
      <c r="B72" s="4">
        <v>0.62916666666666698</v>
      </c>
      <c r="C72" s="7">
        <v>76</v>
      </c>
      <c r="D72" s="7">
        <v>11426</v>
      </c>
      <c r="E72" s="9">
        <f t="shared" si="2"/>
        <v>11.426</v>
      </c>
      <c r="F72" s="7">
        <v>29.5</v>
      </c>
      <c r="G72" s="22">
        <f t="shared" si="3"/>
        <v>2.5818309119551901</v>
      </c>
      <c r="H72" s="7">
        <v>78.540000000000006</v>
      </c>
      <c r="I72" s="7">
        <v>23.21</v>
      </c>
      <c r="J72" s="7">
        <v>0.46</v>
      </c>
    </row>
    <row r="73" spans="1:11" x14ac:dyDescent="0.2">
      <c r="A73" s="3">
        <v>43774</v>
      </c>
      <c r="B73" s="4">
        <v>0.62638888888888899</v>
      </c>
      <c r="C73" s="7">
        <v>76</v>
      </c>
      <c r="D73" s="7">
        <v>11499</v>
      </c>
      <c r="E73" s="9">
        <f t="shared" si="2"/>
        <v>11.499000000000001</v>
      </c>
      <c r="F73" s="7">
        <v>31.3</v>
      </c>
      <c r="G73" s="22">
        <f t="shared" si="3"/>
        <v>2.7219758239846943</v>
      </c>
      <c r="H73" s="7">
        <v>78.84</v>
      </c>
      <c r="I73" s="7">
        <v>23.24</v>
      </c>
      <c r="J73" s="7">
        <v>0.47</v>
      </c>
    </row>
    <row r="74" spans="1:11" x14ac:dyDescent="0.2">
      <c r="A74" s="3">
        <v>43770</v>
      </c>
      <c r="B74" s="4">
        <v>0.48125000000000001</v>
      </c>
      <c r="C74" s="7">
        <v>81</v>
      </c>
      <c r="D74" s="7">
        <v>12789</v>
      </c>
      <c r="E74" s="9">
        <f t="shared" si="2"/>
        <v>12.789</v>
      </c>
      <c r="F74" s="7">
        <v>36.6</v>
      </c>
      <c r="G74" s="22">
        <f t="shared" si="3"/>
        <v>2.8618343889279854</v>
      </c>
      <c r="H74" s="7">
        <v>75.3</v>
      </c>
      <c r="I74" s="7">
        <v>23.33</v>
      </c>
      <c r="J74" s="7">
        <v>0.6</v>
      </c>
    </row>
    <row r="75" spans="1:11" x14ac:dyDescent="0.2">
      <c r="A75" s="3">
        <v>43774</v>
      </c>
      <c r="B75" s="4">
        <v>0.63263888888888897</v>
      </c>
      <c r="C75" s="7">
        <v>76</v>
      </c>
      <c r="D75" s="7">
        <v>11332</v>
      </c>
      <c r="E75" s="9">
        <f t="shared" si="2"/>
        <v>11.332000000000001</v>
      </c>
      <c r="F75" s="7">
        <v>31.7</v>
      </c>
      <c r="G75" s="22">
        <f t="shared" si="3"/>
        <v>2.7973879279915281</v>
      </c>
      <c r="H75" s="7">
        <v>77.59</v>
      </c>
      <c r="I75" s="7">
        <v>23.38</v>
      </c>
      <c r="J75" s="7">
        <v>0.5</v>
      </c>
    </row>
    <row r="76" spans="1:11" x14ac:dyDescent="0.2">
      <c r="A76" s="3">
        <v>43776</v>
      </c>
      <c r="B76" s="4">
        <v>0.62361111111111101</v>
      </c>
      <c r="C76" s="7">
        <v>76</v>
      </c>
      <c r="D76" s="7">
        <v>11254</v>
      </c>
      <c r="E76" s="9">
        <f t="shared" si="2"/>
        <v>11.254</v>
      </c>
      <c r="F76" s="7">
        <v>31.1</v>
      </c>
      <c r="G76" s="22">
        <f t="shared" si="3"/>
        <v>2.7634618802203663</v>
      </c>
      <c r="H76" s="7">
        <v>78.48</v>
      </c>
      <c r="I76" s="7">
        <v>23.4</v>
      </c>
      <c r="J76" s="7">
        <v>0.48</v>
      </c>
    </row>
    <row r="77" spans="1:11" x14ac:dyDescent="0.2">
      <c r="A77" s="3">
        <v>43769</v>
      </c>
      <c r="B77" s="4">
        <v>0.61527777777779302</v>
      </c>
      <c r="C77" s="5">
        <v>76</v>
      </c>
      <c r="D77" s="6">
        <v>11597</v>
      </c>
      <c r="E77" s="7">
        <f t="shared" si="2"/>
        <v>11.597</v>
      </c>
      <c r="F77" s="7">
        <v>30.5</v>
      </c>
      <c r="G77" s="22">
        <f t="shared" si="3"/>
        <v>2.6299905147883074</v>
      </c>
      <c r="H77" s="7">
        <v>79.52</v>
      </c>
      <c r="I77" s="7">
        <v>23.42</v>
      </c>
      <c r="J77" s="7">
        <v>0.46</v>
      </c>
    </row>
    <row r="78" spans="1:11" x14ac:dyDescent="0.2">
      <c r="A78" s="3">
        <v>43776</v>
      </c>
      <c r="B78" s="4">
        <v>0.63819444444444495</v>
      </c>
      <c r="C78" s="7">
        <v>76</v>
      </c>
      <c r="D78" s="7">
        <v>11372</v>
      </c>
      <c r="E78" s="9">
        <f t="shared" si="2"/>
        <v>11.372</v>
      </c>
      <c r="F78" s="7">
        <v>29.7</v>
      </c>
      <c r="G78" s="22">
        <f t="shared" si="3"/>
        <v>2.6116778051354204</v>
      </c>
      <c r="H78" s="7">
        <v>77.97</v>
      </c>
      <c r="I78" s="7">
        <v>23.43</v>
      </c>
      <c r="J78" s="7">
        <v>0.47</v>
      </c>
    </row>
    <row r="79" spans="1:11" x14ac:dyDescent="0.2">
      <c r="A79" s="3">
        <v>43774</v>
      </c>
      <c r="B79" s="4">
        <v>0.60972222222222205</v>
      </c>
      <c r="C79" s="7">
        <v>76</v>
      </c>
      <c r="D79" s="7">
        <v>11797</v>
      </c>
      <c r="E79" s="9">
        <f t="shared" si="2"/>
        <v>11.797000000000001</v>
      </c>
      <c r="F79" s="7">
        <v>37</v>
      </c>
      <c r="G79" s="22">
        <f t="shared" si="3"/>
        <v>3.1363906077816393</v>
      </c>
      <c r="H79" s="7">
        <v>77.709999999999994</v>
      </c>
      <c r="I79" s="7">
        <v>23.44</v>
      </c>
      <c r="J79" s="7">
        <v>0.55000000000000004</v>
      </c>
      <c r="K79" s="27"/>
    </row>
    <row r="80" spans="1:11" x14ac:dyDescent="0.2">
      <c r="A80" s="3">
        <v>43776</v>
      </c>
      <c r="B80" s="4">
        <v>0.61250000000000004</v>
      </c>
      <c r="C80" s="7">
        <v>80</v>
      </c>
      <c r="D80" s="7">
        <v>12535</v>
      </c>
      <c r="E80" s="9">
        <f t="shared" si="2"/>
        <v>12.535</v>
      </c>
      <c r="F80" s="7">
        <v>38.5</v>
      </c>
      <c r="G80" s="22">
        <f t="shared" si="3"/>
        <v>3.0714000797766254</v>
      </c>
      <c r="H80" s="7">
        <v>77.33</v>
      </c>
      <c r="I80" s="7">
        <v>23.45</v>
      </c>
      <c r="J80" s="7">
        <v>0.6</v>
      </c>
    </row>
    <row r="81" spans="1:11" x14ac:dyDescent="0.2">
      <c r="A81" s="3">
        <v>43774</v>
      </c>
      <c r="B81" s="4">
        <v>0.63472222222222197</v>
      </c>
      <c r="C81" s="7">
        <v>76</v>
      </c>
      <c r="D81" s="7">
        <v>11409</v>
      </c>
      <c r="E81" s="9">
        <f t="shared" si="2"/>
        <v>11.409000000000001</v>
      </c>
      <c r="F81" s="7">
        <v>31.2</v>
      </c>
      <c r="G81" s="22">
        <f t="shared" si="3"/>
        <v>2.7346831448856164</v>
      </c>
      <c r="H81" s="7">
        <v>78.58</v>
      </c>
      <c r="I81" s="7">
        <v>23.5</v>
      </c>
      <c r="J81" s="7">
        <v>0.5</v>
      </c>
    </row>
    <row r="82" spans="1:11" x14ac:dyDescent="0.2">
      <c r="A82" s="3">
        <v>43774</v>
      </c>
      <c r="B82" s="4">
        <v>0.61180555555555605</v>
      </c>
      <c r="C82" s="7">
        <v>80</v>
      </c>
      <c r="D82" s="7">
        <v>12797</v>
      </c>
      <c r="E82" s="9">
        <f t="shared" si="2"/>
        <v>12.797000000000001</v>
      </c>
      <c r="F82" s="7">
        <v>36.799999999999997</v>
      </c>
      <c r="G82" s="22">
        <f t="shared" si="3"/>
        <v>2.8756739860904896</v>
      </c>
      <c r="H82" s="7">
        <v>79.87</v>
      </c>
      <c r="I82" s="7">
        <v>23.51</v>
      </c>
      <c r="J82" s="7">
        <v>0.56999999999999995</v>
      </c>
    </row>
    <row r="83" spans="1:11" x14ac:dyDescent="0.2">
      <c r="A83" s="3">
        <v>43774</v>
      </c>
      <c r="B83" s="4">
        <v>0.61111111111111105</v>
      </c>
      <c r="C83" s="7">
        <v>80</v>
      </c>
      <c r="D83" s="7">
        <v>12931</v>
      </c>
      <c r="E83" s="9">
        <f t="shared" si="2"/>
        <v>12.930999999999999</v>
      </c>
      <c r="F83" s="7">
        <v>34.799999999999997</v>
      </c>
      <c r="G83" s="22">
        <f t="shared" si="3"/>
        <v>2.6912071765524708</v>
      </c>
      <c r="H83" s="7">
        <v>77.14</v>
      </c>
      <c r="I83" s="7">
        <v>23.51</v>
      </c>
      <c r="J83" s="7">
        <v>0.56999999999999995</v>
      </c>
    </row>
    <row r="84" spans="1:11" x14ac:dyDescent="0.2">
      <c r="A84" s="3">
        <v>43774</v>
      </c>
      <c r="B84" s="4">
        <v>0.63819444444444495</v>
      </c>
      <c r="C84" s="7">
        <v>76</v>
      </c>
      <c r="D84" s="7">
        <v>11398</v>
      </c>
      <c r="E84" s="9">
        <f t="shared" si="2"/>
        <v>11.398</v>
      </c>
      <c r="F84" s="7">
        <v>31.6</v>
      </c>
      <c r="G84" s="22">
        <f t="shared" si="3"/>
        <v>2.772416213370767</v>
      </c>
      <c r="H84" s="7">
        <v>78.239999999999995</v>
      </c>
      <c r="I84" s="7">
        <v>23.52</v>
      </c>
      <c r="J84" s="7">
        <v>0.5</v>
      </c>
    </row>
    <row r="85" spans="1:11" x14ac:dyDescent="0.2">
      <c r="A85" s="3">
        <v>43770</v>
      </c>
      <c r="B85" s="4">
        <v>0.57152777777777797</v>
      </c>
      <c r="C85" s="7">
        <v>66</v>
      </c>
      <c r="D85" s="7">
        <v>10054</v>
      </c>
      <c r="E85" s="9">
        <f t="shared" si="2"/>
        <v>10.054</v>
      </c>
      <c r="F85" s="7">
        <v>34</v>
      </c>
      <c r="G85" s="22">
        <f t="shared" si="3"/>
        <v>3.3817386114979113</v>
      </c>
      <c r="H85" s="7">
        <v>77.47</v>
      </c>
      <c r="I85" s="7">
        <v>23.56</v>
      </c>
      <c r="J85" s="7">
        <v>0.54</v>
      </c>
      <c r="K85" s="27"/>
    </row>
    <row r="86" spans="1:11" x14ac:dyDescent="0.2">
      <c r="A86" s="3">
        <v>43774</v>
      </c>
      <c r="B86" s="4">
        <v>0.61805555555555602</v>
      </c>
      <c r="C86" s="7">
        <v>76</v>
      </c>
      <c r="D86" s="7">
        <v>11393</v>
      </c>
      <c r="E86" s="9">
        <f t="shared" si="2"/>
        <v>11.393000000000001</v>
      </c>
      <c r="F86" s="7">
        <v>33.700000000000003</v>
      </c>
      <c r="G86" s="22">
        <f t="shared" si="3"/>
        <v>2.9579566400421311</v>
      </c>
      <c r="H86" s="7">
        <v>76.959999999999994</v>
      </c>
      <c r="I86" s="7">
        <v>23.58</v>
      </c>
      <c r="J86" s="7">
        <v>0.53</v>
      </c>
    </row>
    <row r="87" spans="1:11" x14ac:dyDescent="0.2">
      <c r="A87" s="3">
        <v>43769</v>
      </c>
      <c r="B87" s="4">
        <v>0.60763888888890405</v>
      </c>
      <c r="C87" s="5">
        <v>80</v>
      </c>
      <c r="D87" s="6">
        <v>12159</v>
      </c>
      <c r="E87" s="7">
        <f t="shared" si="2"/>
        <v>12.159000000000001</v>
      </c>
      <c r="F87" s="7">
        <v>35.6</v>
      </c>
      <c r="G87" s="22">
        <f t="shared" si="3"/>
        <v>2.9278723579241714</v>
      </c>
      <c r="H87" s="7">
        <v>78.47</v>
      </c>
      <c r="I87" s="7">
        <v>23.62</v>
      </c>
      <c r="J87" s="7">
        <v>0.56000000000000005</v>
      </c>
    </row>
    <row r="88" spans="1:11" x14ac:dyDescent="0.2">
      <c r="A88" s="3">
        <v>43776</v>
      </c>
      <c r="B88" s="4">
        <v>0.62986111111111098</v>
      </c>
      <c r="C88" s="7">
        <v>76</v>
      </c>
      <c r="D88" s="7">
        <v>11484</v>
      </c>
      <c r="E88" s="9">
        <f t="shared" si="2"/>
        <v>11.484</v>
      </c>
      <c r="F88" s="7">
        <v>29.8</v>
      </c>
      <c r="G88" s="22">
        <f t="shared" si="3"/>
        <v>2.5949146638801812</v>
      </c>
      <c r="H88" s="7">
        <v>78.72</v>
      </c>
      <c r="I88" s="7">
        <v>23.62</v>
      </c>
      <c r="J88" s="7">
        <v>0.46</v>
      </c>
    </row>
    <row r="89" spans="1:11" x14ac:dyDescent="0.2">
      <c r="A89" s="3">
        <v>43769</v>
      </c>
      <c r="B89" s="4">
        <v>0.62569444444446298</v>
      </c>
      <c r="C89" s="5">
        <v>76</v>
      </c>
      <c r="D89" s="6">
        <v>11290</v>
      </c>
      <c r="E89" s="7">
        <f t="shared" si="2"/>
        <v>11.29</v>
      </c>
      <c r="F89" s="7">
        <v>31.5</v>
      </c>
      <c r="G89" s="22">
        <f t="shared" si="3"/>
        <v>2.7900797165633304</v>
      </c>
      <c r="H89" s="7">
        <v>77.63</v>
      </c>
      <c r="I89" s="7">
        <v>23.66</v>
      </c>
      <c r="J89" s="7">
        <v>0.5</v>
      </c>
    </row>
    <row r="90" spans="1:11" x14ac:dyDescent="0.2">
      <c r="A90" s="3">
        <v>43777</v>
      </c>
      <c r="B90" s="4">
        <v>0.40486111111111101</v>
      </c>
      <c r="C90" s="7">
        <v>85</v>
      </c>
      <c r="D90" s="7">
        <v>13269</v>
      </c>
      <c r="E90" s="9">
        <f t="shared" si="2"/>
        <v>13.269</v>
      </c>
      <c r="F90" s="7">
        <v>34.1</v>
      </c>
      <c r="G90" s="22">
        <f t="shared" si="3"/>
        <v>2.5698997663727488</v>
      </c>
      <c r="H90" s="7">
        <v>78.08</v>
      </c>
      <c r="I90" s="7">
        <v>23.66</v>
      </c>
      <c r="J90" s="7">
        <v>0.55000000000000004</v>
      </c>
    </row>
    <row r="91" spans="1:11" x14ac:dyDescent="0.2">
      <c r="A91" s="3">
        <v>43776</v>
      </c>
      <c r="B91" s="4">
        <v>0.625</v>
      </c>
      <c r="C91" s="7">
        <v>76</v>
      </c>
      <c r="D91" s="7">
        <v>11311</v>
      </c>
      <c r="E91" s="9">
        <f t="shared" si="2"/>
        <v>11.311</v>
      </c>
      <c r="F91" s="7">
        <v>31.1</v>
      </c>
      <c r="G91" s="22">
        <f t="shared" si="3"/>
        <v>2.7495358500574665</v>
      </c>
      <c r="H91" s="7">
        <v>76.39</v>
      </c>
      <c r="I91" s="7">
        <v>23.69</v>
      </c>
      <c r="J91" s="7">
        <v>0.5</v>
      </c>
    </row>
    <row r="92" spans="1:11" x14ac:dyDescent="0.2">
      <c r="A92" s="3">
        <v>43776</v>
      </c>
      <c r="B92" s="4">
        <v>0.62777777777777799</v>
      </c>
      <c r="C92" s="7">
        <v>76</v>
      </c>
      <c r="D92" s="7">
        <v>11392</v>
      </c>
      <c r="E92" s="9">
        <f t="shared" si="2"/>
        <v>11.391999999999999</v>
      </c>
      <c r="F92" s="7">
        <v>30.7</v>
      </c>
      <c r="G92" s="22">
        <f t="shared" si="3"/>
        <v>2.694873595505618</v>
      </c>
      <c r="H92" s="7">
        <v>79.010000000000005</v>
      </c>
      <c r="I92" s="7">
        <v>23.7</v>
      </c>
      <c r="J92" s="7">
        <v>0.47</v>
      </c>
    </row>
    <row r="93" spans="1:11" x14ac:dyDescent="0.2">
      <c r="A93" s="3">
        <v>43774</v>
      </c>
      <c r="B93" s="4">
        <v>0.344444444444444</v>
      </c>
      <c r="C93" s="7">
        <v>67</v>
      </c>
      <c r="D93" s="7">
        <v>11255</v>
      </c>
      <c r="E93" s="9">
        <f t="shared" si="2"/>
        <v>11.255000000000001</v>
      </c>
      <c r="F93" s="7">
        <v>37.4</v>
      </c>
      <c r="G93" s="22">
        <f t="shared" si="3"/>
        <v>3.3229675699689025</v>
      </c>
      <c r="H93" s="7">
        <v>76.150000000000006</v>
      </c>
      <c r="I93" s="7">
        <v>23.76</v>
      </c>
      <c r="J93" s="7">
        <v>0.6</v>
      </c>
      <c r="K93" s="27"/>
    </row>
    <row r="94" spans="1:11" x14ac:dyDescent="0.2">
      <c r="A94" s="3">
        <v>43776</v>
      </c>
      <c r="B94" s="4">
        <v>0.62638888888888899</v>
      </c>
      <c r="C94" s="7">
        <v>76</v>
      </c>
      <c r="D94" s="7">
        <v>11483</v>
      </c>
      <c r="E94" s="9">
        <f t="shared" si="2"/>
        <v>11.483000000000001</v>
      </c>
      <c r="F94" s="7">
        <v>28.9</v>
      </c>
      <c r="G94" s="22">
        <f t="shared" si="3"/>
        <v>2.5167639118697203</v>
      </c>
      <c r="H94" s="7">
        <v>77.23</v>
      </c>
      <c r="I94" s="7">
        <v>23.78</v>
      </c>
      <c r="J94" s="7">
        <v>0.47</v>
      </c>
    </row>
    <row r="95" spans="1:11" x14ac:dyDescent="0.2">
      <c r="A95" s="3">
        <v>43774</v>
      </c>
      <c r="B95" s="4">
        <v>0.61944444444444402</v>
      </c>
      <c r="C95" s="7">
        <v>76</v>
      </c>
      <c r="D95" s="7">
        <v>11761</v>
      </c>
      <c r="E95" s="9">
        <f t="shared" si="2"/>
        <v>11.760999999999999</v>
      </c>
      <c r="F95" s="7">
        <v>32.299999999999997</v>
      </c>
      <c r="G95" s="22">
        <f t="shared" si="3"/>
        <v>2.7463651050080773</v>
      </c>
      <c r="H95" s="7">
        <v>75.989999999999995</v>
      </c>
      <c r="I95" s="7">
        <v>23.81</v>
      </c>
      <c r="J95" s="7">
        <v>0.53</v>
      </c>
    </row>
    <row r="96" spans="1:11" x14ac:dyDescent="0.2">
      <c r="A96" s="3">
        <v>43774</v>
      </c>
      <c r="B96" s="4">
        <v>0.61319444444444404</v>
      </c>
      <c r="C96" s="7">
        <v>76</v>
      </c>
      <c r="D96" s="7">
        <v>11569</v>
      </c>
      <c r="E96" s="9">
        <f t="shared" si="2"/>
        <v>11.569000000000001</v>
      </c>
      <c r="F96" s="7">
        <v>38.299999999999997</v>
      </c>
      <c r="G96" s="22">
        <f t="shared" si="3"/>
        <v>3.3105713544818043</v>
      </c>
      <c r="H96" s="7">
        <v>78.650000000000006</v>
      </c>
      <c r="I96" s="7">
        <v>23.82</v>
      </c>
      <c r="J96" s="7">
        <v>0.6</v>
      </c>
    </row>
    <row r="97" spans="1:11" x14ac:dyDescent="0.2">
      <c r="A97" s="3">
        <v>43775</v>
      </c>
      <c r="B97" s="4">
        <v>0.61736111111111103</v>
      </c>
      <c r="C97" s="7">
        <v>80</v>
      </c>
      <c r="D97" s="7">
        <v>11375</v>
      </c>
      <c r="E97" s="9">
        <f t="shared" si="2"/>
        <v>11.375</v>
      </c>
      <c r="F97" s="7">
        <v>41.3</v>
      </c>
      <c r="G97" s="22">
        <f t="shared" si="3"/>
        <v>3.6307692307692303</v>
      </c>
      <c r="H97" s="7">
        <v>79.33</v>
      </c>
      <c r="I97" s="7">
        <v>23.82</v>
      </c>
      <c r="J97" s="7">
        <v>0.6</v>
      </c>
      <c r="K97" s="27"/>
    </row>
    <row r="98" spans="1:11" x14ac:dyDescent="0.2">
      <c r="A98" s="3">
        <v>43773</v>
      </c>
      <c r="B98" s="4">
        <v>0.45486111111111099</v>
      </c>
      <c r="C98" s="7">
        <v>76</v>
      </c>
      <c r="D98" s="7">
        <v>11556</v>
      </c>
      <c r="E98" s="7">
        <f t="shared" si="2"/>
        <v>11.555999999999999</v>
      </c>
      <c r="F98" s="7">
        <v>38.4</v>
      </c>
      <c r="G98" s="22">
        <f t="shared" si="3"/>
        <v>3.3229491173416408</v>
      </c>
      <c r="H98" s="7">
        <v>78.099999999999994</v>
      </c>
      <c r="I98" s="7">
        <v>23.85</v>
      </c>
      <c r="J98" s="7">
        <v>0.6</v>
      </c>
      <c r="K98" s="27"/>
    </row>
    <row r="99" spans="1:11" x14ac:dyDescent="0.2">
      <c r="A99" s="3">
        <v>43776</v>
      </c>
      <c r="B99" s="4">
        <v>0.60763888888888895</v>
      </c>
      <c r="C99" s="7">
        <v>60</v>
      </c>
      <c r="D99" s="7">
        <v>9327</v>
      </c>
      <c r="E99" s="9">
        <f t="shared" si="2"/>
        <v>9.327</v>
      </c>
      <c r="F99" s="7">
        <v>30.1</v>
      </c>
      <c r="G99" s="22">
        <f t="shared" si="3"/>
        <v>3.2271898788463602</v>
      </c>
      <c r="H99" s="7">
        <v>76.599999999999994</v>
      </c>
      <c r="I99" s="7">
        <v>23.97</v>
      </c>
      <c r="J99" s="7">
        <v>0.5</v>
      </c>
    </row>
    <row r="100" spans="1:11" x14ac:dyDescent="0.2">
      <c r="A100" s="3">
        <v>43774</v>
      </c>
      <c r="B100" s="4">
        <v>0.62986111111111098</v>
      </c>
      <c r="C100" s="7">
        <v>76</v>
      </c>
      <c r="D100" s="7">
        <v>11547</v>
      </c>
      <c r="E100" s="9">
        <f t="shared" si="2"/>
        <v>11.547000000000001</v>
      </c>
      <c r="F100" s="7">
        <v>29.6</v>
      </c>
      <c r="G100" s="22">
        <f t="shared" si="3"/>
        <v>2.5634363904044339</v>
      </c>
      <c r="H100" s="7">
        <v>78.069999999999993</v>
      </c>
      <c r="I100" s="7">
        <v>23.98</v>
      </c>
      <c r="J100" s="7">
        <v>0.49</v>
      </c>
    </row>
    <row r="101" spans="1:11" x14ac:dyDescent="0.2">
      <c r="A101" s="3">
        <v>43774</v>
      </c>
      <c r="B101" s="4">
        <v>0.62222222222222201</v>
      </c>
      <c r="C101" s="7">
        <v>76</v>
      </c>
      <c r="D101" s="7">
        <v>11322</v>
      </c>
      <c r="E101" s="9">
        <f t="shared" si="2"/>
        <v>11.321999999999999</v>
      </c>
      <c r="F101" s="7">
        <v>32</v>
      </c>
      <c r="G101" s="22">
        <f t="shared" si="3"/>
        <v>2.8263557675322382</v>
      </c>
      <c r="H101" s="7">
        <v>76.680000000000007</v>
      </c>
      <c r="I101" s="7">
        <v>23.99</v>
      </c>
      <c r="J101" s="7">
        <v>0.52</v>
      </c>
    </row>
    <row r="102" spans="1:11" x14ac:dyDescent="0.2">
      <c r="A102" s="3">
        <v>43774</v>
      </c>
      <c r="B102" s="4">
        <v>0.63402777777777797</v>
      </c>
      <c r="C102" s="7">
        <v>76</v>
      </c>
      <c r="D102" s="7">
        <v>11408</v>
      </c>
      <c r="E102" s="9">
        <f t="shared" si="2"/>
        <v>11.407999999999999</v>
      </c>
      <c r="F102" s="7">
        <v>30.6</v>
      </c>
      <c r="G102" s="22">
        <f t="shared" si="3"/>
        <v>2.6823281907433381</v>
      </c>
      <c r="H102" s="7">
        <v>76.73</v>
      </c>
      <c r="I102" s="7">
        <v>24.03</v>
      </c>
      <c r="J102" s="7">
        <v>0.5</v>
      </c>
    </row>
    <row r="103" spans="1:11" x14ac:dyDescent="0.2">
      <c r="A103" s="3">
        <v>43776</v>
      </c>
      <c r="B103" s="4">
        <v>0.625694444444444</v>
      </c>
      <c r="C103" s="7">
        <v>80</v>
      </c>
      <c r="D103" s="7">
        <v>11934</v>
      </c>
      <c r="E103" s="9">
        <f t="shared" si="2"/>
        <v>11.933999999999999</v>
      </c>
      <c r="F103" s="7">
        <v>29.8</v>
      </c>
      <c r="G103" s="22">
        <f t="shared" si="3"/>
        <v>2.4970672029495562</v>
      </c>
      <c r="H103" s="7">
        <v>76.22</v>
      </c>
      <c r="I103" s="7">
        <v>24.16</v>
      </c>
      <c r="J103" s="7">
        <v>0.49</v>
      </c>
    </row>
    <row r="104" spans="1:11" x14ac:dyDescent="0.2">
      <c r="A104" s="3">
        <v>43776</v>
      </c>
      <c r="B104" s="4">
        <v>0.61944444444444402</v>
      </c>
      <c r="C104" s="7">
        <v>80</v>
      </c>
      <c r="D104" s="7">
        <v>12685</v>
      </c>
      <c r="E104" s="9">
        <f t="shared" si="2"/>
        <v>12.685</v>
      </c>
      <c r="F104" s="7">
        <v>29.1</v>
      </c>
      <c r="G104" s="22">
        <f t="shared" si="3"/>
        <v>2.2940480882932599</v>
      </c>
      <c r="H104" s="7">
        <v>78.86</v>
      </c>
      <c r="I104" s="7">
        <v>24.21</v>
      </c>
      <c r="J104" s="7">
        <v>0.47</v>
      </c>
    </row>
    <row r="105" spans="1:11" x14ac:dyDescent="0.2">
      <c r="A105" s="3">
        <v>43774</v>
      </c>
      <c r="B105" s="4">
        <v>0.73541666666666705</v>
      </c>
      <c r="C105" s="7">
        <v>59</v>
      </c>
      <c r="D105" s="7">
        <v>9313</v>
      </c>
      <c r="E105" s="9">
        <f t="shared" si="2"/>
        <v>9.3130000000000006</v>
      </c>
      <c r="F105" s="7">
        <v>36.1</v>
      </c>
      <c r="G105" s="22">
        <f t="shared" si="3"/>
        <v>3.8763019435198109</v>
      </c>
      <c r="H105" s="7">
        <v>76.739999999999995</v>
      </c>
      <c r="I105" s="7">
        <v>24.28</v>
      </c>
      <c r="J105" s="7">
        <v>0.6</v>
      </c>
      <c r="K105" s="27"/>
    </row>
    <row r="106" spans="1:11" x14ac:dyDescent="0.2">
      <c r="A106" s="3">
        <v>43776</v>
      </c>
      <c r="B106" s="4">
        <v>0.62291666666666701</v>
      </c>
      <c r="C106" s="7">
        <v>76</v>
      </c>
      <c r="D106" s="7">
        <v>11327</v>
      </c>
      <c r="E106" s="9">
        <f t="shared" si="2"/>
        <v>11.327</v>
      </c>
      <c r="F106" s="7">
        <v>30.8</v>
      </c>
      <c r="G106" s="22">
        <f t="shared" si="3"/>
        <v>2.7191665930961419</v>
      </c>
      <c r="H106" s="7">
        <v>79.91</v>
      </c>
      <c r="I106" s="7">
        <v>24.29</v>
      </c>
      <c r="J106" s="7">
        <v>0.47</v>
      </c>
    </row>
    <row r="107" spans="1:11" x14ac:dyDescent="0.2">
      <c r="A107" s="3">
        <v>43777</v>
      </c>
      <c r="B107" s="4">
        <v>0.40277777777777801</v>
      </c>
      <c r="C107" s="7">
        <v>84</v>
      </c>
      <c r="D107" s="7">
        <v>13028</v>
      </c>
      <c r="E107" s="9">
        <f t="shared" si="2"/>
        <v>13.028</v>
      </c>
      <c r="F107" s="7">
        <v>34.799999999999997</v>
      </c>
      <c r="G107" s="22">
        <f t="shared" si="3"/>
        <v>2.6711697881486027</v>
      </c>
      <c r="H107" s="7">
        <v>75.61</v>
      </c>
      <c r="I107" s="7">
        <v>24.33</v>
      </c>
      <c r="J107" s="7">
        <v>0.56999999999999995</v>
      </c>
    </row>
    <row r="108" spans="1:11" x14ac:dyDescent="0.2">
      <c r="A108" s="3">
        <v>43776</v>
      </c>
      <c r="B108" s="4">
        <v>0.62847222222222199</v>
      </c>
      <c r="C108" s="7">
        <v>76</v>
      </c>
      <c r="D108" s="7">
        <v>11419</v>
      </c>
      <c r="E108" s="9">
        <f t="shared" si="2"/>
        <v>11.419</v>
      </c>
      <c r="F108" s="7">
        <v>29.9</v>
      </c>
      <c r="G108" s="22">
        <f t="shared" si="3"/>
        <v>2.6184429459672471</v>
      </c>
      <c r="H108" s="7">
        <v>78.400000000000006</v>
      </c>
      <c r="I108" s="7">
        <v>24.34</v>
      </c>
      <c r="J108" s="7">
        <v>0.47</v>
      </c>
    </row>
    <row r="109" spans="1:11" x14ac:dyDescent="0.2">
      <c r="A109" s="3">
        <v>43777</v>
      </c>
      <c r="B109" s="4">
        <v>0.40416666666666701</v>
      </c>
      <c r="C109" s="7">
        <v>86</v>
      </c>
      <c r="D109" s="7">
        <v>13485</v>
      </c>
      <c r="E109" s="9">
        <f t="shared" si="2"/>
        <v>13.484999999999999</v>
      </c>
      <c r="F109" s="7">
        <v>33.4</v>
      </c>
      <c r="G109" s="22">
        <f t="shared" si="3"/>
        <v>2.4768261030774936</v>
      </c>
      <c r="H109" s="7">
        <v>76.52</v>
      </c>
      <c r="I109" s="7">
        <v>24.41</v>
      </c>
      <c r="J109" s="7">
        <v>0.56000000000000005</v>
      </c>
    </row>
    <row r="110" spans="1:11" x14ac:dyDescent="0.2">
      <c r="A110" s="3">
        <v>43770</v>
      </c>
      <c r="B110" s="4">
        <v>0.624305555555556</v>
      </c>
      <c r="C110" s="7">
        <v>87</v>
      </c>
      <c r="D110" s="7">
        <v>14280</v>
      </c>
      <c r="E110" s="9">
        <f t="shared" si="2"/>
        <v>14.28</v>
      </c>
      <c r="F110" s="7">
        <v>34.4</v>
      </c>
      <c r="G110" s="22">
        <f t="shared" si="3"/>
        <v>2.4089635854341735</v>
      </c>
      <c r="H110" s="7">
        <v>76.040000000000006</v>
      </c>
      <c r="I110" s="7">
        <v>24.43</v>
      </c>
      <c r="J110" s="7">
        <v>0.61</v>
      </c>
    </row>
    <row r="111" spans="1:11" x14ac:dyDescent="0.2">
      <c r="A111" s="3">
        <v>43774</v>
      </c>
      <c r="B111" s="4">
        <v>0.62361111111111101</v>
      </c>
      <c r="C111" s="7">
        <v>76</v>
      </c>
      <c r="D111" s="7">
        <v>11304</v>
      </c>
      <c r="E111" s="9">
        <f t="shared" si="2"/>
        <v>11.304</v>
      </c>
      <c r="F111" s="7">
        <v>31.6</v>
      </c>
      <c r="G111" s="22">
        <f t="shared" si="3"/>
        <v>2.7954706298655343</v>
      </c>
      <c r="H111" s="7">
        <v>75.86</v>
      </c>
      <c r="I111" s="7">
        <v>24.48</v>
      </c>
      <c r="J111" s="7">
        <v>0.52</v>
      </c>
    </row>
    <row r="112" spans="1:11" x14ac:dyDescent="0.2">
      <c r="A112" s="3">
        <v>43776</v>
      </c>
      <c r="B112" s="4">
        <v>0.61875000000000002</v>
      </c>
      <c r="C112" s="7">
        <v>80</v>
      </c>
      <c r="D112" s="7">
        <v>12332</v>
      </c>
      <c r="E112" s="9">
        <f t="shared" si="2"/>
        <v>12.332000000000001</v>
      </c>
      <c r="F112" s="7">
        <v>29.6</v>
      </c>
      <c r="G112" s="22">
        <f t="shared" si="3"/>
        <v>2.4002594875121637</v>
      </c>
      <c r="H112" s="7">
        <v>76.48</v>
      </c>
      <c r="I112" s="7">
        <v>24.51</v>
      </c>
      <c r="J112" s="7">
        <v>0.49</v>
      </c>
    </row>
    <row r="113" spans="1:11" x14ac:dyDescent="0.2">
      <c r="A113" s="3">
        <v>43773</v>
      </c>
      <c r="B113" s="4">
        <v>0.61597222222222203</v>
      </c>
      <c r="C113" s="7">
        <v>80</v>
      </c>
      <c r="D113" s="9">
        <v>12933</v>
      </c>
      <c r="E113" s="7">
        <f t="shared" si="2"/>
        <v>12.933</v>
      </c>
      <c r="F113" s="7">
        <v>35.700000000000003</v>
      </c>
      <c r="G113" s="22">
        <f t="shared" si="3"/>
        <v>2.7603804221758295</v>
      </c>
      <c r="H113" s="7">
        <v>78.569999999999993</v>
      </c>
      <c r="I113" s="7">
        <v>24.57</v>
      </c>
      <c r="J113" s="7">
        <v>0.6</v>
      </c>
    </row>
    <row r="114" spans="1:11" x14ac:dyDescent="0.2">
      <c r="A114" s="3">
        <v>43774</v>
      </c>
      <c r="B114" s="4">
        <v>0.63749999999999996</v>
      </c>
      <c r="C114" s="7">
        <v>76</v>
      </c>
      <c r="D114" s="7">
        <v>11416</v>
      </c>
      <c r="E114" s="9">
        <f t="shared" si="2"/>
        <v>11.416</v>
      </c>
      <c r="F114" s="7">
        <v>30.9</v>
      </c>
      <c r="G114" s="22">
        <f t="shared" si="3"/>
        <v>2.7067274001401538</v>
      </c>
      <c r="H114" s="7">
        <v>78.760000000000005</v>
      </c>
      <c r="I114" s="7">
        <v>24.61</v>
      </c>
      <c r="J114" s="7">
        <v>0.49</v>
      </c>
    </row>
    <row r="115" spans="1:11" x14ac:dyDescent="0.2">
      <c r="A115" s="3">
        <v>43774</v>
      </c>
      <c r="B115" s="4">
        <v>0.62013888888888902</v>
      </c>
      <c r="C115" s="7">
        <v>80</v>
      </c>
      <c r="D115" s="7">
        <v>12407</v>
      </c>
      <c r="E115" s="9">
        <f t="shared" si="2"/>
        <v>12.407</v>
      </c>
      <c r="F115" s="7">
        <v>31.8</v>
      </c>
      <c r="G115" s="22">
        <f t="shared" si="3"/>
        <v>2.5630692351092126</v>
      </c>
      <c r="H115" s="7">
        <v>75.72</v>
      </c>
      <c r="I115" s="7">
        <v>24.73</v>
      </c>
      <c r="J115" s="7">
        <v>0.53</v>
      </c>
    </row>
    <row r="116" spans="1:11" x14ac:dyDescent="0.2">
      <c r="A116" s="3">
        <v>43769</v>
      </c>
      <c r="B116" s="4">
        <v>0.62361111111112899</v>
      </c>
      <c r="C116" s="5">
        <v>76</v>
      </c>
      <c r="D116" s="6">
        <v>11506</v>
      </c>
      <c r="E116" s="7">
        <f t="shared" si="2"/>
        <v>11.506</v>
      </c>
      <c r="F116" s="7">
        <v>30.3</v>
      </c>
      <c r="G116" s="22">
        <f t="shared" si="3"/>
        <v>2.6334086563532071</v>
      </c>
      <c r="H116" s="7">
        <v>76.89</v>
      </c>
      <c r="I116" s="7">
        <v>24.85</v>
      </c>
      <c r="J116" s="7">
        <v>0.49</v>
      </c>
    </row>
    <row r="117" spans="1:11" x14ac:dyDescent="0.2">
      <c r="A117" s="3">
        <v>43769</v>
      </c>
      <c r="B117" s="4">
        <v>0.62986111111112997</v>
      </c>
      <c r="C117" s="5">
        <v>76</v>
      </c>
      <c r="D117" s="6">
        <v>11468</v>
      </c>
      <c r="E117" s="7">
        <f t="shared" si="2"/>
        <v>11.468</v>
      </c>
      <c r="F117" s="7">
        <v>30.8</v>
      </c>
      <c r="G117" s="22">
        <f t="shared" si="3"/>
        <v>2.6857342169515173</v>
      </c>
      <c r="H117" s="7">
        <v>79.34</v>
      </c>
      <c r="I117" s="7">
        <v>24.86</v>
      </c>
      <c r="J117" s="7">
        <v>0.49</v>
      </c>
    </row>
    <row r="118" spans="1:11" x14ac:dyDescent="0.2">
      <c r="A118" s="3">
        <v>43776</v>
      </c>
      <c r="B118" s="4">
        <v>0.63749999999999996</v>
      </c>
      <c r="C118" s="7">
        <v>76</v>
      </c>
      <c r="D118" s="7">
        <v>11410</v>
      </c>
      <c r="E118" s="9">
        <f t="shared" si="2"/>
        <v>11.41</v>
      </c>
      <c r="F118" s="7">
        <v>29</v>
      </c>
      <c r="G118" s="22">
        <f t="shared" si="3"/>
        <v>2.541630148992112</v>
      </c>
      <c r="H118" s="7">
        <v>77.569999999999993</v>
      </c>
      <c r="I118" s="7">
        <v>24.87</v>
      </c>
      <c r="J118" s="7">
        <v>0.47</v>
      </c>
    </row>
    <row r="119" spans="1:11" x14ac:dyDescent="0.2">
      <c r="A119" s="3">
        <v>43774</v>
      </c>
      <c r="B119" s="4">
        <v>0.34375</v>
      </c>
      <c r="C119" s="7">
        <v>59</v>
      </c>
      <c r="D119" s="7">
        <v>8874</v>
      </c>
      <c r="E119" s="9">
        <f t="shared" si="2"/>
        <v>8.8740000000000006</v>
      </c>
      <c r="F119" s="7">
        <v>38.4</v>
      </c>
      <c r="G119" s="22">
        <f t="shared" si="3"/>
        <v>4.3272481406355645</v>
      </c>
      <c r="H119" s="7">
        <v>79.67</v>
      </c>
      <c r="I119" s="7">
        <v>24.88</v>
      </c>
      <c r="J119" s="7">
        <v>0.57999999999999996</v>
      </c>
      <c r="K119" s="27"/>
    </row>
    <row r="120" spans="1:11" x14ac:dyDescent="0.2">
      <c r="A120" s="3">
        <v>43777</v>
      </c>
      <c r="B120" s="4">
        <v>0.405555555555556</v>
      </c>
      <c r="C120" s="7">
        <v>84</v>
      </c>
      <c r="D120" s="7">
        <v>13077</v>
      </c>
      <c r="E120" s="9">
        <f t="shared" si="2"/>
        <v>13.077</v>
      </c>
      <c r="F120" s="7">
        <v>34.4</v>
      </c>
      <c r="G120" s="22">
        <f t="shared" si="3"/>
        <v>2.630572761336698</v>
      </c>
      <c r="H120" s="7">
        <v>77.86</v>
      </c>
      <c r="I120" s="7">
        <v>24.93</v>
      </c>
      <c r="J120" s="7">
        <v>0.55000000000000004</v>
      </c>
    </row>
    <row r="121" spans="1:11" x14ac:dyDescent="0.2">
      <c r="A121" s="3">
        <v>43774</v>
      </c>
      <c r="B121" s="4">
        <v>0.61875000000000002</v>
      </c>
      <c r="C121" s="7">
        <v>76</v>
      </c>
      <c r="D121" s="7">
        <v>11334</v>
      </c>
      <c r="E121" s="9">
        <f t="shared" si="2"/>
        <v>11.334</v>
      </c>
      <c r="F121" s="7">
        <v>32.700000000000003</v>
      </c>
      <c r="G121" s="22">
        <f t="shared" si="3"/>
        <v>2.8851244044467976</v>
      </c>
      <c r="H121" s="7">
        <v>76.42</v>
      </c>
      <c r="I121" s="7">
        <v>24.94</v>
      </c>
      <c r="J121" s="7">
        <v>0.53</v>
      </c>
    </row>
    <row r="122" spans="1:11" x14ac:dyDescent="0.2">
      <c r="A122" s="3">
        <v>43769</v>
      </c>
      <c r="B122" s="4">
        <v>0.62916666666668497</v>
      </c>
      <c r="C122" s="5">
        <v>76</v>
      </c>
      <c r="D122" s="6">
        <v>11599</v>
      </c>
      <c r="E122" s="7">
        <f t="shared" si="2"/>
        <v>11.599</v>
      </c>
      <c r="F122" s="7">
        <v>28.8</v>
      </c>
      <c r="G122" s="22">
        <f t="shared" si="3"/>
        <v>2.4829726700577637</v>
      </c>
      <c r="H122" s="7">
        <v>78.53</v>
      </c>
      <c r="I122" s="7">
        <v>24.95</v>
      </c>
      <c r="J122" s="7">
        <v>0.48</v>
      </c>
    </row>
    <row r="123" spans="1:11" x14ac:dyDescent="0.2">
      <c r="A123" s="3">
        <v>43776</v>
      </c>
      <c r="B123" s="4">
        <v>0.63958333333333295</v>
      </c>
      <c r="C123" s="7">
        <v>76</v>
      </c>
      <c r="D123" s="7">
        <v>11436</v>
      </c>
      <c r="E123" s="9">
        <f t="shared" si="2"/>
        <v>11.436</v>
      </c>
      <c r="F123" s="7">
        <v>30</v>
      </c>
      <c r="G123" s="22">
        <f t="shared" si="3"/>
        <v>2.6232948583420779</v>
      </c>
      <c r="H123" s="7">
        <v>78.03</v>
      </c>
      <c r="I123" s="7">
        <v>25.03</v>
      </c>
      <c r="J123" s="7">
        <v>0.47</v>
      </c>
    </row>
    <row r="124" spans="1:11" x14ac:dyDescent="0.2">
      <c r="A124" s="3">
        <v>43770</v>
      </c>
      <c r="B124" s="4">
        <v>0.47569444444444398</v>
      </c>
      <c r="C124" s="7">
        <v>60</v>
      </c>
      <c r="D124" s="7">
        <v>9197</v>
      </c>
      <c r="E124" s="9">
        <f t="shared" si="2"/>
        <v>9.1969999999999992</v>
      </c>
      <c r="F124" s="7">
        <v>34.9</v>
      </c>
      <c r="G124" s="22">
        <f t="shared" si="3"/>
        <v>3.7947156681526586</v>
      </c>
      <c r="H124" s="7">
        <v>75.91</v>
      </c>
      <c r="I124" s="7">
        <v>25.19</v>
      </c>
      <c r="J124" s="7">
        <v>0.59</v>
      </c>
      <c r="K124" s="27"/>
    </row>
    <row r="125" spans="1:11" x14ac:dyDescent="0.2">
      <c r="A125" s="3">
        <v>43774</v>
      </c>
      <c r="B125" s="4">
        <v>0.62152777777777801</v>
      </c>
      <c r="C125" s="7">
        <v>76</v>
      </c>
      <c r="D125" s="7">
        <v>11372</v>
      </c>
      <c r="E125" s="9">
        <f t="shared" si="2"/>
        <v>11.372</v>
      </c>
      <c r="F125" s="7">
        <v>32.4</v>
      </c>
      <c r="G125" s="22">
        <f t="shared" si="3"/>
        <v>2.8491030601477312</v>
      </c>
      <c r="H125" s="7">
        <v>79.05</v>
      </c>
      <c r="I125" s="7">
        <v>25.24</v>
      </c>
      <c r="J125" s="7">
        <v>0.52</v>
      </c>
    </row>
    <row r="126" spans="1:11" x14ac:dyDescent="0.2">
      <c r="A126" s="3">
        <v>43777</v>
      </c>
      <c r="B126" s="4">
        <v>0.40347222222222201</v>
      </c>
      <c r="C126" s="7">
        <v>86</v>
      </c>
      <c r="D126" s="7">
        <v>13460</v>
      </c>
      <c r="E126" s="9">
        <f t="shared" ref="E126:E187" si="4">D126/1000</f>
        <v>13.46</v>
      </c>
      <c r="F126" s="7">
        <v>33.799999999999997</v>
      </c>
      <c r="G126" s="22">
        <f t="shared" ref="G126:G187" si="5">F126/E126</f>
        <v>2.5111441307578004</v>
      </c>
      <c r="H126" s="7">
        <v>75.83</v>
      </c>
      <c r="I126" s="7">
        <v>25.26</v>
      </c>
      <c r="J126" s="7">
        <v>0.56999999999999995</v>
      </c>
    </row>
    <row r="127" spans="1:11" x14ac:dyDescent="0.2">
      <c r="A127" s="3">
        <v>43776</v>
      </c>
      <c r="B127" s="4">
        <v>0.63611111111111096</v>
      </c>
      <c r="C127" s="7">
        <v>76</v>
      </c>
      <c r="D127" s="7">
        <v>11376</v>
      </c>
      <c r="E127" s="9">
        <f t="shared" si="4"/>
        <v>11.375999999999999</v>
      </c>
      <c r="F127" s="7">
        <v>29.6</v>
      </c>
      <c r="G127" s="22">
        <f t="shared" si="5"/>
        <v>2.6019690576652605</v>
      </c>
      <c r="H127" s="7">
        <v>77.45</v>
      </c>
      <c r="I127" s="7">
        <v>25.27</v>
      </c>
      <c r="J127" s="7">
        <v>0.47</v>
      </c>
    </row>
    <row r="128" spans="1:11" x14ac:dyDescent="0.2">
      <c r="A128" s="3">
        <v>43769</v>
      </c>
      <c r="B128" s="4">
        <v>0.62500000000001799</v>
      </c>
      <c r="C128" s="5">
        <v>76</v>
      </c>
      <c r="D128" s="6">
        <v>11366</v>
      </c>
      <c r="E128" s="7">
        <f t="shared" si="4"/>
        <v>11.366</v>
      </c>
      <c r="F128" s="7">
        <v>30.7</v>
      </c>
      <c r="G128" s="22">
        <f t="shared" si="5"/>
        <v>2.7010381840577162</v>
      </c>
      <c r="H128" s="7">
        <v>78.58</v>
      </c>
      <c r="I128" s="7">
        <v>25.43</v>
      </c>
      <c r="J128" s="7">
        <v>0.49</v>
      </c>
    </row>
    <row r="129" spans="1:11" x14ac:dyDescent="0.2">
      <c r="A129" s="3">
        <v>43776</v>
      </c>
      <c r="B129" s="4">
        <v>0.63680555555555596</v>
      </c>
      <c r="C129" s="7">
        <v>76</v>
      </c>
      <c r="D129" s="7">
        <v>11442</v>
      </c>
      <c r="E129" s="9">
        <f t="shared" si="4"/>
        <v>11.442</v>
      </c>
      <c r="F129" s="7">
        <v>28.8</v>
      </c>
      <c r="G129" s="22">
        <f t="shared" si="5"/>
        <v>2.5170424750917673</v>
      </c>
      <c r="H129" s="7">
        <v>77.37</v>
      </c>
      <c r="I129" s="7">
        <v>25.48</v>
      </c>
      <c r="J129" s="7">
        <v>0.47</v>
      </c>
    </row>
    <row r="130" spans="1:11" x14ac:dyDescent="0.2">
      <c r="A130" s="3">
        <v>43773</v>
      </c>
      <c r="B130" s="4">
        <v>0.45555555555555599</v>
      </c>
      <c r="C130" s="7">
        <v>76</v>
      </c>
      <c r="D130" s="7">
        <v>11502</v>
      </c>
      <c r="E130" s="7">
        <f t="shared" si="4"/>
        <v>11.502000000000001</v>
      </c>
      <c r="F130" s="7">
        <v>36.799999999999997</v>
      </c>
      <c r="G130" s="22">
        <f t="shared" si="5"/>
        <v>3.1994435750304291</v>
      </c>
      <c r="H130" s="7">
        <v>75.47</v>
      </c>
      <c r="I130" s="7">
        <v>25.67</v>
      </c>
      <c r="J130" s="7">
        <v>0.61</v>
      </c>
      <c r="K130" s="27"/>
    </row>
    <row r="131" spans="1:11" x14ac:dyDescent="0.2">
      <c r="A131" s="3">
        <v>43770</v>
      </c>
      <c r="B131" s="4">
        <v>0.45763888888888898</v>
      </c>
      <c r="C131" s="7">
        <v>84</v>
      </c>
      <c r="D131" s="7">
        <v>13254</v>
      </c>
      <c r="E131" s="9">
        <f t="shared" si="4"/>
        <v>13.254</v>
      </c>
      <c r="F131" s="7">
        <v>35.5</v>
      </c>
      <c r="G131" s="22">
        <f t="shared" si="5"/>
        <v>2.6784366983552137</v>
      </c>
      <c r="H131" s="7">
        <v>77.23</v>
      </c>
      <c r="I131" s="7">
        <v>25.68</v>
      </c>
      <c r="J131" s="7">
        <v>0.57999999999999996</v>
      </c>
    </row>
    <row r="132" spans="1:11" x14ac:dyDescent="0.2">
      <c r="A132" s="3">
        <v>43773</v>
      </c>
      <c r="B132" s="4">
        <v>0.45902777777777798</v>
      </c>
      <c r="C132" s="7">
        <v>80</v>
      </c>
      <c r="D132" s="7">
        <v>12500</v>
      </c>
      <c r="E132" s="7">
        <f t="shared" si="4"/>
        <v>12.5</v>
      </c>
      <c r="F132" s="7">
        <v>33</v>
      </c>
      <c r="G132" s="22">
        <f t="shared" si="5"/>
        <v>2.64</v>
      </c>
      <c r="H132" s="7">
        <v>78.510000000000005</v>
      </c>
      <c r="I132" s="7">
        <v>25.86</v>
      </c>
      <c r="J132" s="7">
        <v>0.55000000000000004</v>
      </c>
    </row>
    <row r="133" spans="1:11" x14ac:dyDescent="0.2">
      <c r="A133" s="3">
        <v>43774</v>
      </c>
      <c r="B133" s="4">
        <v>0.63888888888888895</v>
      </c>
      <c r="C133" s="7">
        <v>80</v>
      </c>
      <c r="D133" s="7">
        <v>12419</v>
      </c>
      <c r="E133" s="9">
        <f t="shared" si="4"/>
        <v>12.419</v>
      </c>
      <c r="F133" s="7">
        <v>30.4</v>
      </c>
      <c r="G133" s="22">
        <f t="shared" si="5"/>
        <v>2.4478621467106851</v>
      </c>
      <c r="H133" s="7">
        <v>77.28</v>
      </c>
      <c r="I133" s="7">
        <v>25.93</v>
      </c>
      <c r="J133" s="7">
        <v>0.5</v>
      </c>
    </row>
    <row r="134" spans="1:11" x14ac:dyDescent="0.2">
      <c r="A134" s="3">
        <v>43773</v>
      </c>
      <c r="B134" s="4">
        <v>0.45972222222222198</v>
      </c>
      <c r="C134" s="7">
        <v>80</v>
      </c>
      <c r="D134" s="7">
        <v>12435</v>
      </c>
      <c r="E134" s="7">
        <f t="shared" si="4"/>
        <v>12.435</v>
      </c>
      <c r="F134" s="7">
        <v>34.1</v>
      </c>
      <c r="G134" s="22">
        <f t="shared" si="5"/>
        <v>2.742259750703659</v>
      </c>
      <c r="H134" s="7">
        <v>79.069999999999993</v>
      </c>
      <c r="I134" s="7">
        <v>26</v>
      </c>
      <c r="J134" s="7">
        <v>0.55000000000000004</v>
      </c>
    </row>
    <row r="135" spans="1:11" x14ac:dyDescent="0.2">
      <c r="A135" s="3">
        <v>43773</v>
      </c>
      <c r="B135" s="4">
        <v>0.46180555555555602</v>
      </c>
      <c r="C135" s="7">
        <v>76</v>
      </c>
      <c r="D135" s="7">
        <v>11828</v>
      </c>
      <c r="E135" s="7">
        <f t="shared" si="4"/>
        <v>11.827999999999999</v>
      </c>
      <c r="F135" s="7">
        <v>33.5</v>
      </c>
      <c r="G135" s="22">
        <f t="shared" si="5"/>
        <v>2.8322624281366253</v>
      </c>
      <c r="H135" s="7">
        <v>78.150000000000006</v>
      </c>
      <c r="I135" s="7">
        <v>26.17</v>
      </c>
      <c r="J135" s="7">
        <v>0.55000000000000004</v>
      </c>
    </row>
    <row r="136" spans="1:11" x14ac:dyDescent="0.2">
      <c r="A136" s="3">
        <v>43776</v>
      </c>
      <c r="B136" s="4">
        <v>0.64027777777777795</v>
      </c>
      <c r="C136" s="7">
        <v>80</v>
      </c>
      <c r="D136" s="7">
        <v>12000</v>
      </c>
      <c r="E136" s="9">
        <f t="shared" si="4"/>
        <v>12</v>
      </c>
      <c r="F136" s="7">
        <v>28.9</v>
      </c>
      <c r="G136" s="22">
        <f t="shared" si="5"/>
        <v>2.4083333333333332</v>
      </c>
      <c r="H136" s="7">
        <v>77.84</v>
      </c>
      <c r="I136" s="7">
        <v>26.38</v>
      </c>
      <c r="J136" s="7">
        <v>0.47</v>
      </c>
    </row>
    <row r="137" spans="1:11" x14ac:dyDescent="0.2">
      <c r="A137" s="3">
        <v>43773</v>
      </c>
      <c r="B137" s="4">
        <v>0.46041666666666697</v>
      </c>
      <c r="C137" s="7">
        <v>80</v>
      </c>
      <c r="D137" s="7">
        <v>12386</v>
      </c>
      <c r="E137" s="7">
        <f t="shared" si="4"/>
        <v>12.385999999999999</v>
      </c>
      <c r="F137" s="7">
        <v>34</v>
      </c>
      <c r="G137" s="22">
        <f t="shared" si="5"/>
        <v>2.745034716615534</v>
      </c>
      <c r="H137" s="7">
        <v>78.67</v>
      </c>
      <c r="I137" s="7">
        <v>26.48</v>
      </c>
      <c r="J137" s="7">
        <v>0.55000000000000004</v>
      </c>
    </row>
    <row r="138" spans="1:11" x14ac:dyDescent="0.2">
      <c r="A138" s="3">
        <v>43774</v>
      </c>
      <c r="B138" s="4">
        <v>0.62708333333333299</v>
      </c>
      <c r="C138" s="7">
        <v>76</v>
      </c>
      <c r="D138" s="7">
        <v>11473</v>
      </c>
      <c r="E138" s="9">
        <f t="shared" si="4"/>
        <v>11.473000000000001</v>
      </c>
      <c r="F138" s="7">
        <v>29.8</v>
      </c>
      <c r="G138" s="22">
        <f t="shared" si="5"/>
        <v>2.5974025974025974</v>
      </c>
      <c r="H138" s="7">
        <v>78.760000000000005</v>
      </c>
      <c r="I138" s="7">
        <v>26.54</v>
      </c>
      <c r="J138" s="7">
        <v>0.47</v>
      </c>
    </row>
    <row r="139" spans="1:11" x14ac:dyDescent="0.2">
      <c r="A139" s="3">
        <v>43773</v>
      </c>
      <c r="B139" s="4">
        <v>0.46111111111111103</v>
      </c>
      <c r="C139" s="7">
        <v>80</v>
      </c>
      <c r="D139" s="7">
        <v>12401</v>
      </c>
      <c r="E139" s="7">
        <f t="shared" si="4"/>
        <v>12.401</v>
      </c>
      <c r="F139" s="7">
        <v>33.5</v>
      </c>
      <c r="G139" s="22">
        <f t="shared" si="5"/>
        <v>2.701395048786388</v>
      </c>
      <c r="H139" s="7">
        <v>78.400000000000006</v>
      </c>
      <c r="I139" s="7">
        <v>26.55</v>
      </c>
      <c r="J139" s="7">
        <v>0.55000000000000004</v>
      </c>
    </row>
    <row r="140" spans="1:11" x14ac:dyDescent="0.2">
      <c r="A140" s="3">
        <v>43774</v>
      </c>
      <c r="B140" s="4">
        <v>0.61041666666666705</v>
      </c>
      <c r="C140" s="7">
        <v>80</v>
      </c>
      <c r="D140" s="7">
        <v>12866</v>
      </c>
      <c r="E140" s="9">
        <f t="shared" si="4"/>
        <v>12.866</v>
      </c>
      <c r="F140" s="7">
        <v>33.5</v>
      </c>
      <c r="G140" s="22">
        <f t="shared" si="5"/>
        <v>2.6037618529457487</v>
      </c>
      <c r="H140" s="7">
        <v>77</v>
      </c>
      <c r="I140" s="7">
        <v>26.56</v>
      </c>
      <c r="J140" s="7">
        <v>0.55000000000000004</v>
      </c>
    </row>
    <row r="141" spans="1:11" x14ac:dyDescent="0.2">
      <c r="A141" s="3">
        <v>43776</v>
      </c>
      <c r="B141" s="4">
        <v>0.64305555555555605</v>
      </c>
      <c r="C141" s="7">
        <v>76</v>
      </c>
      <c r="D141" s="7">
        <v>11899</v>
      </c>
      <c r="E141" s="9">
        <f t="shared" si="4"/>
        <v>11.898999999999999</v>
      </c>
      <c r="F141" s="7">
        <v>29.6</v>
      </c>
      <c r="G141" s="22">
        <f t="shared" si="5"/>
        <v>2.4876040003361628</v>
      </c>
      <c r="H141" s="7">
        <v>77.44</v>
      </c>
      <c r="I141" s="7">
        <v>26.63</v>
      </c>
      <c r="J141" s="7">
        <v>0.48</v>
      </c>
    </row>
    <row r="142" spans="1:11" x14ac:dyDescent="0.2">
      <c r="A142" s="3">
        <v>43769</v>
      </c>
      <c r="B142" s="4">
        <v>0.620138888888906</v>
      </c>
      <c r="C142" s="5">
        <v>76</v>
      </c>
      <c r="D142" s="6">
        <v>11391</v>
      </c>
      <c r="E142" s="7">
        <f t="shared" si="4"/>
        <v>11.391</v>
      </c>
      <c r="F142" s="7">
        <v>29.4</v>
      </c>
      <c r="G142" s="22">
        <f t="shared" si="5"/>
        <v>2.5809849881485381</v>
      </c>
      <c r="H142" s="7">
        <v>77.66</v>
      </c>
      <c r="I142" s="7">
        <v>26.66</v>
      </c>
      <c r="J142" s="7">
        <v>0.5</v>
      </c>
    </row>
    <row r="143" spans="1:11" x14ac:dyDescent="0.2">
      <c r="A143" s="3">
        <v>43773</v>
      </c>
      <c r="B143" s="4">
        <v>0.46250000000000002</v>
      </c>
      <c r="C143" s="7">
        <v>80</v>
      </c>
      <c r="D143" s="7">
        <v>12350</v>
      </c>
      <c r="E143" s="7">
        <f t="shared" si="4"/>
        <v>12.35</v>
      </c>
      <c r="F143" s="7">
        <v>33.6</v>
      </c>
      <c r="G143" s="22">
        <f t="shared" si="5"/>
        <v>2.7206477732793526</v>
      </c>
      <c r="H143" s="7">
        <v>78.209999999999994</v>
      </c>
      <c r="I143" s="7">
        <v>26.73</v>
      </c>
      <c r="J143" s="7">
        <v>0.56000000000000005</v>
      </c>
    </row>
    <row r="144" spans="1:11" x14ac:dyDescent="0.2">
      <c r="A144" s="3">
        <v>43769</v>
      </c>
      <c r="B144" s="4">
        <v>0.60069444444445796</v>
      </c>
      <c r="C144" s="5">
        <v>81</v>
      </c>
      <c r="D144" s="6">
        <v>13116</v>
      </c>
      <c r="E144" s="7">
        <f t="shared" si="4"/>
        <v>13.116</v>
      </c>
      <c r="F144" s="7">
        <v>38.9</v>
      </c>
      <c r="G144" s="22">
        <f t="shared" si="5"/>
        <v>2.9658432448917353</v>
      </c>
      <c r="H144" s="7">
        <v>75.84</v>
      </c>
      <c r="I144" s="7">
        <v>26.77</v>
      </c>
      <c r="J144" s="7">
        <v>0.7</v>
      </c>
    </row>
    <row r="145" spans="1:11" x14ac:dyDescent="0.2">
      <c r="A145" s="3">
        <v>43769</v>
      </c>
      <c r="B145" s="4">
        <v>0.60138888888890296</v>
      </c>
      <c r="C145" s="5">
        <v>80</v>
      </c>
      <c r="D145" s="6">
        <v>12348</v>
      </c>
      <c r="E145" s="7">
        <f t="shared" si="4"/>
        <v>12.348000000000001</v>
      </c>
      <c r="F145" s="7">
        <v>38.9</v>
      </c>
      <c r="G145" s="22">
        <f t="shared" si="5"/>
        <v>3.1503077421444767</v>
      </c>
      <c r="H145" s="7">
        <v>75.84</v>
      </c>
      <c r="I145" s="7">
        <v>26.77</v>
      </c>
      <c r="J145" s="7">
        <v>0.7</v>
      </c>
      <c r="K145" s="27"/>
    </row>
    <row r="146" spans="1:11" x14ac:dyDescent="0.2">
      <c r="A146" s="3">
        <v>43773</v>
      </c>
      <c r="B146" s="4">
        <v>0.46319444444444402</v>
      </c>
      <c r="C146" s="7">
        <v>80</v>
      </c>
      <c r="D146" s="7">
        <v>12325</v>
      </c>
      <c r="E146" s="7">
        <f t="shared" si="4"/>
        <v>12.324999999999999</v>
      </c>
      <c r="F146" s="7">
        <v>32.6</v>
      </c>
      <c r="G146" s="22">
        <f t="shared" si="5"/>
        <v>2.6450304259634891</v>
      </c>
      <c r="H146" s="7">
        <v>77.33</v>
      </c>
      <c r="I146" s="7">
        <v>26.84</v>
      </c>
      <c r="J146" s="7">
        <v>0.56000000000000005</v>
      </c>
    </row>
    <row r="147" spans="1:11" x14ac:dyDescent="0.2">
      <c r="A147" s="3">
        <v>43769</v>
      </c>
      <c r="B147" s="4">
        <v>0.60833333333334805</v>
      </c>
      <c r="C147" s="5">
        <v>80</v>
      </c>
      <c r="D147" s="6">
        <v>12211</v>
      </c>
      <c r="E147" s="7">
        <f t="shared" si="4"/>
        <v>12.211</v>
      </c>
      <c r="F147" s="7">
        <v>35.1</v>
      </c>
      <c r="G147" s="22">
        <f t="shared" si="5"/>
        <v>2.8744574563917777</v>
      </c>
      <c r="H147" s="7">
        <v>76.290000000000006</v>
      </c>
      <c r="I147" s="7">
        <v>26.94</v>
      </c>
      <c r="J147" s="7">
        <v>0.57999999999999996</v>
      </c>
    </row>
    <row r="148" spans="1:11" x14ac:dyDescent="0.2">
      <c r="A148" s="3">
        <v>43770</v>
      </c>
      <c r="B148" s="4">
        <v>0.30069444444444399</v>
      </c>
      <c r="C148" s="7">
        <v>86</v>
      </c>
      <c r="D148" s="7">
        <v>14352</v>
      </c>
      <c r="E148" s="9">
        <f t="shared" si="4"/>
        <v>14.352</v>
      </c>
      <c r="F148" s="7">
        <v>29.7</v>
      </c>
      <c r="G148" s="22">
        <f t="shared" si="5"/>
        <v>2.0693979933110369</v>
      </c>
      <c r="H148" s="7">
        <v>75.319999999999993</v>
      </c>
      <c r="I148" s="7">
        <v>27.06</v>
      </c>
      <c r="J148" s="7">
        <v>0.53</v>
      </c>
    </row>
    <row r="149" spans="1:11" x14ac:dyDescent="0.2">
      <c r="A149" s="3">
        <v>43769</v>
      </c>
      <c r="B149" s="4">
        <v>0.62777777777779598</v>
      </c>
      <c r="C149" s="5">
        <v>76</v>
      </c>
      <c r="D149" s="6">
        <v>11538</v>
      </c>
      <c r="E149" s="7">
        <f t="shared" si="4"/>
        <v>11.538</v>
      </c>
      <c r="F149" s="7">
        <v>29.8</v>
      </c>
      <c r="G149" s="22">
        <f t="shared" si="5"/>
        <v>2.5827699774657651</v>
      </c>
      <c r="H149" s="7">
        <v>76.2</v>
      </c>
      <c r="I149" s="7">
        <v>27.12</v>
      </c>
      <c r="J149" s="7">
        <v>0.5</v>
      </c>
    </row>
    <row r="150" spans="1:11" x14ac:dyDescent="0.2">
      <c r="A150" s="3">
        <v>43769</v>
      </c>
      <c r="B150" s="4">
        <v>0.61875000000001701</v>
      </c>
      <c r="C150" s="5">
        <v>76</v>
      </c>
      <c r="D150" s="6">
        <v>11476</v>
      </c>
      <c r="E150" s="7">
        <f t="shared" si="4"/>
        <v>11.476000000000001</v>
      </c>
      <c r="F150" s="7">
        <v>30.3</v>
      </c>
      <c r="G150" s="22">
        <f t="shared" si="5"/>
        <v>2.6402927849424884</v>
      </c>
      <c r="H150" s="7">
        <v>77.239999999999995</v>
      </c>
      <c r="I150" s="7">
        <v>27.15</v>
      </c>
      <c r="J150" s="7">
        <v>0.49</v>
      </c>
    </row>
    <row r="151" spans="1:11" x14ac:dyDescent="0.2">
      <c r="A151" s="3">
        <v>43770</v>
      </c>
      <c r="B151" s="4">
        <v>0.45833333333333298</v>
      </c>
      <c r="C151" s="7">
        <v>85</v>
      </c>
      <c r="D151" s="7">
        <v>13451</v>
      </c>
      <c r="E151" s="9">
        <f t="shared" si="4"/>
        <v>13.451000000000001</v>
      </c>
      <c r="F151" s="7">
        <v>33.799999999999997</v>
      </c>
      <c r="G151" s="22">
        <f t="shared" si="5"/>
        <v>2.5128243253289715</v>
      </c>
      <c r="H151" s="7">
        <v>75.959999999999994</v>
      </c>
      <c r="I151" s="7">
        <v>27.17</v>
      </c>
      <c r="J151" s="7">
        <v>0.57999999999999996</v>
      </c>
    </row>
    <row r="152" spans="1:11" x14ac:dyDescent="0.2">
      <c r="A152" s="3">
        <v>43774</v>
      </c>
      <c r="B152" s="4">
        <v>0.62847222222222199</v>
      </c>
      <c r="C152" s="7">
        <v>76</v>
      </c>
      <c r="D152" s="7">
        <v>11472</v>
      </c>
      <c r="E152" s="9">
        <f t="shared" si="4"/>
        <v>11.472</v>
      </c>
      <c r="F152" s="7">
        <v>28.8</v>
      </c>
      <c r="G152" s="22">
        <f t="shared" si="5"/>
        <v>2.5104602510460254</v>
      </c>
      <c r="H152" s="7">
        <v>78.78</v>
      </c>
      <c r="I152" s="7">
        <v>27.28</v>
      </c>
      <c r="J152" s="7">
        <v>0.48</v>
      </c>
    </row>
    <row r="153" spans="1:11" x14ac:dyDescent="0.2">
      <c r="A153" s="3">
        <v>43774</v>
      </c>
      <c r="B153" s="4">
        <v>0.63541666666666696</v>
      </c>
      <c r="C153" s="7">
        <v>76</v>
      </c>
      <c r="D153" s="7">
        <v>11498</v>
      </c>
      <c r="E153" s="9">
        <f t="shared" si="4"/>
        <v>11.497999999999999</v>
      </c>
      <c r="F153" s="7">
        <v>30.6</v>
      </c>
      <c r="G153" s="22">
        <f t="shared" si="5"/>
        <v>2.661332405635763</v>
      </c>
      <c r="H153" s="7">
        <v>77.38</v>
      </c>
      <c r="I153" s="7">
        <v>27.33</v>
      </c>
      <c r="J153" s="7">
        <v>0.5</v>
      </c>
    </row>
    <row r="154" spans="1:11" x14ac:dyDescent="0.2">
      <c r="A154" s="3">
        <v>43773</v>
      </c>
      <c r="B154" s="4">
        <v>0.46388888888888902</v>
      </c>
      <c r="C154" s="7">
        <v>80</v>
      </c>
      <c r="D154" s="7">
        <v>12278</v>
      </c>
      <c r="E154" s="7">
        <f t="shared" si="4"/>
        <v>12.278</v>
      </c>
      <c r="F154" s="7">
        <v>33</v>
      </c>
      <c r="G154" s="22">
        <f t="shared" si="5"/>
        <v>2.6877341586577619</v>
      </c>
      <c r="H154" s="7">
        <v>77.48</v>
      </c>
      <c r="I154" s="7">
        <v>27.34</v>
      </c>
      <c r="J154" s="7">
        <v>0.56000000000000005</v>
      </c>
    </row>
    <row r="155" spans="1:11" x14ac:dyDescent="0.2">
      <c r="A155" s="3">
        <v>43774</v>
      </c>
      <c r="B155" s="4">
        <v>0.64166666666666705</v>
      </c>
      <c r="C155" s="7">
        <v>76</v>
      </c>
      <c r="D155" s="7">
        <v>11987</v>
      </c>
      <c r="E155" s="9">
        <f t="shared" si="4"/>
        <v>11.987</v>
      </c>
      <c r="F155" s="7">
        <v>32.4</v>
      </c>
      <c r="G155" s="22">
        <f t="shared" si="5"/>
        <v>2.7029281721865352</v>
      </c>
      <c r="H155" s="7">
        <v>78.260000000000005</v>
      </c>
      <c r="I155" s="7">
        <v>27.39</v>
      </c>
      <c r="J155" s="7">
        <v>0.52</v>
      </c>
    </row>
    <row r="156" spans="1:11" x14ac:dyDescent="0.2">
      <c r="A156" s="3">
        <v>43775</v>
      </c>
      <c r="B156" s="4">
        <v>0.452083333333333</v>
      </c>
      <c r="C156" s="7">
        <v>76</v>
      </c>
      <c r="D156" s="7">
        <v>11184</v>
      </c>
      <c r="E156" s="9">
        <f t="shared" si="4"/>
        <v>11.183999999999999</v>
      </c>
      <c r="F156" s="7">
        <v>34.6</v>
      </c>
      <c r="G156" s="22">
        <f t="shared" si="5"/>
        <v>3.0937052932761091</v>
      </c>
      <c r="H156" s="7">
        <v>75.209999999999994</v>
      </c>
      <c r="I156" s="7">
        <v>27.49</v>
      </c>
      <c r="J156" s="7">
        <v>0.56000000000000005</v>
      </c>
      <c r="K156" s="27"/>
    </row>
    <row r="157" spans="1:11" x14ac:dyDescent="0.2">
      <c r="A157" s="3">
        <v>43770</v>
      </c>
      <c r="B157" s="4">
        <v>0.30138888888888898</v>
      </c>
      <c r="C157" s="7">
        <v>87</v>
      </c>
      <c r="D157" s="7">
        <v>14503</v>
      </c>
      <c r="E157" s="9">
        <f t="shared" si="4"/>
        <v>14.503</v>
      </c>
      <c r="F157" s="7">
        <v>32.299999999999997</v>
      </c>
      <c r="G157" s="8">
        <f t="shared" si="5"/>
        <v>2.2271254223264152</v>
      </c>
      <c r="H157" s="7">
        <v>79.989999999999995</v>
      </c>
      <c r="I157" s="7">
        <v>27.54</v>
      </c>
      <c r="J157" s="7">
        <v>0.55000000000000004</v>
      </c>
    </row>
    <row r="158" spans="1:11" x14ac:dyDescent="0.2">
      <c r="A158" s="3">
        <v>43770</v>
      </c>
      <c r="B158" s="4">
        <v>0.3</v>
      </c>
      <c r="C158" s="7">
        <v>84</v>
      </c>
      <c r="D158" s="7">
        <v>13863</v>
      </c>
      <c r="E158" s="9">
        <f t="shared" si="4"/>
        <v>13.863</v>
      </c>
      <c r="F158" s="7">
        <v>32</v>
      </c>
      <c r="G158" s="8">
        <f t="shared" si="5"/>
        <v>2.3083026761884153</v>
      </c>
      <c r="H158" s="7">
        <v>75.45</v>
      </c>
      <c r="I158" s="7">
        <v>27.56</v>
      </c>
      <c r="J158" s="7">
        <v>0.52</v>
      </c>
    </row>
    <row r="159" spans="1:11" x14ac:dyDescent="0.2">
      <c r="A159" s="3">
        <v>43774</v>
      </c>
      <c r="B159" s="4">
        <v>0.62777777777777799</v>
      </c>
      <c r="C159" s="7">
        <v>76</v>
      </c>
      <c r="D159" s="7">
        <v>11477</v>
      </c>
      <c r="E159" s="9">
        <f t="shared" si="4"/>
        <v>11.477</v>
      </c>
      <c r="F159" s="7">
        <v>28.7</v>
      </c>
      <c r="G159" s="8">
        <f t="shared" si="5"/>
        <v>2.5006534808747931</v>
      </c>
      <c r="H159" s="7">
        <v>79.06</v>
      </c>
      <c r="I159" s="7">
        <v>27.56</v>
      </c>
      <c r="J159" s="7">
        <v>0.47</v>
      </c>
    </row>
    <row r="160" spans="1:11" x14ac:dyDescent="0.2">
      <c r="A160" s="3">
        <v>43777</v>
      </c>
      <c r="B160" s="4">
        <v>0.328472222222222</v>
      </c>
      <c r="C160" s="7">
        <v>84</v>
      </c>
      <c r="D160" s="7">
        <v>13760</v>
      </c>
      <c r="E160" s="9">
        <f t="shared" si="4"/>
        <v>13.76</v>
      </c>
      <c r="F160" s="7">
        <v>31.8</v>
      </c>
      <c r="G160" s="8">
        <f t="shared" si="5"/>
        <v>2.3110465116279069</v>
      </c>
      <c r="H160" s="7">
        <v>79.55</v>
      </c>
      <c r="I160" s="7">
        <v>27.78</v>
      </c>
      <c r="J160" s="7">
        <v>0.5</v>
      </c>
    </row>
    <row r="161" spans="1:11" x14ac:dyDescent="0.2">
      <c r="A161" s="3">
        <v>43769</v>
      </c>
      <c r="B161" s="4">
        <v>0.61944444444446201</v>
      </c>
      <c r="C161" s="5">
        <v>76</v>
      </c>
      <c r="D161" s="6">
        <v>11523</v>
      </c>
      <c r="E161" s="7">
        <f t="shared" si="4"/>
        <v>11.523</v>
      </c>
      <c r="F161" s="7">
        <v>28.8</v>
      </c>
      <c r="G161" s="8">
        <f t="shared" si="5"/>
        <v>2.499349127831294</v>
      </c>
      <c r="H161" s="7">
        <v>77.180000000000007</v>
      </c>
      <c r="I161" s="7">
        <v>27.88</v>
      </c>
      <c r="J161" s="7">
        <v>0.5</v>
      </c>
    </row>
    <row r="162" spans="1:11" x14ac:dyDescent="0.2">
      <c r="A162" s="3">
        <v>43775</v>
      </c>
      <c r="B162" s="4">
        <v>0.54791666666666705</v>
      </c>
      <c r="C162" s="7">
        <v>76</v>
      </c>
      <c r="D162" s="7">
        <v>11845</v>
      </c>
      <c r="E162" s="9">
        <f t="shared" si="4"/>
        <v>11.845000000000001</v>
      </c>
      <c r="F162" s="7">
        <v>34</v>
      </c>
      <c r="G162" s="8">
        <f t="shared" si="5"/>
        <v>2.8704094554664414</v>
      </c>
      <c r="H162" s="7">
        <v>77.180000000000007</v>
      </c>
      <c r="I162" s="7">
        <v>27.93</v>
      </c>
      <c r="J162" s="7">
        <v>0.56999999999999995</v>
      </c>
      <c r="K162" s="27"/>
    </row>
    <row r="163" spans="1:11" x14ac:dyDescent="0.2">
      <c r="A163" s="3">
        <v>43777</v>
      </c>
      <c r="B163" s="4">
        <v>0.40625</v>
      </c>
      <c r="C163" s="7">
        <v>85</v>
      </c>
      <c r="D163" s="7">
        <v>13435</v>
      </c>
      <c r="E163" s="9">
        <f t="shared" si="4"/>
        <v>13.435</v>
      </c>
      <c r="F163" s="7">
        <v>32.299999999999997</v>
      </c>
      <c r="G163" s="8">
        <f t="shared" si="5"/>
        <v>2.404168217342761</v>
      </c>
      <c r="H163" s="7">
        <v>77.69</v>
      </c>
      <c r="I163" s="7">
        <v>28.01</v>
      </c>
      <c r="J163" s="7">
        <v>0.54</v>
      </c>
    </row>
    <row r="164" spans="1:11" x14ac:dyDescent="0.2">
      <c r="A164" s="3">
        <v>43773</v>
      </c>
      <c r="B164" s="4">
        <v>0.46458333333333302</v>
      </c>
      <c r="C164" s="7">
        <v>80</v>
      </c>
      <c r="D164" s="7">
        <v>12297</v>
      </c>
      <c r="E164" s="7">
        <f t="shared" si="4"/>
        <v>12.297000000000001</v>
      </c>
      <c r="F164" s="7">
        <v>32.4</v>
      </c>
      <c r="G164" s="8">
        <f t="shared" si="5"/>
        <v>2.6347889729202243</v>
      </c>
      <c r="H164" s="7">
        <v>77.28</v>
      </c>
      <c r="I164" s="7">
        <v>28.29</v>
      </c>
      <c r="J164" s="7">
        <v>0.56000000000000005</v>
      </c>
    </row>
    <row r="165" spans="1:11" x14ac:dyDescent="0.2">
      <c r="A165" s="3">
        <v>43769</v>
      </c>
      <c r="B165" s="4">
        <v>0.62847222222224097</v>
      </c>
      <c r="C165" s="5">
        <v>76</v>
      </c>
      <c r="D165" s="6">
        <v>11640</v>
      </c>
      <c r="E165" s="7">
        <f t="shared" si="4"/>
        <v>11.64</v>
      </c>
      <c r="F165" s="7">
        <v>27.8</v>
      </c>
      <c r="G165" s="8">
        <f t="shared" si="5"/>
        <v>2.3883161512027491</v>
      </c>
      <c r="H165" s="7">
        <v>77.069999999999993</v>
      </c>
      <c r="I165" s="7">
        <v>28.43</v>
      </c>
      <c r="J165" s="7">
        <v>0.49</v>
      </c>
    </row>
    <row r="166" spans="1:11" x14ac:dyDescent="0.2">
      <c r="A166" s="3">
        <v>43777</v>
      </c>
      <c r="B166" s="4">
        <v>0.406944444444444</v>
      </c>
      <c r="C166" s="7">
        <v>85</v>
      </c>
      <c r="D166" s="7">
        <v>13541</v>
      </c>
      <c r="E166" s="9">
        <f t="shared" si="4"/>
        <v>13.541</v>
      </c>
      <c r="F166" s="7">
        <v>31</v>
      </c>
      <c r="G166" s="8">
        <f t="shared" si="5"/>
        <v>2.2893434753710951</v>
      </c>
      <c r="H166" s="7">
        <v>77.81</v>
      </c>
      <c r="I166" s="7">
        <v>28.57</v>
      </c>
      <c r="J166" s="7">
        <v>0.54</v>
      </c>
    </row>
    <row r="167" spans="1:11" x14ac:dyDescent="0.2">
      <c r="A167" s="3">
        <v>43774</v>
      </c>
      <c r="B167" s="4">
        <v>0.45972222222222198</v>
      </c>
      <c r="C167" s="7">
        <v>85</v>
      </c>
      <c r="D167" s="7">
        <v>13571</v>
      </c>
      <c r="E167" s="9">
        <f t="shared" si="4"/>
        <v>13.571</v>
      </c>
      <c r="F167" s="7">
        <v>35.4</v>
      </c>
      <c r="G167" s="8">
        <f t="shared" si="5"/>
        <v>2.6085034264239924</v>
      </c>
      <c r="H167" s="7">
        <v>79.900000000000006</v>
      </c>
      <c r="I167" s="7">
        <v>28.85</v>
      </c>
      <c r="J167" s="7">
        <v>0.6</v>
      </c>
    </row>
    <row r="168" spans="1:11" x14ac:dyDescent="0.2">
      <c r="A168" s="3">
        <v>43774</v>
      </c>
      <c r="B168" s="4">
        <v>0.62916666666666698</v>
      </c>
      <c r="C168" s="7">
        <v>80</v>
      </c>
      <c r="D168" s="7">
        <v>12550</v>
      </c>
      <c r="E168" s="9">
        <f t="shared" si="4"/>
        <v>12.55</v>
      </c>
      <c r="F168" s="7">
        <v>28.9</v>
      </c>
      <c r="G168" s="8">
        <f t="shared" si="5"/>
        <v>2.3027888446215137</v>
      </c>
      <c r="H168" s="7">
        <v>78.17</v>
      </c>
      <c r="I168" s="7">
        <v>28.86</v>
      </c>
      <c r="J168" s="7">
        <v>0.49</v>
      </c>
    </row>
    <row r="169" spans="1:11" x14ac:dyDescent="0.2">
      <c r="A169" s="3">
        <v>43775</v>
      </c>
      <c r="B169" s="4">
        <v>0.54861111111111105</v>
      </c>
      <c r="C169" s="7">
        <v>76</v>
      </c>
      <c r="D169" s="7">
        <v>11740</v>
      </c>
      <c r="E169" s="9">
        <f t="shared" si="4"/>
        <v>11.74</v>
      </c>
      <c r="F169" s="7">
        <v>33.6</v>
      </c>
      <c r="G169" s="8">
        <f t="shared" si="5"/>
        <v>2.8620102214650767</v>
      </c>
      <c r="H169" s="7">
        <v>76.430000000000007</v>
      </c>
      <c r="I169" s="7">
        <v>28.86</v>
      </c>
      <c r="J169" s="7">
        <v>0.6</v>
      </c>
      <c r="K169" s="27"/>
    </row>
    <row r="170" spans="1:11" x14ac:dyDescent="0.2">
      <c r="A170" s="3">
        <v>43774</v>
      </c>
      <c r="B170" s="4">
        <v>0.46041666666666697</v>
      </c>
      <c r="C170" s="7">
        <v>80</v>
      </c>
      <c r="D170" s="7">
        <v>12471</v>
      </c>
      <c r="E170" s="9">
        <f t="shared" si="4"/>
        <v>12.471</v>
      </c>
      <c r="F170" s="7">
        <v>36.6</v>
      </c>
      <c r="G170" s="8">
        <f t="shared" si="5"/>
        <v>2.9348087563146499</v>
      </c>
      <c r="H170" s="7">
        <v>79.8</v>
      </c>
      <c r="I170" s="7">
        <v>28.87</v>
      </c>
      <c r="J170" s="7">
        <v>0.62</v>
      </c>
      <c r="K170" s="27"/>
    </row>
    <row r="171" spans="1:11" x14ac:dyDescent="0.2">
      <c r="A171" s="3">
        <v>43777</v>
      </c>
      <c r="B171" s="4">
        <v>0.40763888888888899</v>
      </c>
      <c r="C171" s="7">
        <v>86</v>
      </c>
      <c r="D171" s="7">
        <v>13843</v>
      </c>
      <c r="E171" s="9">
        <f t="shared" si="4"/>
        <v>13.843</v>
      </c>
      <c r="F171" s="7">
        <v>31.1</v>
      </c>
      <c r="G171" s="8">
        <f t="shared" si="5"/>
        <v>2.2466228418695371</v>
      </c>
      <c r="H171" s="7">
        <v>78.819999999999993</v>
      </c>
      <c r="I171" s="7">
        <v>29.14</v>
      </c>
      <c r="J171" s="7">
        <v>0.54</v>
      </c>
    </row>
    <row r="172" spans="1:11" x14ac:dyDescent="0.2">
      <c r="A172" s="3">
        <v>43774</v>
      </c>
      <c r="B172" s="4">
        <v>0.45902777777777798</v>
      </c>
      <c r="C172" s="7">
        <v>86</v>
      </c>
      <c r="D172" s="7">
        <v>13863</v>
      </c>
      <c r="E172" s="9">
        <f t="shared" si="4"/>
        <v>13.863</v>
      </c>
      <c r="F172" s="7">
        <v>33.5</v>
      </c>
      <c r="G172" s="8">
        <f t="shared" si="5"/>
        <v>2.4165043641347475</v>
      </c>
      <c r="H172" s="7">
        <v>78.540000000000006</v>
      </c>
      <c r="I172" s="7">
        <v>29.15</v>
      </c>
      <c r="J172" s="7">
        <v>0.61</v>
      </c>
    </row>
    <row r="173" spans="1:11" x14ac:dyDescent="0.2">
      <c r="A173" s="3">
        <v>43770</v>
      </c>
      <c r="B173" s="4">
        <v>0.30208333333333298</v>
      </c>
      <c r="C173" s="7">
        <v>88</v>
      </c>
      <c r="D173" s="7">
        <v>14430</v>
      </c>
      <c r="E173" s="9">
        <f t="shared" si="4"/>
        <v>14.43</v>
      </c>
      <c r="F173" s="7">
        <v>36.200000000000003</v>
      </c>
      <c r="G173" s="8">
        <f t="shared" si="5"/>
        <v>2.5086625086625087</v>
      </c>
      <c r="H173" s="7">
        <v>79.819999999999993</v>
      </c>
      <c r="I173" s="7">
        <v>29.31</v>
      </c>
      <c r="J173" s="7">
        <v>0.61</v>
      </c>
    </row>
    <row r="174" spans="1:11" x14ac:dyDescent="0.2">
      <c r="A174" s="3">
        <v>43770</v>
      </c>
      <c r="B174" s="4">
        <v>0.30277777777777798</v>
      </c>
      <c r="C174" s="7">
        <v>88</v>
      </c>
      <c r="D174" s="7">
        <v>14819</v>
      </c>
      <c r="E174" s="9">
        <f t="shared" si="4"/>
        <v>14.819000000000001</v>
      </c>
      <c r="F174" s="7">
        <v>36.200000000000003</v>
      </c>
      <c r="G174" s="8">
        <f t="shared" si="5"/>
        <v>2.4428099062014983</v>
      </c>
      <c r="H174" s="7">
        <v>79.819999999999993</v>
      </c>
      <c r="I174" s="7">
        <v>29.31</v>
      </c>
      <c r="J174" s="7">
        <v>0.61</v>
      </c>
    </row>
    <row r="175" spans="1:11" x14ac:dyDescent="0.2">
      <c r="A175" s="3">
        <v>43776</v>
      </c>
      <c r="B175" s="4">
        <v>0.64375000000000004</v>
      </c>
      <c r="C175" s="7">
        <v>76</v>
      </c>
      <c r="D175" s="7">
        <v>12102</v>
      </c>
      <c r="E175" s="9">
        <f t="shared" si="4"/>
        <v>12.102</v>
      </c>
      <c r="F175" s="7">
        <v>27.5</v>
      </c>
      <c r="G175" s="8">
        <f t="shared" si="5"/>
        <v>2.2723516774086927</v>
      </c>
      <c r="H175" s="7">
        <v>77.569999999999993</v>
      </c>
      <c r="I175" s="7">
        <v>29.51</v>
      </c>
      <c r="J175" s="7">
        <v>0.48</v>
      </c>
    </row>
    <row r="176" spans="1:11" x14ac:dyDescent="0.2">
      <c r="A176" s="3">
        <v>43773</v>
      </c>
      <c r="B176" s="4">
        <v>0.31388888888888899</v>
      </c>
      <c r="C176" s="7">
        <v>66</v>
      </c>
      <c r="D176" s="7">
        <v>10661</v>
      </c>
      <c r="E176" s="7">
        <f t="shared" si="4"/>
        <v>10.661</v>
      </c>
      <c r="F176" s="7">
        <v>28.6</v>
      </c>
      <c r="G176" s="8">
        <f t="shared" si="5"/>
        <v>2.6826751711846919</v>
      </c>
      <c r="H176" s="7">
        <v>76.040000000000006</v>
      </c>
      <c r="I176" s="7">
        <v>29.58</v>
      </c>
      <c r="J176" s="7">
        <v>0.52</v>
      </c>
    </row>
    <row r="177" spans="1:11" x14ac:dyDescent="0.2">
      <c r="A177" s="3">
        <v>43777</v>
      </c>
      <c r="B177" s="4">
        <v>0.40833333333333299</v>
      </c>
      <c r="C177" s="7">
        <v>86</v>
      </c>
      <c r="D177" s="7">
        <v>13954</v>
      </c>
      <c r="E177" s="9">
        <f t="shared" si="4"/>
        <v>13.954000000000001</v>
      </c>
      <c r="F177" s="7">
        <v>31.4</v>
      </c>
      <c r="G177" s="8">
        <f t="shared" si="5"/>
        <v>2.2502508241364483</v>
      </c>
      <c r="H177" s="7">
        <v>79.47</v>
      </c>
      <c r="I177" s="7">
        <v>29.59</v>
      </c>
      <c r="J177" s="7">
        <v>0.54</v>
      </c>
    </row>
    <row r="178" spans="1:11" x14ac:dyDescent="0.2">
      <c r="A178" s="3">
        <v>43770</v>
      </c>
      <c r="B178" s="4">
        <v>0.45902777777777798</v>
      </c>
      <c r="C178" s="7">
        <v>85</v>
      </c>
      <c r="D178" s="7">
        <v>13902</v>
      </c>
      <c r="E178" s="9">
        <f t="shared" si="4"/>
        <v>13.901999999999999</v>
      </c>
      <c r="F178" s="7">
        <v>32.5</v>
      </c>
      <c r="G178" s="8">
        <f t="shared" si="5"/>
        <v>2.3377931232916129</v>
      </c>
      <c r="H178" s="7">
        <v>77.680000000000007</v>
      </c>
      <c r="I178" s="7">
        <v>29.87</v>
      </c>
      <c r="J178" s="7">
        <v>0.57999999999999996</v>
      </c>
    </row>
    <row r="179" spans="1:11" x14ac:dyDescent="0.2">
      <c r="A179" s="3">
        <v>43774</v>
      </c>
      <c r="B179" s="4">
        <v>0.63611111111111096</v>
      </c>
      <c r="C179" s="7">
        <v>76</v>
      </c>
      <c r="D179" s="7">
        <v>11590</v>
      </c>
      <c r="E179" s="9">
        <f t="shared" si="4"/>
        <v>11.59</v>
      </c>
      <c r="F179" s="7">
        <v>28.1</v>
      </c>
      <c r="G179" s="8">
        <f t="shared" si="5"/>
        <v>2.4245038826574636</v>
      </c>
      <c r="H179" s="7">
        <v>77.489999999999995</v>
      </c>
      <c r="I179" s="7">
        <v>29.87</v>
      </c>
      <c r="J179" s="7">
        <v>0.49</v>
      </c>
    </row>
    <row r="180" spans="1:11" x14ac:dyDescent="0.2">
      <c r="A180" s="3">
        <v>43773</v>
      </c>
      <c r="B180" s="4">
        <v>0.46527777777777801</v>
      </c>
      <c r="C180" s="7">
        <v>80</v>
      </c>
      <c r="D180" s="7">
        <v>12384</v>
      </c>
      <c r="E180" s="7">
        <f t="shared" si="4"/>
        <v>12.384</v>
      </c>
      <c r="F180" s="7">
        <v>31.4</v>
      </c>
      <c r="G180" s="8">
        <f t="shared" si="5"/>
        <v>2.5355297157622738</v>
      </c>
      <c r="H180" s="7">
        <v>77.06</v>
      </c>
      <c r="I180" s="7">
        <v>29.94</v>
      </c>
      <c r="J180" s="7">
        <v>0.56000000000000005</v>
      </c>
    </row>
    <row r="181" spans="1:11" x14ac:dyDescent="0.2">
      <c r="A181" s="3">
        <v>43773</v>
      </c>
      <c r="B181" s="4">
        <v>0.31458333333333299</v>
      </c>
      <c r="C181" s="7">
        <v>73</v>
      </c>
      <c r="D181" s="7">
        <v>12893</v>
      </c>
      <c r="E181" s="7">
        <f t="shared" si="4"/>
        <v>12.893000000000001</v>
      </c>
      <c r="F181" s="7">
        <v>27.6</v>
      </c>
      <c r="G181" s="8">
        <f t="shared" si="5"/>
        <v>2.1406965019778172</v>
      </c>
      <c r="H181" s="7">
        <v>75.95</v>
      </c>
      <c r="I181" s="7">
        <v>29.95</v>
      </c>
      <c r="J181" s="7">
        <v>0.52</v>
      </c>
    </row>
    <row r="182" spans="1:11" x14ac:dyDescent="0.2">
      <c r="A182" s="3">
        <v>43770</v>
      </c>
      <c r="B182" s="4">
        <v>0.46458333333333302</v>
      </c>
      <c r="C182" s="7">
        <v>90</v>
      </c>
      <c r="D182" s="7">
        <v>14674</v>
      </c>
      <c r="E182" s="9">
        <f t="shared" si="4"/>
        <v>14.673999999999999</v>
      </c>
      <c r="F182" s="7">
        <v>34</v>
      </c>
      <c r="G182" s="8">
        <f t="shared" si="5"/>
        <v>2.3170233065285539</v>
      </c>
      <c r="H182" s="7">
        <v>75.3</v>
      </c>
      <c r="I182" s="7">
        <v>29.97</v>
      </c>
      <c r="J182" s="7">
        <v>0.64</v>
      </c>
    </row>
    <row r="183" spans="1:11" x14ac:dyDescent="0.2">
      <c r="A183" s="3">
        <v>43773</v>
      </c>
      <c r="B183" s="4">
        <v>0.51875000000000004</v>
      </c>
      <c r="C183" s="7">
        <v>64</v>
      </c>
      <c r="D183" s="9">
        <v>9871</v>
      </c>
      <c r="E183" s="7">
        <f t="shared" si="4"/>
        <v>9.8710000000000004</v>
      </c>
      <c r="F183" s="7">
        <v>37.4</v>
      </c>
      <c r="G183" s="8">
        <f t="shared" si="5"/>
        <v>3.7888765069395194</v>
      </c>
      <c r="H183" s="7">
        <v>78.349999999999994</v>
      </c>
      <c r="I183" s="7">
        <v>30.2</v>
      </c>
      <c r="J183" s="7">
        <v>0.61</v>
      </c>
      <c r="K183" s="27"/>
    </row>
    <row r="184" spans="1:11" x14ac:dyDescent="0.2">
      <c r="A184" s="3">
        <v>43773</v>
      </c>
      <c r="B184" s="4">
        <v>0.31527777777777799</v>
      </c>
      <c r="C184" s="7">
        <v>76</v>
      </c>
      <c r="D184" s="7">
        <v>13450</v>
      </c>
      <c r="E184" s="7">
        <f t="shared" si="4"/>
        <v>13.45</v>
      </c>
      <c r="F184" s="7">
        <v>30.3</v>
      </c>
      <c r="G184" s="8">
        <f t="shared" si="5"/>
        <v>2.2527881040892197</v>
      </c>
      <c r="H184" s="7">
        <v>79.3</v>
      </c>
      <c r="I184" s="7">
        <v>30.64</v>
      </c>
      <c r="J184" s="7">
        <v>0.54</v>
      </c>
    </row>
    <row r="185" spans="1:11" x14ac:dyDescent="0.2">
      <c r="A185" s="3">
        <v>43774</v>
      </c>
      <c r="B185" s="4">
        <v>0.45624999999999999</v>
      </c>
      <c r="C185" s="7">
        <v>80</v>
      </c>
      <c r="D185" s="7">
        <v>12410</v>
      </c>
      <c r="E185" s="9">
        <f t="shared" si="4"/>
        <v>12.41</v>
      </c>
      <c r="F185" s="7">
        <v>35.200000000000003</v>
      </c>
      <c r="G185" s="8">
        <f t="shared" si="5"/>
        <v>2.8364222401289285</v>
      </c>
      <c r="H185" s="7">
        <v>75.11</v>
      </c>
      <c r="I185" s="7">
        <v>30.71</v>
      </c>
      <c r="J185" s="7">
        <v>0.67</v>
      </c>
    </row>
    <row r="186" spans="1:11" x14ac:dyDescent="0.2">
      <c r="A186" s="3">
        <v>43777</v>
      </c>
      <c r="B186" s="4">
        <v>0.41041666666666698</v>
      </c>
      <c r="C186" s="7">
        <v>88</v>
      </c>
      <c r="D186" s="7">
        <v>14323</v>
      </c>
      <c r="E186" s="9">
        <f t="shared" si="4"/>
        <v>14.323</v>
      </c>
      <c r="F186" s="7">
        <v>33.4</v>
      </c>
      <c r="G186" s="8">
        <f t="shared" si="5"/>
        <v>2.331913705229351</v>
      </c>
      <c r="H186" s="7">
        <v>77.040000000000006</v>
      </c>
      <c r="I186" s="7">
        <v>30.82</v>
      </c>
      <c r="J186" s="7">
        <v>0.6</v>
      </c>
    </row>
    <row r="187" spans="1:11" x14ac:dyDescent="0.2">
      <c r="A187" s="3">
        <v>43777</v>
      </c>
      <c r="B187" s="4">
        <v>0.40902777777777799</v>
      </c>
      <c r="C187" s="7">
        <v>87</v>
      </c>
      <c r="D187" s="7">
        <v>13879</v>
      </c>
      <c r="E187" s="9">
        <f t="shared" si="4"/>
        <v>13.879</v>
      </c>
      <c r="F187" s="7">
        <v>33.299999999999997</v>
      </c>
      <c r="G187" s="8">
        <f t="shared" si="5"/>
        <v>2.3993083075149504</v>
      </c>
      <c r="H187" s="7">
        <v>79.86</v>
      </c>
      <c r="I187" s="7">
        <v>30.85</v>
      </c>
      <c r="J187" s="7">
        <v>0.57999999999999996</v>
      </c>
    </row>
    <row r="188" spans="1:11" x14ac:dyDescent="0.2">
      <c r="A188" s="3">
        <v>43777</v>
      </c>
      <c r="B188" s="4">
        <v>0.40972222222222199</v>
      </c>
      <c r="C188" s="7">
        <v>87</v>
      </c>
      <c r="D188" s="7">
        <v>14184</v>
      </c>
      <c r="E188" s="9">
        <f t="shared" ref="E188:E250" si="6">D188/1000</f>
        <v>14.183999999999999</v>
      </c>
      <c r="F188" s="7">
        <v>33.299999999999997</v>
      </c>
      <c r="G188" s="8">
        <f t="shared" ref="G188:G250" si="7">F188/E188</f>
        <v>2.3477157360406089</v>
      </c>
      <c r="H188" s="7">
        <v>79.86</v>
      </c>
      <c r="I188" s="7">
        <v>30.85</v>
      </c>
      <c r="J188" s="7">
        <v>0.57999999999999996</v>
      </c>
    </row>
    <row r="189" spans="1:11" x14ac:dyDescent="0.2">
      <c r="A189" s="3">
        <v>43770</v>
      </c>
      <c r="B189" s="4">
        <v>0.62916666666666698</v>
      </c>
      <c r="C189" s="7">
        <v>80</v>
      </c>
      <c r="D189" s="7">
        <v>12973</v>
      </c>
      <c r="E189" s="9">
        <f t="shared" si="6"/>
        <v>12.973000000000001</v>
      </c>
      <c r="F189" s="7">
        <v>30.9</v>
      </c>
      <c r="G189" s="8">
        <f t="shared" si="7"/>
        <v>2.3818700377707542</v>
      </c>
      <c r="H189" s="7">
        <v>76.59</v>
      </c>
      <c r="I189" s="7">
        <v>31.02</v>
      </c>
      <c r="J189" s="7">
        <v>0.59</v>
      </c>
    </row>
    <row r="190" spans="1:11" x14ac:dyDescent="0.2">
      <c r="A190" s="3">
        <v>43775</v>
      </c>
      <c r="B190" s="4">
        <v>0.36458333333333298</v>
      </c>
      <c r="C190" s="7">
        <v>80</v>
      </c>
      <c r="D190" s="7">
        <v>13260</v>
      </c>
      <c r="E190" s="9">
        <f t="shared" si="6"/>
        <v>13.26</v>
      </c>
      <c r="F190" s="7">
        <v>33</v>
      </c>
      <c r="G190" s="8">
        <f t="shared" si="7"/>
        <v>2.4886877828054299</v>
      </c>
      <c r="H190" s="7">
        <v>76.69</v>
      </c>
      <c r="I190" s="7">
        <v>31.06</v>
      </c>
      <c r="J190" s="7">
        <v>0.57999999999999996</v>
      </c>
    </row>
    <row r="191" spans="1:11" x14ac:dyDescent="0.2">
      <c r="A191" s="3">
        <v>43774</v>
      </c>
      <c r="B191" s="4">
        <v>0.46388888888888902</v>
      </c>
      <c r="C191" s="7">
        <v>85</v>
      </c>
      <c r="D191" s="7">
        <v>13471</v>
      </c>
      <c r="E191" s="9">
        <f t="shared" si="6"/>
        <v>13.471</v>
      </c>
      <c r="F191" s="7">
        <v>32.6</v>
      </c>
      <c r="G191" s="8">
        <f t="shared" si="7"/>
        <v>2.4200133620369684</v>
      </c>
      <c r="H191" s="7">
        <v>76.150000000000006</v>
      </c>
      <c r="I191" s="7">
        <v>31.2</v>
      </c>
      <c r="J191" s="7">
        <v>0.61</v>
      </c>
    </row>
    <row r="192" spans="1:11" x14ac:dyDescent="0.2">
      <c r="A192" s="3">
        <v>43777</v>
      </c>
      <c r="B192" s="4">
        <v>0.41249999999999998</v>
      </c>
      <c r="C192" s="7">
        <v>89</v>
      </c>
      <c r="D192" s="7">
        <v>14388</v>
      </c>
      <c r="E192" s="9">
        <f t="shared" si="6"/>
        <v>14.388</v>
      </c>
      <c r="F192" s="7">
        <v>33.700000000000003</v>
      </c>
      <c r="G192" s="8">
        <f t="shared" si="7"/>
        <v>2.3422296358076178</v>
      </c>
      <c r="H192" s="7">
        <v>78.27</v>
      </c>
      <c r="I192" s="7">
        <v>31.26</v>
      </c>
      <c r="J192" s="7">
        <v>0.62</v>
      </c>
    </row>
    <row r="193" spans="1:11" x14ac:dyDescent="0.2">
      <c r="A193" s="3">
        <v>43777</v>
      </c>
      <c r="B193" s="4">
        <v>0.41319444444444398</v>
      </c>
      <c r="C193" s="7">
        <v>89</v>
      </c>
      <c r="D193" s="7">
        <v>14311</v>
      </c>
      <c r="E193" s="9">
        <f t="shared" si="6"/>
        <v>14.311</v>
      </c>
      <c r="F193" s="7">
        <v>33.700000000000003</v>
      </c>
      <c r="G193" s="8">
        <f t="shared" si="7"/>
        <v>2.3548319474530084</v>
      </c>
      <c r="H193" s="7">
        <v>78.27</v>
      </c>
      <c r="I193" s="7">
        <v>31.26</v>
      </c>
      <c r="J193" s="7">
        <v>0.62</v>
      </c>
    </row>
    <row r="194" spans="1:11" x14ac:dyDescent="0.2">
      <c r="A194" s="3">
        <v>43770</v>
      </c>
      <c r="B194" s="4">
        <v>0.46527777777777801</v>
      </c>
      <c r="C194" s="7">
        <v>89</v>
      </c>
      <c r="D194" s="7">
        <v>14606</v>
      </c>
      <c r="E194" s="9">
        <f t="shared" si="6"/>
        <v>14.606</v>
      </c>
      <c r="F194" s="7">
        <v>33.700000000000003</v>
      </c>
      <c r="G194" s="8">
        <f t="shared" si="7"/>
        <v>2.307270984526907</v>
      </c>
      <c r="H194" s="7">
        <v>79.989999999999995</v>
      </c>
      <c r="I194" s="7">
        <v>31.34</v>
      </c>
      <c r="J194" s="7">
        <v>0.6</v>
      </c>
    </row>
    <row r="195" spans="1:11" x14ac:dyDescent="0.2">
      <c r="A195" s="3">
        <v>43777</v>
      </c>
      <c r="B195" s="4">
        <v>0.41180555555555598</v>
      </c>
      <c r="C195" s="7">
        <v>89</v>
      </c>
      <c r="D195" s="7">
        <v>14424</v>
      </c>
      <c r="E195" s="9">
        <f t="shared" si="6"/>
        <v>14.423999999999999</v>
      </c>
      <c r="F195" s="7">
        <v>33.6</v>
      </c>
      <c r="G195" s="8">
        <f t="shared" si="7"/>
        <v>2.3294509151414311</v>
      </c>
      <c r="H195" s="7">
        <v>77.84</v>
      </c>
      <c r="I195" s="7">
        <v>31.43</v>
      </c>
      <c r="J195" s="7">
        <v>0.61</v>
      </c>
    </row>
    <row r="196" spans="1:11" x14ac:dyDescent="0.2">
      <c r="A196" s="3">
        <v>43774</v>
      </c>
      <c r="B196" s="4">
        <v>0.45555555555555599</v>
      </c>
      <c r="C196" s="7">
        <v>80</v>
      </c>
      <c r="D196" s="7">
        <v>12546</v>
      </c>
      <c r="E196" s="9">
        <f t="shared" si="6"/>
        <v>12.545999999999999</v>
      </c>
      <c r="F196" s="7">
        <v>35.4</v>
      </c>
      <c r="G196" s="8">
        <f t="shared" si="7"/>
        <v>2.8216164514586324</v>
      </c>
      <c r="H196" s="7">
        <v>78.05</v>
      </c>
      <c r="I196" s="7">
        <v>31.69</v>
      </c>
      <c r="J196" s="7">
        <v>0.63</v>
      </c>
    </row>
    <row r="197" spans="1:11" x14ac:dyDescent="0.2">
      <c r="A197" s="3">
        <v>43777</v>
      </c>
      <c r="B197" s="4">
        <v>0.41111111111111098</v>
      </c>
      <c r="C197" s="7">
        <v>88</v>
      </c>
      <c r="D197" s="7">
        <v>14176</v>
      </c>
      <c r="E197" s="9">
        <f t="shared" si="6"/>
        <v>14.176</v>
      </c>
      <c r="F197" s="7">
        <v>34.200000000000003</v>
      </c>
      <c r="G197" s="8">
        <f t="shared" si="7"/>
        <v>2.4125282167042892</v>
      </c>
      <c r="H197" s="7">
        <v>79.48</v>
      </c>
      <c r="I197" s="7">
        <v>31.85</v>
      </c>
      <c r="J197" s="7">
        <v>0.6</v>
      </c>
    </row>
    <row r="198" spans="1:11" x14ac:dyDescent="0.2">
      <c r="A198" s="3">
        <v>43770</v>
      </c>
      <c r="B198" s="4">
        <v>0.30347222222222198</v>
      </c>
      <c r="C198" s="7">
        <v>90</v>
      </c>
      <c r="D198" s="7">
        <v>15497</v>
      </c>
      <c r="E198" s="9">
        <f t="shared" si="6"/>
        <v>15.497</v>
      </c>
      <c r="F198" s="7">
        <v>36.4</v>
      </c>
      <c r="G198" s="8">
        <f t="shared" si="7"/>
        <v>2.3488417112989608</v>
      </c>
      <c r="H198" s="7">
        <v>78.31</v>
      </c>
      <c r="I198" s="7">
        <v>32.159999999999997</v>
      </c>
      <c r="J198" s="7">
        <v>0.65</v>
      </c>
    </row>
    <row r="199" spans="1:11" x14ac:dyDescent="0.2">
      <c r="A199" s="3">
        <v>43777</v>
      </c>
      <c r="B199" s="4">
        <v>0.41458333333333303</v>
      </c>
      <c r="C199" s="7">
        <v>89</v>
      </c>
      <c r="D199" s="7">
        <v>14332</v>
      </c>
      <c r="E199" s="9">
        <f t="shared" si="6"/>
        <v>14.332000000000001</v>
      </c>
      <c r="F199" s="7">
        <v>32.799999999999997</v>
      </c>
      <c r="G199" s="8">
        <f t="shared" si="7"/>
        <v>2.2885849846497344</v>
      </c>
      <c r="H199" s="7">
        <v>77.3</v>
      </c>
      <c r="I199" s="7">
        <v>32.17</v>
      </c>
      <c r="J199" s="7">
        <v>0.63</v>
      </c>
    </row>
    <row r="200" spans="1:11" x14ac:dyDescent="0.2">
      <c r="A200" s="3">
        <v>43777</v>
      </c>
      <c r="B200" s="4">
        <v>0.41527777777777802</v>
      </c>
      <c r="C200" s="7">
        <v>89</v>
      </c>
      <c r="D200" s="7">
        <v>14458</v>
      </c>
      <c r="E200" s="9">
        <f t="shared" si="6"/>
        <v>14.458</v>
      </c>
      <c r="F200" s="7">
        <v>32.799999999999997</v>
      </c>
      <c r="G200" s="8">
        <f t="shared" si="7"/>
        <v>2.2686401991976757</v>
      </c>
      <c r="H200" s="7">
        <v>77.3</v>
      </c>
      <c r="I200" s="7">
        <v>32.17</v>
      </c>
      <c r="J200" s="7">
        <v>0.63</v>
      </c>
    </row>
    <row r="201" spans="1:11" x14ac:dyDescent="0.2">
      <c r="A201" s="3">
        <v>43770</v>
      </c>
      <c r="B201" s="4">
        <v>0.62847222222222199</v>
      </c>
      <c r="C201" s="7">
        <v>84</v>
      </c>
      <c r="D201" s="7">
        <v>13251</v>
      </c>
      <c r="E201" s="9">
        <f t="shared" si="6"/>
        <v>13.250999999999999</v>
      </c>
      <c r="F201" s="7">
        <v>31.8</v>
      </c>
      <c r="G201" s="8">
        <f t="shared" si="7"/>
        <v>2.3998188815938422</v>
      </c>
      <c r="H201" s="7">
        <v>76.19</v>
      </c>
      <c r="I201" s="7">
        <v>32.299999999999997</v>
      </c>
      <c r="J201" s="7">
        <v>0.6</v>
      </c>
    </row>
    <row r="202" spans="1:11" x14ac:dyDescent="0.2">
      <c r="A202" s="3">
        <v>43773</v>
      </c>
      <c r="B202" s="4">
        <v>0.61875000000000002</v>
      </c>
      <c r="C202" s="7">
        <v>80</v>
      </c>
      <c r="D202" s="9">
        <v>12326</v>
      </c>
      <c r="E202" s="7">
        <f t="shared" si="6"/>
        <v>12.326000000000001</v>
      </c>
      <c r="F202" s="7">
        <v>36.299999999999997</v>
      </c>
      <c r="G202" s="22">
        <f t="shared" si="7"/>
        <v>2.9449943209475902</v>
      </c>
      <c r="H202" s="7">
        <v>78.39</v>
      </c>
      <c r="I202" s="7">
        <v>32.380000000000003</v>
      </c>
      <c r="J202" s="7">
        <v>0.65</v>
      </c>
      <c r="K202" s="27"/>
    </row>
    <row r="203" spans="1:11" x14ac:dyDescent="0.2">
      <c r="A203" s="3">
        <v>43770</v>
      </c>
      <c r="B203" s="4">
        <v>0.46736111111111101</v>
      </c>
      <c r="C203" s="7">
        <v>87</v>
      </c>
      <c r="D203" s="7">
        <v>14064</v>
      </c>
      <c r="E203" s="9">
        <f t="shared" si="6"/>
        <v>14.064</v>
      </c>
      <c r="F203" s="7">
        <v>34.799999999999997</v>
      </c>
      <c r="G203" s="22">
        <f t="shared" si="7"/>
        <v>2.4744027303754264</v>
      </c>
      <c r="H203" s="7">
        <v>79.09</v>
      </c>
      <c r="I203" s="7">
        <v>32.659999999999997</v>
      </c>
      <c r="J203" s="7">
        <v>0.62</v>
      </c>
    </row>
    <row r="204" spans="1:11" x14ac:dyDescent="0.2">
      <c r="A204" s="3">
        <v>43777</v>
      </c>
      <c r="B204" s="4">
        <v>0.41388888888888897</v>
      </c>
      <c r="C204" s="7">
        <v>89</v>
      </c>
      <c r="D204" s="7">
        <v>14344</v>
      </c>
      <c r="E204" s="9">
        <f t="shared" si="6"/>
        <v>14.343999999999999</v>
      </c>
      <c r="F204" s="7">
        <v>34.6</v>
      </c>
      <c r="G204" s="22">
        <f t="shared" si="7"/>
        <v>2.4121583937534861</v>
      </c>
      <c r="H204" s="7">
        <v>76.63</v>
      </c>
      <c r="I204" s="7">
        <v>32.78</v>
      </c>
      <c r="J204" s="7">
        <v>0.66</v>
      </c>
    </row>
    <row r="205" spans="1:11" x14ac:dyDescent="0.2">
      <c r="A205" s="3">
        <v>43774</v>
      </c>
      <c r="B205" s="4">
        <v>0.46458333333333302</v>
      </c>
      <c r="C205" s="7">
        <v>80</v>
      </c>
      <c r="D205" s="7">
        <v>12623</v>
      </c>
      <c r="E205" s="9">
        <f t="shared" si="6"/>
        <v>12.622999999999999</v>
      </c>
      <c r="F205" s="7">
        <v>31.6</v>
      </c>
      <c r="G205" s="22">
        <f t="shared" si="7"/>
        <v>2.503366869999208</v>
      </c>
      <c r="H205" s="7">
        <v>77.94</v>
      </c>
      <c r="I205" s="7">
        <v>32.79</v>
      </c>
      <c r="J205" s="7">
        <v>0.6</v>
      </c>
    </row>
    <row r="206" spans="1:11" x14ac:dyDescent="0.2">
      <c r="A206" s="3">
        <v>43774</v>
      </c>
      <c r="B206" s="4">
        <v>0.46527777777777801</v>
      </c>
      <c r="C206" s="7">
        <v>80</v>
      </c>
      <c r="D206" s="7">
        <v>12612</v>
      </c>
      <c r="E206" s="9">
        <f t="shared" si="6"/>
        <v>12.612</v>
      </c>
      <c r="F206" s="7">
        <v>31.6</v>
      </c>
      <c r="G206" s="22">
        <f t="shared" si="7"/>
        <v>2.5055502695845226</v>
      </c>
      <c r="H206" s="7">
        <v>77.94</v>
      </c>
      <c r="I206" s="7">
        <v>32.79</v>
      </c>
      <c r="J206" s="7">
        <v>0.6</v>
      </c>
    </row>
    <row r="207" spans="1:11" x14ac:dyDescent="0.2">
      <c r="A207" s="3">
        <v>43776</v>
      </c>
      <c r="B207" s="4">
        <v>0.46250000000000002</v>
      </c>
      <c r="C207" s="7">
        <v>80</v>
      </c>
      <c r="D207" s="7">
        <v>12359</v>
      </c>
      <c r="E207" s="9">
        <f t="shared" si="6"/>
        <v>12.359</v>
      </c>
      <c r="F207" s="7">
        <v>32.5</v>
      </c>
      <c r="G207" s="22">
        <f t="shared" si="7"/>
        <v>2.6296625940610081</v>
      </c>
      <c r="H207" s="7">
        <v>79.39</v>
      </c>
      <c r="I207" s="7">
        <v>32.81</v>
      </c>
      <c r="J207" s="7">
        <v>0.56999999999999995</v>
      </c>
    </row>
    <row r="208" spans="1:11" x14ac:dyDescent="0.2">
      <c r="A208" s="3">
        <v>43773</v>
      </c>
      <c r="B208" s="4">
        <v>0.35555555555555601</v>
      </c>
      <c r="C208" s="7">
        <v>59</v>
      </c>
      <c r="D208" s="7">
        <v>9049</v>
      </c>
      <c r="E208" s="7">
        <f t="shared" si="6"/>
        <v>9.0489999999999995</v>
      </c>
      <c r="F208" s="7">
        <v>25.6</v>
      </c>
      <c r="G208" s="22">
        <f t="shared" si="7"/>
        <v>2.8290418830810036</v>
      </c>
      <c r="H208" s="7">
        <v>75.81</v>
      </c>
      <c r="I208" s="7">
        <v>32.99</v>
      </c>
      <c r="J208" s="7">
        <v>0.53</v>
      </c>
    </row>
    <row r="209" spans="1:10" x14ac:dyDescent="0.2">
      <c r="A209" s="3">
        <v>43773</v>
      </c>
      <c r="B209" s="4">
        <v>0.61944444444444402</v>
      </c>
      <c r="C209" s="7">
        <v>84</v>
      </c>
      <c r="D209" s="9">
        <v>13132</v>
      </c>
      <c r="E209" s="7">
        <f t="shared" si="6"/>
        <v>13.132</v>
      </c>
      <c r="F209" s="7">
        <v>34.6</v>
      </c>
      <c r="G209" s="22">
        <f t="shared" si="7"/>
        <v>2.6347852573865369</v>
      </c>
      <c r="H209" s="7">
        <v>78.31</v>
      </c>
      <c r="I209" s="7">
        <v>33.5</v>
      </c>
      <c r="J209" s="7">
        <v>0.66</v>
      </c>
    </row>
    <row r="210" spans="1:10" x14ac:dyDescent="0.2">
      <c r="A210" s="3">
        <v>43774</v>
      </c>
      <c r="B210" s="4">
        <v>0.26736111111111099</v>
      </c>
      <c r="C210" s="7">
        <v>68</v>
      </c>
      <c r="D210" s="7">
        <v>11286</v>
      </c>
      <c r="E210" s="9">
        <f t="shared" si="6"/>
        <v>11.286</v>
      </c>
      <c r="F210" s="7">
        <v>28.2</v>
      </c>
      <c r="G210" s="22">
        <f t="shared" si="7"/>
        <v>2.4986709197235513</v>
      </c>
      <c r="H210" s="7">
        <v>79.19</v>
      </c>
      <c r="I210" s="7">
        <v>33.54</v>
      </c>
      <c r="J210" s="7">
        <v>0.5</v>
      </c>
    </row>
    <row r="211" spans="1:10" x14ac:dyDescent="0.2">
      <c r="A211" s="3">
        <v>43774</v>
      </c>
      <c r="B211" s="4">
        <v>0.46597222222222201</v>
      </c>
      <c r="C211" s="7">
        <v>84</v>
      </c>
      <c r="D211" s="7">
        <v>12875</v>
      </c>
      <c r="E211" s="9">
        <f t="shared" si="6"/>
        <v>12.875</v>
      </c>
      <c r="F211" s="7">
        <v>32</v>
      </c>
      <c r="G211" s="22">
        <f t="shared" si="7"/>
        <v>2.4854368932038833</v>
      </c>
      <c r="H211" s="7">
        <v>77</v>
      </c>
      <c r="I211" s="7">
        <v>33.630000000000003</v>
      </c>
      <c r="J211" s="7">
        <v>0.61</v>
      </c>
    </row>
    <row r="212" spans="1:10" x14ac:dyDescent="0.2">
      <c r="A212" s="3">
        <v>43774</v>
      </c>
      <c r="B212" s="4">
        <v>0.26805555555555599</v>
      </c>
      <c r="C212" s="7">
        <v>77</v>
      </c>
      <c r="D212" s="7">
        <v>13166</v>
      </c>
      <c r="E212" s="9">
        <f t="shared" si="6"/>
        <v>13.166</v>
      </c>
      <c r="F212" s="7">
        <v>28.2</v>
      </c>
      <c r="G212" s="22">
        <f t="shared" si="7"/>
        <v>2.1418806015494454</v>
      </c>
      <c r="H212" s="7">
        <v>78.650000000000006</v>
      </c>
      <c r="I212" s="7">
        <v>33.75</v>
      </c>
      <c r="J212" s="7">
        <v>0.53</v>
      </c>
    </row>
    <row r="213" spans="1:10" x14ac:dyDescent="0.2">
      <c r="A213" s="3">
        <v>43777</v>
      </c>
      <c r="B213" s="4">
        <v>0.266666666666667</v>
      </c>
      <c r="C213" s="7">
        <v>69</v>
      </c>
      <c r="D213" s="7">
        <v>11444</v>
      </c>
      <c r="E213" s="9">
        <f t="shared" si="6"/>
        <v>11.444000000000001</v>
      </c>
      <c r="F213" s="7">
        <v>26.6</v>
      </c>
      <c r="G213" s="22">
        <f t="shared" si="7"/>
        <v>2.3243621111499477</v>
      </c>
      <c r="H213" s="7">
        <v>76.849999999999994</v>
      </c>
      <c r="I213" s="7">
        <v>33.86</v>
      </c>
      <c r="J213" s="7">
        <v>0.51</v>
      </c>
    </row>
    <row r="214" spans="1:10" x14ac:dyDescent="0.2">
      <c r="A214" s="3">
        <v>43774</v>
      </c>
      <c r="B214" s="4">
        <v>0.74166666666666703</v>
      </c>
      <c r="C214" s="7">
        <v>80</v>
      </c>
      <c r="D214" s="7">
        <v>12466</v>
      </c>
      <c r="E214" s="9">
        <f t="shared" si="6"/>
        <v>12.465999999999999</v>
      </c>
      <c r="F214" s="7">
        <v>29.5</v>
      </c>
      <c r="G214" s="22">
        <f t="shared" si="7"/>
        <v>2.3664367078453394</v>
      </c>
      <c r="H214" s="7">
        <v>79.67</v>
      </c>
      <c r="I214" s="7">
        <v>33.94</v>
      </c>
      <c r="J214" s="7">
        <v>0.52</v>
      </c>
    </row>
    <row r="215" spans="1:10" x14ac:dyDescent="0.2">
      <c r="A215" s="3">
        <v>43777</v>
      </c>
      <c r="B215" s="4">
        <v>0.26736111111111099</v>
      </c>
      <c r="C215" s="7">
        <v>80</v>
      </c>
      <c r="D215" s="7">
        <v>13631</v>
      </c>
      <c r="E215" s="9">
        <f t="shared" si="6"/>
        <v>13.631</v>
      </c>
      <c r="F215" s="7">
        <v>26</v>
      </c>
      <c r="G215" s="22">
        <f t="shared" si="7"/>
        <v>1.9074169173208129</v>
      </c>
      <c r="H215" s="7">
        <v>77.239999999999995</v>
      </c>
      <c r="I215" s="7">
        <v>34.049999999999997</v>
      </c>
      <c r="J215" s="7">
        <v>0.52</v>
      </c>
    </row>
    <row r="216" spans="1:10" x14ac:dyDescent="0.2">
      <c r="A216" s="3">
        <v>43773</v>
      </c>
      <c r="B216" s="4">
        <v>0.178472222222222</v>
      </c>
      <c r="C216" s="7">
        <v>96</v>
      </c>
      <c r="D216" s="7">
        <v>16399</v>
      </c>
      <c r="E216" s="7">
        <f t="shared" si="6"/>
        <v>16.399000000000001</v>
      </c>
      <c r="F216" s="7">
        <v>38.4</v>
      </c>
      <c r="G216" s="22">
        <f t="shared" si="7"/>
        <v>2.3416061954997254</v>
      </c>
      <c r="H216" s="7">
        <v>77.64</v>
      </c>
      <c r="I216" s="7">
        <v>34.07</v>
      </c>
      <c r="J216" s="7">
        <v>0.76</v>
      </c>
    </row>
    <row r="217" spans="1:10" x14ac:dyDescent="0.2">
      <c r="A217" s="3">
        <v>43777</v>
      </c>
      <c r="B217" s="4">
        <v>0.41597222222222202</v>
      </c>
      <c r="C217" s="7">
        <v>89</v>
      </c>
      <c r="D217" s="7">
        <v>14324</v>
      </c>
      <c r="E217" s="9">
        <f t="shared" si="6"/>
        <v>14.324</v>
      </c>
      <c r="F217" s="7">
        <v>33.799999999999997</v>
      </c>
      <c r="G217" s="22">
        <f t="shared" si="7"/>
        <v>2.3596760681373916</v>
      </c>
      <c r="H217" s="7">
        <v>77.62</v>
      </c>
      <c r="I217" s="7">
        <v>34.69</v>
      </c>
      <c r="J217" s="7">
        <v>0.66</v>
      </c>
    </row>
    <row r="218" spans="1:10" x14ac:dyDescent="0.2">
      <c r="A218" s="3">
        <v>43777</v>
      </c>
      <c r="B218" s="4">
        <v>0.26805555555555599</v>
      </c>
      <c r="C218" s="7">
        <v>84</v>
      </c>
      <c r="D218" s="7">
        <v>14504</v>
      </c>
      <c r="E218" s="9">
        <f t="shared" si="6"/>
        <v>14.504</v>
      </c>
      <c r="F218" s="7">
        <v>27.6</v>
      </c>
      <c r="G218" s="22">
        <f t="shared" si="7"/>
        <v>1.9029233314947602</v>
      </c>
      <c r="H218" s="7">
        <v>79.37</v>
      </c>
      <c r="I218" s="7">
        <v>34.76</v>
      </c>
      <c r="J218" s="7">
        <v>0.54</v>
      </c>
    </row>
    <row r="219" spans="1:10" x14ac:dyDescent="0.2">
      <c r="A219" s="3">
        <v>43774</v>
      </c>
      <c r="B219" s="4">
        <v>0.34652777777777799</v>
      </c>
      <c r="C219" s="7">
        <v>86</v>
      </c>
      <c r="D219" s="7">
        <v>14661</v>
      </c>
      <c r="E219" s="9">
        <f t="shared" si="6"/>
        <v>14.661</v>
      </c>
      <c r="F219" s="7">
        <v>31.9</v>
      </c>
      <c r="G219" s="22">
        <f t="shared" si="7"/>
        <v>2.1758406657117524</v>
      </c>
      <c r="H219" s="7">
        <v>79.819999999999993</v>
      </c>
      <c r="I219" s="7">
        <v>34.880000000000003</v>
      </c>
      <c r="J219" s="7">
        <v>0.61</v>
      </c>
    </row>
    <row r="220" spans="1:10" x14ac:dyDescent="0.2">
      <c r="A220" s="3">
        <v>43773</v>
      </c>
      <c r="B220" s="4">
        <v>0.46597222222222201</v>
      </c>
      <c r="C220" s="7">
        <v>80</v>
      </c>
      <c r="D220" s="7">
        <v>12658</v>
      </c>
      <c r="E220" s="7">
        <f t="shared" si="6"/>
        <v>12.657999999999999</v>
      </c>
      <c r="F220" s="7">
        <v>29.3</v>
      </c>
      <c r="G220" s="22">
        <f t="shared" si="7"/>
        <v>2.3147416653499766</v>
      </c>
      <c r="H220" s="7">
        <v>77.150000000000006</v>
      </c>
      <c r="I220" s="7">
        <v>34.909999999999997</v>
      </c>
      <c r="J220" s="7">
        <v>0.56000000000000005</v>
      </c>
    </row>
    <row r="221" spans="1:10" x14ac:dyDescent="0.2">
      <c r="A221" s="3">
        <v>43774</v>
      </c>
      <c r="B221" s="4">
        <v>0.26874999999999999</v>
      </c>
      <c r="C221" s="7">
        <v>84</v>
      </c>
      <c r="D221" s="7">
        <v>14872</v>
      </c>
      <c r="E221" s="9">
        <f t="shared" si="6"/>
        <v>14.872</v>
      </c>
      <c r="F221" s="7">
        <v>31.7</v>
      </c>
      <c r="G221" s="22">
        <f t="shared" si="7"/>
        <v>2.1315223238300161</v>
      </c>
      <c r="H221" s="7">
        <v>79.98</v>
      </c>
      <c r="I221" s="7">
        <v>34.909999999999997</v>
      </c>
      <c r="J221" s="7">
        <v>0.61</v>
      </c>
    </row>
    <row r="222" spans="1:10" x14ac:dyDescent="0.2">
      <c r="A222" s="3">
        <v>43770</v>
      </c>
      <c r="B222" s="4">
        <v>0.37361111111111101</v>
      </c>
      <c r="C222" s="7">
        <v>89</v>
      </c>
      <c r="D222" s="7">
        <v>15135</v>
      </c>
      <c r="E222" s="9">
        <f t="shared" si="6"/>
        <v>15.135</v>
      </c>
      <c r="F222" s="7">
        <v>34.9</v>
      </c>
      <c r="G222" s="22">
        <f t="shared" si="7"/>
        <v>2.3059134456557646</v>
      </c>
      <c r="H222" s="7">
        <v>78.83</v>
      </c>
      <c r="I222" s="7">
        <v>35.71</v>
      </c>
      <c r="J222" s="7">
        <v>0.66</v>
      </c>
    </row>
    <row r="223" spans="1:10" x14ac:dyDescent="0.2">
      <c r="A223" s="3">
        <v>43773</v>
      </c>
      <c r="B223" s="4">
        <v>0.179166666666667</v>
      </c>
      <c r="C223" s="7">
        <v>96</v>
      </c>
      <c r="D223" s="7">
        <v>16339</v>
      </c>
      <c r="E223" s="7">
        <f t="shared" si="6"/>
        <v>16.338999999999999</v>
      </c>
      <c r="F223" s="7">
        <v>38.299999999999997</v>
      </c>
      <c r="G223" s="22">
        <f t="shared" si="7"/>
        <v>2.3440847053063223</v>
      </c>
      <c r="H223" s="7">
        <v>79.239999999999995</v>
      </c>
      <c r="I223" s="7">
        <v>35.83</v>
      </c>
      <c r="J223" s="7">
        <v>0.76</v>
      </c>
    </row>
    <row r="224" spans="1:10" x14ac:dyDescent="0.2">
      <c r="A224" s="3">
        <v>43773</v>
      </c>
      <c r="B224" s="4">
        <v>0.17777777777777801</v>
      </c>
      <c r="C224" s="7">
        <v>96</v>
      </c>
      <c r="D224" s="7">
        <v>16094</v>
      </c>
      <c r="E224" s="7">
        <f t="shared" si="6"/>
        <v>16.094000000000001</v>
      </c>
      <c r="F224" s="7">
        <v>39.799999999999997</v>
      </c>
      <c r="G224" s="22">
        <f t="shared" si="7"/>
        <v>2.4729712936498069</v>
      </c>
      <c r="H224" s="7">
        <v>76.62</v>
      </c>
      <c r="I224" s="7">
        <v>36</v>
      </c>
      <c r="J224" s="7">
        <v>0.84</v>
      </c>
    </row>
    <row r="225" spans="1:11" x14ac:dyDescent="0.2">
      <c r="A225" s="3">
        <v>43777</v>
      </c>
      <c r="B225" s="4">
        <v>0.41666666666666702</v>
      </c>
      <c r="C225" s="7">
        <v>91</v>
      </c>
      <c r="D225" s="7">
        <v>14619</v>
      </c>
      <c r="E225" s="9">
        <f t="shared" si="6"/>
        <v>14.619</v>
      </c>
      <c r="F225" s="7">
        <v>32.6</v>
      </c>
      <c r="G225" s="22">
        <f t="shared" si="7"/>
        <v>2.2299746904713045</v>
      </c>
      <c r="H225" s="7">
        <v>75.12</v>
      </c>
      <c r="I225" s="7">
        <v>36.119999999999997</v>
      </c>
      <c r="J225" s="7">
        <v>0.68</v>
      </c>
    </row>
    <row r="226" spans="1:11" x14ac:dyDescent="0.2">
      <c r="A226" s="3">
        <v>43770</v>
      </c>
      <c r="B226" s="4">
        <v>0.374305555555556</v>
      </c>
      <c r="C226" s="7">
        <v>91</v>
      </c>
      <c r="D226" s="7">
        <v>15455</v>
      </c>
      <c r="E226" s="9">
        <f t="shared" si="6"/>
        <v>15.455</v>
      </c>
      <c r="F226" s="7">
        <v>34</v>
      </c>
      <c r="G226" s="22">
        <f t="shared" si="7"/>
        <v>2.1999352960207053</v>
      </c>
      <c r="H226" s="7">
        <v>78.42</v>
      </c>
      <c r="I226" s="7">
        <v>36.51</v>
      </c>
      <c r="J226" s="7">
        <v>0.69</v>
      </c>
    </row>
    <row r="227" spans="1:11" x14ac:dyDescent="0.2">
      <c r="A227" s="3">
        <v>43773</v>
      </c>
      <c r="B227" s="4">
        <v>0.179861111111111</v>
      </c>
      <c r="C227" s="7">
        <v>94</v>
      </c>
      <c r="D227" s="7">
        <v>15926</v>
      </c>
      <c r="E227" s="7">
        <f t="shared" si="6"/>
        <v>15.926</v>
      </c>
      <c r="F227" s="7">
        <v>36.700000000000003</v>
      </c>
      <c r="G227" s="22">
        <f t="shared" si="7"/>
        <v>2.3044078864749467</v>
      </c>
      <c r="H227" s="7">
        <v>79.75</v>
      </c>
      <c r="I227" s="7">
        <v>36.9</v>
      </c>
      <c r="J227" s="7">
        <v>0.74</v>
      </c>
    </row>
    <row r="228" spans="1:11" x14ac:dyDescent="0.2">
      <c r="A228" s="3">
        <v>43770</v>
      </c>
      <c r="B228" s="4">
        <v>0.64375000000000004</v>
      </c>
      <c r="C228" s="7">
        <v>60</v>
      </c>
      <c r="D228" s="7">
        <v>8996</v>
      </c>
      <c r="E228" s="9">
        <f t="shared" si="6"/>
        <v>8.9960000000000004</v>
      </c>
      <c r="F228" s="7">
        <v>21.7</v>
      </c>
      <c r="G228" s="8">
        <f t="shared" si="7"/>
        <v>2.412183192530013</v>
      </c>
      <c r="H228" s="7">
        <v>75.56</v>
      </c>
      <c r="I228" s="7">
        <v>38.049999999999997</v>
      </c>
      <c r="J228" s="7">
        <v>0.52</v>
      </c>
      <c r="K228" s="27"/>
    </row>
    <row r="229" spans="1:11" x14ac:dyDescent="0.2">
      <c r="A229" s="3">
        <v>43770</v>
      </c>
      <c r="B229" s="4">
        <v>0.63055555555555598</v>
      </c>
      <c r="C229" s="7">
        <v>86</v>
      </c>
      <c r="D229" s="7">
        <v>13029</v>
      </c>
      <c r="E229" s="9">
        <f t="shared" si="6"/>
        <v>13.029</v>
      </c>
      <c r="F229" s="7">
        <v>27.9</v>
      </c>
      <c r="G229" s="8">
        <f t="shared" si="7"/>
        <v>2.1413769283905135</v>
      </c>
      <c r="H229" s="7">
        <v>78.930000000000007</v>
      </c>
      <c r="I229" s="7">
        <v>38.14</v>
      </c>
      <c r="J229" s="7">
        <v>0.59</v>
      </c>
      <c r="K229" s="27"/>
    </row>
    <row r="230" spans="1:11" x14ac:dyDescent="0.2">
      <c r="A230" s="3">
        <v>43773</v>
      </c>
      <c r="B230" s="4">
        <v>0.31805555555555598</v>
      </c>
      <c r="C230" s="7">
        <v>80</v>
      </c>
      <c r="D230" s="7">
        <v>13079</v>
      </c>
      <c r="E230" s="7">
        <f t="shared" si="6"/>
        <v>13.079000000000001</v>
      </c>
      <c r="F230" s="7">
        <v>32.299999999999997</v>
      </c>
      <c r="G230" s="8">
        <f t="shared" si="7"/>
        <v>2.4696077681779949</v>
      </c>
      <c r="H230" s="7">
        <v>77.239999999999995</v>
      </c>
      <c r="I230" s="7">
        <v>38.97</v>
      </c>
      <c r="J230" s="7">
        <v>0.72</v>
      </c>
      <c r="K230" s="27"/>
    </row>
    <row r="231" spans="1:11" x14ac:dyDescent="0.2">
      <c r="A231" s="3">
        <v>43777</v>
      </c>
      <c r="B231" s="4">
        <v>0.27013888888888898</v>
      </c>
      <c r="C231" s="7">
        <v>76</v>
      </c>
      <c r="D231" s="7">
        <v>12205</v>
      </c>
      <c r="E231" s="9">
        <f t="shared" si="6"/>
        <v>12.205</v>
      </c>
      <c r="F231" s="7">
        <v>32</v>
      </c>
      <c r="G231" s="8">
        <f t="shared" si="7"/>
        <v>2.6218762802130273</v>
      </c>
      <c r="H231" s="7">
        <v>75.87</v>
      </c>
      <c r="I231" s="7">
        <v>39.020000000000003</v>
      </c>
      <c r="J231" s="7">
        <v>0.69</v>
      </c>
      <c r="K231" s="27"/>
    </row>
    <row r="232" spans="1:11" x14ac:dyDescent="0.2">
      <c r="A232" s="3">
        <v>43774</v>
      </c>
      <c r="B232" s="4">
        <v>0.64444444444444404</v>
      </c>
      <c r="C232" s="7">
        <v>85</v>
      </c>
      <c r="D232" s="7">
        <v>13082</v>
      </c>
      <c r="E232" s="9">
        <f t="shared" si="6"/>
        <v>13.082000000000001</v>
      </c>
      <c r="F232" s="7">
        <v>23.3</v>
      </c>
      <c r="G232" s="8">
        <f t="shared" si="7"/>
        <v>1.7810732303929062</v>
      </c>
      <c r="H232" s="7">
        <v>79.290000000000006</v>
      </c>
      <c r="I232" s="7">
        <v>39.82</v>
      </c>
      <c r="J232" s="7">
        <v>0.53</v>
      </c>
      <c r="K232" s="27"/>
    </row>
    <row r="233" spans="1:11" x14ac:dyDescent="0.2">
      <c r="A233" s="3">
        <v>43773</v>
      </c>
      <c r="B233" s="4">
        <v>0.18333333333333299</v>
      </c>
      <c r="C233" s="7">
        <v>75</v>
      </c>
      <c r="D233" s="7">
        <v>11439</v>
      </c>
      <c r="E233" s="7">
        <f t="shared" si="6"/>
        <v>11.439</v>
      </c>
      <c r="F233" s="7">
        <v>28.5</v>
      </c>
      <c r="G233" s="8">
        <f t="shared" si="7"/>
        <v>2.4914765276685027</v>
      </c>
      <c r="H233" s="7">
        <v>79.81</v>
      </c>
      <c r="I233" s="7">
        <v>40.54</v>
      </c>
      <c r="J233" s="7">
        <v>0.62</v>
      </c>
      <c r="K233" s="27"/>
    </row>
    <row r="234" spans="1:11" s="26" customFormat="1" x14ac:dyDescent="0.2">
      <c r="A234" s="23">
        <v>43773</v>
      </c>
      <c r="B234" s="24">
        <v>0.31944444444444398</v>
      </c>
      <c r="C234" s="25">
        <v>74</v>
      </c>
      <c r="D234" s="25">
        <v>11229</v>
      </c>
      <c r="E234" s="25">
        <f t="shared" si="6"/>
        <v>11.228999999999999</v>
      </c>
      <c r="F234" s="25">
        <v>30.2</v>
      </c>
      <c r="G234" s="8">
        <f t="shared" si="7"/>
        <v>2.6894647786980141</v>
      </c>
      <c r="H234" s="25">
        <v>75.63</v>
      </c>
      <c r="I234" s="25">
        <v>40.89</v>
      </c>
      <c r="J234" s="25">
        <v>0.75</v>
      </c>
      <c r="K234" s="28"/>
    </row>
    <row r="235" spans="1:11" x14ac:dyDescent="0.2">
      <c r="A235" s="3">
        <v>43773</v>
      </c>
      <c r="B235" s="4">
        <v>0.18402777777777801</v>
      </c>
      <c r="C235" s="7">
        <v>73</v>
      </c>
      <c r="D235" s="7">
        <v>10403</v>
      </c>
      <c r="E235" s="7">
        <f t="shared" si="6"/>
        <v>10.403</v>
      </c>
      <c r="F235" s="7">
        <v>26.1</v>
      </c>
      <c r="G235" s="8">
        <f t="shared" si="7"/>
        <v>2.5088916658656157</v>
      </c>
      <c r="H235" s="7">
        <v>79.09</v>
      </c>
      <c r="I235" s="7">
        <v>41.12</v>
      </c>
      <c r="J235" s="7">
        <v>0.59</v>
      </c>
      <c r="K235" s="27"/>
    </row>
    <row r="236" spans="1:11" x14ac:dyDescent="0.2">
      <c r="A236" s="23">
        <v>43773</v>
      </c>
      <c r="B236" s="24">
        <v>0.18472222222222201</v>
      </c>
      <c r="C236" s="25">
        <v>65</v>
      </c>
      <c r="D236" s="25">
        <v>9307</v>
      </c>
      <c r="E236" s="25">
        <f t="shared" si="6"/>
        <v>9.3070000000000004</v>
      </c>
      <c r="F236" s="25">
        <v>23</v>
      </c>
      <c r="G236" s="22">
        <f t="shared" si="7"/>
        <v>2.471258192758139</v>
      </c>
      <c r="H236" s="25">
        <v>77.25</v>
      </c>
      <c r="I236" s="25">
        <v>42.53</v>
      </c>
      <c r="J236" s="25">
        <v>0.56999999999999995</v>
      </c>
      <c r="K236" s="27"/>
    </row>
    <row r="237" spans="1:11" x14ac:dyDescent="0.2">
      <c r="A237" s="3">
        <v>43774</v>
      </c>
      <c r="B237" s="4">
        <v>0.65416666666666701</v>
      </c>
      <c r="C237" s="7">
        <v>59</v>
      </c>
      <c r="D237" s="7">
        <v>9306</v>
      </c>
      <c r="E237" s="9">
        <f t="shared" si="6"/>
        <v>9.3059999999999992</v>
      </c>
      <c r="F237" s="7">
        <v>16.899999999999999</v>
      </c>
      <c r="G237" s="22">
        <f t="shared" si="7"/>
        <v>1.8160326670964968</v>
      </c>
      <c r="H237" s="7">
        <v>75.760000000000005</v>
      </c>
      <c r="I237" s="7">
        <v>43.41</v>
      </c>
      <c r="J237" s="7">
        <v>0.49</v>
      </c>
      <c r="K237" s="27"/>
    </row>
    <row r="238" spans="1:11" x14ac:dyDescent="0.2">
      <c r="A238" s="3">
        <v>43775</v>
      </c>
      <c r="B238" s="4">
        <v>0.60902777777777795</v>
      </c>
      <c r="C238" s="7">
        <v>68</v>
      </c>
      <c r="D238" s="7">
        <v>10069</v>
      </c>
      <c r="E238" s="9">
        <f t="shared" si="6"/>
        <v>10.069000000000001</v>
      </c>
      <c r="F238" s="7">
        <v>30.6</v>
      </c>
      <c r="G238" s="22">
        <f t="shared" si="7"/>
        <v>3.0390306882510676</v>
      </c>
      <c r="H238" s="7">
        <v>79.7</v>
      </c>
      <c r="I238" s="7">
        <v>44.31</v>
      </c>
      <c r="J238" s="7">
        <v>0.62</v>
      </c>
      <c r="K238" s="27"/>
    </row>
    <row r="239" spans="1:11" x14ac:dyDescent="0.2">
      <c r="A239" s="3">
        <v>43776</v>
      </c>
      <c r="B239" s="4">
        <v>0.60624999999999996</v>
      </c>
      <c r="C239" s="7">
        <v>60</v>
      </c>
      <c r="D239" s="7">
        <v>9328</v>
      </c>
      <c r="E239" s="9">
        <f t="shared" si="6"/>
        <v>9.3279999999999994</v>
      </c>
      <c r="F239" s="7">
        <v>22.4</v>
      </c>
      <c r="G239" s="22">
        <f t="shared" si="7"/>
        <v>2.4013722126929675</v>
      </c>
      <c r="H239" s="7">
        <v>78.25</v>
      </c>
      <c r="I239" s="7">
        <v>44.37</v>
      </c>
      <c r="J239" s="7">
        <v>0.49</v>
      </c>
    </row>
    <row r="240" spans="1:11" x14ac:dyDescent="0.2">
      <c r="A240" s="3">
        <v>43773</v>
      </c>
      <c r="B240" s="4">
        <v>0.59930555555555598</v>
      </c>
      <c r="C240" s="7">
        <v>62</v>
      </c>
      <c r="D240" s="9">
        <v>9468</v>
      </c>
      <c r="E240" s="7">
        <f t="shared" si="6"/>
        <v>9.468</v>
      </c>
      <c r="F240" s="7">
        <v>20.399999999999999</v>
      </c>
      <c r="G240" s="22">
        <f t="shared" si="7"/>
        <v>2.1546261089987326</v>
      </c>
      <c r="H240" s="7">
        <v>77.37</v>
      </c>
      <c r="I240" s="7">
        <v>44.42</v>
      </c>
      <c r="J240" s="7">
        <v>0.5</v>
      </c>
    </row>
    <row r="241" spans="1:11" x14ac:dyDescent="0.2">
      <c r="A241" s="3">
        <v>43775</v>
      </c>
      <c r="B241" s="4">
        <v>0.50277777777777799</v>
      </c>
      <c r="C241" s="7">
        <v>59</v>
      </c>
      <c r="D241" s="7">
        <v>9991</v>
      </c>
      <c r="E241" s="9">
        <f t="shared" si="6"/>
        <v>9.9909999999999997</v>
      </c>
      <c r="F241" s="7">
        <v>23.1</v>
      </c>
      <c r="G241" s="22">
        <f t="shared" si="7"/>
        <v>2.3120808727855073</v>
      </c>
      <c r="H241" s="7">
        <v>77.349999999999994</v>
      </c>
      <c r="I241" s="7">
        <v>46.62</v>
      </c>
      <c r="J241" s="7">
        <v>0.89</v>
      </c>
    </row>
    <row r="242" spans="1:11" x14ac:dyDescent="0.2">
      <c r="A242" s="3">
        <v>43775</v>
      </c>
      <c r="B242" s="4">
        <v>0.64861111111111103</v>
      </c>
      <c r="C242" s="7">
        <v>59</v>
      </c>
      <c r="D242" s="7">
        <v>9088</v>
      </c>
      <c r="E242" s="9">
        <f t="shared" si="6"/>
        <v>9.0879999999999992</v>
      </c>
      <c r="F242" s="7">
        <v>21.9</v>
      </c>
      <c r="G242" s="22">
        <f t="shared" si="7"/>
        <v>2.4097711267605635</v>
      </c>
      <c r="H242" s="7">
        <v>78.05</v>
      </c>
      <c r="I242" s="7">
        <v>46.64</v>
      </c>
      <c r="J242" s="7">
        <v>0.49</v>
      </c>
    </row>
    <row r="243" spans="1:11" x14ac:dyDescent="0.2">
      <c r="A243" s="3">
        <v>43775</v>
      </c>
      <c r="B243" s="4">
        <v>0.64930555555555602</v>
      </c>
      <c r="C243" s="7">
        <v>59</v>
      </c>
      <c r="D243" s="7">
        <v>9241</v>
      </c>
      <c r="E243" s="9">
        <f t="shared" si="6"/>
        <v>9.2409999999999997</v>
      </c>
      <c r="F243" s="7">
        <v>16.8</v>
      </c>
      <c r="G243" s="22">
        <f t="shared" si="7"/>
        <v>1.8179850665512391</v>
      </c>
      <c r="H243" s="7">
        <v>79.150000000000006</v>
      </c>
      <c r="I243" s="7">
        <v>46.88</v>
      </c>
      <c r="J243" s="7">
        <v>0.45</v>
      </c>
    </row>
    <row r="244" spans="1:11" x14ac:dyDescent="0.2">
      <c r="A244" s="3">
        <v>43775</v>
      </c>
      <c r="B244" s="4">
        <v>0.26736111111111099</v>
      </c>
      <c r="C244" s="7">
        <v>60</v>
      </c>
      <c r="D244" s="7">
        <v>9713</v>
      </c>
      <c r="E244" s="9">
        <f t="shared" si="6"/>
        <v>9.7129999999999992</v>
      </c>
      <c r="F244" s="7">
        <v>21.5</v>
      </c>
      <c r="G244" s="22">
        <f t="shared" si="7"/>
        <v>2.2135282610933804</v>
      </c>
      <c r="H244" s="7">
        <v>78.2</v>
      </c>
      <c r="I244" s="7">
        <v>47.42</v>
      </c>
      <c r="J244" s="7">
        <v>0.56999999999999995</v>
      </c>
    </row>
    <row r="245" spans="1:11" x14ac:dyDescent="0.2">
      <c r="A245" s="3">
        <v>43774</v>
      </c>
      <c r="B245" s="4">
        <v>0.358333333333333</v>
      </c>
      <c r="C245" s="7">
        <v>60</v>
      </c>
      <c r="D245" s="7">
        <v>9115</v>
      </c>
      <c r="E245" s="9">
        <f t="shared" si="6"/>
        <v>9.1150000000000002</v>
      </c>
      <c r="F245" s="7">
        <v>17.2</v>
      </c>
      <c r="G245" s="8">
        <f t="shared" si="7"/>
        <v>1.8869994514536477</v>
      </c>
      <c r="H245" s="7">
        <v>77.63</v>
      </c>
      <c r="I245" s="7">
        <v>47.66</v>
      </c>
      <c r="J245" s="7">
        <v>0.49</v>
      </c>
    </row>
    <row r="246" spans="1:11" x14ac:dyDescent="0.2">
      <c r="A246" s="3">
        <v>43777</v>
      </c>
      <c r="B246" s="4">
        <v>0.43402777777777801</v>
      </c>
      <c r="C246" s="7">
        <v>62</v>
      </c>
      <c r="D246" s="7">
        <v>9694</v>
      </c>
      <c r="E246" s="9">
        <f t="shared" si="6"/>
        <v>9.6940000000000008</v>
      </c>
      <c r="F246" s="7">
        <v>20.100000000000001</v>
      </c>
      <c r="G246" s="8">
        <f t="shared" si="7"/>
        <v>2.0734474932948217</v>
      </c>
      <c r="H246" s="7">
        <v>79.010000000000005</v>
      </c>
      <c r="I246" s="7">
        <v>47.88</v>
      </c>
      <c r="J246" s="7">
        <v>0.56000000000000005</v>
      </c>
    </row>
    <row r="247" spans="1:11" x14ac:dyDescent="0.2">
      <c r="A247" s="3">
        <v>43777</v>
      </c>
      <c r="B247" s="4">
        <v>0.43333333333333302</v>
      </c>
      <c r="C247" s="7">
        <v>62</v>
      </c>
      <c r="D247" s="7">
        <v>9762</v>
      </c>
      <c r="E247" s="9">
        <f t="shared" si="6"/>
        <v>9.7620000000000005</v>
      </c>
      <c r="F247" s="7">
        <v>17.100000000000001</v>
      </c>
      <c r="G247" s="8">
        <f t="shared" si="7"/>
        <v>1.7516902274124155</v>
      </c>
      <c r="H247" s="7">
        <v>78.430000000000007</v>
      </c>
      <c r="I247" s="7">
        <v>48.06</v>
      </c>
      <c r="J247" s="7">
        <v>0.59</v>
      </c>
    </row>
    <row r="248" spans="1:11" x14ac:dyDescent="0.2">
      <c r="A248" s="3">
        <v>43776</v>
      </c>
      <c r="B248" s="4">
        <v>0.57638888888888895</v>
      </c>
      <c r="C248" s="7">
        <v>66</v>
      </c>
      <c r="D248" s="7">
        <v>10591</v>
      </c>
      <c r="E248" s="9">
        <f t="shared" si="6"/>
        <v>10.590999999999999</v>
      </c>
      <c r="F248" s="7">
        <v>21.8</v>
      </c>
      <c r="G248" s="8">
        <f t="shared" si="7"/>
        <v>2.0583514304598247</v>
      </c>
      <c r="H248" s="7">
        <v>79.959999999999994</v>
      </c>
      <c r="I248" s="7">
        <v>48.09</v>
      </c>
      <c r="J248" s="7">
        <v>0.6</v>
      </c>
    </row>
    <row r="249" spans="1:11" x14ac:dyDescent="0.2">
      <c r="A249" s="3">
        <v>43775</v>
      </c>
      <c r="B249" s="4">
        <v>0.26805555555555599</v>
      </c>
      <c r="C249" s="7">
        <v>60</v>
      </c>
      <c r="D249" s="7">
        <v>9770</v>
      </c>
      <c r="E249" s="9">
        <f t="shared" si="6"/>
        <v>9.77</v>
      </c>
      <c r="F249" s="7">
        <v>20.399999999999999</v>
      </c>
      <c r="G249" s="8">
        <f t="shared" si="7"/>
        <v>2.0880245649948823</v>
      </c>
      <c r="H249" s="7">
        <v>76.099999999999994</v>
      </c>
      <c r="I249" s="7">
        <v>48.1</v>
      </c>
      <c r="J249" s="7">
        <v>0.6</v>
      </c>
    </row>
    <row r="250" spans="1:11" x14ac:dyDescent="0.2">
      <c r="A250" s="3">
        <v>43776</v>
      </c>
      <c r="B250" s="4">
        <v>0.26805555555555599</v>
      </c>
      <c r="C250" s="7">
        <v>61</v>
      </c>
      <c r="D250" s="7">
        <v>9885</v>
      </c>
      <c r="E250" s="9">
        <f t="shared" si="6"/>
        <v>9.8849999999999998</v>
      </c>
      <c r="F250" s="7">
        <v>19.8</v>
      </c>
      <c r="G250" s="8">
        <f t="shared" si="7"/>
        <v>2.0030349013657056</v>
      </c>
      <c r="H250" s="7">
        <v>78.040000000000006</v>
      </c>
      <c r="I250" s="7">
        <v>48.83</v>
      </c>
      <c r="J250" s="7">
        <v>0.56999999999999995</v>
      </c>
    </row>
    <row r="251" spans="1:11" x14ac:dyDescent="0.2">
      <c r="A251" s="3">
        <v>43774</v>
      </c>
      <c r="B251" s="4">
        <v>0.40763888888888899</v>
      </c>
      <c r="C251" s="7">
        <v>59</v>
      </c>
      <c r="D251" s="7">
        <v>10210</v>
      </c>
      <c r="E251" s="9">
        <f t="shared" ref="E251:E313" si="8">D251/1000</f>
        <v>10.210000000000001</v>
      </c>
      <c r="F251" s="7">
        <v>26.5</v>
      </c>
      <c r="G251" s="8">
        <f t="shared" ref="G251:G313" si="9">F251/E251</f>
        <v>2.5954946131243877</v>
      </c>
      <c r="H251" s="7">
        <v>75.19</v>
      </c>
      <c r="I251" s="7">
        <v>49.03</v>
      </c>
      <c r="J251" s="7">
        <v>0.83</v>
      </c>
      <c r="K251" s="27"/>
    </row>
    <row r="252" spans="1:11" x14ac:dyDescent="0.2">
      <c r="A252" s="3">
        <v>43774</v>
      </c>
      <c r="B252" s="4">
        <v>0.35763888888888901</v>
      </c>
      <c r="C252" s="7">
        <v>60</v>
      </c>
      <c r="D252" s="7">
        <v>9209</v>
      </c>
      <c r="E252" s="9">
        <f t="shared" si="8"/>
        <v>9.2089999999999996</v>
      </c>
      <c r="F252" s="7">
        <v>17.7</v>
      </c>
      <c r="G252" s="8">
        <f t="shared" si="9"/>
        <v>1.9220327940058639</v>
      </c>
      <c r="H252" s="7">
        <v>79.319999999999993</v>
      </c>
      <c r="I252" s="7">
        <v>49.18</v>
      </c>
      <c r="J252" s="7">
        <v>0.47</v>
      </c>
    </row>
    <row r="253" spans="1:11" x14ac:dyDescent="0.2">
      <c r="A253" s="3">
        <v>43773</v>
      </c>
      <c r="B253" s="4">
        <v>0.18888888888888899</v>
      </c>
      <c r="C253" s="7">
        <v>61</v>
      </c>
      <c r="D253" s="7">
        <v>8999</v>
      </c>
      <c r="E253" s="7">
        <f t="shared" si="8"/>
        <v>8.9990000000000006</v>
      </c>
      <c r="F253" s="7">
        <v>12.8</v>
      </c>
      <c r="G253" s="8">
        <f t="shared" si="9"/>
        <v>1.4223802644738304</v>
      </c>
      <c r="H253" s="7">
        <v>76.290000000000006</v>
      </c>
      <c r="I253" s="7">
        <v>49.25</v>
      </c>
      <c r="J253" s="7">
        <v>0.41</v>
      </c>
    </row>
    <row r="254" spans="1:11" x14ac:dyDescent="0.2">
      <c r="A254" s="3">
        <v>43770</v>
      </c>
      <c r="B254" s="4">
        <v>0.36319444444444399</v>
      </c>
      <c r="C254" s="7">
        <v>64</v>
      </c>
      <c r="D254" s="7">
        <v>10253</v>
      </c>
      <c r="E254" s="9">
        <f t="shared" si="8"/>
        <v>10.253</v>
      </c>
      <c r="F254" s="7">
        <v>15.7</v>
      </c>
      <c r="G254" s="8">
        <f t="shared" si="9"/>
        <v>1.5312591436652687</v>
      </c>
      <c r="H254" s="7">
        <v>78.16</v>
      </c>
      <c r="I254" s="7">
        <v>49.43</v>
      </c>
      <c r="J254" s="7">
        <v>0.49</v>
      </c>
    </row>
    <row r="255" spans="1:11" x14ac:dyDescent="0.2">
      <c r="A255" s="3">
        <v>43773</v>
      </c>
      <c r="B255" s="4">
        <v>0.64166666666666705</v>
      </c>
      <c r="C255" s="7">
        <v>59</v>
      </c>
      <c r="D255" s="9">
        <v>9227</v>
      </c>
      <c r="E255" s="7">
        <f t="shared" si="8"/>
        <v>9.2270000000000003</v>
      </c>
      <c r="F255" s="7">
        <v>20.399999999999999</v>
      </c>
      <c r="G255" s="8">
        <f t="shared" si="9"/>
        <v>2.2109027853039991</v>
      </c>
      <c r="H255" s="7">
        <v>76.02</v>
      </c>
      <c r="I255" s="7">
        <v>49.57</v>
      </c>
      <c r="J255" s="7">
        <v>0.62</v>
      </c>
    </row>
    <row r="256" spans="1:11" x14ac:dyDescent="0.2">
      <c r="A256" s="3">
        <v>43773</v>
      </c>
      <c r="B256" s="4">
        <v>0.64236111111111105</v>
      </c>
      <c r="C256" s="7">
        <v>59</v>
      </c>
      <c r="D256" s="9">
        <v>9460</v>
      </c>
      <c r="E256" s="7">
        <f t="shared" si="8"/>
        <v>9.4600000000000009</v>
      </c>
      <c r="F256" s="7">
        <v>20.399999999999999</v>
      </c>
      <c r="G256" s="8">
        <f t="shared" si="9"/>
        <v>2.1564482029598304</v>
      </c>
      <c r="H256" s="7">
        <v>76.02</v>
      </c>
      <c r="I256" s="7">
        <v>49.57</v>
      </c>
      <c r="J256" s="7">
        <v>0.62</v>
      </c>
    </row>
    <row r="257" spans="1:11" x14ac:dyDescent="0.2">
      <c r="A257" s="3">
        <v>43775</v>
      </c>
      <c r="B257" s="4">
        <v>0.65763888888888899</v>
      </c>
      <c r="C257" s="7">
        <v>59</v>
      </c>
      <c r="D257" s="7">
        <v>9577</v>
      </c>
      <c r="E257" s="9">
        <f t="shared" si="8"/>
        <v>9.577</v>
      </c>
      <c r="F257" s="7">
        <v>20.100000000000001</v>
      </c>
      <c r="G257" s="8">
        <f t="shared" si="9"/>
        <v>2.0987783230656785</v>
      </c>
      <c r="H257" s="7">
        <v>76.78</v>
      </c>
      <c r="I257" s="7">
        <v>49.93</v>
      </c>
      <c r="J257" s="7">
        <v>0.64</v>
      </c>
    </row>
    <row r="258" spans="1:11" x14ac:dyDescent="0.2">
      <c r="A258" s="3">
        <v>43773</v>
      </c>
      <c r="B258" s="4">
        <v>0.18958333333333299</v>
      </c>
      <c r="C258" s="7">
        <v>61</v>
      </c>
      <c r="D258" s="7">
        <v>9074</v>
      </c>
      <c r="E258" s="7">
        <f t="shared" si="8"/>
        <v>9.0739999999999998</v>
      </c>
      <c r="F258" s="7">
        <v>12.9</v>
      </c>
      <c r="G258" s="8">
        <f t="shared" si="9"/>
        <v>1.4216442583204763</v>
      </c>
      <c r="H258" s="7">
        <v>77.7</v>
      </c>
      <c r="I258" s="7">
        <v>50.1</v>
      </c>
      <c r="J258" s="7">
        <v>0.4</v>
      </c>
    </row>
    <row r="259" spans="1:11" x14ac:dyDescent="0.2">
      <c r="A259" s="3">
        <v>43773</v>
      </c>
      <c r="B259" s="4">
        <v>0.19027777777777799</v>
      </c>
      <c r="C259" s="7">
        <v>61</v>
      </c>
      <c r="D259" s="7">
        <v>9155</v>
      </c>
      <c r="E259" s="7">
        <f t="shared" si="8"/>
        <v>9.1549999999999994</v>
      </c>
      <c r="F259" s="7">
        <v>12.9</v>
      </c>
      <c r="G259" s="8">
        <f t="shared" si="9"/>
        <v>1.4090660841070455</v>
      </c>
      <c r="H259" s="7">
        <v>77.7</v>
      </c>
      <c r="I259" s="7">
        <v>50.1</v>
      </c>
      <c r="J259" s="7">
        <v>0.4</v>
      </c>
    </row>
    <row r="260" spans="1:11" x14ac:dyDescent="0.2">
      <c r="A260" s="3">
        <v>43770</v>
      </c>
      <c r="B260" s="4">
        <v>0.44027777777777799</v>
      </c>
      <c r="C260" s="7">
        <v>61</v>
      </c>
      <c r="D260" s="7">
        <v>10348</v>
      </c>
      <c r="E260" s="9">
        <f t="shared" si="8"/>
        <v>10.348000000000001</v>
      </c>
      <c r="F260" s="7">
        <v>22.3</v>
      </c>
      <c r="G260" s="8">
        <f t="shared" si="9"/>
        <v>2.1550057982218784</v>
      </c>
      <c r="H260" s="7">
        <v>76.27</v>
      </c>
      <c r="I260" s="7">
        <v>50.12</v>
      </c>
      <c r="J260" s="7">
        <v>0.79</v>
      </c>
    </row>
    <row r="261" spans="1:11" x14ac:dyDescent="0.2">
      <c r="A261" s="3">
        <v>43774</v>
      </c>
      <c r="B261" s="4">
        <v>0.59027777777777801</v>
      </c>
      <c r="C261" s="7">
        <v>59</v>
      </c>
      <c r="D261" s="7">
        <v>8914</v>
      </c>
      <c r="E261" s="9">
        <f t="shared" si="8"/>
        <v>8.9139999999999997</v>
      </c>
      <c r="F261" s="7">
        <v>18.7</v>
      </c>
      <c r="G261" s="8">
        <f t="shared" si="9"/>
        <v>2.0978236481938524</v>
      </c>
      <c r="H261" s="7">
        <v>78.349999999999994</v>
      </c>
      <c r="I261" s="7">
        <v>50.63</v>
      </c>
      <c r="J261" s="7">
        <v>0.56000000000000005</v>
      </c>
    </row>
    <row r="262" spans="1:11" x14ac:dyDescent="0.2">
      <c r="A262" s="3">
        <v>43776</v>
      </c>
      <c r="B262" s="4">
        <v>0.65625</v>
      </c>
      <c r="C262" s="7">
        <v>60</v>
      </c>
      <c r="D262" s="7">
        <v>9545</v>
      </c>
      <c r="E262" s="9">
        <f t="shared" si="8"/>
        <v>9.5449999999999999</v>
      </c>
      <c r="F262" s="7">
        <v>16.5</v>
      </c>
      <c r="G262" s="8">
        <f t="shared" si="9"/>
        <v>1.7286537454164483</v>
      </c>
      <c r="H262" s="7">
        <v>77.13</v>
      </c>
      <c r="I262" s="7">
        <v>50.82</v>
      </c>
      <c r="J262" s="7">
        <v>0.5</v>
      </c>
    </row>
    <row r="263" spans="1:11" x14ac:dyDescent="0.2">
      <c r="A263" s="3">
        <v>43773</v>
      </c>
      <c r="B263" s="4">
        <v>0.19097222222222199</v>
      </c>
      <c r="C263" s="7">
        <v>61</v>
      </c>
      <c r="D263" s="7">
        <v>9224</v>
      </c>
      <c r="E263" s="7">
        <f t="shared" si="8"/>
        <v>9.2240000000000002</v>
      </c>
      <c r="F263" s="7">
        <v>12.7</v>
      </c>
      <c r="G263" s="8">
        <f t="shared" si="9"/>
        <v>1.3768430182133564</v>
      </c>
      <c r="H263" s="7">
        <v>78.94</v>
      </c>
      <c r="I263" s="7">
        <v>50.85</v>
      </c>
      <c r="J263" s="7">
        <v>0.39</v>
      </c>
      <c r="K263" s="27"/>
    </row>
    <row r="264" spans="1:11" x14ac:dyDescent="0.2">
      <c r="A264" s="3">
        <v>43770</v>
      </c>
      <c r="B264" s="4">
        <v>0.64236111111111105</v>
      </c>
      <c r="C264" s="7">
        <v>59</v>
      </c>
      <c r="D264" s="7">
        <v>8924</v>
      </c>
      <c r="E264" s="9">
        <f t="shared" si="8"/>
        <v>8.9239999999999995</v>
      </c>
      <c r="F264" s="7">
        <v>12.9</v>
      </c>
      <c r="G264" s="8">
        <f t="shared" si="9"/>
        <v>1.4455401165396684</v>
      </c>
      <c r="H264" s="7">
        <v>76.16</v>
      </c>
      <c r="I264" s="7">
        <v>50.89</v>
      </c>
      <c r="J264" s="7">
        <v>0.51</v>
      </c>
    </row>
    <row r="265" spans="1:11" x14ac:dyDescent="0.2">
      <c r="A265" s="3">
        <v>43774</v>
      </c>
      <c r="B265" s="4">
        <v>0.54305555555555596</v>
      </c>
      <c r="C265" s="7">
        <v>59</v>
      </c>
      <c r="D265" s="7">
        <v>10071</v>
      </c>
      <c r="E265" s="9">
        <f t="shared" si="8"/>
        <v>10.071</v>
      </c>
      <c r="F265" s="7">
        <v>21.6</v>
      </c>
      <c r="G265" s="8">
        <f t="shared" si="9"/>
        <v>2.1447721179624666</v>
      </c>
      <c r="H265" s="7">
        <v>76.72</v>
      </c>
      <c r="I265" s="7">
        <v>50.89</v>
      </c>
      <c r="J265" s="7">
        <v>0.67</v>
      </c>
    </row>
    <row r="266" spans="1:11" x14ac:dyDescent="0.2">
      <c r="A266" s="3">
        <v>43776</v>
      </c>
      <c r="B266" s="4">
        <v>0.76041666666666696</v>
      </c>
      <c r="C266" s="7">
        <v>59</v>
      </c>
      <c r="D266" s="7">
        <v>9879</v>
      </c>
      <c r="E266" s="9">
        <f t="shared" si="8"/>
        <v>9.8789999999999996</v>
      </c>
      <c r="F266" s="7">
        <v>24</v>
      </c>
      <c r="G266" s="8">
        <f t="shared" si="9"/>
        <v>2.4293956878226544</v>
      </c>
      <c r="H266" s="7">
        <v>75.25</v>
      </c>
      <c r="I266" s="7">
        <v>50.91</v>
      </c>
      <c r="J266" s="7">
        <v>0.8</v>
      </c>
      <c r="K266" s="27"/>
    </row>
    <row r="267" spans="1:11" x14ac:dyDescent="0.2">
      <c r="A267" s="3">
        <v>43770</v>
      </c>
      <c r="B267" s="4">
        <v>0.30625000000000002</v>
      </c>
      <c r="C267" s="7">
        <v>66</v>
      </c>
      <c r="D267" s="7">
        <v>10276</v>
      </c>
      <c r="E267" s="9">
        <f t="shared" si="8"/>
        <v>10.276</v>
      </c>
      <c r="F267" s="7">
        <v>24</v>
      </c>
      <c r="G267" s="8">
        <f t="shared" si="9"/>
        <v>2.3355391202802647</v>
      </c>
      <c r="H267" s="7">
        <v>76.47</v>
      </c>
      <c r="I267" s="7">
        <v>51.44</v>
      </c>
      <c r="J267" s="7">
        <v>0.74</v>
      </c>
      <c r="K267" s="27"/>
    </row>
    <row r="268" spans="1:11" x14ac:dyDescent="0.2">
      <c r="A268" s="3">
        <v>43774</v>
      </c>
      <c r="B268" s="4">
        <v>0.750694444444444</v>
      </c>
      <c r="C268" s="7">
        <v>59</v>
      </c>
      <c r="D268" s="7">
        <v>9851</v>
      </c>
      <c r="E268" s="9">
        <f t="shared" si="8"/>
        <v>9.8510000000000009</v>
      </c>
      <c r="F268" s="7">
        <v>20.7</v>
      </c>
      <c r="G268" s="8">
        <f t="shared" si="9"/>
        <v>2.1013095117246978</v>
      </c>
      <c r="H268" s="7">
        <v>76.03</v>
      </c>
      <c r="I268" s="7">
        <v>51.6</v>
      </c>
      <c r="J268" s="7">
        <v>0.8</v>
      </c>
    </row>
    <row r="269" spans="1:11" x14ac:dyDescent="0.2">
      <c r="A269" s="3">
        <v>43770</v>
      </c>
      <c r="B269" s="4">
        <v>0.50486111111111098</v>
      </c>
      <c r="C269" s="7">
        <v>60</v>
      </c>
      <c r="D269" s="7">
        <v>9956</v>
      </c>
      <c r="E269" s="9">
        <f t="shared" si="8"/>
        <v>9.9559999999999995</v>
      </c>
      <c r="F269" s="7">
        <v>18.3</v>
      </c>
      <c r="G269" s="8">
        <f t="shared" si="9"/>
        <v>1.8380875853756531</v>
      </c>
      <c r="H269" s="7">
        <v>79.56</v>
      </c>
      <c r="I269" s="7">
        <v>51.65</v>
      </c>
      <c r="J269" s="7">
        <v>0.6</v>
      </c>
    </row>
    <row r="270" spans="1:11" x14ac:dyDescent="0.2">
      <c r="A270" s="3">
        <v>43777</v>
      </c>
      <c r="B270" s="4">
        <v>0.43472222222222201</v>
      </c>
      <c r="C270" s="7">
        <v>62</v>
      </c>
      <c r="D270" s="7">
        <v>9646</v>
      </c>
      <c r="E270" s="9">
        <f t="shared" si="8"/>
        <v>9.6460000000000008</v>
      </c>
      <c r="F270" s="7">
        <v>18.399999999999999</v>
      </c>
      <c r="G270" s="8">
        <f t="shared" si="9"/>
        <v>1.9075264358283224</v>
      </c>
      <c r="H270" s="7">
        <v>79.150000000000006</v>
      </c>
      <c r="I270" s="7">
        <v>52.06</v>
      </c>
      <c r="J270" s="7">
        <v>0.55000000000000004</v>
      </c>
    </row>
    <row r="271" spans="1:11" x14ac:dyDescent="0.2">
      <c r="A271" s="3">
        <v>43769</v>
      </c>
      <c r="B271" s="4">
        <v>0.59027777777779</v>
      </c>
      <c r="C271" s="5">
        <v>59</v>
      </c>
      <c r="D271" s="6">
        <v>9639</v>
      </c>
      <c r="E271" s="7">
        <f t="shared" si="8"/>
        <v>9.6389999999999993</v>
      </c>
      <c r="F271" s="7">
        <v>16.3</v>
      </c>
      <c r="G271" s="8">
        <f t="shared" si="9"/>
        <v>1.691046789086005</v>
      </c>
      <c r="H271" s="7">
        <v>76.16</v>
      </c>
      <c r="I271" s="7">
        <v>52.52</v>
      </c>
      <c r="J271" s="7">
        <v>0.57999999999999996</v>
      </c>
    </row>
    <row r="272" spans="1:11" x14ac:dyDescent="0.2">
      <c r="A272" s="3">
        <v>43770</v>
      </c>
      <c r="B272" s="4">
        <v>0.35138888888888897</v>
      </c>
      <c r="C272" s="7">
        <v>63</v>
      </c>
      <c r="D272" s="7">
        <v>10478</v>
      </c>
      <c r="E272" s="9">
        <f t="shared" si="8"/>
        <v>10.478</v>
      </c>
      <c r="F272" s="7">
        <v>18.7</v>
      </c>
      <c r="G272" s="8">
        <f t="shared" si="9"/>
        <v>1.7846917350639435</v>
      </c>
      <c r="H272" s="7">
        <v>77.91</v>
      </c>
      <c r="I272" s="7">
        <v>52.55</v>
      </c>
      <c r="J272" s="7">
        <v>0.62</v>
      </c>
    </row>
    <row r="273" spans="1:10" x14ac:dyDescent="0.2">
      <c r="A273" s="3">
        <v>43770</v>
      </c>
      <c r="B273" s="4">
        <v>0.35277777777777802</v>
      </c>
      <c r="C273" s="7">
        <v>63</v>
      </c>
      <c r="D273" s="7">
        <v>10504</v>
      </c>
      <c r="E273" s="9">
        <f t="shared" si="8"/>
        <v>10.504</v>
      </c>
      <c r="F273" s="7">
        <v>18</v>
      </c>
      <c r="G273" s="8">
        <f t="shared" si="9"/>
        <v>1.7136329017517138</v>
      </c>
      <c r="H273" s="7">
        <v>76.06</v>
      </c>
      <c r="I273" s="7">
        <v>52.57</v>
      </c>
      <c r="J273" s="7">
        <v>0.66</v>
      </c>
    </row>
    <row r="274" spans="1:10" x14ac:dyDescent="0.2">
      <c r="A274" s="3">
        <v>43770</v>
      </c>
      <c r="B274" s="4">
        <v>0.35208333333333303</v>
      </c>
      <c r="C274" s="7">
        <v>63</v>
      </c>
      <c r="D274" s="7">
        <v>10481</v>
      </c>
      <c r="E274" s="9">
        <f t="shared" si="8"/>
        <v>10.481</v>
      </c>
      <c r="F274" s="7">
        <v>18.100000000000001</v>
      </c>
      <c r="G274" s="8">
        <f t="shared" si="9"/>
        <v>1.7269344528193875</v>
      </c>
      <c r="H274" s="7">
        <v>76.81</v>
      </c>
      <c r="I274" s="7">
        <v>52.8</v>
      </c>
      <c r="J274" s="7">
        <v>0.64</v>
      </c>
    </row>
    <row r="275" spans="1:10" x14ac:dyDescent="0.2">
      <c r="A275" s="3">
        <v>43773</v>
      </c>
      <c r="B275" s="4">
        <v>0.36666666666666697</v>
      </c>
      <c r="C275" s="7">
        <v>59</v>
      </c>
      <c r="D275" s="7">
        <v>10000</v>
      </c>
      <c r="E275" s="7">
        <f t="shared" si="8"/>
        <v>10</v>
      </c>
      <c r="F275" s="7">
        <v>18.899999999999999</v>
      </c>
      <c r="G275" s="8">
        <f t="shared" si="9"/>
        <v>1.89</v>
      </c>
      <c r="H275" s="7">
        <v>76.27</v>
      </c>
      <c r="I275" s="7">
        <v>52.87</v>
      </c>
      <c r="J275" s="7">
        <v>0.72</v>
      </c>
    </row>
    <row r="276" spans="1:10" x14ac:dyDescent="0.2">
      <c r="A276" s="3">
        <v>43773</v>
      </c>
      <c r="B276" s="4">
        <v>0.33680555555555602</v>
      </c>
      <c r="C276" s="7">
        <v>59</v>
      </c>
      <c r="D276" s="7">
        <v>9521</v>
      </c>
      <c r="E276" s="7">
        <f t="shared" si="8"/>
        <v>9.5210000000000008</v>
      </c>
      <c r="F276" s="7">
        <v>17</v>
      </c>
      <c r="G276" s="8">
        <f t="shared" si="9"/>
        <v>1.7855267303854636</v>
      </c>
      <c r="H276" s="7">
        <v>75.040000000000006</v>
      </c>
      <c r="I276" s="7">
        <v>52.93</v>
      </c>
      <c r="J276" s="7">
        <v>0.66</v>
      </c>
    </row>
    <row r="277" spans="1:10" x14ac:dyDescent="0.2">
      <c r="A277" s="3">
        <v>43775</v>
      </c>
      <c r="B277" s="4">
        <v>0.65347222222222201</v>
      </c>
      <c r="C277" s="7">
        <v>59</v>
      </c>
      <c r="D277" s="7">
        <v>9743</v>
      </c>
      <c r="E277" s="9">
        <f t="shared" si="8"/>
        <v>9.7430000000000003</v>
      </c>
      <c r="F277" s="7">
        <v>18.3</v>
      </c>
      <c r="G277" s="8">
        <f t="shared" si="9"/>
        <v>1.8782715795956071</v>
      </c>
      <c r="H277" s="7">
        <v>78.91</v>
      </c>
      <c r="I277" s="7">
        <v>52.95</v>
      </c>
      <c r="J277" s="7">
        <v>0.6</v>
      </c>
    </row>
    <row r="278" spans="1:10" x14ac:dyDescent="0.2">
      <c r="A278" s="3">
        <v>43770</v>
      </c>
      <c r="B278" s="4">
        <v>0.35763888888888901</v>
      </c>
      <c r="C278" s="7">
        <v>63</v>
      </c>
      <c r="D278" s="7">
        <v>10416</v>
      </c>
      <c r="E278" s="9">
        <f t="shared" si="8"/>
        <v>10.416</v>
      </c>
      <c r="F278" s="7">
        <v>18</v>
      </c>
      <c r="G278" s="8">
        <f t="shared" si="9"/>
        <v>1.728110599078341</v>
      </c>
      <c r="H278" s="7">
        <v>76.17</v>
      </c>
      <c r="I278" s="7">
        <v>53.2</v>
      </c>
      <c r="J278" s="7">
        <v>0.69</v>
      </c>
    </row>
    <row r="279" spans="1:10" x14ac:dyDescent="0.2">
      <c r="A279" s="3">
        <v>43775</v>
      </c>
      <c r="B279" s="4">
        <v>0.43194444444444402</v>
      </c>
      <c r="C279" s="7">
        <v>60</v>
      </c>
      <c r="D279" s="7">
        <v>9001</v>
      </c>
      <c r="E279" s="9">
        <f t="shared" si="8"/>
        <v>9.0009999999999994</v>
      </c>
      <c r="F279" s="7">
        <v>18.600000000000001</v>
      </c>
      <c r="G279" s="8">
        <f t="shared" si="9"/>
        <v>2.0664370625486059</v>
      </c>
      <c r="H279" s="7">
        <v>75.87</v>
      </c>
      <c r="I279" s="7">
        <v>53.28</v>
      </c>
      <c r="J279" s="7">
        <v>0.72</v>
      </c>
    </row>
    <row r="280" spans="1:10" x14ac:dyDescent="0.2">
      <c r="A280" s="3">
        <v>43770</v>
      </c>
      <c r="B280" s="4">
        <v>0.35555555555555601</v>
      </c>
      <c r="C280" s="7">
        <v>63</v>
      </c>
      <c r="D280" s="7">
        <v>10652</v>
      </c>
      <c r="E280" s="9">
        <f t="shared" si="8"/>
        <v>10.651999999999999</v>
      </c>
      <c r="F280" s="7">
        <v>19.5</v>
      </c>
      <c r="G280" s="8">
        <f t="shared" si="9"/>
        <v>1.8306421329327827</v>
      </c>
      <c r="H280" s="7">
        <v>76.22</v>
      </c>
      <c r="I280" s="7">
        <v>53.38</v>
      </c>
      <c r="J280" s="7">
        <v>0.69</v>
      </c>
    </row>
    <row r="281" spans="1:10" x14ac:dyDescent="0.2">
      <c r="A281" s="3">
        <v>43775</v>
      </c>
      <c r="B281" s="4">
        <v>0.65902777777777799</v>
      </c>
      <c r="C281" s="7">
        <v>59</v>
      </c>
      <c r="D281" s="7">
        <v>9838</v>
      </c>
      <c r="E281" s="9">
        <f t="shared" si="8"/>
        <v>9.8379999999999992</v>
      </c>
      <c r="F281" s="7">
        <v>15.5</v>
      </c>
      <c r="G281" s="8">
        <f t="shared" si="9"/>
        <v>1.5755234803821916</v>
      </c>
      <c r="H281" s="7">
        <v>75.510000000000005</v>
      </c>
      <c r="I281" s="7">
        <v>53.68</v>
      </c>
      <c r="J281" s="7">
        <v>0.65</v>
      </c>
    </row>
    <row r="282" spans="1:10" x14ac:dyDescent="0.2">
      <c r="A282" s="3">
        <v>43770</v>
      </c>
      <c r="B282" s="4">
        <v>0.35625000000000001</v>
      </c>
      <c r="C282" s="7">
        <v>63</v>
      </c>
      <c r="D282" s="7">
        <v>10658</v>
      </c>
      <c r="E282" s="9">
        <f t="shared" si="8"/>
        <v>10.657999999999999</v>
      </c>
      <c r="F282" s="7">
        <v>18.100000000000001</v>
      </c>
      <c r="G282" s="8">
        <f t="shared" si="9"/>
        <v>1.6982548320510418</v>
      </c>
      <c r="H282" s="7">
        <v>76.27</v>
      </c>
      <c r="I282" s="7">
        <v>53.73</v>
      </c>
      <c r="J282" s="7">
        <v>0.69</v>
      </c>
    </row>
    <row r="283" spans="1:10" x14ac:dyDescent="0.2">
      <c r="A283" s="3">
        <v>43769</v>
      </c>
      <c r="B283" s="4">
        <v>0.590972222222235</v>
      </c>
      <c r="C283" s="5">
        <v>59</v>
      </c>
      <c r="D283" s="6">
        <v>9687</v>
      </c>
      <c r="E283" s="7">
        <f t="shared" si="8"/>
        <v>9.6869999999999994</v>
      </c>
      <c r="F283" s="7">
        <v>16.399999999999999</v>
      </c>
      <c r="G283" s="8">
        <f t="shared" si="9"/>
        <v>1.6929906059667594</v>
      </c>
      <c r="H283" s="7">
        <v>77.709999999999994</v>
      </c>
      <c r="I283" s="7">
        <v>53.76</v>
      </c>
      <c r="J283" s="7">
        <v>0.57999999999999996</v>
      </c>
    </row>
    <row r="284" spans="1:10" x14ac:dyDescent="0.2">
      <c r="A284" s="3">
        <v>43770</v>
      </c>
      <c r="B284" s="4">
        <v>0.38402777777777802</v>
      </c>
      <c r="C284" s="7">
        <v>62</v>
      </c>
      <c r="D284" s="7">
        <v>10015</v>
      </c>
      <c r="E284" s="9">
        <f t="shared" si="8"/>
        <v>10.015000000000001</v>
      </c>
      <c r="F284" s="7">
        <v>20.3</v>
      </c>
      <c r="G284" s="8">
        <f t="shared" si="9"/>
        <v>2.0269595606590114</v>
      </c>
      <c r="H284" s="7">
        <v>75.290000000000006</v>
      </c>
      <c r="I284" s="7">
        <v>53.97</v>
      </c>
      <c r="J284" s="7">
        <v>0.76</v>
      </c>
    </row>
    <row r="285" spans="1:10" x14ac:dyDescent="0.2">
      <c r="A285" s="3">
        <v>43776</v>
      </c>
      <c r="B285" s="4">
        <v>0.52500000000000002</v>
      </c>
      <c r="C285" s="7">
        <v>59</v>
      </c>
      <c r="D285" s="7">
        <v>9319</v>
      </c>
      <c r="E285" s="9">
        <f t="shared" si="8"/>
        <v>9.3190000000000008</v>
      </c>
      <c r="F285" s="7">
        <v>15.4</v>
      </c>
      <c r="G285" s="8">
        <f t="shared" si="9"/>
        <v>1.6525378259469898</v>
      </c>
      <c r="H285" s="7">
        <v>76</v>
      </c>
      <c r="I285" s="7">
        <v>54.01</v>
      </c>
      <c r="J285" s="7">
        <v>0.59</v>
      </c>
    </row>
    <row r="286" spans="1:10" x14ac:dyDescent="0.2">
      <c r="A286" s="3">
        <v>43770</v>
      </c>
      <c r="B286" s="4">
        <v>0.35694444444444401</v>
      </c>
      <c r="C286" s="7">
        <v>63</v>
      </c>
      <c r="D286" s="7">
        <v>10673</v>
      </c>
      <c r="E286" s="9">
        <f t="shared" si="8"/>
        <v>10.673</v>
      </c>
      <c r="F286" s="7">
        <v>17.899999999999999</v>
      </c>
      <c r="G286" s="8">
        <f t="shared" si="9"/>
        <v>1.6771292045348074</v>
      </c>
      <c r="H286" s="7">
        <v>76.12</v>
      </c>
      <c r="I286" s="7">
        <v>54.02</v>
      </c>
      <c r="J286" s="7">
        <v>0.7</v>
      </c>
    </row>
    <row r="287" spans="1:10" x14ac:dyDescent="0.2">
      <c r="A287" s="3">
        <v>43773</v>
      </c>
      <c r="B287" s="4">
        <v>0.36736111111111103</v>
      </c>
      <c r="C287" s="7">
        <v>59</v>
      </c>
      <c r="D287" s="7">
        <v>10039</v>
      </c>
      <c r="E287" s="7">
        <f t="shared" si="8"/>
        <v>10.039</v>
      </c>
      <c r="F287" s="7">
        <v>18.899999999999999</v>
      </c>
      <c r="G287" s="8">
        <f t="shared" si="9"/>
        <v>1.8826576352226316</v>
      </c>
      <c r="H287" s="7">
        <v>75.739999999999995</v>
      </c>
      <c r="I287" s="7">
        <v>54.49</v>
      </c>
      <c r="J287" s="7">
        <v>0.74</v>
      </c>
    </row>
    <row r="288" spans="1:10" x14ac:dyDescent="0.2">
      <c r="A288" s="3">
        <v>43770</v>
      </c>
      <c r="B288" s="4">
        <v>0.35347222222222202</v>
      </c>
      <c r="C288" s="7">
        <v>63</v>
      </c>
      <c r="D288" s="7">
        <v>10549</v>
      </c>
      <c r="E288" s="9">
        <f t="shared" si="8"/>
        <v>10.548999999999999</v>
      </c>
      <c r="F288" s="7">
        <v>17.100000000000001</v>
      </c>
      <c r="G288" s="8">
        <f t="shared" si="9"/>
        <v>1.6210067304957818</v>
      </c>
      <c r="H288" s="7">
        <v>75.62</v>
      </c>
      <c r="I288" s="7">
        <v>54.77</v>
      </c>
      <c r="J288" s="7">
        <v>0.67</v>
      </c>
    </row>
    <row r="289" spans="1:11" x14ac:dyDescent="0.2">
      <c r="A289" s="3">
        <v>43769</v>
      </c>
      <c r="B289" s="4">
        <v>0.55763888888889601</v>
      </c>
      <c r="C289" s="5">
        <v>59</v>
      </c>
      <c r="D289" s="6">
        <v>9730</v>
      </c>
      <c r="E289" s="7">
        <f t="shared" si="8"/>
        <v>9.73</v>
      </c>
      <c r="F289" s="7">
        <v>12.8</v>
      </c>
      <c r="G289" s="8">
        <f t="shared" si="9"/>
        <v>1.31551901336074</v>
      </c>
      <c r="H289" s="7">
        <v>77.58</v>
      </c>
      <c r="I289" s="7">
        <v>54.78</v>
      </c>
      <c r="J289" s="7">
        <v>0.56000000000000005</v>
      </c>
    </row>
    <row r="290" spans="1:11" x14ac:dyDescent="0.2">
      <c r="A290" s="3">
        <v>43774</v>
      </c>
      <c r="B290" s="4">
        <v>0.52569444444444402</v>
      </c>
      <c r="C290" s="7">
        <v>59</v>
      </c>
      <c r="D290" s="7">
        <v>10083</v>
      </c>
      <c r="E290" s="9">
        <f t="shared" si="8"/>
        <v>10.083</v>
      </c>
      <c r="F290" s="7">
        <v>17.3</v>
      </c>
      <c r="G290" s="8">
        <f t="shared" si="9"/>
        <v>1.7157591986511951</v>
      </c>
      <c r="H290" s="7">
        <v>76.66</v>
      </c>
      <c r="I290" s="7">
        <v>55.12</v>
      </c>
      <c r="J290" s="7">
        <v>0.73</v>
      </c>
    </row>
    <row r="291" spans="1:11" x14ac:dyDescent="0.2">
      <c r="A291" s="3">
        <v>43770</v>
      </c>
      <c r="B291" s="4">
        <v>0.44166666666666698</v>
      </c>
      <c r="C291" s="7">
        <v>61</v>
      </c>
      <c r="D291" s="7">
        <v>10439</v>
      </c>
      <c r="E291" s="9">
        <f t="shared" si="8"/>
        <v>10.439</v>
      </c>
      <c r="F291" s="7">
        <v>15.8</v>
      </c>
      <c r="G291" s="8">
        <f t="shared" si="9"/>
        <v>1.5135549382124724</v>
      </c>
      <c r="H291" s="7">
        <v>75.77</v>
      </c>
      <c r="I291" s="7">
        <v>55.14</v>
      </c>
      <c r="J291" s="7">
        <v>0.78</v>
      </c>
    </row>
    <row r="292" spans="1:11" x14ac:dyDescent="0.2">
      <c r="A292" s="3">
        <v>43775</v>
      </c>
      <c r="B292" s="4">
        <v>0.51736111111111105</v>
      </c>
      <c r="C292" s="7">
        <v>59</v>
      </c>
      <c r="D292" s="7">
        <v>10385</v>
      </c>
      <c r="E292" s="9">
        <f t="shared" si="8"/>
        <v>10.385</v>
      </c>
      <c r="F292" s="7">
        <v>18.5</v>
      </c>
      <c r="G292" s="8">
        <f t="shared" si="9"/>
        <v>1.7814155031295138</v>
      </c>
      <c r="H292" s="7">
        <v>75.02</v>
      </c>
      <c r="I292" s="7">
        <v>55.24</v>
      </c>
      <c r="J292" s="7">
        <v>0.87</v>
      </c>
    </row>
    <row r="293" spans="1:11" x14ac:dyDescent="0.2">
      <c r="A293" s="3">
        <v>43770</v>
      </c>
      <c r="B293" s="4">
        <v>0.35416666666666702</v>
      </c>
      <c r="C293" s="7">
        <v>63</v>
      </c>
      <c r="D293" s="7">
        <v>10639</v>
      </c>
      <c r="E293" s="9">
        <f t="shared" si="8"/>
        <v>10.638999999999999</v>
      </c>
      <c r="F293" s="7">
        <v>16</v>
      </c>
      <c r="G293" s="8">
        <f t="shared" si="9"/>
        <v>1.5039007425509918</v>
      </c>
      <c r="H293" s="7">
        <v>75.63</v>
      </c>
      <c r="I293" s="7">
        <v>55.27</v>
      </c>
      <c r="J293" s="7">
        <v>0.68</v>
      </c>
    </row>
    <row r="294" spans="1:11" x14ac:dyDescent="0.2">
      <c r="A294" s="3">
        <v>43770</v>
      </c>
      <c r="B294" s="4">
        <v>0.34652777777777799</v>
      </c>
      <c r="C294" s="7">
        <v>64</v>
      </c>
      <c r="D294" s="7">
        <v>10164</v>
      </c>
      <c r="E294" s="9">
        <f t="shared" si="8"/>
        <v>10.164</v>
      </c>
      <c r="F294" s="7">
        <v>11</v>
      </c>
      <c r="G294" s="8">
        <f t="shared" si="9"/>
        <v>1.0822510822510822</v>
      </c>
      <c r="H294" s="7">
        <v>75.650000000000006</v>
      </c>
      <c r="I294" s="7">
        <v>55.35</v>
      </c>
      <c r="J294" s="7">
        <v>0.49</v>
      </c>
      <c r="K294" s="27"/>
    </row>
    <row r="295" spans="1:11" x14ac:dyDescent="0.2">
      <c r="A295" s="3">
        <v>43773</v>
      </c>
      <c r="B295" s="4">
        <v>0.375</v>
      </c>
      <c r="C295" s="7">
        <v>59</v>
      </c>
      <c r="D295" s="7">
        <v>10508</v>
      </c>
      <c r="E295" s="7">
        <f t="shared" si="8"/>
        <v>10.507999999999999</v>
      </c>
      <c r="F295" s="7">
        <v>19.899999999999999</v>
      </c>
      <c r="G295" s="8">
        <f t="shared" si="9"/>
        <v>1.8937952036543586</v>
      </c>
      <c r="H295" s="7">
        <v>76.239999999999995</v>
      </c>
      <c r="I295" s="7">
        <v>55.39</v>
      </c>
      <c r="J295" s="7">
        <v>0.88</v>
      </c>
      <c r="K295" s="27"/>
    </row>
    <row r="296" spans="1:11" x14ac:dyDescent="0.2">
      <c r="A296" s="3">
        <v>43773</v>
      </c>
      <c r="B296" s="4">
        <v>0.78680555555555598</v>
      </c>
      <c r="C296" s="7">
        <v>59</v>
      </c>
      <c r="D296" s="9">
        <v>9913</v>
      </c>
      <c r="E296" s="7">
        <f t="shared" si="8"/>
        <v>9.9130000000000003</v>
      </c>
      <c r="F296" s="7">
        <v>15</v>
      </c>
      <c r="G296" s="8">
        <f t="shared" si="9"/>
        <v>1.5131645314233835</v>
      </c>
      <c r="H296" s="7">
        <v>76.05</v>
      </c>
      <c r="I296" s="7">
        <v>55.41</v>
      </c>
      <c r="J296" s="7">
        <v>0.65</v>
      </c>
    </row>
    <row r="297" spans="1:11" x14ac:dyDescent="0.2">
      <c r="A297" s="3">
        <v>43773</v>
      </c>
      <c r="B297" s="4">
        <v>0.78819444444444398</v>
      </c>
      <c r="C297" s="7">
        <v>59</v>
      </c>
      <c r="D297" s="9">
        <v>10030</v>
      </c>
      <c r="E297" s="7">
        <f t="shared" si="8"/>
        <v>10.029999999999999</v>
      </c>
      <c r="F297" s="7">
        <v>16.100000000000001</v>
      </c>
      <c r="G297" s="8">
        <f t="shared" si="9"/>
        <v>1.6051844466600202</v>
      </c>
      <c r="H297" s="7">
        <v>75.900000000000006</v>
      </c>
      <c r="I297" s="7">
        <v>55.47</v>
      </c>
      <c r="J297" s="7">
        <v>0.68</v>
      </c>
    </row>
    <row r="298" spans="1:11" x14ac:dyDescent="0.2">
      <c r="A298" s="3">
        <v>43773</v>
      </c>
      <c r="B298" s="4">
        <v>0.78749999999999998</v>
      </c>
      <c r="C298" s="7">
        <v>59</v>
      </c>
      <c r="D298" s="9">
        <v>9987</v>
      </c>
      <c r="E298" s="7">
        <f t="shared" si="8"/>
        <v>9.9870000000000001</v>
      </c>
      <c r="F298" s="7">
        <v>15.6</v>
      </c>
      <c r="G298" s="8">
        <f t="shared" si="9"/>
        <v>1.5620306398317814</v>
      </c>
      <c r="H298" s="7">
        <v>76.209999999999994</v>
      </c>
      <c r="I298" s="7">
        <v>55.63</v>
      </c>
      <c r="J298" s="7">
        <v>0.66</v>
      </c>
    </row>
    <row r="299" spans="1:11" x14ac:dyDescent="0.2">
      <c r="A299" s="3">
        <v>43773</v>
      </c>
      <c r="B299" s="4">
        <v>0.77638888888888902</v>
      </c>
      <c r="C299" s="7">
        <v>59</v>
      </c>
      <c r="D299" s="9">
        <v>10071</v>
      </c>
      <c r="E299" s="7">
        <f t="shared" si="8"/>
        <v>10.071</v>
      </c>
      <c r="F299" s="7">
        <v>19.7</v>
      </c>
      <c r="G299" s="8">
        <f t="shared" si="9"/>
        <v>1.9561116075861384</v>
      </c>
      <c r="H299" s="7">
        <v>79.86</v>
      </c>
      <c r="I299" s="7">
        <v>55.75</v>
      </c>
      <c r="J299" s="7">
        <v>0.69</v>
      </c>
      <c r="K299" s="27"/>
    </row>
    <row r="300" spans="1:11" x14ac:dyDescent="0.2">
      <c r="A300" s="3">
        <v>43770</v>
      </c>
      <c r="B300" s="4">
        <v>0.34722222222222199</v>
      </c>
      <c r="C300" s="7">
        <v>63</v>
      </c>
      <c r="D300" s="7">
        <v>10224</v>
      </c>
      <c r="E300" s="9">
        <f t="shared" si="8"/>
        <v>10.224</v>
      </c>
      <c r="F300" s="7">
        <v>12</v>
      </c>
      <c r="G300" s="8">
        <f t="shared" si="9"/>
        <v>1.1737089201877935</v>
      </c>
      <c r="H300" s="7">
        <v>78.569999999999993</v>
      </c>
      <c r="I300" s="7">
        <v>55.81</v>
      </c>
      <c r="J300" s="7">
        <v>0.48</v>
      </c>
      <c r="K300" s="27"/>
    </row>
    <row r="301" spans="1:11" x14ac:dyDescent="0.2">
      <c r="A301" s="3">
        <v>43776</v>
      </c>
      <c r="B301" s="4">
        <v>0.70277777777777795</v>
      </c>
      <c r="C301" s="7">
        <v>59</v>
      </c>
      <c r="D301" s="7">
        <v>10174</v>
      </c>
      <c r="E301" s="9">
        <f t="shared" si="8"/>
        <v>10.173999999999999</v>
      </c>
      <c r="F301" s="7">
        <v>18.600000000000001</v>
      </c>
      <c r="G301" s="8">
        <f t="shared" si="9"/>
        <v>1.8281895026538237</v>
      </c>
      <c r="H301" s="7">
        <v>78.91</v>
      </c>
      <c r="I301" s="7">
        <v>56.03</v>
      </c>
      <c r="J301" s="7">
        <v>0.71</v>
      </c>
      <c r="K301" s="27"/>
    </row>
    <row r="302" spans="1:11" x14ac:dyDescent="0.2">
      <c r="A302" s="3">
        <v>43774</v>
      </c>
      <c r="B302" s="4">
        <v>0.31666666666666698</v>
      </c>
      <c r="C302" s="7">
        <v>60</v>
      </c>
      <c r="D302" s="7">
        <v>10212</v>
      </c>
      <c r="E302" s="9">
        <f t="shared" si="8"/>
        <v>10.212</v>
      </c>
      <c r="F302" s="7">
        <v>20.6</v>
      </c>
      <c r="G302" s="8">
        <f t="shared" si="9"/>
        <v>2.0172346259302785</v>
      </c>
      <c r="H302" s="7">
        <v>76.94</v>
      </c>
      <c r="I302" s="7">
        <v>56.06</v>
      </c>
      <c r="J302" s="7">
        <v>0.78</v>
      </c>
    </row>
    <row r="303" spans="1:11" x14ac:dyDescent="0.2">
      <c r="A303" s="3">
        <v>43775</v>
      </c>
      <c r="B303" s="4">
        <v>0.7</v>
      </c>
      <c r="C303" s="7">
        <v>59</v>
      </c>
      <c r="D303" s="7">
        <v>10557</v>
      </c>
      <c r="E303" s="9">
        <f t="shared" si="8"/>
        <v>10.557</v>
      </c>
      <c r="F303" s="7">
        <v>22.5</v>
      </c>
      <c r="G303" s="8">
        <f t="shared" si="9"/>
        <v>2.1312872975277068</v>
      </c>
      <c r="H303" s="7">
        <v>79.08</v>
      </c>
      <c r="I303" s="7">
        <v>56.06</v>
      </c>
      <c r="J303" s="7">
        <v>0.88</v>
      </c>
    </row>
    <row r="304" spans="1:11" x14ac:dyDescent="0.2">
      <c r="A304" s="3">
        <v>43773</v>
      </c>
      <c r="B304" s="4">
        <v>0.327083333333333</v>
      </c>
      <c r="C304" s="7">
        <v>59</v>
      </c>
      <c r="D304" s="7">
        <v>9232</v>
      </c>
      <c r="E304" s="7">
        <f t="shared" si="8"/>
        <v>9.2319999999999993</v>
      </c>
      <c r="F304" s="7">
        <v>11.1</v>
      </c>
      <c r="G304" s="8">
        <f t="shared" si="9"/>
        <v>1.2023396880415944</v>
      </c>
      <c r="H304" s="7">
        <v>76.19</v>
      </c>
      <c r="I304" s="7">
        <v>56.11</v>
      </c>
      <c r="J304" s="7">
        <v>0.48</v>
      </c>
      <c r="K304" s="27"/>
    </row>
    <row r="305" spans="1:10" x14ac:dyDescent="0.2">
      <c r="A305" s="3">
        <v>43774</v>
      </c>
      <c r="B305" s="4">
        <v>0.55277777777777803</v>
      </c>
      <c r="C305" s="7">
        <v>59</v>
      </c>
      <c r="D305" s="7">
        <v>10525</v>
      </c>
      <c r="E305" s="9">
        <f t="shared" si="8"/>
        <v>10.525</v>
      </c>
      <c r="F305" s="7">
        <v>22.4</v>
      </c>
      <c r="G305" s="8">
        <f t="shared" si="9"/>
        <v>2.1282660332541568</v>
      </c>
      <c r="H305" s="7">
        <v>77.19</v>
      </c>
      <c r="I305" s="7">
        <v>56.14</v>
      </c>
      <c r="J305" s="7">
        <v>0.88</v>
      </c>
    </row>
    <row r="306" spans="1:10" x14ac:dyDescent="0.2">
      <c r="A306" s="3">
        <v>43775</v>
      </c>
      <c r="B306" s="4">
        <v>0.67152777777777795</v>
      </c>
      <c r="C306" s="7">
        <v>59</v>
      </c>
      <c r="D306" s="7">
        <v>10410</v>
      </c>
      <c r="E306" s="9">
        <f t="shared" si="8"/>
        <v>10.41</v>
      </c>
      <c r="F306" s="7">
        <v>20.8</v>
      </c>
      <c r="G306" s="8">
        <f t="shared" si="9"/>
        <v>1.9980787704130645</v>
      </c>
      <c r="H306" s="7">
        <v>76.599999999999994</v>
      </c>
      <c r="I306" s="7">
        <v>56.2</v>
      </c>
      <c r="J306" s="7">
        <v>0.88</v>
      </c>
    </row>
    <row r="307" spans="1:10" x14ac:dyDescent="0.2">
      <c r="A307" s="3">
        <v>43776</v>
      </c>
      <c r="B307" s="4">
        <v>0.49791666666666701</v>
      </c>
      <c r="C307" s="7">
        <v>59</v>
      </c>
      <c r="D307" s="7">
        <v>10206</v>
      </c>
      <c r="E307" s="9">
        <f t="shared" si="8"/>
        <v>10.206</v>
      </c>
      <c r="F307" s="7">
        <v>15.8</v>
      </c>
      <c r="G307" s="8">
        <f t="shared" si="9"/>
        <v>1.548108955516363</v>
      </c>
      <c r="H307" s="7">
        <v>79.3</v>
      </c>
      <c r="I307" s="7">
        <v>56.33</v>
      </c>
      <c r="J307" s="7">
        <v>0.75</v>
      </c>
    </row>
    <row r="308" spans="1:10" x14ac:dyDescent="0.2">
      <c r="A308" s="3">
        <v>43777</v>
      </c>
      <c r="B308" s="4">
        <v>0.37638888888888899</v>
      </c>
      <c r="C308" s="7">
        <v>69</v>
      </c>
      <c r="D308" s="7">
        <v>9905</v>
      </c>
      <c r="E308" s="9">
        <f t="shared" si="8"/>
        <v>9.9049999999999994</v>
      </c>
      <c r="F308" s="7">
        <v>15.4</v>
      </c>
      <c r="G308" s="8">
        <f t="shared" si="9"/>
        <v>1.5547703180212016</v>
      </c>
      <c r="H308" s="7">
        <v>75.63</v>
      </c>
      <c r="I308" s="7">
        <v>56.38</v>
      </c>
      <c r="J308" s="7">
        <v>0.67</v>
      </c>
    </row>
    <row r="309" spans="1:10" x14ac:dyDescent="0.2">
      <c r="A309" s="3">
        <v>43773</v>
      </c>
      <c r="B309" s="4">
        <v>0.77708333333333302</v>
      </c>
      <c r="C309" s="7">
        <v>59</v>
      </c>
      <c r="D309" s="9">
        <v>10087</v>
      </c>
      <c r="E309" s="7">
        <f t="shared" si="8"/>
        <v>10.087</v>
      </c>
      <c r="F309" s="7">
        <v>18.7</v>
      </c>
      <c r="G309" s="8">
        <f t="shared" si="9"/>
        <v>1.8538713195201744</v>
      </c>
      <c r="H309" s="7">
        <v>77.349999999999994</v>
      </c>
      <c r="I309" s="7">
        <v>56.42</v>
      </c>
      <c r="J309" s="7">
        <v>0.72</v>
      </c>
    </row>
    <row r="310" spans="1:10" x14ac:dyDescent="0.2">
      <c r="A310" s="3">
        <v>43773</v>
      </c>
      <c r="B310" s="4">
        <v>0.77777777777777801</v>
      </c>
      <c r="C310" s="7">
        <v>59</v>
      </c>
      <c r="D310" s="9">
        <v>10134</v>
      </c>
      <c r="E310" s="7">
        <f t="shared" si="8"/>
        <v>10.134</v>
      </c>
      <c r="F310" s="7">
        <v>17.5</v>
      </c>
      <c r="G310" s="8">
        <f t="shared" si="9"/>
        <v>1.726860074995066</v>
      </c>
      <c r="H310" s="7">
        <v>76.61</v>
      </c>
      <c r="I310" s="7">
        <v>56.43</v>
      </c>
      <c r="J310" s="7">
        <v>0.74</v>
      </c>
    </row>
    <row r="311" spans="1:10" x14ac:dyDescent="0.2">
      <c r="A311" s="3">
        <v>43773</v>
      </c>
      <c r="B311" s="4">
        <v>0.77847222222222201</v>
      </c>
      <c r="C311" s="7">
        <v>59</v>
      </c>
      <c r="D311" s="9">
        <v>10381</v>
      </c>
      <c r="E311" s="7">
        <f t="shared" si="8"/>
        <v>10.381</v>
      </c>
      <c r="F311" s="7">
        <v>17.3</v>
      </c>
      <c r="G311" s="8">
        <f t="shared" si="9"/>
        <v>1.6665061169444177</v>
      </c>
      <c r="H311" s="7">
        <v>76.09</v>
      </c>
      <c r="I311" s="7">
        <v>56.58</v>
      </c>
      <c r="J311" s="7">
        <v>0.76</v>
      </c>
    </row>
    <row r="312" spans="1:10" x14ac:dyDescent="0.2">
      <c r="A312" s="3">
        <v>43770</v>
      </c>
      <c r="B312" s="4">
        <v>0.469444444444444</v>
      </c>
      <c r="C312" s="7">
        <v>64</v>
      </c>
      <c r="D312" s="7">
        <v>9568</v>
      </c>
      <c r="E312" s="9">
        <f t="shared" si="8"/>
        <v>9.5679999999999996</v>
      </c>
      <c r="F312" s="7">
        <v>16.2</v>
      </c>
      <c r="G312" s="8">
        <f t="shared" si="9"/>
        <v>1.6931438127090301</v>
      </c>
      <c r="H312" s="7">
        <v>79.040000000000006</v>
      </c>
      <c r="I312" s="7">
        <v>56.62</v>
      </c>
      <c r="J312" s="7">
        <v>0.66</v>
      </c>
    </row>
    <row r="313" spans="1:10" x14ac:dyDescent="0.2">
      <c r="A313" s="3">
        <v>43773</v>
      </c>
      <c r="B313" s="4">
        <v>0.72499999999999998</v>
      </c>
      <c r="C313" s="7">
        <v>59</v>
      </c>
      <c r="D313" s="9">
        <v>10188</v>
      </c>
      <c r="E313" s="7">
        <f t="shared" si="8"/>
        <v>10.188000000000001</v>
      </c>
      <c r="F313" s="7">
        <v>17.399999999999999</v>
      </c>
      <c r="G313" s="8">
        <f t="shared" si="9"/>
        <v>1.7078916372202588</v>
      </c>
      <c r="H313" s="7">
        <v>75.69</v>
      </c>
      <c r="I313" s="7">
        <v>56.62</v>
      </c>
      <c r="J313" s="7">
        <v>0.76</v>
      </c>
    </row>
    <row r="314" spans="1:10" x14ac:dyDescent="0.2">
      <c r="A314" s="3">
        <v>43775</v>
      </c>
      <c r="B314" s="4">
        <v>0.70069444444444495</v>
      </c>
      <c r="C314" s="7">
        <v>59</v>
      </c>
      <c r="D314" s="7">
        <v>10593</v>
      </c>
      <c r="E314" s="9">
        <f t="shared" ref="E314:E376" si="10">D314/1000</f>
        <v>10.593</v>
      </c>
      <c r="F314" s="7">
        <v>21.5</v>
      </c>
      <c r="G314" s="8">
        <f t="shared" ref="G314:G376" si="11">F314/E314</f>
        <v>2.0296422165581043</v>
      </c>
      <c r="H314" s="7">
        <v>76.650000000000006</v>
      </c>
      <c r="I314" s="7">
        <v>56.94</v>
      </c>
      <c r="J314" s="7">
        <v>0.88</v>
      </c>
    </row>
    <row r="315" spans="1:10" x14ac:dyDescent="0.2">
      <c r="A315" s="3">
        <v>43776</v>
      </c>
      <c r="B315" s="4">
        <v>0.46458333333333302</v>
      </c>
      <c r="C315" s="7">
        <v>60</v>
      </c>
      <c r="D315" s="7">
        <v>8923</v>
      </c>
      <c r="E315" s="9">
        <f t="shared" si="10"/>
        <v>8.923</v>
      </c>
      <c r="F315" s="7">
        <v>15.5</v>
      </c>
      <c r="G315" s="8">
        <f t="shared" si="11"/>
        <v>1.7370839403787963</v>
      </c>
      <c r="H315" s="7">
        <v>77.69</v>
      </c>
      <c r="I315" s="7">
        <v>56.94</v>
      </c>
      <c r="J315" s="7">
        <v>0.65</v>
      </c>
    </row>
    <row r="316" spans="1:10" x14ac:dyDescent="0.2">
      <c r="A316" s="3">
        <v>43776</v>
      </c>
      <c r="B316" s="4">
        <v>0.70208333333333295</v>
      </c>
      <c r="C316" s="7">
        <v>58</v>
      </c>
      <c r="D316" s="7">
        <v>10209</v>
      </c>
      <c r="E316" s="9">
        <f t="shared" si="10"/>
        <v>10.209</v>
      </c>
      <c r="F316" s="7">
        <v>16.7</v>
      </c>
      <c r="G316" s="8">
        <f t="shared" si="11"/>
        <v>1.6358115388382799</v>
      </c>
      <c r="H316" s="7">
        <v>79.72</v>
      </c>
      <c r="I316" s="7">
        <v>57.1</v>
      </c>
      <c r="J316" s="7">
        <v>0.65</v>
      </c>
    </row>
    <row r="317" spans="1:10" x14ac:dyDescent="0.2">
      <c r="A317" s="3">
        <v>43769</v>
      </c>
      <c r="B317" s="4">
        <v>0.55833333333334101</v>
      </c>
      <c r="C317" s="5">
        <v>59</v>
      </c>
      <c r="D317" s="6">
        <v>9863</v>
      </c>
      <c r="E317" s="7">
        <f t="shared" si="10"/>
        <v>9.8629999999999995</v>
      </c>
      <c r="F317" s="7">
        <v>14.7</v>
      </c>
      <c r="G317" s="8">
        <f t="shared" si="11"/>
        <v>1.4904187366926898</v>
      </c>
      <c r="H317" s="7">
        <v>76.95</v>
      </c>
      <c r="I317" s="7">
        <v>57.13</v>
      </c>
      <c r="J317" s="7">
        <v>0.6</v>
      </c>
    </row>
    <row r="318" spans="1:10" x14ac:dyDescent="0.2">
      <c r="A318" s="3">
        <v>43774</v>
      </c>
      <c r="B318" s="4">
        <v>0.52430555555555602</v>
      </c>
      <c r="C318" s="7">
        <v>59</v>
      </c>
      <c r="D318" s="7">
        <v>10021</v>
      </c>
      <c r="E318" s="9">
        <f t="shared" si="10"/>
        <v>10.021000000000001</v>
      </c>
      <c r="F318" s="7">
        <v>17</v>
      </c>
      <c r="G318" s="8">
        <f t="shared" si="11"/>
        <v>1.6964374812892924</v>
      </c>
      <c r="H318" s="7">
        <v>77.17</v>
      </c>
      <c r="I318" s="7">
        <v>57.19</v>
      </c>
      <c r="J318" s="7">
        <v>0.71</v>
      </c>
    </row>
    <row r="319" spans="1:10" x14ac:dyDescent="0.2">
      <c r="A319" s="3">
        <v>43774</v>
      </c>
      <c r="B319" s="4">
        <v>0.52500000000000002</v>
      </c>
      <c r="C319" s="7">
        <v>59</v>
      </c>
      <c r="D319" s="7">
        <v>10027</v>
      </c>
      <c r="E319" s="9">
        <f t="shared" si="10"/>
        <v>10.026999999999999</v>
      </c>
      <c r="F319" s="7">
        <v>17</v>
      </c>
      <c r="G319" s="8">
        <f t="shared" si="11"/>
        <v>1.6954223596290019</v>
      </c>
      <c r="H319" s="7">
        <v>77.17</v>
      </c>
      <c r="I319" s="7">
        <v>57.19</v>
      </c>
      <c r="J319" s="7">
        <v>0.71</v>
      </c>
    </row>
    <row r="320" spans="1:10" x14ac:dyDescent="0.2">
      <c r="A320" s="3">
        <v>43775</v>
      </c>
      <c r="B320" s="4">
        <v>0.67083333333333295</v>
      </c>
      <c r="C320" s="7">
        <v>59</v>
      </c>
      <c r="D320" s="7">
        <v>10517</v>
      </c>
      <c r="E320" s="9">
        <f t="shared" si="10"/>
        <v>10.516999999999999</v>
      </c>
      <c r="F320" s="7">
        <v>20.7</v>
      </c>
      <c r="G320" s="8">
        <f t="shared" si="11"/>
        <v>1.9682418940762576</v>
      </c>
      <c r="H320" s="7">
        <v>78.25</v>
      </c>
      <c r="I320" s="7">
        <v>57.29</v>
      </c>
      <c r="J320" s="7">
        <v>0.88</v>
      </c>
    </row>
    <row r="321" spans="1:10" x14ac:dyDescent="0.2">
      <c r="A321" s="3">
        <v>43773</v>
      </c>
      <c r="B321" s="4">
        <v>0.375694444444444</v>
      </c>
      <c r="C321" s="7">
        <v>59</v>
      </c>
      <c r="D321" s="7">
        <v>10265</v>
      </c>
      <c r="E321" s="7">
        <f t="shared" si="10"/>
        <v>10.265000000000001</v>
      </c>
      <c r="F321" s="7">
        <v>19.8</v>
      </c>
      <c r="G321" s="8">
        <f t="shared" si="11"/>
        <v>1.9288845591816852</v>
      </c>
      <c r="H321" s="7">
        <v>75.62</v>
      </c>
      <c r="I321" s="7">
        <v>57.34</v>
      </c>
      <c r="J321" s="7">
        <v>0.88</v>
      </c>
    </row>
    <row r="322" spans="1:10" x14ac:dyDescent="0.2">
      <c r="A322" s="3">
        <v>43773</v>
      </c>
      <c r="B322" s="4">
        <v>0.374305555555556</v>
      </c>
      <c r="C322" s="7">
        <v>59</v>
      </c>
      <c r="D322" s="7">
        <v>10550</v>
      </c>
      <c r="E322" s="7">
        <f t="shared" si="10"/>
        <v>10.55</v>
      </c>
      <c r="F322" s="7">
        <v>17.399999999999999</v>
      </c>
      <c r="G322" s="8">
        <f t="shared" si="11"/>
        <v>1.6492890995260661</v>
      </c>
      <c r="H322" s="7">
        <v>75.819999999999993</v>
      </c>
      <c r="I322" s="7">
        <v>57.37</v>
      </c>
      <c r="J322" s="7">
        <v>0.88</v>
      </c>
    </row>
    <row r="323" spans="1:10" x14ac:dyDescent="0.2">
      <c r="A323" s="3">
        <v>43770</v>
      </c>
      <c r="B323" s="4">
        <v>0.55069444444444404</v>
      </c>
      <c r="C323" s="7">
        <v>60</v>
      </c>
      <c r="D323" s="7">
        <v>10258</v>
      </c>
      <c r="E323" s="9">
        <f t="shared" si="10"/>
        <v>10.257999999999999</v>
      </c>
      <c r="F323" s="7">
        <v>17.3</v>
      </c>
      <c r="G323" s="8">
        <f t="shared" si="11"/>
        <v>1.6864885942678887</v>
      </c>
      <c r="H323" s="7">
        <v>77.099999999999994</v>
      </c>
      <c r="I323" s="7">
        <v>57.39</v>
      </c>
      <c r="J323" s="7">
        <v>0.77</v>
      </c>
    </row>
    <row r="324" spans="1:10" x14ac:dyDescent="0.2">
      <c r="A324" s="3">
        <v>43769</v>
      </c>
      <c r="B324" s="4">
        <v>0.771527777777818</v>
      </c>
      <c r="C324" s="5">
        <v>60</v>
      </c>
      <c r="D324" s="6">
        <v>10287</v>
      </c>
      <c r="E324" s="7">
        <f t="shared" si="10"/>
        <v>10.287000000000001</v>
      </c>
      <c r="F324" s="7">
        <v>15</v>
      </c>
      <c r="G324" s="8">
        <f t="shared" si="11"/>
        <v>1.4581510644502769</v>
      </c>
      <c r="H324" s="7">
        <v>75.72</v>
      </c>
      <c r="I324" s="7">
        <v>57.48</v>
      </c>
      <c r="J324" s="7">
        <v>0.75</v>
      </c>
    </row>
    <row r="325" spans="1:10" x14ac:dyDescent="0.2">
      <c r="A325" s="3">
        <v>43770</v>
      </c>
      <c r="B325" s="4">
        <v>0.52638888888888902</v>
      </c>
      <c r="C325" s="7">
        <v>60</v>
      </c>
      <c r="D325" s="7">
        <v>10399</v>
      </c>
      <c r="E325" s="9">
        <f t="shared" si="10"/>
        <v>10.398999999999999</v>
      </c>
      <c r="F325" s="7">
        <v>17.899999999999999</v>
      </c>
      <c r="G325" s="8">
        <f t="shared" si="11"/>
        <v>1.7213193576305414</v>
      </c>
      <c r="H325" s="7">
        <v>78.7</v>
      </c>
      <c r="I325" s="7">
        <v>57.76</v>
      </c>
      <c r="J325" s="7">
        <v>0.69</v>
      </c>
    </row>
    <row r="326" spans="1:10" x14ac:dyDescent="0.2">
      <c r="A326" s="3">
        <v>43777</v>
      </c>
      <c r="B326" s="4">
        <v>0.43055555555555602</v>
      </c>
      <c r="C326" s="7">
        <v>62</v>
      </c>
      <c r="D326" s="7">
        <v>10012</v>
      </c>
      <c r="E326" s="9">
        <f t="shared" si="10"/>
        <v>10.012</v>
      </c>
      <c r="F326" s="7">
        <v>13.6</v>
      </c>
      <c r="G326" s="8">
        <f t="shared" si="11"/>
        <v>1.3583699560527367</v>
      </c>
      <c r="H326" s="7">
        <v>75.91</v>
      </c>
      <c r="I326" s="7">
        <v>57.76</v>
      </c>
      <c r="J326" s="7">
        <v>0.66</v>
      </c>
    </row>
    <row r="327" spans="1:10" x14ac:dyDescent="0.2">
      <c r="A327" s="3">
        <v>43777</v>
      </c>
      <c r="B327" s="4">
        <v>0.43125000000000002</v>
      </c>
      <c r="C327" s="7">
        <v>62</v>
      </c>
      <c r="D327" s="7">
        <v>10037</v>
      </c>
      <c r="E327" s="9">
        <f t="shared" si="10"/>
        <v>10.037000000000001</v>
      </c>
      <c r="F327" s="7">
        <v>13.6</v>
      </c>
      <c r="G327" s="8">
        <f t="shared" si="11"/>
        <v>1.3549865497658662</v>
      </c>
      <c r="H327" s="7">
        <v>75.91</v>
      </c>
      <c r="I327" s="7">
        <v>57.76</v>
      </c>
      <c r="J327" s="7">
        <v>0.66</v>
      </c>
    </row>
    <row r="328" spans="1:10" x14ac:dyDescent="0.2">
      <c r="A328" s="3">
        <v>43777</v>
      </c>
      <c r="B328" s="4">
        <v>0.43194444444444402</v>
      </c>
      <c r="C328" s="7">
        <v>62</v>
      </c>
      <c r="D328" s="7">
        <v>9998</v>
      </c>
      <c r="E328" s="9">
        <f t="shared" si="10"/>
        <v>9.9979999999999993</v>
      </c>
      <c r="F328" s="7">
        <v>13.6</v>
      </c>
      <c r="G328" s="8">
        <f t="shared" si="11"/>
        <v>1.3602720544108822</v>
      </c>
      <c r="H328" s="7">
        <v>75.91</v>
      </c>
      <c r="I328" s="7">
        <v>57.76</v>
      </c>
      <c r="J328" s="7">
        <v>0.66</v>
      </c>
    </row>
    <row r="329" spans="1:10" x14ac:dyDescent="0.2">
      <c r="A329" s="3">
        <v>43773</v>
      </c>
      <c r="B329" s="4">
        <v>0.55138888888888904</v>
      </c>
      <c r="C329" s="7">
        <v>59</v>
      </c>
      <c r="D329" s="9">
        <v>10811</v>
      </c>
      <c r="E329" s="7">
        <f t="shared" si="10"/>
        <v>10.811</v>
      </c>
      <c r="F329" s="7">
        <v>19.3</v>
      </c>
      <c r="G329" s="8">
        <f t="shared" si="11"/>
        <v>1.7852187586717234</v>
      </c>
      <c r="H329" s="7">
        <v>77.88</v>
      </c>
      <c r="I329" s="7">
        <v>58.01</v>
      </c>
      <c r="J329" s="7">
        <v>0.89</v>
      </c>
    </row>
    <row r="330" spans="1:10" x14ac:dyDescent="0.2">
      <c r="A330" s="3">
        <v>43774</v>
      </c>
      <c r="B330" s="4">
        <v>0.76527777777777795</v>
      </c>
      <c r="C330" s="7">
        <v>59</v>
      </c>
      <c r="D330" s="7">
        <v>10538</v>
      </c>
      <c r="E330" s="9">
        <f t="shared" si="10"/>
        <v>10.538</v>
      </c>
      <c r="F330" s="7">
        <v>20</v>
      </c>
      <c r="G330" s="8">
        <f t="shared" si="11"/>
        <v>1.8978933383943821</v>
      </c>
      <c r="H330" s="7">
        <v>77.599999999999994</v>
      </c>
      <c r="I330" s="7">
        <v>58.05</v>
      </c>
      <c r="J330" s="7">
        <v>0.88</v>
      </c>
    </row>
    <row r="331" spans="1:10" x14ac:dyDescent="0.2">
      <c r="A331" s="3">
        <v>43774</v>
      </c>
      <c r="B331" s="4">
        <v>0.52361111111111103</v>
      </c>
      <c r="C331" s="7">
        <v>59</v>
      </c>
      <c r="D331" s="7">
        <v>10008</v>
      </c>
      <c r="E331" s="9">
        <f t="shared" si="10"/>
        <v>10.007999999999999</v>
      </c>
      <c r="F331" s="7">
        <v>19</v>
      </c>
      <c r="G331" s="8">
        <f t="shared" si="11"/>
        <v>1.8984812150279777</v>
      </c>
      <c r="H331" s="7">
        <v>79.67</v>
      </c>
      <c r="I331" s="7">
        <v>58.09</v>
      </c>
      <c r="J331" s="7">
        <v>0.66</v>
      </c>
    </row>
    <row r="332" spans="1:10" x14ac:dyDescent="0.2">
      <c r="A332" s="3">
        <v>43775</v>
      </c>
      <c r="B332" s="4">
        <v>0.79861111111111105</v>
      </c>
      <c r="C332" s="7">
        <v>60</v>
      </c>
      <c r="D332" s="7">
        <v>10648</v>
      </c>
      <c r="E332" s="9">
        <f t="shared" si="10"/>
        <v>10.648</v>
      </c>
      <c r="F332" s="7">
        <v>18.7</v>
      </c>
      <c r="G332" s="8">
        <f t="shared" si="11"/>
        <v>1.7561983471074381</v>
      </c>
      <c r="H332" s="7">
        <v>78.67</v>
      </c>
      <c r="I332" s="7">
        <v>58.11</v>
      </c>
      <c r="J332" s="7">
        <v>0.79</v>
      </c>
    </row>
    <row r="333" spans="1:10" x14ac:dyDescent="0.2">
      <c r="A333" s="3">
        <v>43774</v>
      </c>
      <c r="B333" s="4">
        <v>0.76597222222222205</v>
      </c>
      <c r="C333" s="7">
        <v>59</v>
      </c>
      <c r="D333" s="7">
        <v>10603</v>
      </c>
      <c r="E333" s="9">
        <f t="shared" si="10"/>
        <v>10.603</v>
      </c>
      <c r="F333" s="7">
        <v>19.399999999999999</v>
      </c>
      <c r="G333" s="8">
        <f t="shared" si="11"/>
        <v>1.8296708478732433</v>
      </c>
      <c r="H333" s="7">
        <v>77.010000000000005</v>
      </c>
      <c r="I333" s="7">
        <v>58.16</v>
      </c>
      <c r="J333" s="7">
        <v>0.88</v>
      </c>
    </row>
    <row r="334" spans="1:10" x14ac:dyDescent="0.2">
      <c r="A334" s="3">
        <v>43773</v>
      </c>
      <c r="B334" s="4">
        <v>0.327777777777778</v>
      </c>
      <c r="C334" s="7">
        <v>59</v>
      </c>
      <c r="D334" s="7">
        <v>9331</v>
      </c>
      <c r="E334" s="7">
        <f t="shared" si="10"/>
        <v>9.3309999999999995</v>
      </c>
      <c r="F334" s="7">
        <v>11.2</v>
      </c>
      <c r="G334" s="8">
        <f t="shared" si="11"/>
        <v>1.2003000750187547</v>
      </c>
      <c r="H334" s="7">
        <v>76.78</v>
      </c>
      <c r="I334" s="7">
        <v>58.23</v>
      </c>
      <c r="J334" s="7">
        <v>0.51</v>
      </c>
    </row>
    <row r="335" spans="1:10" x14ac:dyDescent="0.2">
      <c r="A335" s="3">
        <v>43769</v>
      </c>
      <c r="B335" s="4">
        <v>0.67986111111113701</v>
      </c>
      <c r="C335" s="5">
        <v>59</v>
      </c>
      <c r="D335" s="6">
        <v>9873</v>
      </c>
      <c r="E335" s="7">
        <f t="shared" si="10"/>
        <v>9.8729999999999993</v>
      </c>
      <c r="F335" s="7">
        <v>18.600000000000001</v>
      </c>
      <c r="G335" s="8">
        <f t="shared" si="11"/>
        <v>1.8839258584017018</v>
      </c>
      <c r="H335" s="7">
        <v>76.36</v>
      </c>
      <c r="I335" s="7">
        <v>58.26</v>
      </c>
      <c r="J335" s="7">
        <v>0.88</v>
      </c>
    </row>
    <row r="336" spans="1:10" x14ac:dyDescent="0.2">
      <c r="A336" s="3">
        <v>43774</v>
      </c>
      <c r="B336" s="4">
        <v>0.36666666666666697</v>
      </c>
      <c r="C336" s="7">
        <v>60</v>
      </c>
      <c r="D336" s="7">
        <v>10107</v>
      </c>
      <c r="E336" s="9">
        <f t="shared" si="10"/>
        <v>10.106999999999999</v>
      </c>
      <c r="F336" s="7">
        <v>14.8</v>
      </c>
      <c r="G336" s="8">
        <f t="shared" si="11"/>
        <v>1.4643316513307609</v>
      </c>
      <c r="H336" s="7">
        <v>75.09</v>
      </c>
      <c r="I336" s="7">
        <v>58.31</v>
      </c>
      <c r="J336" s="7">
        <v>0.76</v>
      </c>
    </row>
    <row r="337" spans="1:10" x14ac:dyDescent="0.2">
      <c r="A337" s="3">
        <v>43775</v>
      </c>
      <c r="B337" s="4">
        <v>0.67013888888888895</v>
      </c>
      <c r="C337" s="7">
        <v>59</v>
      </c>
      <c r="D337" s="7">
        <v>10705</v>
      </c>
      <c r="E337" s="9">
        <f t="shared" si="10"/>
        <v>10.705</v>
      </c>
      <c r="F337" s="7">
        <v>18.399999999999999</v>
      </c>
      <c r="G337" s="8">
        <f t="shared" si="11"/>
        <v>1.7188229799159269</v>
      </c>
      <c r="H337" s="7">
        <v>78.42</v>
      </c>
      <c r="I337" s="7">
        <v>58.33</v>
      </c>
      <c r="J337" s="7">
        <v>0.88</v>
      </c>
    </row>
    <row r="338" spans="1:10" x14ac:dyDescent="0.2">
      <c r="A338" s="3">
        <v>43770</v>
      </c>
      <c r="B338" s="4">
        <v>0.58472222222222203</v>
      </c>
      <c r="C338" s="7">
        <v>59</v>
      </c>
      <c r="D338" s="7">
        <v>9718</v>
      </c>
      <c r="E338" s="9">
        <f t="shared" si="10"/>
        <v>9.718</v>
      </c>
      <c r="F338" s="7">
        <v>14.4</v>
      </c>
      <c r="G338" s="8">
        <f t="shared" si="11"/>
        <v>1.4817863757974892</v>
      </c>
      <c r="H338" s="7">
        <v>75.2</v>
      </c>
      <c r="I338" s="7">
        <v>58.36</v>
      </c>
      <c r="J338" s="7">
        <v>0.74</v>
      </c>
    </row>
    <row r="339" spans="1:10" x14ac:dyDescent="0.2">
      <c r="A339" s="3">
        <v>43776</v>
      </c>
      <c r="B339" s="4">
        <v>0.359722222222222</v>
      </c>
      <c r="C339" s="7">
        <v>59</v>
      </c>
      <c r="D339" s="7">
        <v>10214</v>
      </c>
      <c r="E339" s="9">
        <f t="shared" si="10"/>
        <v>10.214</v>
      </c>
      <c r="F339" s="7">
        <v>17.3</v>
      </c>
      <c r="G339" s="8">
        <f t="shared" si="11"/>
        <v>1.6937536714313688</v>
      </c>
      <c r="H339" s="7">
        <v>76.09</v>
      </c>
      <c r="I339" s="7">
        <v>58.45</v>
      </c>
      <c r="J339" s="7">
        <v>0.88</v>
      </c>
    </row>
    <row r="340" spans="1:10" x14ac:dyDescent="0.2">
      <c r="A340" s="3">
        <v>43770</v>
      </c>
      <c r="B340" s="4">
        <v>0.58402777777777803</v>
      </c>
      <c r="C340" s="7">
        <v>59</v>
      </c>
      <c r="D340" s="7">
        <v>9691</v>
      </c>
      <c r="E340" s="9">
        <f t="shared" si="10"/>
        <v>9.6910000000000007</v>
      </c>
      <c r="F340" s="7">
        <v>12.1</v>
      </c>
      <c r="G340" s="8">
        <f t="shared" si="11"/>
        <v>1.2485811577752552</v>
      </c>
      <c r="H340" s="7">
        <v>75.27</v>
      </c>
      <c r="I340" s="7">
        <v>58.48</v>
      </c>
      <c r="J340" s="7">
        <v>0.73</v>
      </c>
    </row>
    <row r="341" spans="1:10" x14ac:dyDescent="0.2">
      <c r="A341" s="3">
        <v>43777</v>
      </c>
      <c r="B341" s="4">
        <v>0.29027777777777802</v>
      </c>
      <c r="C341" s="7">
        <v>64</v>
      </c>
      <c r="D341" s="7">
        <v>10850</v>
      </c>
      <c r="E341" s="9">
        <f t="shared" si="10"/>
        <v>10.85</v>
      </c>
      <c r="F341" s="7">
        <v>15.5</v>
      </c>
      <c r="G341" s="8">
        <f t="shared" si="11"/>
        <v>1.4285714285714286</v>
      </c>
      <c r="H341" s="7">
        <v>75.98</v>
      </c>
      <c r="I341" s="7">
        <v>58.49</v>
      </c>
      <c r="J341" s="7">
        <v>0.82</v>
      </c>
    </row>
    <row r="342" spans="1:10" x14ac:dyDescent="0.2">
      <c r="A342" s="3">
        <v>43774</v>
      </c>
      <c r="B342" s="4">
        <v>0.36736111111111103</v>
      </c>
      <c r="C342" s="7">
        <v>59</v>
      </c>
      <c r="D342" s="7">
        <v>10042</v>
      </c>
      <c r="E342" s="9">
        <f t="shared" si="10"/>
        <v>10.042</v>
      </c>
      <c r="F342" s="7">
        <v>14.8</v>
      </c>
      <c r="G342" s="8">
        <f t="shared" si="11"/>
        <v>1.473809998008365</v>
      </c>
      <c r="H342" s="7">
        <v>75.28</v>
      </c>
      <c r="I342" s="7">
        <v>58.6</v>
      </c>
      <c r="J342" s="7">
        <v>0.77</v>
      </c>
    </row>
    <row r="343" spans="1:10" x14ac:dyDescent="0.2">
      <c r="A343" s="3">
        <v>43774</v>
      </c>
      <c r="B343" s="4">
        <v>0.41249999999999998</v>
      </c>
      <c r="C343" s="7">
        <v>59</v>
      </c>
      <c r="D343" s="7">
        <v>10751</v>
      </c>
      <c r="E343" s="9">
        <f t="shared" si="10"/>
        <v>10.750999999999999</v>
      </c>
      <c r="F343" s="7">
        <v>15.9</v>
      </c>
      <c r="G343" s="8">
        <f t="shared" si="11"/>
        <v>1.4789321923541998</v>
      </c>
      <c r="H343" s="7">
        <v>76.45</v>
      </c>
      <c r="I343" s="7">
        <v>58.65</v>
      </c>
      <c r="J343" s="7">
        <v>0.88</v>
      </c>
    </row>
    <row r="344" spans="1:10" x14ac:dyDescent="0.2">
      <c r="A344" s="3">
        <v>43774</v>
      </c>
      <c r="B344" s="4">
        <v>0.55625000000000002</v>
      </c>
      <c r="C344" s="7">
        <v>59</v>
      </c>
      <c r="D344" s="7">
        <v>10497</v>
      </c>
      <c r="E344" s="9">
        <f t="shared" si="10"/>
        <v>10.497</v>
      </c>
      <c r="F344" s="7">
        <v>18.600000000000001</v>
      </c>
      <c r="G344" s="8">
        <f t="shared" si="11"/>
        <v>1.7719348385252931</v>
      </c>
      <c r="H344" s="7">
        <v>79.14</v>
      </c>
      <c r="I344" s="7">
        <v>58.68</v>
      </c>
      <c r="J344" s="7">
        <v>0.89</v>
      </c>
    </row>
    <row r="345" spans="1:10" x14ac:dyDescent="0.2">
      <c r="A345" s="3">
        <v>43773</v>
      </c>
      <c r="B345" s="4">
        <v>0.72569444444444398</v>
      </c>
      <c r="C345" s="7">
        <v>59</v>
      </c>
      <c r="D345" s="9">
        <v>10434</v>
      </c>
      <c r="E345" s="7">
        <f t="shared" si="10"/>
        <v>10.433999999999999</v>
      </c>
      <c r="F345" s="7">
        <v>16.100000000000001</v>
      </c>
      <c r="G345" s="8">
        <f t="shared" si="11"/>
        <v>1.5430323940962241</v>
      </c>
      <c r="H345" s="7">
        <v>75.650000000000006</v>
      </c>
      <c r="I345" s="7">
        <v>58.69</v>
      </c>
      <c r="J345" s="7">
        <v>0.78</v>
      </c>
    </row>
    <row r="346" spans="1:10" x14ac:dyDescent="0.2">
      <c r="A346" s="3">
        <v>43774</v>
      </c>
      <c r="B346" s="4">
        <v>0.76458333333333295</v>
      </c>
      <c r="C346" s="7">
        <v>59</v>
      </c>
      <c r="D346" s="7">
        <v>10582</v>
      </c>
      <c r="E346" s="9">
        <f t="shared" si="10"/>
        <v>10.582000000000001</v>
      </c>
      <c r="F346" s="7">
        <v>20.5</v>
      </c>
      <c r="G346" s="8">
        <f t="shared" si="11"/>
        <v>1.937251937251937</v>
      </c>
      <c r="H346" s="7">
        <v>78.680000000000007</v>
      </c>
      <c r="I346" s="7">
        <v>58.69</v>
      </c>
      <c r="J346" s="7">
        <v>0.89</v>
      </c>
    </row>
    <row r="347" spans="1:10" x14ac:dyDescent="0.2">
      <c r="A347" s="3">
        <v>43773</v>
      </c>
      <c r="B347" s="4">
        <v>0.37708333333333299</v>
      </c>
      <c r="C347" s="7">
        <v>59</v>
      </c>
      <c r="D347" s="7">
        <v>10407</v>
      </c>
      <c r="E347" s="7">
        <f t="shared" si="10"/>
        <v>10.407</v>
      </c>
      <c r="F347" s="7">
        <v>15.6</v>
      </c>
      <c r="G347" s="8">
        <f t="shared" si="11"/>
        <v>1.4989910637071202</v>
      </c>
      <c r="H347" s="7">
        <v>75.400000000000006</v>
      </c>
      <c r="I347" s="7">
        <v>58.71</v>
      </c>
      <c r="J347" s="7">
        <v>0.79</v>
      </c>
    </row>
    <row r="348" spans="1:10" x14ac:dyDescent="0.2">
      <c r="A348" s="3">
        <v>43773</v>
      </c>
      <c r="B348" s="4">
        <v>0.39861111111111103</v>
      </c>
      <c r="C348" s="7">
        <v>59</v>
      </c>
      <c r="D348" s="7">
        <v>10813</v>
      </c>
      <c r="E348" s="7">
        <f t="shared" si="10"/>
        <v>10.813000000000001</v>
      </c>
      <c r="F348" s="7">
        <v>17.8</v>
      </c>
      <c r="G348" s="8">
        <f t="shared" si="11"/>
        <v>1.6461666512531212</v>
      </c>
      <c r="H348" s="7">
        <v>77.790000000000006</v>
      </c>
      <c r="I348" s="7">
        <v>58.72</v>
      </c>
      <c r="J348" s="7">
        <v>0.88</v>
      </c>
    </row>
    <row r="349" spans="1:10" x14ac:dyDescent="0.2">
      <c r="A349" s="3">
        <v>43769</v>
      </c>
      <c r="B349" s="4">
        <v>0.772222222222263</v>
      </c>
      <c r="C349" s="5">
        <v>60</v>
      </c>
      <c r="D349" s="6">
        <v>10470</v>
      </c>
      <c r="E349" s="7">
        <f t="shared" si="10"/>
        <v>10.47</v>
      </c>
      <c r="F349" s="7">
        <v>15.4</v>
      </c>
      <c r="G349" s="8">
        <f t="shared" si="11"/>
        <v>1.4708691499522444</v>
      </c>
      <c r="H349" s="7">
        <v>75.680000000000007</v>
      </c>
      <c r="I349" s="7">
        <v>58.88</v>
      </c>
      <c r="J349" s="7">
        <v>0.77</v>
      </c>
    </row>
    <row r="350" spans="1:10" x14ac:dyDescent="0.2">
      <c r="A350" s="3">
        <v>43773</v>
      </c>
      <c r="B350" s="4">
        <v>0.32986111111111099</v>
      </c>
      <c r="C350" s="7">
        <v>59</v>
      </c>
      <c r="D350" s="7">
        <v>9423</v>
      </c>
      <c r="E350" s="7">
        <f t="shared" si="10"/>
        <v>9.423</v>
      </c>
      <c r="F350" s="7">
        <v>11</v>
      </c>
      <c r="G350" s="8">
        <f t="shared" si="11"/>
        <v>1.1673564682160671</v>
      </c>
      <c r="H350" s="7">
        <v>75.63</v>
      </c>
      <c r="I350" s="7">
        <v>58.88</v>
      </c>
      <c r="J350" s="7">
        <v>0.62</v>
      </c>
    </row>
    <row r="351" spans="1:10" x14ac:dyDescent="0.2">
      <c r="A351" s="3">
        <v>43776</v>
      </c>
      <c r="B351" s="4">
        <v>0.76527777777777795</v>
      </c>
      <c r="C351" s="7">
        <v>59</v>
      </c>
      <c r="D351" s="7">
        <v>10517</v>
      </c>
      <c r="E351" s="9">
        <f t="shared" si="10"/>
        <v>10.516999999999999</v>
      </c>
      <c r="F351" s="7">
        <v>15.9</v>
      </c>
      <c r="G351" s="8">
        <f t="shared" si="11"/>
        <v>1.5118379766092993</v>
      </c>
      <c r="H351" s="7">
        <v>77.48</v>
      </c>
      <c r="I351" s="7">
        <v>59.06</v>
      </c>
      <c r="J351" s="7">
        <v>0.89</v>
      </c>
    </row>
    <row r="352" spans="1:10" x14ac:dyDescent="0.2">
      <c r="A352" s="3">
        <v>43775</v>
      </c>
      <c r="B352" s="4">
        <v>0.30277777777777798</v>
      </c>
      <c r="C352" s="7">
        <v>60</v>
      </c>
      <c r="D352" s="7">
        <v>10563</v>
      </c>
      <c r="E352" s="9">
        <f t="shared" si="10"/>
        <v>10.563000000000001</v>
      </c>
      <c r="F352" s="7">
        <v>16.5</v>
      </c>
      <c r="G352" s="8">
        <f t="shared" si="11"/>
        <v>1.5620562340244248</v>
      </c>
      <c r="H352" s="7">
        <v>76.17</v>
      </c>
      <c r="I352" s="7">
        <v>59.23</v>
      </c>
      <c r="J352" s="7">
        <v>0.88</v>
      </c>
    </row>
    <row r="353" spans="1:11" x14ac:dyDescent="0.2">
      <c r="A353" s="3">
        <v>43770</v>
      </c>
      <c r="B353" s="4">
        <v>0.76458333333333295</v>
      </c>
      <c r="C353" s="7">
        <v>60</v>
      </c>
      <c r="D353" s="7">
        <v>10364</v>
      </c>
      <c r="E353" s="9">
        <f t="shared" si="10"/>
        <v>10.364000000000001</v>
      </c>
      <c r="F353" s="7">
        <v>16.3</v>
      </c>
      <c r="G353" s="8">
        <f t="shared" si="11"/>
        <v>1.572751833269008</v>
      </c>
      <c r="H353" s="7">
        <v>75.27</v>
      </c>
      <c r="I353" s="7">
        <v>59.26</v>
      </c>
      <c r="J353" s="7">
        <v>0.82</v>
      </c>
    </row>
    <row r="354" spans="1:11" x14ac:dyDescent="0.2">
      <c r="A354" s="3">
        <v>43775</v>
      </c>
      <c r="B354" s="4">
        <v>0.500694444444444</v>
      </c>
      <c r="C354" s="7">
        <v>59</v>
      </c>
      <c r="D354" s="7">
        <v>10546</v>
      </c>
      <c r="E354" s="9">
        <f t="shared" si="10"/>
        <v>10.545999999999999</v>
      </c>
      <c r="F354" s="7">
        <v>17.3</v>
      </c>
      <c r="G354" s="8">
        <f t="shared" si="11"/>
        <v>1.6404323914280297</v>
      </c>
      <c r="H354" s="7">
        <v>78.3</v>
      </c>
      <c r="I354" s="7">
        <v>59.28</v>
      </c>
      <c r="J354" s="7">
        <v>0.89</v>
      </c>
    </row>
    <row r="355" spans="1:11" x14ac:dyDescent="0.2">
      <c r="A355" s="3">
        <v>43775</v>
      </c>
      <c r="B355" s="4">
        <v>0.79930555555555605</v>
      </c>
      <c r="C355" s="7">
        <v>60</v>
      </c>
      <c r="D355" s="7">
        <v>10641</v>
      </c>
      <c r="E355" s="9">
        <f t="shared" si="10"/>
        <v>10.641</v>
      </c>
      <c r="F355" s="7">
        <v>18.899999999999999</v>
      </c>
      <c r="G355" s="8">
        <f t="shared" si="11"/>
        <v>1.7761488581900196</v>
      </c>
      <c r="H355" s="7">
        <v>76.05</v>
      </c>
      <c r="I355" s="7">
        <v>59.35</v>
      </c>
      <c r="J355" s="7">
        <v>0.88</v>
      </c>
    </row>
    <row r="356" spans="1:11" x14ac:dyDescent="0.2">
      <c r="A356" s="3">
        <v>43774</v>
      </c>
      <c r="B356" s="4">
        <v>0.31805555555555598</v>
      </c>
      <c r="C356" s="7">
        <v>60</v>
      </c>
      <c r="D356" s="7">
        <v>10225</v>
      </c>
      <c r="E356" s="9">
        <f t="shared" si="10"/>
        <v>10.225</v>
      </c>
      <c r="F356" s="7">
        <v>19.3</v>
      </c>
      <c r="G356" s="8">
        <f t="shared" si="11"/>
        <v>1.8875305623471883</v>
      </c>
      <c r="H356" s="7">
        <v>75.48</v>
      </c>
      <c r="I356" s="7">
        <v>59.36</v>
      </c>
      <c r="J356" s="7">
        <v>0.88</v>
      </c>
      <c r="K356" s="27"/>
    </row>
    <row r="357" spans="1:11" x14ac:dyDescent="0.2">
      <c r="A357" s="3">
        <v>43775</v>
      </c>
      <c r="B357" s="4">
        <v>0.66874999999999996</v>
      </c>
      <c r="C357" s="7">
        <v>59</v>
      </c>
      <c r="D357" s="7">
        <v>10842</v>
      </c>
      <c r="E357" s="9">
        <f t="shared" si="10"/>
        <v>10.842000000000001</v>
      </c>
      <c r="F357" s="7">
        <v>17.600000000000001</v>
      </c>
      <c r="G357" s="8">
        <f t="shared" si="11"/>
        <v>1.6233167312304004</v>
      </c>
      <c r="H357" s="7">
        <v>78.7</v>
      </c>
      <c r="I357" s="7">
        <v>59.39</v>
      </c>
      <c r="J357" s="7">
        <v>0.88</v>
      </c>
    </row>
    <row r="358" spans="1:11" x14ac:dyDescent="0.2">
      <c r="A358" s="3">
        <v>43775</v>
      </c>
      <c r="B358" s="4">
        <v>0.28958333333333303</v>
      </c>
      <c r="C358" s="7">
        <v>60</v>
      </c>
      <c r="D358" s="7">
        <v>10148</v>
      </c>
      <c r="E358" s="9">
        <f t="shared" si="10"/>
        <v>10.148</v>
      </c>
      <c r="F358" s="7">
        <v>13.9</v>
      </c>
      <c r="G358" s="8">
        <f t="shared" si="11"/>
        <v>1.3697280252266457</v>
      </c>
      <c r="H358" s="7">
        <v>75.09</v>
      </c>
      <c r="I358" s="7">
        <v>59.4</v>
      </c>
      <c r="J358" s="7">
        <v>0.78</v>
      </c>
    </row>
    <row r="359" spans="1:11" x14ac:dyDescent="0.2">
      <c r="A359" s="3">
        <v>43777</v>
      </c>
      <c r="B359" s="4">
        <v>0.28472222222222199</v>
      </c>
      <c r="C359" s="7">
        <v>64</v>
      </c>
      <c r="D359" s="7">
        <v>10745</v>
      </c>
      <c r="E359" s="9">
        <f t="shared" si="10"/>
        <v>10.744999999999999</v>
      </c>
      <c r="F359" s="7">
        <v>14.2</v>
      </c>
      <c r="G359" s="8">
        <f t="shared" si="11"/>
        <v>1.321544904606794</v>
      </c>
      <c r="H359" s="7">
        <v>75.56</v>
      </c>
      <c r="I359" s="7">
        <v>59.47</v>
      </c>
      <c r="J359" s="7">
        <v>0.77</v>
      </c>
    </row>
    <row r="360" spans="1:11" x14ac:dyDescent="0.2">
      <c r="A360" s="3">
        <v>43777</v>
      </c>
      <c r="B360" s="4">
        <v>0.28333333333333299</v>
      </c>
      <c r="C360" s="7">
        <v>64</v>
      </c>
      <c r="D360" s="7">
        <v>10664</v>
      </c>
      <c r="E360" s="9">
        <f t="shared" si="10"/>
        <v>10.664</v>
      </c>
      <c r="F360" s="7">
        <v>13.6</v>
      </c>
      <c r="G360" s="8">
        <f t="shared" si="11"/>
        <v>1.2753188297074269</v>
      </c>
      <c r="H360" s="7">
        <v>75.12</v>
      </c>
      <c r="I360" s="7">
        <v>59.47</v>
      </c>
      <c r="J360" s="7">
        <v>0.77</v>
      </c>
    </row>
    <row r="361" spans="1:11" x14ac:dyDescent="0.2">
      <c r="A361" s="3">
        <v>43776</v>
      </c>
      <c r="B361" s="4">
        <v>0.31944444444444398</v>
      </c>
      <c r="C361" s="7">
        <v>60</v>
      </c>
      <c r="D361" s="7">
        <v>10001</v>
      </c>
      <c r="E361" s="9">
        <f t="shared" si="10"/>
        <v>10.000999999999999</v>
      </c>
      <c r="F361" s="7">
        <v>12.1</v>
      </c>
      <c r="G361" s="8">
        <f t="shared" si="11"/>
        <v>1.2098790120987901</v>
      </c>
      <c r="H361" s="7">
        <v>75.09</v>
      </c>
      <c r="I361" s="7">
        <v>59.48</v>
      </c>
      <c r="J361" s="7">
        <v>0.68</v>
      </c>
    </row>
    <row r="362" spans="1:11" x14ac:dyDescent="0.2">
      <c r="A362" s="3">
        <v>43774</v>
      </c>
      <c r="B362" s="4">
        <v>0.31111111111111101</v>
      </c>
      <c r="C362" s="7">
        <v>60</v>
      </c>
      <c r="D362" s="7">
        <v>10394</v>
      </c>
      <c r="E362" s="9">
        <f t="shared" si="10"/>
        <v>10.394</v>
      </c>
      <c r="F362" s="7">
        <v>15.8</v>
      </c>
      <c r="G362" s="8">
        <f t="shared" si="11"/>
        <v>1.5201077544737349</v>
      </c>
      <c r="H362" s="7">
        <v>75.36</v>
      </c>
      <c r="I362" s="7">
        <v>59.49</v>
      </c>
      <c r="J362" s="7">
        <v>0.88</v>
      </c>
    </row>
    <row r="363" spans="1:11" x14ac:dyDescent="0.2">
      <c r="A363" s="3">
        <v>43774</v>
      </c>
      <c r="B363" s="4">
        <v>0.50416666666666698</v>
      </c>
      <c r="C363" s="7">
        <v>59</v>
      </c>
      <c r="D363" s="7">
        <v>9444</v>
      </c>
      <c r="E363" s="9">
        <f t="shared" si="10"/>
        <v>9.4440000000000008</v>
      </c>
      <c r="F363" s="7">
        <v>14.8</v>
      </c>
      <c r="G363" s="8">
        <f t="shared" si="11"/>
        <v>1.567132570944515</v>
      </c>
      <c r="H363" s="7">
        <v>79.239999999999995</v>
      </c>
      <c r="I363" s="7">
        <v>59.51</v>
      </c>
      <c r="J363" s="7">
        <v>0.56999999999999995</v>
      </c>
    </row>
    <row r="364" spans="1:11" x14ac:dyDescent="0.2">
      <c r="A364" s="3">
        <v>43777</v>
      </c>
      <c r="B364" s="4">
        <v>0.28402777777777799</v>
      </c>
      <c r="C364" s="7">
        <v>64</v>
      </c>
      <c r="D364" s="7">
        <v>10695</v>
      </c>
      <c r="E364" s="9">
        <f t="shared" si="10"/>
        <v>10.695</v>
      </c>
      <c r="F364" s="7">
        <v>13.9</v>
      </c>
      <c r="G364" s="8">
        <f t="shared" si="11"/>
        <v>1.2996727442730247</v>
      </c>
      <c r="H364" s="7">
        <v>75.47</v>
      </c>
      <c r="I364" s="7">
        <v>59.52</v>
      </c>
      <c r="J364" s="7">
        <v>0.77</v>
      </c>
    </row>
    <row r="365" spans="1:11" x14ac:dyDescent="0.2">
      <c r="A365" s="3">
        <v>43774</v>
      </c>
      <c r="B365" s="4">
        <v>0.31041666666666701</v>
      </c>
      <c r="C365" s="7">
        <v>60</v>
      </c>
      <c r="D365" s="7">
        <v>10388</v>
      </c>
      <c r="E365" s="9">
        <f t="shared" si="10"/>
        <v>10.388</v>
      </c>
      <c r="F365" s="7">
        <v>15.7</v>
      </c>
      <c r="G365" s="8">
        <f t="shared" si="11"/>
        <v>1.5113592606854063</v>
      </c>
      <c r="H365" s="7">
        <v>75.28</v>
      </c>
      <c r="I365" s="7">
        <v>59.57</v>
      </c>
      <c r="J365" s="7">
        <v>0.88</v>
      </c>
    </row>
    <row r="366" spans="1:11" x14ac:dyDescent="0.2">
      <c r="A366" s="3">
        <v>43775</v>
      </c>
      <c r="B366" s="4">
        <v>0.8</v>
      </c>
      <c r="C366" s="7">
        <v>60</v>
      </c>
      <c r="D366" s="7">
        <v>10594</v>
      </c>
      <c r="E366" s="9">
        <f t="shared" si="10"/>
        <v>10.593999999999999</v>
      </c>
      <c r="F366" s="7">
        <v>16.7</v>
      </c>
      <c r="G366" s="8">
        <f t="shared" si="11"/>
        <v>1.5763639796111006</v>
      </c>
      <c r="H366" s="7">
        <v>75.989999999999995</v>
      </c>
      <c r="I366" s="7">
        <v>59.58</v>
      </c>
      <c r="J366" s="7">
        <v>0.88</v>
      </c>
    </row>
    <row r="367" spans="1:11" x14ac:dyDescent="0.2">
      <c r="A367" s="3">
        <v>43774</v>
      </c>
      <c r="B367" s="4">
        <v>0.30972222222222201</v>
      </c>
      <c r="C367" s="7">
        <v>60</v>
      </c>
      <c r="D367" s="7">
        <v>10379</v>
      </c>
      <c r="E367" s="9">
        <f t="shared" si="10"/>
        <v>10.379</v>
      </c>
      <c r="F367" s="7">
        <v>15.6</v>
      </c>
      <c r="G367" s="8">
        <f t="shared" si="11"/>
        <v>1.5030349744676752</v>
      </c>
      <c r="H367" s="7">
        <v>75.22</v>
      </c>
      <c r="I367" s="7">
        <v>59.63</v>
      </c>
      <c r="J367" s="7">
        <v>0.88</v>
      </c>
    </row>
    <row r="368" spans="1:11" x14ac:dyDescent="0.2">
      <c r="A368" s="3">
        <v>43776</v>
      </c>
      <c r="B368" s="4">
        <v>0.28680555555555598</v>
      </c>
      <c r="C368" s="7">
        <v>60</v>
      </c>
      <c r="D368" s="7">
        <v>10280</v>
      </c>
      <c r="E368" s="9">
        <f t="shared" si="10"/>
        <v>10.28</v>
      </c>
      <c r="F368" s="7">
        <v>16.2</v>
      </c>
      <c r="G368" s="8">
        <f t="shared" si="11"/>
        <v>1.5758754863813229</v>
      </c>
      <c r="H368" s="7">
        <v>75.489999999999995</v>
      </c>
      <c r="I368" s="7">
        <v>59.64</v>
      </c>
      <c r="J368" s="7">
        <v>0.89</v>
      </c>
    </row>
    <row r="369" spans="1:11" x14ac:dyDescent="0.2">
      <c r="A369" s="3">
        <v>43774</v>
      </c>
      <c r="B369" s="4">
        <v>0.30833333333333302</v>
      </c>
      <c r="C369" s="7">
        <v>60</v>
      </c>
      <c r="D369" s="7">
        <v>10356</v>
      </c>
      <c r="E369" s="9">
        <f t="shared" si="10"/>
        <v>10.356</v>
      </c>
      <c r="F369" s="7">
        <v>15.5</v>
      </c>
      <c r="G369" s="8">
        <f t="shared" si="11"/>
        <v>1.4967168791039012</v>
      </c>
      <c r="H369" s="7">
        <v>75.12</v>
      </c>
      <c r="I369" s="7">
        <v>59.66</v>
      </c>
      <c r="J369" s="7">
        <v>0.88</v>
      </c>
    </row>
    <row r="370" spans="1:11" x14ac:dyDescent="0.2">
      <c r="A370" s="3">
        <v>43776</v>
      </c>
      <c r="B370" s="4">
        <v>0.75694444444444398</v>
      </c>
      <c r="C370" s="7">
        <v>59</v>
      </c>
      <c r="D370" s="7">
        <v>10341</v>
      </c>
      <c r="E370" s="9">
        <f t="shared" si="10"/>
        <v>10.340999999999999</v>
      </c>
      <c r="F370" s="7">
        <v>17.3</v>
      </c>
      <c r="G370" s="8">
        <f t="shared" si="11"/>
        <v>1.6729523256938403</v>
      </c>
      <c r="H370" s="7">
        <v>78.459999999999994</v>
      </c>
      <c r="I370" s="7">
        <v>59.66</v>
      </c>
      <c r="J370" s="7">
        <v>0.75</v>
      </c>
    </row>
    <row r="371" spans="1:11" x14ac:dyDescent="0.2">
      <c r="A371" s="3">
        <v>43774</v>
      </c>
      <c r="B371" s="4">
        <v>0.30763888888888902</v>
      </c>
      <c r="C371" s="7">
        <v>60</v>
      </c>
      <c r="D371" s="7">
        <v>10343</v>
      </c>
      <c r="E371" s="9">
        <f t="shared" si="10"/>
        <v>10.343</v>
      </c>
      <c r="F371" s="7">
        <v>15.4</v>
      </c>
      <c r="G371" s="8">
        <f t="shared" si="11"/>
        <v>1.4889297109155952</v>
      </c>
      <c r="H371" s="7">
        <v>75.03</v>
      </c>
      <c r="I371" s="7">
        <v>59.67</v>
      </c>
      <c r="J371" s="7">
        <v>0.88</v>
      </c>
    </row>
    <row r="372" spans="1:11" x14ac:dyDescent="0.2">
      <c r="A372" s="3">
        <v>43776</v>
      </c>
      <c r="B372" s="4">
        <v>0.28611111111111098</v>
      </c>
      <c r="C372" s="7">
        <v>60</v>
      </c>
      <c r="D372" s="7">
        <v>10482</v>
      </c>
      <c r="E372" s="9">
        <f t="shared" si="10"/>
        <v>10.481999999999999</v>
      </c>
      <c r="F372" s="7">
        <v>16.3</v>
      </c>
      <c r="G372" s="8">
        <f t="shared" si="11"/>
        <v>1.5550467468040452</v>
      </c>
      <c r="H372" s="7">
        <v>75.680000000000007</v>
      </c>
      <c r="I372" s="7">
        <v>59.68</v>
      </c>
      <c r="J372" s="7">
        <v>0.88</v>
      </c>
    </row>
    <row r="373" spans="1:11" x14ac:dyDescent="0.2">
      <c r="A373" s="3">
        <v>43774</v>
      </c>
      <c r="B373" s="4">
        <v>0.311805555555556</v>
      </c>
      <c r="C373" s="7">
        <v>60</v>
      </c>
      <c r="D373" s="7">
        <v>10418</v>
      </c>
      <c r="E373" s="9">
        <f t="shared" si="10"/>
        <v>10.417999999999999</v>
      </c>
      <c r="F373" s="7">
        <v>15.8</v>
      </c>
      <c r="G373" s="8">
        <f t="shared" si="11"/>
        <v>1.5166058744480708</v>
      </c>
      <c r="H373" s="7">
        <v>75.39</v>
      </c>
      <c r="I373" s="7">
        <v>59.69</v>
      </c>
      <c r="J373" s="7">
        <v>0.88</v>
      </c>
    </row>
    <row r="374" spans="1:11" x14ac:dyDescent="0.2">
      <c r="A374" s="3">
        <v>43776</v>
      </c>
      <c r="B374" s="4">
        <v>0.32013888888888897</v>
      </c>
      <c r="C374" s="7">
        <v>60</v>
      </c>
      <c r="D374" s="7">
        <v>10109</v>
      </c>
      <c r="E374" s="9">
        <f t="shared" si="10"/>
        <v>10.109</v>
      </c>
      <c r="F374" s="7">
        <v>12.6</v>
      </c>
      <c r="G374" s="8">
        <f t="shared" si="11"/>
        <v>1.2464140864576121</v>
      </c>
      <c r="H374" s="7">
        <v>75.14</v>
      </c>
      <c r="I374" s="7">
        <v>59.69</v>
      </c>
      <c r="J374" s="7">
        <v>0.71</v>
      </c>
    </row>
    <row r="375" spans="1:11" x14ac:dyDescent="0.2">
      <c r="A375" s="3">
        <v>43774</v>
      </c>
      <c r="B375" s="4">
        <v>0.30902777777777801</v>
      </c>
      <c r="C375" s="7">
        <v>60</v>
      </c>
      <c r="D375" s="7">
        <v>10369</v>
      </c>
      <c r="E375" s="9">
        <f t="shared" si="10"/>
        <v>10.369</v>
      </c>
      <c r="F375" s="7">
        <v>15.5</v>
      </c>
      <c r="G375" s="8">
        <f t="shared" si="11"/>
        <v>1.4948403896229145</v>
      </c>
      <c r="H375" s="7">
        <v>75.17</v>
      </c>
      <c r="I375" s="7">
        <v>59.7</v>
      </c>
      <c r="J375" s="7">
        <v>0.88</v>
      </c>
    </row>
    <row r="376" spans="1:11" x14ac:dyDescent="0.2">
      <c r="A376" s="3">
        <v>43776</v>
      </c>
      <c r="B376" s="4">
        <v>0.32083333333333303</v>
      </c>
      <c r="C376" s="7">
        <v>60</v>
      </c>
      <c r="D376" s="7">
        <v>10258</v>
      </c>
      <c r="E376" s="9">
        <f t="shared" si="10"/>
        <v>10.257999999999999</v>
      </c>
      <c r="F376" s="7">
        <v>12.8</v>
      </c>
      <c r="G376" s="8">
        <f t="shared" si="11"/>
        <v>1.2478065899785535</v>
      </c>
      <c r="H376" s="7">
        <v>75.540000000000006</v>
      </c>
      <c r="I376" s="7">
        <v>59.74</v>
      </c>
      <c r="J376" s="7">
        <v>0.72</v>
      </c>
    </row>
    <row r="377" spans="1:11" x14ac:dyDescent="0.2">
      <c r="A377" s="3">
        <v>43774</v>
      </c>
      <c r="B377" s="4">
        <v>0.3125</v>
      </c>
      <c r="C377" s="7">
        <v>60</v>
      </c>
      <c r="D377" s="7">
        <v>10537</v>
      </c>
      <c r="E377" s="9">
        <f t="shared" ref="E377:E440" si="12">D377/1000</f>
        <v>10.537000000000001</v>
      </c>
      <c r="F377" s="7">
        <v>15.8</v>
      </c>
      <c r="G377" s="8">
        <f t="shared" ref="G377:G440" si="13">F377/E377</f>
        <v>1.4994780297997532</v>
      </c>
      <c r="H377" s="7">
        <v>75.41</v>
      </c>
      <c r="I377" s="7">
        <v>59.76</v>
      </c>
      <c r="J377" s="7">
        <v>0.88</v>
      </c>
    </row>
    <row r="378" spans="1:11" x14ac:dyDescent="0.2">
      <c r="A378" s="3">
        <v>43770</v>
      </c>
      <c r="B378" s="4">
        <v>0.34861111111111098</v>
      </c>
      <c r="C378" s="7">
        <v>64</v>
      </c>
      <c r="D378" s="7">
        <v>10691</v>
      </c>
      <c r="E378" s="9">
        <f t="shared" si="12"/>
        <v>10.691000000000001</v>
      </c>
      <c r="F378" s="7">
        <v>11.3</v>
      </c>
      <c r="G378" s="8">
        <f t="shared" si="13"/>
        <v>1.0569638013282201</v>
      </c>
      <c r="H378" s="7">
        <v>78.12</v>
      </c>
      <c r="I378" s="7">
        <v>59.79</v>
      </c>
      <c r="J378" s="7">
        <v>0.52</v>
      </c>
      <c r="K378" s="27"/>
    </row>
    <row r="379" spans="1:11" x14ac:dyDescent="0.2">
      <c r="A379" s="3">
        <v>43775</v>
      </c>
      <c r="B379" s="4">
        <v>0.28333333333333299</v>
      </c>
      <c r="C379" s="7">
        <v>60</v>
      </c>
      <c r="D379" s="7">
        <v>10627</v>
      </c>
      <c r="E379" s="9">
        <f t="shared" si="12"/>
        <v>10.627000000000001</v>
      </c>
      <c r="F379" s="7">
        <v>16.3</v>
      </c>
      <c r="G379" s="8">
        <f t="shared" si="13"/>
        <v>1.5338289263197515</v>
      </c>
      <c r="H379" s="7">
        <v>76.89</v>
      </c>
      <c r="I379" s="7">
        <v>59.8</v>
      </c>
      <c r="J379" s="7">
        <v>0.88</v>
      </c>
    </row>
    <row r="380" spans="1:11" x14ac:dyDescent="0.2">
      <c r="A380" s="3">
        <v>43776</v>
      </c>
      <c r="B380" s="4">
        <v>0.28541666666666698</v>
      </c>
      <c r="C380" s="7">
        <v>60</v>
      </c>
      <c r="D380" s="7">
        <v>10533</v>
      </c>
      <c r="E380" s="9">
        <f t="shared" si="12"/>
        <v>10.532999999999999</v>
      </c>
      <c r="F380" s="7">
        <v>16.3</v>
      </c>
      <c r="G380" s="8">
        <f t="shared" si="13"/>
        <v>1.547517326497674</v>
      </c>
      <c r="H380" s="7">
        <v>75.95</v>
      </c>
      <c r="I380" s="7">
        <v>59.8</v>
      </c>
      <c r="J380" s="7">
        <v>0.88</v>
      </c>
    </row>
    <row r="381" spans="1:11" x14ac:dyDescent="0.2">
      <c r="A381" s="3">
        <v>43777</v>
      </c>
      <c r="B381" s="4">
        <v>0.28541666666666698</v>
      </c>
      <c r="C381" s="7">
        <v>64</v>
      </c>
      <c r="D381" s="7">
        <v>10785</v>
      </c>
      <c r="E381" s="9">
        <f t="shared" si="12"/>
        <v>10.785</v>
      </c>
      <c r="F381" s="7">
        <v>14.8</v>
      </c>
      <c r="G381" s="8">
        <f t="shared" si="13"/>
        <v>1.3722763096893835</v>
      </c>
      <c r="H381" s="7">
        <v>75.45</v>
      </c>
      <c r="I381" s="7">
        <v>59.81</v>
      </c>
      <c r="J381" s="7">
        <v>0.82</v>
      </c>
    </row>
    <row r="382" spans="1:11" x14ac:dyDescent="0.2">
      <c r="A382" s="3">
        <v>43774</v>
      </c>
      <c r="B382" s="4">
        <v>0.313194444444444</v>
      </c>
      <c r="C382" s="7">
        <v>60</v>
      </c>
      <c r="D382" s="7">
        <v>10509</v>
      </c>
      <c r="E382" s="9">
        <f t="shared" si="12"/>
        <v>10.509</v>
      </c>
      <c r="F382" s="7">
        <v>15.8</v>
      </c>
      <c r="G382" s="8">
        <f t="shared" si="13"/>
        <v>1.5034732134361024</v>
      </c>
      <c r="H382" s="7">
        <v>75.569999999999993</v>
      </c>
      <c r="I382" s="7">
        <v>59.83</v>
      </c>
      <c r="J382" s="7">
        <v>0.88</v>
      </c>
    </row>
    <row r="383" spans="1:11" x14ac:dyDescent="0.2">
      <c r="A383" s="3">
        <v>43776</v>
      </c>
      <c r="B383" s="4">
        <v>0.32152777777777802</v>
      </c>
      <c r="C383" s="7">
        <v>60</v>
      </c>
      <c r="D383" s="7">
        <v>10317</v>
      </c>
      <c r="E383" s="9">
        <f t="shared" si="12"/>
        <v>10.317</v>
      </c>
      <c r="F383" s="7">
        <v>13.4</v>
      </c>
      <c r="G383" s="8">
        <f t="shared" si="13"/>
        <v>1.2988271784433461</v>
      </c>
      <c r="H383" s="7">
        <v>76.099999999999994</v>
      </c>
      <c r="I383" s="7">
        <v>59.83</v>
      </c>
      <c r="J383" s="7">
        <v>0.73</v>
      </c>
    </row>
    <row r="384" spans="1:11" x14ac:dyDescent="0.2">
      <c r="A384" s="3">
        <v>43775</v>
      </c>
      <c r="B384" s="4">
        <v>0.30069444444444399</v>
      </c>
      <c r="C384" s="7">
        <v>60</v>
      </c>
      <c r="D384" s="7">
        <v>10526</v>
      </c>
      <c r="E384" s="9">
        <f t="shared" si="12"/>
        <v>10.526</v>
      </c>
      <c r="F384" s="7">
        <v>15.6</v>
      </c>
      <c r="G384" s="8">
        <f t="shared" si="13"/>
        <v>1.4820444613338399</v>
      </c>
      <c r="H384" s="7">
        <v>77.45</v>
      </c>
      <c r="I384" s="7">
        <v>59.86</v>
      </c>
      <c r="J384" s="7">
        <v>0.82</v>
      </c>
    </row>
    <row r="385" spans="1:11" x14ac:dyDescent="0.2">
      <c r="A385" s="3">
        <v>43775</v>
      </c>
      <c r="B385" s="4">
        <v>0.296527777777778</v>
      </c>
      <c r="C385" s="7">
        <v>60</v>
      </c>
      <c r="D385" s="7">
        <v>10457</v>
      </c>
      <c r="E385" s="9">
        <f t="shared" si="12"/>
        <v>10.457000000000001</v>
      </c>
      <c r="F385" s="7">
        <v>16.100000000000001</v>
      </c>
      <c r="G385" s="8">
        <f t="shared" si="13"/>
        <v>1.5396385196519078</v>
      </c>
      <c r="H385" s="7">
        <v>77.23</v>
      </c>
      <c r="I385" s="7">
        <v>59.89</v>
      </c>
      <c r="J385" s="7">
        <v>0.82</v>
      </c>
    </row>
    <row r="386" spans="1:11" x14ac:dyDescent="0.2">
      <c r="A386" s="3">
        <v>43776</v>
      </c>
      <c r="B386" s="4">
        <v>0.28472222222222199</v>
      </c>
      <c r="C386" s="7">
        <v>60</v>
      </c>
      <c r="D386" s="7">
        <v>10561</v>
      </c>
      <c r="E386" s="9">
        <f t="shared" si="12"/>
        <v>10.561</v>
      </c>
      <c r="F386" s="7">
        <v>16.399999999999999</v>
      </c>
      <c r="G386" s="8">
        <f t="shared" si="13"/>
        <v>1.5528832496922638</v>
      </c>
      <c r="H386" s="7">
        <v>76.14</v>
      </c>
      <c r="I386" s="7">
        <v>59.91</v>
      </c>
      <c r="J386" s="7">
        <v>0.88</v>
      </c>
    </row>
    <row r="387" spans="1:11" x14ac:dyDescent="0.2">
      <c r="A387" s="3">
        <v>43770</v>
      </c>
      <c r="B387" s="4">
        <v>0.34930555555555598</v>
      </c>
      <c r="C387" s="7">
        <v>64</v>
      </c>
      <c r="D387" s="7">
        <v>10768</v>
      </c>
      <c r="E387" s="9">
        <f t="shared" si="12"/>
        <v>10.768000000000001</v>
      </c>
      <c r="F387" s="7">
        <v>11.6</v>
      </c>
      <c r="G387" s="8">
        <f t="shared" si="13"/>
        <v>1.0772659732540861</v>
      </c>
      <c r="H387" s="7">
        <v>78.709999999999994</v>
      </c>
      <c r="I387" s="7">
        <v>59.94</v>
      </c>
      <c r="J387" s="7">
        <v>0.54</v>
      </c>
      <c r="K387" s="27"/>
    </row>
    <row r="388" spans="1:11" x14ac:dyDescent="0.2">
      <c r="A388" s="3">
        <v>43774</v>
      </c>
      <c r="B388" s="4">
        <v>0.31388888888888899</v>
      </c>
      <c r="C388" s="7">
        <v>60</v>
      </c>
      <c r="D388" s="7">
        <v>10425</v>
      </c>
      <c r="E388" s="9">
        <f t="shared" si="12"/>
        <v>10.425000000000001</v>
      </c>
      <c r="F388" s="7">
        <v>16.100000000000001</v>
      </c>
      <c r="G388" s="8">
        <f t="shared" si="13"/>
        <v>1.5443645083932853</v>
      </c>
      <c r="H388" s="7">
        <v>76.150000000000006</v>
      </c>
      <c r="I388" s="7">
        <v>59.96</v>
      </c>
      <c r="J388" s="7">
        <v>0.88</v>
      </c>
    </row>
    <row r="389" spans="1:11" x14ac:dyDescent="0.2">
      <c r="A389" s="3">
        <v>43770</v>
      </c>
      <c r="B389" s="4">
        <v>0.35</v>
      </c>
      <c r="C389" s="7">
        <v>63</v>
      </c>
      <c r="D389" s="7">
        <v>10519</v>
      </c>
      <c r="E389" s="9">
        <f t="shared" si="12"/>
        <v>10.519</v>
      </c>
      <c r="F389" s="7">
        <v>12.3</v>
      </c>
      <c r="G389" s="8">
        <f t="shared" si="13"/>
        <v>1.1693126723072536</v>
      </c>
      <c r="H389" s="7">
        <v>78.66</v>
      </c>
      <c r="I389" s="7">
        <v>60.01</v>
      </c>
      <c r="J389" s="7">
        <v>0.56999999999999995</v>
      </c>
    </row>
    <row r="390" spans="1:11" x14ac:dyDescent="0.2">
      <c r="A390" s="3">
        <v>43774</v>
      </c>
      <c r="B390" s="4">
        <v>0.31458333333333299</v>
      </c>
      <c r="C390" s="7">
        <v>60</v>
      </c>
      <c r="D390" s="7">
        <v>10357</v>
      </c>
      <c r="E390" s="9">
        <f t="shared" si="12"/>
        <v>10.356999999999999</v>
      </c>
      <c r="F390" s="7">
        <v>16.100000000000001</v>
      </c>
      <c r="G390" s="8">
        <f t="shared" si="13"/>
        <v>1.5545042000579321</v>
      </c>
      <c r="H390" s="7">
        <v>75.739999999999995</v>
      </c>
      <c r="I390" s="7">
        <v>60.02</v>
      </c>
      <c r="J390" s="7">
        <v>0.88</v>
      </c>
    </row>
    <row r="391" spans="1:11" x14ac:dyDescent="0.2">
      <c r="A391" s="3">
        <v>43770</v>
      </c>
      <c r="B391" s="4">
        <v>0.33750000000000002</v>
      </c>
      <c r="C391" s="7">
        <v>63</v>
      </c>
      <c r="D391" s="7">
        <v>11157</v>
      </c>
      <c r="E391" s="9">
        <f t="shared" si="12"/>
        <v>11.157</v>
      </c>
      <c r="F391" s="7">
        <v>16.600000000000001</v>
      </c>
      <c r="G391" s="8">
        <f t="shared" si="13"/>
        <v>1.4878551581966479</v>
      </c>
      <c r="H391" s="7">
        <v>76.510000000000005</v>
      </c>
      <c r="I391" s="7">
        <v>60.03</v>
      </c>
      <c r="J391" s="7">
        <v>0.89</v>
      </c>
    </row>
    <row r="392" spans="1:11" x14ac:dyDescent="0.2">
      <c r="A392" s="3">
        <v>43776</v>
      </c>
      <c r="B392" s="4">
        <v>0.28402777777777799</v>
      </c>
      <c r="C392" s="7">
        <v>61</v>
      </c>
      <c r="D392" s="7">
        <v>10611</v>
      </c>
      <c r="E392" s="9">
        <f t="shared" si="12"/>
        <v>10.611000000000001</v>
      </c>
      <c r="F392" s="7">
        <v>16.5</v>
      </c>
      <c r="G392" s="8">
        <f t="shared" si="13"/>
        <v>1.5549901046084251</v>
      </c>
      <c r="H392" s="7">
        <v>76.3</v>
      </c>
      <c r="I392" s="7">
        <v>60.04</v>
      </c>
      <c r="J392" s="7">
        <v>0.88</v>
      </c>
    </row>
    <row r="393" spans="1:11" x14ac:dyDescent="0.2">
      <c r="A393" s="3">
        <v>43773</v>
      </c>
      <c r="B393" s="4">
        <v>0.37916666666666698</v>
      </c>
      <c r="C393" s="7">
        <v>59</v>
      </c>
      <c r="D393" s="7">
        <v>10712</v>
      </c>
      <c r="E393" s="7">
        <f t="shared" si="12"/>
        <v>10.712</v>
      </c>
      <c r="F393" s="7">
        <v>15.3</v>
      </c>
      <c r="G393" s="8">
        <f t="shared" si="13"/>
        <v>1.4283047050037343</v>
      </c>
      <c r="H393" s="7">
        <v>75.760000000000005</v>
      </c>
      <c r="I393" s="7">
        <v>60.05</v>
      </c>
      <c r="J393" s="7">
        <v>0.88</v>
      </c>
    </row>
    <row r="394" spans="1:11" x14ac:dyDescent="0.2">
      <c r="A394" s="3">
        <v>43770</v>
      </c>
      <c r="B394" s="4">
        <v>0.33888888888888902</v>
      </c>
      <c r="C394" s="7">
        <v>63</v>
      </c>
      <c r="D394" s="7">
        <v>11147</v>
      </c>
      <c r="E394" s="9">
        <f t="shared" si="12"/>
        <v>11.147</v>
      </c>
      <c r="F394" s="7">
        <v>16.5</v>
      </c>
      <c r="G394" s="8">
        <f t="shared" si="13"/>
        <v>1.4802188929756885</v>
      </c>
      <c r="H394" s="7">
        <v>76.39</v>
      </c>
      <c r="I394" s="7">
        <v>60.07</v>
      </c>
      <c r="J394" s="7">
        <v>0.89</v>
      </c>
    </row>
    <row r="395" spans="1:11" x14ac:dyDescent="0.2">
      <c r="A395" s="3">
        <v>43770</v>
      </c>
      <c r="B395" s="4">
        <v>0.327777777777778</v>
      </c>
      <c r="C395" s="7">
        <v>63</v>
      </c>
      <c r="D395" s="7">
        <v>11069</v>
      </c>
      <c r="E395" s="9">
        <f t="shared" si="12"/>
        <v>11.069000000000001</v>
      </c>
      <c r="F395" s="7">
        <v>15.3</v>
      </c>
      <c r="G395" s="8">
        <f t="shared" si="13"/>
        <v>1.3822386846146897</v>
      </c>
      <c r="H395" s="7">
        <v>75.239999999999995</v>
      </c>
      <c r="I395" s="7">
        <v>60.1</v>
      </c>
      <c r="J395" s="7">
        <v>0.89</v>
      </c>
    </row>
    <row r="396" spans="1:11" x14ac:dyDescent="0.2">
      <c r="A396" s="3">
        <v>43776</v>
      </c>
      <c r="B396" s="4">
        <v>0.28263888888888899</v>
      </c>
      <c r="C396" s="7">
        <v>60</v>
      </c>
      <c r="D396" s="7">
        <v>10780</v>
      </c>
      <c r="E396" s="9">
        <f t="shared" si="12"/>
        <v>10.78</v>
      </c>
      <c r="F396" s="7">
        <v>16.7</v>
      </c>
      <c r="G396" s="8">
        <f t="shared" si="13"/>
        <v>1.549165120593692</v>
      </c>
      <c r="H396" s="7">
        <v>76.77</v>
      </c>
      <c r="I396" s="7">
        <v>60.14</v>
      </c>
      <c r="J396" s="7">
        <v>0.88</v>
      </c>
    </row>
    <row r="397" spans="1:11" x14ac:dyDescent="0.2">
      <c r="A397" s="3">
        <v>43776</v>
      </c>
      <c r="B397" s="4">
        <v>0.28333333333333299</v>
      </c>
      <c r="C397" s="7">
        <v>60</v>
      </c>
      <c r="D397" s="7">
        <v>10743</v>
      </c>
      <c r="E397" s="9">
        <f t="shared" si="12"/>
        <v>10.743</v>
      </c>
      <c r="F397" s="7">
        <v>16.7</v>
      </c>
      <c r="G397" s="8">
        <f t="shared" si="13"/>
        <v>1.5545006050451455</v>
      </c>
      <c r="H397" s="7">
        <v>76.77</v>
      </c>
      <c r="I397" s="7">
        <v>60.14</v>
      </c>
      <c r="J397" s="7">
        <v>0.88</v>
      </c>
    </row>
    <row r="398" spans="1:11" x14ac:dyDescent="0.2">
      <c r="A398" s="3">
        <v>43770</v>
      </c>
      <c r="B398" s="4">
        <v>0.328472222222222</v>
      </c>
      <c r="C398" s="7">
        <v>63</v>
      </c>
      <c r="D398" s="7">
        <v>11093</v>
      </c>
      <c r="E398" s="9">
        <f t="shared" si="12"/>
        <v>11.093</v>
      </c>
      <c r="F398" s="7">
        <v>15.5</v>
      </c>
      <c r="G398" s="8">
        <f t="shared" si="13"/>
        <v>1.3972775624267557</v>
      </c>
      <c r="H398" s="7">
        <v>75.459999999999994</v>
      </c>
      <c r="I398" s="7">
        <v>60.16</v>
      </c>
      <c r="J398" s="7">
        <v>0.89</v>
      </c>
    </row>
    <row r="399" spans="1:11" x14ac:dyDescent="0.2">
      <c r="A399" s="3">
        <v>43775</v>
      </c>
      <c r="B399" s="4">
        <v>0.80069444444444404</v>
      </c>
      <c r="C399" s="7">
        <v>59</v>
      </c>
      <c r="D399" s="7">
        <v>10577</v>
      </c>
      <c r="E399" s="9">
        <f t="shared" si="12"/>
        <v>10.577</v>
      </c>
      <c r="F399" s="7">
        <v>16.2</v>
      </c>
      <c r="G399" s="8">
        <f t="shared" si="13"/>
        <v>1.5316252245438213</v>
      </c>
      <c r="H399" s="7">
        <v>76.08</v>
      </c>
      <c r="I399" s="7">
        <v>60.16</v>
      </c>
      <c r="J399" s="7">
        <v>0.87</v>
      </c>
    </row>
    <row r="400" spans="1:11" x14ac:dyDescent="0.2">
      <c r="A400" s="3">
        <v>43773</v>
      </c>
      <c r="B400" s="4">
        <v>0.38333333333333303</v>
      </c>
      <c r="C400" s="7">
        <v>59</v>
      </c>
      <c r="D400" s="7">
        <v>10754</v>
      </c>
      <c r="E400" s="7">
        <f t="shared" si="12"/>
        <v>10.754</v>
      </c>
      <c r="F400" s="7">
        <v>18.8</v>
      </c>
      <c r="G400" s="8">
        <f t="shared" si="13"/>
        <v>1.7481867212200113</v>
      </c>
      <c r="H400" s="7">
        <v>76.400000000000006</v>
      </c>
      <c r="I400" s="7">
        <v>60.17</v>
      </c>
      <c r="J400" s="7">
        <v>0.88</v>
      </c>
      <c r="K400" s="27"/>
    </row>
    <row r="401" spans="1:10" x14ac:dyDescent="0.2">
      <c r="A401" s="3">
        <v>43775</v>
      </c>
      <c r="B401" s="4">
        <v>0.295833333333333</v>
      </c>
      <c r="C401" s="7">
        <v>60</v>
      </c>
      <c r="D401" s="7">
        <v>10421</v>
      </c>
      <c r="E401" s="9">
        <f t="shared" si="12"/>
        <v>10.420999999999999</v>
      </c>
      <c r="F401" s="7">
        <v>14.9</v>
      </c>
      <c r="G401" s="8">
        <f t="shared" si="13"/>
        <v>1.4298052010363691</v>
      </c>
      <c r="H401" s="7">
        <v>77.25</v>
      </c>
      <c r="I401" s="7">
        <v>60.21</v>
      </c>
      <c r="J401" s="7">
        <v>0.81</v>
      </c>
    </row>
    <row r="402" spans="1:10" x14ac:dyDescent="0.2">
      <c r="A402" s="3">
        <v>43770</v>
      </c>
      <c r="B402" s="4">
        <v>0.329166666666667</v>
      </c>
      <c r="C402" s="7">
        <v>63</v>
      </c>
      <c r="D402" s="7">
        <v>11110</v>
      </c>
      <c r="E402" s="9">
        <f t="shared" si="12"/>
        <v>11.11</v>
      </c>
      <c r="F402" s="7">
        <v>15.7</v>
      </c>
      <c r="G402" s="8">
        <f t="shared" si="13"/>
        <v>1.4131413141314131</v>
      </c>
      <c r="H402" s="7">
        <v>75.66</v>
      </c>
      <c r="I402" s="7">
        <v>60.22</v>
      </c>
      <c r="J402" s="7">
        <v>0.89</v>
      </c>
    </row>
    <row r="403" spans="1:10" x14ac:dyDescent="0.2">
      <c r="A403" s="3">
        <v>43775</v>
      </c>
      <c r="B403" s="4">
        <v>0.29027777777777802</v>
      </c>
      <c r="C403" s="7">
        <v>60</v>
      </c>
      <c r="D403" s="7">
        <v>10218</v>
      </c>
      <c r="E403" s="9">
        <f t="shared" si="12"/>
        <v>10.218</v>
      </c>
      <c r="F403" s="7">
        <v>13.8</v>
      </c>
      <c r="G403" s="8">
        <f t="shared" si="13"/>
        <v>1.3505578391074575</v>
      </c>
      <c r="H403" s="7">
        <v>75.67</v>
      </c>
      <c r="I403" s="7">
        <v>60.23</v>
      </c>
      <c r="J403" s="7">
        <v>0.78</v>
      </c>
    </row>
    <row r="404" spans="1:10" x14ac:dyDescent="0.2">
      <c r="A404" s="3">
        <v>43770</v>
      </c>
      <c r="B404" s="4">
        <v>0.33055555555555599</v>
      </c>
      <c r="C404" s="7">
        <v>63</v>
      </c>
      <c r="D404" s="7">
        <v>11139</v>
      </c>
      <c r="E404" s="9">
        <f t="shared" si="12"/>
        <v>11.138999999999999</v>
      </c>
      <c r="F404" s="7">
        <v>16</v>
      </c>
      <c r="G404" s="8">
        <f t="shared" si="13"/>
        <v>1.4363946494299309</v>
      </c>
      <c r="H404" s="7">
        <v>76.02</v>
      </c>
      <c r="I404" s="7">
        <v>60.25</v>
      </c>
      <c r="J404" s="7">
        <v>0.89</v>
      </c>
    </row>
    <row r="405" spans="1:10" x14ac:dyDescent="0.2">
      <c r="A405" s="3">
        <v>43770</v>
      </c>
      <c r="B405" s="4">
        <v>0.32986111111111099</v>
      </c>
      <c r="C405" s="7">
        <v>63</v>
      </c>
      <c r="D405" s="7">
        <v>11121</v>
      </c>
      <c r="E405" s="9">
        <f t="shared" si="12"/>
        <v>11.121</v>
      </c>
      <c r="F405" s="7">
        <v>15.8</v>
      </c>
      <c r="G405" s="8">
        <f t="shared" si="13"/>
        <v>1.4207355453646255</v>
      </c>
      <c r="H405" s="7">
        <v>75.84</v>
      </c>
      <c r="I405" s="7">
        <v>60.25</v>
      </c>
      <c r="J405" s="7">
        <v>0.89</v>
      </c>
    </row>
    <row r="406" spans="1:10" x14ac:dyDescent="0.2">
      <c r="A406" s="3">
        <v>43770</v>
      </c>
      <c r="B406" s="4">
        <v>0.33819444444444402</v>
      </c>
      <c r="C406" s="7">
        <v>63</v>
      </c>
      <c r="D406" s="7">
        <v>11134</v>
      </c>
      <c r="E406" s="9">
        <f t="shared" si="12"/>
        <v>11.134</v>
      </c>
      <c r="F406" s="7">
        <v>16.600000000000001</v>
      </c>
      <c r="G406" s="8">
        <f t="shared" si="13"/>
        <v>1.4909286869049758</v>
      </c>
      <c r="H406" s="7">
        <v>76.319999999999993</v>
      </c>
      <c r="I406" s="7">
        <v>60.27</v>
      </c>
      <c r="J406" s="7">
        <v>0.89</v>
      </c>
    </row>
    <row r="407" spans="1:10" x14ac:dyDescent="0.2">
      <c r="A407" s="3">
        <v>43770</v>
      </c>
      <c r="B407" s="4">
        <v>0.55138888888888904</v>
      </c>
      <c r="C407" s="7">
        <v>60</v>
      </c>
      <c r="D407" s="7">
        <v>10357</v>
      </c>
      <c r="E407" s="9">
        <f t="shared" si="12"/>
        <v>10.356999999999999</v>
      </c>
      <c r="F407" s="7">
        <v>16.100000000000001</v>
      </c>
      <c r="G407" s="8">
        <f t="shared" si="13"/>
        <v>1.5545042000579321</v>
      </c>
      <c r="H407" s="7">
        <v>76.08</v>
      </c>
      <c r="I407" s="7">
        <v>60.27</v>
      </c>
      <c r="J407" s="7">
        <v>0.79</v>
      </c>
    </row>
    <row r="408" spans="1:10" x14ac:dyDescent="0.2">
      <c r="A408" s="3">
        <v>43770</v>
      </c>
      <c r="B408" s="4">
        <v>0.33194444444444399</v>
      </c>
      <c r="C408" s="7">
        <v>63</v>
      </c>
      <c r="D408" s="7">
        <v>11156</v>
      </c>
      <c r="E408" s="9">
        <f t="shared" si="12"/>
        <v>11.156000000000001</v>
      </c>
      <c r="F408" s="7">
        <v>16.2</v>
      </c>
      <c r="G408" s="8">
        <f t="shared" si="13"/>
        <v>1.4521333811401935</v>
      </c>
      <c r="H408" s="7">
        <v>76.28</v>
      </c>
      <c r="I408" s="7">
        <v>60.28</v>
      </c>
      <c r="J408" s="7">
        <v>0.89</v>
      </c>
    </row>
    <row r="409" spans="1:10" x14ac:dyDescent="0.2">
      <c r="A409" s="3">
        <v>43776</v>
      </c>
      <c r="B409" s="4">
        <v>0.281944444444444</v>
      </c>
      <c r="C409" s="7">
        <v>61</v>
      </c>
      <c r="D409" s="7">
        <v>10942</v>
      </c>
      <c r="E409" s="9">
        <f t="shared" si="12"/>
        <v>10.942</v>
      </c>
      <c r="F409" s="7">
        <v>16.600000000000001</v>
      </c>
      <c r="G409" s="8">
        <f t="shared" si="13"/>
        <v>1.5170901114969841</v>
      </c>
      <c r="H409" s="7">
        <v>76.87</v>
      </c>
      <c r="I409" s="7">
        <v>60.28</v>
      </c>
      <c r="J409" s="7">
        <v>0.88</v>
      </c>
    </row>
    <row r="410" spans="1:10" x14ac:dyDescent="0.2">
      <c r="A410" s="3">
        <v>43770</v>
      </c>
      <c r="B410" s="4">
        <v>0.33124999999999999</v>
      </c>
      <c r="C410" s="7">
        <v>63</v>
      </c>
      <c r="D410" s="7">
        <v>11150</v>
      </c>
      <c r="E410" s="9">
        <f t="shared" si="12"/>
        <v>11.15</v>
      </c>
      <c r="F410" s="7">
        <v>16</v>
      </c>
      <c r="G410" s="8">
        <f t="shared" si="13"/>
        <v>1.4349775784753362</v>
      </c>
      <c r="H410" s="7">
        <v>76.13</v>
      </c>
      <c r="I410" s="7">
        <v>60.29</v>
      </c>
      <c r="J410" s="7">
        <v>0.89</v>
      </c>
    </row>
    <row r="411" spans="1:10" x14ac:dyDescent="0.2">
      <c r="A411" s="3">
        <v>43770</v>
      </c>
      <c r="B411" s="4">
        <v>0.33958333333333302</v>
      </c>
      <c r="C411" s="7">
        <v>63</v>
      </c>
      <c r="D411" s="7">
        <v>11095</v>
      </c>
      <c r="E411" s="9">
        <f t="shared" si="12"/>
        <v>11.095000000000001</v>
      </c>
      <c r="F411" s="7">
        <v>16.399999999999999</v>
      </c>
      <c r="G411" s="8">
        <f t="shared" si="13"/>
        <v>1.4781433077963044</v>
      </c>
      <c r="H411" s="7">
        <v>76.209999999999994</v>
      </c>
      <c r="I411" s="7">
        <v>60.3</v>
      </c>
      <c r="J411" s="7">
        <v>0.89</v>
      </c>
    </row>
    <row r="412" spans="1:10" x14ac:dyDescent="0.2">
      <c r="A412" s="3">
        <v>43773</v>
      </c>
      <c r="B412" s="4">
        <v>0.55000000000000004</v>
      </c>
      <c r="C412" s="7">
        <v>59</v>
      </c>
      <c r="D412" s="9">
        <v>10904</v>
      </c>
      <c r="E412" s="7">
        <f t="shared" si="12"/>
        <v>10.904</v>
      </c>
      <c r="F412" s="7">
        <v>16.100000000000001</v>
      </c>
      <c r="G412" s="8">
        <f t="shared" si="13"/>
        <v>1.4765223771093179</v>
      </c>
      <c r="H412" s="7">
        <v>79.05</v>
      </c>
      <c r="I412" s="7">
        <v>60.31</v>
      </c>
      <c r="J412" s="7">
        <v>0.88</v>
      </c>
    </row>
    <row r="413" spans="1:10" x14ac:dyDescent="0.2">
      <c r="A413" s="3">
        <v>43770</v>
      </c>
      <c r="B413" s="4">
        <v>0.33402777777777798</v>
      </c>
      <c r="C413" s="7">
        <v>63</v>
      </c>
      <c r="D413" s="7">
        <v>11170</v>
      </c>
      <c r="E413" s="9">
        <f t="shared" si="12"/>
        <v>11.17</v>
      </c>
      <c r="F413" s="7">
        <v>16.3</v>
      </c>
      <c r="G413" s="8">
        <f t="shared" si="13"/>
        <v>1.459265890778872</v>
      </c>
      <c r="H413" s="7">
        <v>76.38</v>
      </c>
      <c r="I413" s="7">
        <v>60.32</v>
      </c>
      <c r="J413" s="7">
        <v>0.89</v>
      </c>
    </row>
    <row r="414" spans="1:10" x14ac:dyDescent="0.2">
      <c r="A414" s="3">
        <v>43770</v>
      </c>
      <c r="B414" s="4">
        <v>0.33333333333333298</v>
      </c>
      <c r="C414" s="7">
        <v>63</v>
      </c>
      <c r="D414" s="7">
        <v>11165</v>
      </c>
      <c r="E414" s="9">
        <f t="shared" si="12"/>
        <v>11.164999999999999</v>
      </c>
      <c r="F414" s="7">
        <v>16.3</v>
      </c>
      <c r="G414" s="8">
        <f t="shared" si="13"/>
        <v>1.4599193909538739</v>
      </c>
      <c r="H414" s="7">
        <v>76.33</v>
      </c>
      <c r="I414" s="7">
        <v>60.32</v>
      </c>
      <c r="J414" s="7">
        <v>0.89</v>
      </c>
    </row>
    <row r="415" spans="1:10" x14ac:dyDescent="0.2">
      <c r="A415" s="3">
        <v>43770</v>
      </c>
      <c r="B415" s="4">
        <v>0.33263888888888898</v>
      </c>
      <c r="C415" s="7">
        <v>63</v>
      </c>
      <c r="D415" s="7">
        <v>11160</v>
      </c>
      <c r="E415" s="9">
        <f t="shared" si="12"/>
        <v>11.16</v>
      </c>
      <c r="F415" s="7">
        <v>16.3</v>
      </c>
      <c r="G415" s="8">
        <f t="shared" si="13"/>
        <v>1.4605734767025089</v>
      </c>
      <c r="H415" s="7">
        <v>76.31</v>
      </c>
      <c r="I415" s="7">
        <v>60.32</v>
      </c>
      <c r="J415" s="7">
        <v>0.89</v>
      </c>
    </row>
    <row r="416" spans="1:10" x14ac:dyDescent="0.2">
      <c r="A416" s="3">
        <v>43770</v>
      </c>
      <c r="B416" s="4">
        <v>0.33472222222222198</v>
      </c>
      <c r="C416" s="7">
        <v>63</v>
      </c>
      <c r="D416" s="7">
        <v>11168</v>
      </c>
      <c r="E416" s="9">
        <f t="shared" si="12"/>
        <v>11.167999999999999</v>
      </c>
      <c r="F416" s="7">
        <v>16.399999999999999</v>
      </c>
      <c r="G416" s="8">
        <f t="shared" si="13"/>
        <v>1.4684813753581663</v>
      </c>
      <c r="H416" s="7">
        <v>76.45</v>
      </c>
      <c r="I416" s="7">
        <v>60.34</v>
      </c>
      <c r="J416" s="7">
        <v>0.89</v>
      </c>
    </row>
    <row r="417" spans="1:10" x14ac:dyDescent="0.2">
      <c r="A417" s="3">
        <v>43770</v>
      </c>
      <c r="B417" s="4">
        <v>0.33541666666666697</v>
      </c>
      <c r="C417" s="7">
        <v>63</v>
      </c>
      <c r="D417" s="7">
        <v>11171</v>
      </c>
      <c r="E417" s="9">
        <f t="shared" si="12"/>
        <v>11.170999999999999</v>
      </c>
      <c r="F417" s="7">
        <v>16.399999999999999</v>
      </c>
      <c r="G417" s="8">
        <f t="shared" si="13"/>
        <v>1.4680870110106525</v>
      </c>
      <c r="H417" s="7">
        <v>76.45</v>
      </c>
      <c r="I417" s="7">
        <v>60.34</v>
      </c>
      <c r="J417" s="7">
        <v>0.89</v>
      </c>
    </row>
    <row r="418" spans="1:10" x14ac:dyDescent="0.2">
      <c r="A418" s="3">
        <v>43770</v>
      </c>
      <c r="B418" s="4">
        <v>0.33680555555555602</v>
      </c>
      <c r="C418" s="7">
        <v>63</v>
      </c>
      <c r="D418" s="7">
        <v>11143</v>
      </c>
      <c r="E418" s="9">
        <f t="shared" si="12"/>
        <v>11.143000000000001</v>
      </c>
      <c r="F418" s="7">
        <v>16.399999999999999</v>
      </c>
      <c r="G418" s="8">
        <f t="shared" si="13"/>
        <v>1.4717760028717579</v>
      </c>
      <c r="H418" s="7">
        <v>76.540000000000006</v>
      </c>
      <c r="I418" s="7">
        <v>60.35</v>
      </c>
      <c r="J418" s="7">
        <v>0.89</v>
      </c>
    </row>
    <row r="419" spans="1:10" x14ac:dyDescent="0.2">
      <c r="A419" s="3">
        <v>43770</v>
      </c>
      <c r="B419" s="4">
        <v>0.33611111111111103</v>
      </c>
      <c r="C419" s="7">
        <v>63</v>
      </c>
      <c r="D419" s="7">
        <v>11174</v>
      </c>
      <c r="E419" s="9">
        <f t="shared" si="12"/>
        <v>11.173999999999999</v>
      </c>
      <c r="F419" s="7">
        <v>16.399999999999999</v>
      </c>
      <c r="G419" s="8">
        <f t="shared" si="13"/>
        <v>1.4676928584213351</v>
      </c>
      <c r="H419" s="7">
        <v>76.48</v>
      </c>
      <c r="I419" s="7">
        <v>60.35</v>
      </c>
      <c r="J419" s="7">
        <v>0.89</v>
      </c>
    </row>
    <row r="420" spans="1:10" x14ac:dyDescent="0.2">
      <c r="A420" s="3">
        <v>43773</v>
      </c>
      <c r="B420" s="4">
        <v>0.37986111111111098</v>
      </c>
      <c r="C420" s="7">
        <v>59</v>
      </c>
      <c r="D420" s="7">
        <v>10604</v>
      </c>
      <c r="E420" s="7">
        <f t="shared" si="12"/>
        <v>10.603999999999999</v>
      </c>
      <c r="F420" s="7">
        <v>15.8</v>
      </c>
      <c r="G420" s="8">
        <f t="shared" si="13"/>
        <v>1.4900037721614487</v>
      </c>
      <c r="H420" s="7">
        <v>76.180000000000007</v>
      </c>
      <c r="I420" s="7">
        <v>60.35</v>
      </c>
      <c r="J420" s="7">
        <v>0.88</v>
      </c>
    </row>
    <row r="421" spans="1:10" x14ac:dyDescent="0.2">
      <c r="A421" s="3">
        <v>43775</v>
      </c>
      <c r="B421" s="4">
        <v>0.29097222222222202</v>
      </c>
      <c r="C421" s="7">
        <v>60</v>
      </c>
      <c r="D421" s="7">
        <v>10294</v>
      </c>
      <c r="E421" s="9">
        <f t="shared" si="12"/>
        <v>10.294</v>
      </c>
      <c r="F421" s="7">
        <v>13.8</v>
      </c>
      <c r="G421" s="8">
        <f t="shared" si="13"/>
        <v>1.3405867495628521</v>
      </c>
      <c r="H421" s="7">
        <v>76.040000000000006</v>
      </c>
      <c r="I421" s="7">
        <v>60.35</v>
      </c>
      <c r="J421" s="7">
        <v>0.78</v>
      </c>
    </row>
    <row r="422" spans="1:10" x14ac:dyDescent="0.2">
      <c r="A422" s="3">
        <v>43775</v>
      </c>
      <c r="B422" s="4">
        <v>0.29166666666666702</v>
      </c>
      <c r="C422" s="7">
        <v>60</v>
      </c>
      <c r="D422" s="7">
        <v>10326</v>
      </c>
      <c r="E422" s="9">
        <f t="shared" si="12"/>
        <v>10.326000000000001</v>
      </c>
      <c r="F422" s="7">
        <v>13.8</v>
      </c>
      <c r="G422" s="8">
        <f t="shared" si="13"/>
        <v>1.336432306798373</v>
      </c>
      <c r="H422" s="7">
        <v>76.040000000000006</v>
      </c>
      <c r="I422" s="7">
        <v>60.35</v>
      </c>
      <c r="J422" s="7">
        <v>0.78</v>
      </c>
    </row>
    <row r="423" spans="1:10" x14ac:dyDescent="0.2">
      <c r="A423" s="3">
        <v>43775</v>
      </c>
      <c r="B423" s="4">
        <v>0.29236111111111102</v>
      </c>
      <c r="C423" s="7">
        <v>60</v>
      </c>
      <c r="D423" s="7">
        <v>10335</v>
      </c>
      <c r="E423" s="9">
        <f t="shared" si="12"/>
        <v>10.335000000000001</v>
      </c>
      <c r="F423" s="7">
        <v>14.4</v>
      </c>
      <c r="G423" s="8">
        <f t="shared" si="13"/>
        <v>1.3933236574746009</v>
      </c>
      <c r="H423" s="7">
        <v>75.010000000000005</v>
      </c>
      <c r="I423" s="7">
        <v>60.35</v>
      </c>
      <c r="J423" s="7">
        <v>0.87</v>
      </c>
    </row>
    <row r="424" spans="1:10" x14ac:dyDescent="0.2">
      <c r="A424" s="3">
        <v>43775</v>
      </c>
      <c r="B424" s="4">
        <v>0.30347222222222198</v>
      </c>
      <c r="C424" s="7">
        <v>60</v>
      </c>
      <c r="D424" s="7">
        <v>10573</v>
      </c>
      <c r="E424" s="9">
        <f t="shared" si="12"/>
        <v>10.573</v>
      </c>
      <c r="F424" s="7">
        <v>16.600000000000001</v>
      </c>
      <c r="G424" s="8">
        <f t="shared" si="13"/>
        <v>1.5700368864087773</v>
      </c>
      <c r="H424" s="7">
        <v>76.209999999999994</v>
      </c>
      <c r="I424" s="7">
        <v>60.37</v>
      </c>
      <c r="J424" s="7">
        <v>0.88</v>
      </c>
    </row>
    <row r="425" spans="1:10" x14ac:dyDescent="0.2">
      <c r="A425" s="3">
        <v>43775</v>
      </c>
      <c r="B425" s="4">
        <v>0.30416666666666697</v>
      </c>
      <c r="C425" s="7">
        <v>60</v>
      </c>
      <c r="D425" s="7">
        <v>10590</v>
      </c>
      <c r="E425" s="9">
        <f t="shared" si="12"/>
        <v>10.59</v>
      </c>
      <c r="F425" s="7">
        <v>16.600000000000001</v>
      </c>
      <c r="G425" s="8">
        <f t="shared" si="13"/>
        <v>1.5675165250236074</v>
      </c>
      <c r="H425" s="7">
        <v>76.209999999999994</v>
      </c>
      <c r="I425" s="7">
        <v>60.37</v>
      </c>
      <c r="J425" s="7">
        <v>0.88</v>
      </c>
    </row>
    <row r="426" spans="1:10" x14ac:dyDescent="0.2">
      <c r="A426" s="3">
        <v>43775</v>
      </c>
      <c r="B426" s="4">
        <v>0.29305555555555601</v>
      </c>
      <c r="C426" s="7">
        <v>60</v>
      </c>
      <c r="D426" s="7">
        <v>10373</v>
      </c>
      <c r="E426" s="9">
        <f t="shared" si="12"/>
        <v>10.372999999999999</v>
      </c>
      <c r="F426" s="7">
        <v>14.2</v>
      </c>
      <c r="G426" s="8">
        <f t="shared" si="13"/>
        <v>1.3689385905716764</v>
      </c>
      <c r="H426" s="7">
        <v>76.17</v>
      </c>
      <c r="I426" s="7">
        <v>60.39</v>
      </c>
      <c r="J426" s="7">
        <v>0.82</v>
      </c>
    </row>
    <row r="427" spans="1:10" x14ac:dyDescent="0.2">
      <c r="A427" s="3">
        <v>43775</v>
      </c>
      <c r="B427" s="4">
        <v>0.29513888888888901</v>
      </c>
      <c r="C427" s="7">
        <v>60</v>
      </c>
      <c r="D427" s="7">
        <v>10415</v>
      </c>
      <c r="E427" s="9">
        <f t="shared" si="12"/>
        <v>10.414999999999999</v>
      </c>
      <c r="F427" s="7">
        <v>15.1</v>
      </c>
      <c r="G427" s="8">
        <f t="shared" si="13"/>
        <v>1.4498319731156986</v>
      </c>
      <c r="H427" s="7">
        <v>75.569999999999993</v>
      </c>
      <c r="I427" s="7">
        <v>60.4</v>
      </c>
      <c r="J427" s="7">
        <v>0.87</v>
      </c>
    </row>
    <row r="428" spans="1:10" x14ac:dyDescent="0.2">
      <c r="A428" s="3">
        <v>43776</v>
      </c>
      <c r="B428" s="4">
        <v>0.280555555555556</v>
      </c>
      <c r="C428" s="7">
        <v>61</v>
      </c>
      <c r="D428" s="7">
        <v>11004</v>
      </c>
      <c r="E428" s="9">
        <f t="shared" si="12"/>
        <v>11.004</v>
      </c>
      <c r="F428" s="7">
        <v>16.600000000000001</v>
      </c>
      <c r="G428" s="8">
        <f t="shared" si="13"/>
        <v>1.5085423482370048</v>
      </c>
      <c r="H428" s="7">
        <v>76.92</v>
      </c>
      <c r="I428" s="7">
        <v>60.42</v>
      </c>
      <c r="J428" s="7">
        <v>0.88</v>
      </c>
    </row>
    <row r="429" spans="1:10" x14ac:dyDescent="0.2">
      <c r="A429" s="3">
        <v>43776</v>
      </c>
      <c r="B429" s="4">
        <v>0.28125</v>
      </c>
      <c r="C429" s="7">
        <v>61</v>
      </c>
      <c r="D429" s="7">
        <v>10988</v>
      </c>
      <c r="E429" s="9">
        <f t="shared" si="12"/>
        <v>10.988</v>
      </c>
      <c r="F429" s="7">
        <v>16.600000000000001</v>
      </c>
      <c r="G429" s="8">
        <f t="shared" si="13"/>
        <v>1.5107389879868949</v>
      </c>
      <c r="H429" s="7">
        <v>76.849999999999994</v>
      </c>
      <c r="I429" s="7">
        <v>60.44</v>
      </c>
      <c r="J429" s="7">
        <v>0.88</v>
      </c>
    </row>
    <row r="430" spans="1:10" x14ac:dyDescent="0.2">
      <c r="A430" s="3">
        <v>43775</v>
      </c>
      <c r="B430" s="4">
        <v>0.29861111111111099</v>
      </c>
      <c r="C430" s="7">
        <v>60</v>
      </c>
      <c r="D430" s="7">
        <v>10485</v>
      </c>
      <c r="E430" s="9">
        <f t="shared" si="12"/>
        <v>10.484999999999999</v>
      </c>
      <c r="F430" s="7">
        <v>15.3</v>
      </c>
      <c r="G430" s="8">
        <f t="shared" si="13"/>
        <v>1.459227467811159</v>
      </c>
      <c r="H430" s="7">
        <v>75.88</v>
      </c>
      <c r="I430" s="7">
        <v>60.45</v>
      </c>
      <c r="J430" s="7">
        <v>0.88</v>
      </c>
    </row>
    <row r="431" spans="1:10" x14ac:dyDescent="0.2">
      <c r="A431" s="3">
        <v>43770</v>
      </c>
      <c r="B431" s="4">
        <v>0.31527777777777799</v>
      </c>
      <c r="C431" s="7">
        <v>63</v>
      </c>
      <c r="D431" s="7">
        <v>10657</v>
      </c>
      <c r="E431" s="9">
        <f t="shared" si="12"/>
        <v>10.657</v>
      </c>
      <c r="F431" s="7">
        <v>14.6</v>
      </c>
      <c r="G431" s="8">
        <f t="shared" si="13"/>
        <v>1.3699915548465798</v>
      </c>
      <c r="H431" s="7">
        <v>75.08</v>
      </c>
      <c r="I431" s="7">
        <v>60.46</v>
      </c>
      <c r="J431" s="7">
        <v>0.88</v>
      </c>
    </row>
    <row r="432" spans="1:10" x14ac:dyDescent="0.2">
      <c r="A432" s="3">
        <v>43775</v>
      </c>
      <c r="B432" s="4">
        <v>0.29930555555555599</v>
      </c>
      <c r="C432" s="7">
        <v>60</v>
      </c>
      <c r="D432" s="7">
        <v>10507</v>
      </c>
      <c r="E432" s="9">
        <f t="shared" si="12"/>
        <v>10.507</v>
      </c>
      <c r="F432" s="7">
        <v>15.8</v>
      </c>
      <c r="G432" s="8">
        <f t="shared" si="13"/>
        <v>1.5037593984962407</v>
      </c>
      <c r="H432" s="7">
        <v>76</v>
      </c>
      <c r="I432" s="7">
        <v>60.49</v>
      </c>
      <c r="J432" s="7">
        <v>0.88</v>
      </c>
    </row>
    <row r="433" spans="1:11" x14ac:dyDescent="0.2">
      <c r="A433" s="3">
        <v>43775</v>
      </c>
      <c r="B433" s="4">
        <v>0.30486111111111103</v>
      </c>
      <c r="C433" s="7">
        <v>60</v>
      </c>
      <c r="D433" s="7">
        <v>10611</v>
      </c>
      <c r="E433" s="9">
        <f t="shared" si="12"/>
        <v>10.611000000000001</v>
      </c>
      <c r="F433" s="7">
        <v>15.9</v>
      </c>
      <c r="G433" s="8">
        <f t="shared" si="13"/>
        <v>1.4984450098953914</v>
      </c>
      <c r="H433" s="7">
        <v>76.209999999999994</v>
      </c>
      <c r="I433" s="7">
        <v>60.5</v>
      </c>
      <c r="J433" s="7">
        <v>0.88</v>
      </c>
    </row>
    <row r="434" spans="1:11" x14ac:dyDescent="0.2">
      <c r="A434" s="3">
        <v>43775</v>
      </c>
      <c r="B434" s="4">
        <v>0.29444444444444401</v>
      </c>
      <c r="C434" s="7">
        <v>60</v>
      </c>
      <c r="D434" s="7">
        <v>10415</v>
      </c>
      <c r="E434" s="9">
        <f t="shared" si="12"/>
        <v>10.414999999999999</v>
      </c>
      <c r="F434" s="7">
        <v>14.8</v>
      </c>
      <c r="G434" s="8">
        <f t="shared" si="13"/>
        <v>1.4210273643783007</v>
      </c>
      <c r="H434" s="7">
        <v>75.41</v>
      </c>
      <c r="I434" s="7">
        <v>60.5</v>
      </c>
      <c r="J434" s="7">
        <v>0.87</v>
      </c>
    </row>
    <row r="435" spans="1:11" x14ac:dyDescent="0.2">
      <c r="A435" s="3">
        <v>43775</v>
      </c>
      <c r="B435" s="4">
        <v>0.30208333333333298</v>
      </c>
      <c r="C435" s="7">
        <v>60</v>
      </c>
      <c r="D435" s="7">
        <v>10561</v>
      </c>
      <c r="E435" s="9">
        <f t="shared" si="12"/>
        <v>10.561</v>
      </c>
      <c r="F435" s="7">
        <v>15.6</v>
      </c>
      <c r="G435" s="8">
        <f t="shared" si="13"/>
        <v>1.477132847268251</v>
      </c>
      <c r="H435" s="7">
        <v>76.13</v>
      </c>
      <c r="I435" s="7">
        <v>60.52</v>
      </c>
      <c r="J435" s="7">
        <v>0.88</v>
      </c>
    </row>
    <row r="436" spans="1:11" x14ac:dyDescent="0.2">
      <c r="A436" s="3">
        <v>43775</v>
      </c>
      <c r="B436" s="4">
        <v>0.3</v>
      </c>
      <c r="C436" s="7">
        <v>60</v>
      </c>
      <c r="D436" s="7">
        <v>10500</v>
      </c>
      <c r="E436" s="9">
        <f t="shared" si="12"/>
        <v>10.5</v>
      </c>
      <c r="F436" s="7">
        <v>15.6</v>
      </c>
      <c r="G436" s="8">
        <f t="shared" si="13"/>
        <v>1.4857142857142858</v>
      </c>
      <c r="H436" s="7">
        <v>75.98</v>
      </c>
      <c r="I436" s="7">
        <v>60.52</v>
      </c>
      <c r="J436" s="7">
        <v>0.88</v>
      </c>
    </row>
    <row r="437" spans="1:11" x14ac:dyDescent="0.2">
      <c r="A437" s="3">
        <v>43776</v>
      </c>
      <c r="B437" s="4">
        <v>0.27986111111111101</v>
      </c>
      <c r="C437" s="7">
        <v>61</v>
      </c>
      <c r="D437" s="7">
        <v>11035</v>
      </c>
      <c r="E437" s="9">
        <f t="shared" si="12"/>
        <v>11.035</v>
      </c>
      <c r="F437" s="7">
        <v>16.399999999999999</v>
      </c>
      <c r="G437" s="8">
        <f t="shared" si="13"/>
        <v>1.4861803352967828</v>
      </c>
      <c r="H437" s="7">
        <v>77.010000000000005</v>
      </c>
      <c r="I437" s="7">
        <v>60.53</v>
      </c>
      <c r="J437" s="7">
        <v>0.87</v>
      </c>
    </row>
    <row r="438" spans="1:11" x14ac:dyDescent="0.2">
      <c r="A438" s="3">
        <v>43775</v>
      </c>
      <c r="B438" s="4">
        <v>0.30555555555555602</v>
      </c>
      <c r="C438" s="7">
        <v>60</v>
      </c>
      <c r="D438" s="7">
        <v>10617</v>
      </c>
      <c r="E438" s="9">
        <f t="shared" si="12"/>
        <v>10.617000000000001</v>
      </c>
      <c r="F438" s="7">
        <v>15.9</v>
      </c>
      <c r="G438" s="8">
        <f t="shared" si="13"/>
        <v>1.4975981915795422</v>
      </c>
      <c r="H438" s="7">
        <v>76.290000000000006</v>
      </c>
      <c r="I438" s="7">
        <v>60.59</v>
      </c>
      <c r="J438" s="7">
        <v>0.88</v>
      </c>
    </row>
    <row r="439" spans="1:11" x14ac:dyDescent="0.2">
      <c r="A439" s="3">
        <v>43775</v>
      </c>
      <c r="B439" s="4">
        <v>0.30625000000000002</v>
      </c>
      <c r="C439" s="7">
        <v>60</v>
      </c>
      <c r="D439" s="7">
        <v>10637</v>
      </c>
      <c r="E439" s="9">
        <f t="shared" si="12"/>
        <v>10.637</v>
      </c>
      <c r="F439" s="7">
        <v>16</v>
      </c>
      <c r="G439" s="8">
        <f t="shared" si="13"/>
        <v>1.5041835103882673</v>
      </c>
      <c r="H439" s="7">
        <v>76.38</v>
      </c>
      <c r="I439" s="7">
        <v>60.62</v>
      </c>
      <c r="J439" s="7">
        <v>0.89</v>
      </c>
    </row>
    <row r="440" spans="1:11" x14ac:dyDescent="0.2">
      <c r="A440" s="3">
        <v>43775</v>
      </c>
      <c r="B440" s="4">
        <v>0.30694444444444402</v>
      </c>
      <c r="C440" s="7">
        <v>60</v>
      </c>
      <c r="D440" s="7">
        <v>10658</v>
      </c>
      <c r="E440" s="9">
        <f t="shared" si="12"/>
        <v>10.657999999999999</v>
      </c>
      <c r="F440" s="7">
        <v>16</v>
      </c>
      <c r="G440" s="8">
        <f t="shared" si="13"/>
        <v>1.5012197410395947</v>
      </c>
      <c r="H440" s="7">
        <v>76.510000000000005</v>
      </c>
      <c r="I440" s="7">
        <v>60.63</v>
      </c>
      <c r="J440" s="7">
        <v>0.88</v>
      </c>
    </row>
    <row r="441" spans="1:11" x14ac:dyDescent="0.2">
      <c r="A441" s="3">
        <v>43776</v>
      </c>
      <c r="B441" s="4">
        <v>0.33541666666666697</v>
      </c>
      <c r="C441" s="7">
        <v>59</v>
      </c>
      <c r="D441" s="7">
        <v>10528</v>
      </c>
      <c r="E441" s="9">
        <f t="shared" ref="E441:E503" si="14">D441/1000</f>
        <v>10.528</v>
      </c>
      <c r="F441" s="7">
        <v>17.600000000000001</v>
      </c>
      <c r="G441" s="8">
        <f t="shared" ref="G441:G503" si="15">F441/E441</f>
        <v>1.6717325227963526</v>
      </c>
      <c r="H441" s="7">
        <v>79.349999999999994</v>
      </c>
      <c r="I441" s="7">
        <v>60.64</v>
      </c>
      <c r="J441" s="7">
        <v>0.89</v>
      </c>
    </row>
    <row r="442" spans="1:11" x14ac:dyDescent="0.2">
      <c r="A442" s="3">
        <v>43776</v>
      </c>
      <c r="B442" s="4">
        <v>0.27916666666666701</v>
      </c>
      <c r="C442" s="7">
        <v>61</v>
      </c>
      <c r="D442" s="7">
        <v>11050</v>
      </c>
      <c r="E442" s="9">
        <f t="shared" si="14"/>
        <v>11.05</v>
      </c>
      <c r="F442" s="7">
        <v>16.3</v>
      </c>
      <c r="G442" s="8">
        <f t="shared" si="15"/>
        <v>1.4751131221719456</v>
      </c>
      <c r="H442" s="7">
        <v>77.040000000000006</v>
      </c>
      <c r="I442" s="7">
        <v>60.64</v>
      </c>
      <c r="J442" s="7">
        <v>0.87</v>
      </c>
    </row>
    <row r="443" spans="1:11" x14ac:dyDescent="0.2">
      <c r="A443" s="3">
        <v>43775</v>
      </c>
      <c r="B443" s="4">
        <v>0.30763888888888902</v>
      </c>
      <c r="C443" s="7">
        <v>60</v>
      </c>
      <c r="D443" s="7">
        <v>10668</v>
      </c>
      <c r="E443" s="9">
        <f t="shared" si="14"/>
        <v>10.667999999999999</v>
      </c>
      <c r="F443" s="7">
        <v>16.100000000000001</v>
      </c>
      <c r="G443" s="8">
        <f t="shared" si="15"/>
        <v>1.5091863517060369</v>
      </c>
      <c r="H443" s="7">
        <v>76.56</v>
      </c>
      <c r="I443" s="7">
        <v>60.66</v>
      </c>
      <c r="J443" s="7">
        <v>0.88</v>
      </c>
    </row>
    <row r="444" spans="1:11" x14ac:dyDescent="0.2">
      <c r="A444" s="3">
        <v>43769</v>
      </c>
      <c r="B444" s="4">
        <v>0.57916666666667704</v>
      </c>
      <c r="C444" s="5">
        <v>59</v>
      </c>
      <c r="D444" s="6">
        <v>10565</v>
      </c>
      <c r="E444" s="7">
        <f t="shared" si="14"/>
        <v>10.565</v>
      </c>
      <c r="F444" s="7">
        <v>17.600000000000001</v>
      </c>
      <c r="G444" s="8">
        <f t="shared" si="15"/>
        <v>1.665877898722196</v>
      </c>
      <c r="H444" s="7">
        <v>79.930000000000007</v>
      </c>
      <c r="I444" s="7">
        <v>60.67</v>
      </c>
      <c r="J444" s="7">
        <v>0.79</v>
      </c>
      <c r="K444" s="27"/>
    </row>
    <row r="445" spans="1:11" x14ac:dyDescent="0.2">
      <c r="A445" s="3">
        <v>43775</v>
      </c>
      <c r="B445" s="4">
        <v>0.30833333333333302</v>
      </c>
      <c r="C445" s="7">
        <v>60</v>
      </c>
      <c r="D445" s="7">
        <v>10721</v>
      </c>
      <c r="E445" s="9">
        <f t="shared" si="14"/>
        <v>10.721</v>
      </c>
      <c r="F445" s="7">
        <v>16.2</v>
      </c>
      <c r="G445" s="8">
        <f t="shared" si="15"/>
        <v>1.5110530734073313</v>
      </c>
      <c r="H445" s="7">
        <v>76.61</v>
      </c>
      <c r="I445" s="7">
        <v>60.68</v>
      </c>
      <c r="J445" s="7">
        <v>0.89</v>
      </c>
    </row>
    <row r="446" spans="1:11" x14ac:dyDescent="0.2">
      <c r="A446" s="3">
        <v>43775</v>
      </c>
      <c r="B446" s="4">
        <v>0.297222222222222</v>
      </c>
      <c r="C446" s="7">
        <v>60</v>
      </c>
      <c r="D446" s="7">
        <v>10478</v>
      </c>
      <c r="E446" s="9">
        <f t="shared" si="14"/>
        <v>10.478</v>
      </c>
      <c r="F446" s="7">
        <v>16.3</v>
      </c>
      <c r="G446" s="8">
        <f t="shared" si="15"/>
        <v>1.5556403893872877</v>
      </c>
      <c r="H446" s="7">
        <v>75.819999999999993</v>
      </c>
      <c r="I446" s="7">
        <v>60.68</v>
      </c>
      <c r="J446" s="7">
        <v>0.87</v>
      </c>
    </row>
    <row r="447" spans="1:11" x14ac:dyDescent="0.2">
      <c r="A447" s="3">
        <v>43775</v>
      </c>
      <c r="B447" s="4">
        <v>0.297916666666667</v>
      </c>
      <c r="C447" s="7">
        <v>60</v>
      </c>
      <c r="D447" s="7">
        <v>10459</v>
      </c>
      <c r="E447" s="9">
        <f t="shared" si="14"/>
        <v>10.459</v>
      </c>
      <c r="F447" s="7">
        <v>16.3</v>
      </c>
      <c r="G447" s="8">
        <f t="shared" si="15"/>
        <v>1.5584663925805529</v>
      </c>
      <c r="H447" s="7">
        <v>75.819999999999993</v>
      </c>
      <c r="I447" s="7">
        <v>60.68</v>
      </c>
      <c r="J447" s="7">
        <v>0.87</v>
      </c>
    </row>
    <row r="448" spans="1:11" x14ac:dyDescent="0.2">
      <c r="A448" s="3">
        <v>43775</v>
      </c>
      <c r="B448" s="4">
        <v>0.30138888888888898</v>
      </c>
      <c r="C448" s="7">
        <v>60</v>
      </c>
      <c r="D448" s="7">
        <v>10548</v>
      </c>
      <c r="E448" s="9">
        <f t="shared" si="14"/>
        <v>10.548</v>
      </c>
      <c r="F448" s="7">
        <v>16.7</v>
      </c>
      <c r="G448" s="8">
        <f t="shared" si="15"/>
        <v>1.58323852863102</v>
      </c>
      <c r="H448" s="7">
        <v>76.05</v>
      </c>
      <c r="I448" s="7">
        <v>60.7</v>
      </c>
      <c r="J448" s="7">
        <v>0.88</v>
      </c>
    </row>
    <row r="449" spans="1:11" x14ac:dyDescent="0.2">
      <c r="A449" s="3">
        <v>43775</v>
      </c>
      <c r="B449" s="4">
        <v>0.29375000000000001</v>
      </c>
      <c r="C449" s="7">
        <v>60</v>
      </c>
      <c r="D449" s="7">
        <v>10393</v>
      </c>
      <c r="E449" s="9">
        <f t="shared" si="14"/>
        <v>10.393000000000001</v>
      </c>
      <c r="F449" s="7">
        <v>15.1</v>
      </c>
      <c r="G449" s="8">
        <f t="shared" si="15"/>
        <v>1.4529009910516693</v>
      </c>
      <c r="H449" s="7">
        <v>75.349999999999994</v>
      </c>
      <c r="I449" s="7">
        <v>60.7</v>
      </c>
      <c r="J449" s="7">
        <v>0.86</v>
      </c>
    </row>
    <row r="450" spans="1:11" x14ac:dyDescent="0.2">
      <c r="A450" s="3">
        <v>43775</v>
      </c>
      <c r="B450" s="4">
        <v>0.31041666666666701</v>
      </c>
      <c r="C450" s="7">
        <v>60</v>
      </c>
      <c r="D450" s="7">
        <v>10668</v>
      </c>
      <c r="E450" s="9">
        <f t="shared" si="14"/>
        <v>10.667999999999999</v>
      </c>
      <c r="F450" s="7">
        <v>16.600000000000001</v>
      </c>
      <c r="G450" s="8">
        <f t="shared" si="15"/>
        <v>1.5560554930633672</v>
      </c>
      <c r="H450" s="7">
        <v>77.22</v>
      </c>
      <c r="I450" s="7">
        <v>60.71</v>
      </c>
      <c r="J450" s="7">
        <v>0.88</v>
      </c>
    </row>
    <row r="451" spans="1:11" x14ac:dyDescent="0.2">
      <c r="A451" s="3">
        <v>43775</v>
      </c>
      <c r="B451" s="4">
        <v>0.31111111111111101</v>
      </c>
      <c r="C451" s="7">
        <v>60</v>
      </c>
      <c r="D451" s="7">
        <v>10696</v>
      </c>
      <c r="E451" s="9">
        <f t="shared" si="14"/>
        <v>10.696</v>
      </c>
      <c r="F451" s="7">
        <v>16.600000000000001</v>
      </c>
      <c r="G451" s="8">
        <f t="shared" si="15"/>
        <v>1.5519820493642484</v>
      </c>
      <c r="H451" s="7">
        <v>77.22</v>
      </c>
      <c r="I451" s="7">
        <v>60.71</v>
      </c>
      <c r="J451" s="7">
        <v>0.88</v>
      </c>
    </row>
    <row r="452" spans="1:11" x14ac:dyDescent="0.2">
      <c r="A452" s="3">
        <v>43775</v>
      </c>
      <c r="B452" s="4">
        <v>0.311805555555556</v>
      </c>
      <c r="C452" s="7">
        <v>60</v>
      </c>
      <c r="D452" s="7">
        <v>10718</v>
      </c>
      <c r="E452" s="9">
        <f t="shared" si="14"/>
        <v>10.718</v>
      </c>
      <c r="F452" s="7">
        <v>16.399999999999999</v>
      </c>
      <c r="G452" s="8">
        <f t="shared" si="15"/>
        <v>1.5301362194439261</v>
      </c>
      <c r="H452" s="7">
        <v>77.069999999999993</v>
      </c>
      <c r="I452" s="7">
        <v>60.71</v>
      </c>
      <c r="J452" s="7">
        <v>0.87</v>
      </c>
    </row>
    <row r="453" spans="1:11" x14ac:dyDescent="0.2">
      <c r="A453" s="3">
        <v>43776</v>
      </c>
      <c r="B453" s="4">
        <v>0.27847222222222201</v>
      </c>
      <c r="C453" s="7">
        <v>61</v>
      </c>
      <c r="D453" s="7">
        <v>11059</v>
      </c>
      <c r="E453" s="9">
        <f t="shared" si="14"/>
        <v>11.058999999999999</v>
      </c>
      <c r="F453" s="7">
        <v>16.100000000000001</v>
      </c>
      <c r="G453" s="8">
        <f t="shared" si="15"/>
        <v>1.4558278325345875</v>
      </c>
      <c r="H453" s="7">
        <v>76.930000000000007</v>
      </c>
      <c r="I453" s="7">
        <v>60.72</v>
      </c>
      <c r="J453" s="7">
        <v>0.87</v>
      </c>
    </row>
    <row r="454" spans="1:11" x14ac:dyDescent="0.2">
      <c r="A454" s="3">
        <v>43775</v>
      </c>
      <c r="B454" s="4">
        <v>0.30902777777777801</v>
      </c>
      <c r="C454" s="7">
        <v>60</v>
      </c>
      <c r="D454" s="7">
        <v>10854</v>
      </c>
      <c r="E454" s="9">
        <f t="shared" si="14"/>
        <v>10.853999999999999</v>
      </c>
      <c r="F454" s="7">
        <v>16.3</v>
      </c>
      <c r="G454" s="8">
        <f t="shared" si="15"/>
        <v>1.5017505067256314</v>
      </c>
      <c r="H454" s="7">
        <v>76.78</v>
      </c>
      <c r="I454" s="7">
        <v>60.73</v>
      </c>
      <c r="J454" s="7">
        <v>0.89</v>
      </c>
    </row>
    <row r="455" spans="1:11" x14ac:dyDescent="0.2">
      <c r="A455" s="3">
        <v>43773</v>
      </c>
      <c r="B455" s="4">
        <v>0.66597222222222197</v>
      </c>
      <c r="C455" s="7">
        <v>58</v>
      </c>
      <c r="D455" s="9">
        <v>9660</v>
      </c>
      <c r="E455" s="7">
        <f t="shared" si="14"/>
        <v>9.66</v>
      </c>
      <c r="F455" s="7">
        <v>14.3</v>
      </c>
      <c r="G455" s="8">
        <f t="shared" si="15"/>
        <v>1.4803312629399585</v>
      </c>
      <c r="H455" s="7">
        <v>77.239999999999995</v>
      </c>
      <c r="I455" s="7">
        <v>60.78</v>
      </c>
      <c r="J455" s="7">
        <v>0.88</v>
      </c>
    </row>
    <row r="456" spans="1:11" x14ac:dyDescent="0.2">
      <c r="A456" s="3">
        <v>43775</v>
      </c>
      <c r="B456" s="4">
        <v>0.3125</v>
      </c>
      <c r="C456" s="7">
        <v>60</v>
      </c>
      <c r="D456" s="7">
        <v>10764</v>
      </c>
      <c r="E456" s="9">
        <f t="shared" si="14"/>
        <v>10.763999999999999</v>
      </c>
      <c r="F456" s="7">
        <v>16.399999999999999</v>
      </c>
      <c r="G456" s="8">
        <f t="shared" si="15"/>
        <v>1.5235971757710889</v>
      </c>
      <c r="H456" s="7">
        <v>76.91</v>
      </c>
      <c r="I456" s="7">
        <v>60.78</v>
      </c>
      <c r="J456" s="7">
        <v>0.88</v>
      </c>
    </row>
    <row r="457" spans="1:11" x14ac:dyDescent="0.2">
      <c r="A457" s="3">
        <v>43777</v>
      </c>
      <c r="B457" s="4">
        <v>0.27847222222222201</v>
      </c>
      <c r="C457" s="7">
        <v>64</v>
      </c>
      <c r="D457" s="7">
        <v>10605</v>
      </c>
      <c r="E457" s="9">
        <f t="shared" si="14"/>
        <v>10.605</v>
      </c>
      <c r="F457" s="7">
        <v>12.4</v>
      </c>
      <c r="G457" s="8">
        <f t="shared" si="15"/>
        <v>1.1692597831211693</v>
      </c>
      <c r="H457" s="7">
        <v>75.31</v>
      </c>
      <c r="I457" s="7">
        <v>60.79</v>
      </c>
      <c r="J457" s="7">
        <v>0.79</v>
      </c>
      <c r="K457" s="27"/>
    </row>
    <row r="458" spans="1:11" x14ac:dyDescent="0.2">
      <c r="A458" s="3">
        <v>43770</v>
      </c>
      <c r="B458" s="4">
        <v>0.56041666666666701</v>
      </c>
      <c r="C458" s="7">
        <v>60</v>
      </c>
      <c r="D458" s="7">
        <v>10862</v>
      </c>
      <c r="E458" s="9">
        <f t="shared" si="14"/>
        <v>10.862</v>
      </c>
      <c r="F458" s="7">
        <v>15.7</v>
      </c>
      <c r="G458" s="8">
        <f t="shared" si="15"/>
        <v>1.4454060025777942</v>
      </c>
      <c r="H458" s="7">
        <v>78.650000000000006</v>
      </c>
      <c r="I458" s="7">
        <v>60.8</v>
      </c>
      <c r="J458" s="7">
        <v>0.88</v>
      </c>
    </row>
    <row r="459" spans="1:11" x14ac:dyDescent="0.2">
      <c r="A459" s="3">
        <v>43776</v>
      </c>
      <c r="B459" s="4">
        <v>0.27777777777777801</v>
      </c>
      <c r="C459" s="7">
        <v>61</v>
      </c>
      <c r="D459" s="7">
        <v>11126</v>
      </c>
      <c r="E459" s="9">
        <f t="shared" si="14"/>
        <v>11.125999999999999</v>
      </c>
      <c r="F459" s="7">
        <v>15.7</v>
      </c>
      <c r="G459" s="8">
        <f t="shared" si="15"/>
        <v>1.4111091137875247</v>
      </c>
      <c r="H459" s="7">
        <v>76.73</v>
      </c>
      <c r="I459" s="7">
        <v>60.8</v>
      </c>
      <c r="J459" s="7">
        <v>0.87</v>
      </c>
    </row>
    <row r="460" spans="1:11" x14ac:dyDescent="0.2">
      <c r="A460" s="3">
        <v>43775</v>
      </c>
      <c r="B460" s="4">
        <v>0.30972222222222201</v>
      </c>
      <c r="C460" s="7">
        <v>60</v>
      </c>
      <c r="D460" s="7">
        <v>10726</v>
      </c>
      <c r="E460" s="9">
        <f t="shared" si="14"/>
        <v>10.726000000000001</v>
      </c>
      <c r="F460" s="7">
        <v>16.600000000000001</v>
      </c>
      <c r="G460" s="8">
        <f t="shared" si="15"/>
        <v>1.5476412455715085</v>
      </c>
      <c r="H460" s="7">
        <v>77.33</v>
      </c>
      <c r="I460" s="7">
        <v>60.81</v>
      </c>
      <c r="J460" s="7">
        <v>0.89</v>
      </c>
    </row>
    <row r="461" spans="1:11" x14ac:dyDescent="0.2">
      <c r="A461" s="3">
        <v>43770</v>
      </c>
      <c r="B461" s="4">
        <v>0.31805555555555598</v>
      </c>
      <c r="C461" s="7">
        <v>63</v>
      </c>
      <c r="D461" s="7">
        <v>10437</v>
      </c>
      <c r="E461" s="9">
        <f t="shared" si="14"/>
        <v>10.436999999999999</v>
      </c>
      <c r="F461" s="7">
        <v>14</v>
      </c>
      <c r="G461" s="8">
        <f t="shared" si="15"/>
        <v>1.3413816230717639</v>
      </c>
      <c r="H461" s="7">
        <v>75.27</v>
      </c>
      <c r="I461" s="7">
        <v>60.82</v>
      </c>
      <c r="J461" s="7">
        <v>0.85</v>
      </c>
    </row>
    <row r="462" spans="1:11" x14ac:dyDescent="0.2">
      <c r="A462" s="3">
        <v>43776</v>
      </c>
      <c r="B462" s="4">
        <v>0.27708333333333302</v>
      </c>
      <c r="C462" s="7">
        <v>61</v>
      </c>
      <c r="D462" s="7">
        <v>11117</v>
      </c>
      <c r="E462" s="9">
        <f t="shared" si="14"/>
        <v>11.117000000000001</v>
      </c>
      <c r="F462" s="7">
        <v>15.4</v>
      </c>
      <c r="G462" s="8">
        <f t="shared" si="15"/>
        <v>1.3852658091211658</v>
      </c>
      <c r="H462" s="7">
        <v>76.459999999999994</v>
      </c>
      <c r="I462" s="7">
        <v>60.82</v>
      </c>
      <c r="J462" s="7">
        <v>0.87</v>
      </c>
    </row>
    <row r="463" spans="1:11" x14ac:dyDescent="0.2">
      <c r="A463" s="3">
        <v>43775</v>
      </c>
      <c r="B463" s="4">
        <v>0.28749999999999998</v>
      </c>
      <c r="C463" s="7">
        <v>60</v>
      </c>
      <c r="D463" s="7">
        <v>10445</v>
      </c>
      <c r="E463" s="9">
        <f t="shared" si="14"/>
        <v>10.445</v>
      </c>
      <c r="F463" s="7">
        <v>15.2</v>
      </c>
      <c r="G463" s="8">
        <f t="shared" si="15"/>
        <v>1.4552417424605073</v>
      </c>
      <c r="H463" s="7">
        <v>76</v>
      </c>
      <c r="I463" s="7">
        <v>60.89</v>
      </c>
      <c r="J463" s="7">
        <v>0.88</v>
      </c>
    </row>
    <row r="464" spans="1:11" x14ac:dyDescent="0.2">
      <c r="A464" s="3">
        <v>43773</v>
      </c>
      <c r="B464" s="4">
        <v>0.36458333333333298</v>
      </c>
      <c r="C464" s="7">
        <v>59</v>
      </c>
      <c r="D464" s="7">
        <v>9956</v>
      </c>
      <c r="E464" s="7">
        <f t="shared" si="14"/>
        <v>9.9559999999999995</v>
      </c>
      <c r="F464" s="7">
        <v>10.7</v>
      </c>
      <c r="G464" s="8">
        <f t="shared" si="15"/>
        <v>1.0747288067496987</v>
      </c>
      <c r="H464" s="7">
        <v>75.84</v>
      </c>
      <c r="I464" s="7">
        <v>60.9</v>
      </c>
      <c r="J464" s="7">
        <v>0.64</v>
      </c>
    </row>
    <row r="465" spans="1:10" x14ac:dyDescent="0.2">
      <c r="A465" s="3">
        <v>43775</v>
      </c>
      <c r="B465" s="4">
        <v>0.313194444444444</v>
      </c>
      <c r="C465" s="7">
        <v>60</v>
      </c>
      <c r="D465" s="7">
        <v>10861</v>
      </c>
      <c r="E465" s="9">
        <f t="shared" si="14"/>
        <v>10.861000000000001</v>
      </c>
      <c r="F465" s="7">
        <v>16.3</v>
      </c>
      <c r="G465" s="8">
        <f t="shared" si="15"/>
        <v>1.5007826167019611</v>
      </c>
      <c r="H465" s="7">
        <v>77.14</v>
      </c>
      <c r="I465" s="7">
        <v>60.92</v>
      </c>
      <c r="J465" s="7">
        <v>0.88</v>
      </c>
    </row>
    <row r="466" spans="1:10" x14ac:dyDescent="0.2">
      <c r="A466" s="3">
        <v>43776</v>
      </c>
      <c r="B466" s="4">
        <v>0.27638888888888902</v>
      </c>
      <c r="C466" s="7">
        <v>61</v>
      </c>
      <c r="D466" s="7">
        <v>11097</v>
      </c>
      <c r="E466" s="9">
        <f t="shared" si="14"/>
        <v>11.097</v>
      </c>
      <c r="F466" s="7">
        <v>15</v>
      </c>
      <c r="G466" s="8">
        <f t="shared" si="15"/>
        <v>1.3517166801838336</v>
      </c>
      <c r="H466" s="7">
        <v>76.16</v>
      </c>
      <c r="I466" s="7">
        <v>60.92</v>
      </c>
      <c r="J466" s="7">
        <v>0.87</v>
      </c>
    </row>
    <row r="467" spans="1:10" x14ac:dyDescent="0.2">
      <c r="A467" s="3">
        <v>43775</v>
      </c>
      <c r="B467" s="4">
        <v>0.31388888888888899</v>
      </c>
      <c r="C467" s="7">
        <v>59</v>
      </c>
      <c r="D467" s="7">
        <v>10563</v>
      </c>
      <c r="E467" s="9">
        <f t="shared" si="14"/>
        <v>10.563000000000001</v>
      </c>
      <c r="F467" s="7">
        <v>16.600000000000001</v>
      </c>
      <c r="G467" s="8">
        <f t="shared" si="15"/>
        <v>1.5715232415033609</v>
      </c>
      <c r="H467" s="7">
        <v>77.7</v>
      </c>
      <c r="I467" s="7">
        <v>60.96</v>
      </c>
      <c r="J467" s="7">
        <v>0.88</v>
      </c>
    </row>
    <row r="468" spans="1:10" x14ac:dyDescent="0.2">
      <c r="A468" s="3">
        <v>43775</v>
      </c>
      <c r="B468" s="4">
        <v>0.31458333333333299</v>
      </c>
      <c r="C468" s="7">
        <v>60</v>
      </c>
      <c r="D468" s="7">
        <v>10770</v>
      </c>
      <c r="E468" s="9">
        <f t="shared" si="14"/>
        <v>10.77</v>
      </c>
      <c r="F468" s="7">
        <v>16.399999999999999</v>
      </c>
      <c r="G468" s="8">
        <f t="shared" si="15"/>
        <v>1.5227483751160631</v>
      </c>
      <c r="H468" s="7">
        <v>76.75</v>
      </c>
      <c r="I468" s="7">
        <v>60.97</v>
      </c>
      <c r="J468" s="7">
        <v>0.88</v>
      </c>
    </row>
    <row r="469" spans="1:10" x14ac:dyDescent="0.2">
      <c r="A469" s="3">
        <v>43773</v>
      </c>
      <c r="B469" s="4">
        <v>0.37083333333333302</v>
      </c>
      <c r="C469" s="7">
        <v>59</v>
      </c>
      <c r="D469" s="7">
        <v>10592</v>
      </c>
      <c r="E469" s="7">
        <f t="shared" si="14"/>
        <v>10.592000000000001</v>
      </c>
      <c r="F469" s="7">
        <v>14.6</v>
      </c>
      <c r="G469" s="8">
        <f t="shared" si="15"/>
        <v>1.3783987915407854</v>
      </c>
      <c r="H469" s="7">
        <v>75.52</v>
      </c>
      <c r="I469" s="7">
        <v>60.99</v>
      </c>
      <c r="J469" s="7">
        <v>0.89</v>
      </c>
    </row>
    <row r="470" spans="1:10" x14ac:dyDescent="0.2">
      <c r="A470" s="3">
        <v>43775</v>
      </c>
      <c r="B470" s="4">
        <v>0.28680555555555598</v>
      </c>
      <c r="C470" s="7">
        <v>60</v>
      </c>
      <c r="D470" s="7">
        <v>10461</v>
      </c>
      <c r="E470" s="9">
        <f t="shared" si="14"/>
        <v>10.461</v>
      </c>
      <c r="F470" s="7">
        <v>15.2</v>
      </c>
      <c r="G470" s="8">
        <f t="shared" si="15"/>
        <v>1.4530159640569733</v>
      </c>
      <c r="H470" s="7">
        <v>76.13</v>
      </c>
      <c r="I470" s="7">
        <v>60.99</v>
      </c>
      <c r="J470" s="7">
        <v>0.88</v>
      </c>
    </row>
    <row r="471" spans="1:10" x14ac:dyDescent="0.2">
      <c r="A471" s="3">
        <v>43777</v>
      </c>
      <c r="B471" s="4">
        <v>0.27569444444444402</v>
      </c>
      <c r="C471" s="7">
        <v>64</v>
      </c>
      <c r="D471" s="7">
        <v>10522</v>
      </c>
      <c r="E471" s="9">
        <f t="shared" si="14"/>
        <v>10.522</v>
      </c>
      <c r="F471" s="7">
        <v>10.1</v>
      </c>
      <c r="G471" s="8">
        <f t="shared" si="15"/>
        <v>0.9598935563581068</v>
      </c>
      <c r="H471" s="7">
        <v>75.12</v>
      </c>
      <c r="I471" s="7">
        <v>60.99</v>
      </c>
      <c r="J471" s="7">
        <v>0.65</v>
      </c>
    </row>
    <row r="472" spans="1:10" x14ac:dyDescent="0.2">
      <c r="A472" s="3">
        <v>43773</v>
      </c>
      <c r="B472" s="4">
        <v>0.37152777777777801</v>
      </c>
      <c r="C472" s="7">
        <v>59</v>
      </c>
      <c r="D472" s="7">
        <v>10633</v>
      </c>
      <c r="E472" s="7">
        <f t="shared" si="14"/>
        <v>10.632999999999999</v>
      </c>
      <c r="F472" s="7">
        <v>14.8</v>
      </c>
      <c r="G472" s="8">
        <f t="shared" si="15"/>
        <v>1.3918931627950721</v>
      </c>
      <c r="H472" s="7">
        <v>75.760000000000005</v>
      </c>
      <c r="I472" s="7">
        <v>61.04</v>
      </c>
      <c r="J472" s="7">
        <v>0.89</v>
      </c>
    </row>
    <row r="473" spans="1:10" x14ac:dyDescent="0.2">
      <c r="A473" s="3">
        <v>43774</v>
      </c>
      <c r="B473" s="4">
        <v>0.28263888888888899</v>
      </c>
      <c r="C473" s="7">
        <v>60</v>
      </c>
      <c r="D473" s="7">
        <v>10004</v>
      </c>
      <c r="E473" s="9">
        <f t="shared" si="14"/>
        <v>10.004</v>
      </c>
      <c r="F473" s="7">
        <v>12.2</v>
      </c>
      <c r="G473" s="8">
        <f t="shared" si="15"/>
        <v>1.2195121951219512</v>
      </c>
      <c r="H473" s="7">
        <v>75.099999999999994</v>
      </c>
      <c r="I473" s="7">
        <v>61.04</v>
      </c>
      <c r="J473" s="7">
        <v>0.77</v>
      </c>
    </row>
    <row r="474" spans="1:10" x14ac:dyDescent="0.2">
      <c r="A474" s="3">
        <v>43776</v>
      </c>
      <c r="B474" s="4">
        <v>0.27569444444444402</v>
      </c>
      <c r="C474" s="7">
        <v>61</v>
      </c>
      <c r="D474" s="7">
        <v>11060</v>
      </c>
      <c r="E474" s="9">
        <f t="shared" si="14"/>
        <v>11.06</v>
      </c>
      <c r="F474" s="7">
        <v>14.3</v>
      </c>
      <c r="G474" s="8">
        <f t="shared" si="15"/>
        <v>1.2929475587703436</v>
      </c>
      <c r="H474" s="7">
        <v>75.77</v>
      </c>
      <c r="I474" s="7">
        <v>61.05</v>
      </c>
      <c r="J474" s="7">
        <v>0.87</v>
      </c>
    </row>
    <row r="475" spans="1:10" x14ac:dyDescent="0.2">
      <c r="A475" s="3">
        <v>43773</v>
      </c>
      <c r="B475" s="4">
        <v>0.37222222222222201</v>
      </c>
      <c r="C475" s="7">
        <v>59</v>
      </c>
      <c r="D475" s="7">
        <v>10660</v>
      </c>
      <c r="E475" s="7">
        <f t="shared" si="14"/>
        <v>10.66</v>
      </c>
      <c r="F475" s="7">
        <v>15.2</v>
      </c>
      <c r="G475" s="8">
        <f t="shared" si="15"/>
        <v>1.425891181988743</v>
      </c>
      <c r="H475" s="7">
        <v>76.180000000000007</v>
      </c>
      <c r="I475" s="7">
        <v>61.06</v>
      </c>
      <c r="J475" s="7">
        <v>0.88</v>
      </c>
    </row>
    <row r="476" spans="1:10" x14ac:dyDescent="0.2">
      <c r="A476" s="3">
        <v>43773</v>
      </c>
      <c r="B476" s="4">
        <v>0.37847222222222199</v>
      </c>
      <c r="C476" s="7">
        <v>59</v>
      </c>
      <c r="D476" s="7">
        <v>10678</v>
      </c>
      <c r="E476" s="7">
        <f t="shared" si="14"/>
        <v>10.678000000000001</v>
      </c>
      <c r="F476" s="7">
        <v>13.9</v>
      </c>
      <c r="G476" s="8">
        <f t="shared" si="15"/>
        <v>1.301741899232066</v>
      </c>
      <c r="H476" s="7">
        <v>75.09</v>
      </c>
      <c r="I476" s="7">
        <v>61.07</v>
      </c>
      <c r="J476" s="7">
        <v>0.88</v>
      </c>
    </row>
    <row r="477" spans="1:10" x14ac:dyDescent="0.2">
      <c r="A477" s="3">
        <v>43774</v>
      </c>
      <c r="B477" s="4">
        <v>0.27638888888888902</v>
      </c>
      <c r="C477" s="7">
        <v>61</v>
      </c>
      <c r="D477" s="7">
        <v>9583</v>
      </c>
      <c r="E477" s="9">
        <f t="shared" si="14"/>
        <v>9.5830000000000002</v>
      </c>
      <c r="F477" s="7">
        <v>9.1999999999999993</v>
      </c>
      <c r="G477" s="8">
        <f t="shared" si="15"/>
        <v>0.96003339246582475</v>
      </c>
      <c r="H477" s="7">
        <v>76</v>
      </c>
      <c r="I477" s="7">
        <v>61.12</v>
      </c>
      <c r="J477" s="7">
        <v>0.54</v>
      </c>
    </row>
    <row r="478" spans="1:10" x14ac:dyDescent="0.2">
      <c r="A478" s="3">
        <v>43775</v>
      </c>
      <c r="B478" s="4">
        <v>0.31527777777777799</v>
      </c>
      <c r="C478" s="7">
        <v>60</v>
      </c>
      <c r="D478" s="7">
        <v>10754</v>
      </c>
      <c r="E478" s="9">
        <f t="shared" si="14"/>
        <v>10.754</v>
      </c>
      <c r="F478" s="7">
        <v>16</v>
      </c>
      <c r="G478" s="8">
        <f t="shared" si="15"/>
        <v>1.4878184861446904</v>
      </c>
      <c r="H478" s="7">
        <v>77.2</v>
      </c>
      <c r="I478" s="7">
        <v>61.13</v>
      </c>
      <c r="J478" s="7">
        <v>0.88</v>
      </c>
    </row>
    <row r="479" spans="1:10" x14ac:dyDescent="0.2">
      <c r="A479" s="3">
        <v>43770</v>
      </c>
      <c r="B479" s="4">
        <v>0.31041666666666701</v>
      </c>
      <c r="C479" s="7">
        <v>64</v>
      </c>
      <c r="D479" s="7">
        <v>10795</v>
      </c>
      <c r="E479" s="9">
        <f t="shared" si="14"/>
        <v>10.795</v>
      </c>
      <c r="F479" s="7">
        <v>11.2</v>
      </c>
      <c r="G479" s="8">
        <f t="shared" si="15"/>
        <v>1.0375173691523853</v>
      </c>
      <c r="H479" s="7">
        <v>75.239999999999995</v>
      </c>
      <c r="I479" s="7">
        <v>61.14</v>
      </c>
      <c r="J479" s="7">
        <v>0.72</v>
      </c>
    </row>
    <row r="480" spans="1:10" x14ac:dyDescent="0.2">
      <c r="A480" s="3">
        <v>43770</v>
      </c>
      <c r="B480" s="4">
        <v>0.43611111111111101</v>
      </c>
      <c r="C480" s="7">
        <v>61</v>
      </c>
      <c r="D480" s="7">
        <v>10458</v>
      </c>
      <c r="E480" s="9">
        <f t="shared" si="14"/>
        <v>10.458</v>
      </c>
      <c r="F480" s="7">
        <v>12.1</v>
      </c>
      <c r="G480" s="8">
        <f t="shared" si="15"/>
        <v>1.1570089883342896</v>
      </c>
      <c r="H480" s="7">
        <v>75.930000000000007</v>
      </c>
      <c r="I480" s="7">
        <v>61.15</v>
      </c>
      <c r="J480" s="7">
        <v>0.88</v>
      </c>
    </row>
    <row r="481" spans="1:10" x14ac:dyDescent="0.2">
      <c r="A481" s="3">
        <v>43774</v>
      </c>
      <c r="B481" s="4">
        <v>0.52847222222222201</v>
      </c>
      <c r="C481" s="7">
        <v>59</v>
      </c>
      <c r="D481" s="7">
        <v>10618</v>
      </c>
      <c r="E481" s="9">
        <f t="shared" si="14"/>
        <v>10.618</v>
      </c>
      <c r="F481" s="7">
        <v>13.2</v>
      </c>
      <c r="G481" s="8">
        <f t="shared" si="15"/>
        <v>1.2431719721228103</v>
      </c>
      <c r="H481" s="7">
        <v>76.02</v>
      </c>
      <c r="I481" s="7">
        <v>61.19</v>
      </c>
      <c r="J481" s="7">
        <v>0.85</v>
      </c>
    </row>
    <row r="482" spans="1:10" x14ac:dyDescent="0.2">
      <c r="A482" s="3">
        <v>43773</v>
      </c>
      <c r="B482" s="4">
        <v>0.38263888888888897</v>
      </c>
      <c r="C482" s="7">
        <v>59</v>
      </c>
      <c r="D482" s="7">
        <v>10747</v>
      </c>
      <c r="E482" s="7">
        <f t="shared" si="14"/>
        <v>10.747</v>
      </c>
      <c r="F482" s="7">
        <v>14.7</v>
      </c>
      <c r="G482" s="8">
        <f t="shared" si="15"/>
        <v>1.3678235786731181</v>
      </c>
      <c r="H482" s="7">
        <v>75.87</v>
      </c>
      <c r="I482" s="7">
        <v>61.2</v>
      </c>
      <c r="J482" s="7">
        <v>0.88</v>
      </c>
    </row>
    <row r="483" spans="1:10" x14ac:dyDescent="0.2">
      <c r="A483" s="3">
        <v>43775</v>
      </c>
      <c r="B483" s="4">
        <v>0.28541666666666698</v>
      </c>
      <c r="C483" s="7">
        <v>60</v>
      </c>
      <c r="D483" s="7">
        <v>10531</v>
      </c>
      <c r="E483" s="9">
        <f t="shared" si="14"/>
        <v>10.531000000000001</v>
      </c>
      <c r="F483" s="7">
        <v>15.2</v>
      </c>
      <c r="G483" s="8">
        <f t="shared" si="15"/>
        <v>1.4433577058209095</v>
      </c>
      <c r="H483" s="7">
        <v>76.41</v>
      </c>
      <c r="I483" s="7">
        <v>61.22</v>
      </c>
      <c r="J483" s="7">
        <v>0.88</v>
      </c>
    </row>
    <row r="484" spans="1:10" x14ac:dyDescent="0.2">
      <c r="A484" s="3">
        <v>43775</v>
      </c>
      <c r="B484" s="4">
        <v>0.28611111111111098</v>
      </c>
      <c r="C484" s="7">
        <v>60</v>
      </c>
      <c r="D484" s="7">
        <v>10497</v>
      </c>
      <c r="E484" s="9">
        <f t="shared" si="14"/>
        <v>10.497</v>
      </c>
      <c r="F484" s="7">
        <v>15.2</v>
      </c>
      <c r="G484" s="8">
        <f t="shared" si="15"/>
        <v>1.4480327712679812</v>
      </c>
      <c r="H484" s="7">
        <v>76.41</v>
      </c>
      <c r="I484" s="7">
        <v>61.22</v>
      </c>
      <c r="J484" s="7">
        <v>0.88</v>
      </c>
    </row>
    <row r="485" spans="1:10" x14ac:dyDescent="0.2">
      <c r="A485" s="3">
        <v>43777</v>
      </c>
      <c r="B485" s="4">
        <v>0.27638888888888902</v>
      </c>
      <c r="C485" s="7">
        <v>64</v>
      </c>
      <c r="D485" s="7">
        <v>10601</v>
      </c>
      <c r="E485" s="9">
        <f t="shared" si="14"/>
        <v>10.601000000000001</v>
      </c>
      <c r="F485" s="7">
        <v>11.4</v>
      </c>
      <c r="G485" s="8">
        <f t="shared" si="15"/>
        <v>1.0753702480898029</v>
      </c>
      <c r="H485" s="7">
        <v>76.45</v>
      </c>
      <c r="I485" s="7">
        <v>61.25</v>
      </c>
      <c r="J485" s="7">
        <v>0.66</v>
      </c>
    </row>
    <row r="486" spans="1:10" x14ac:dyDescent="0.2">
      <c r="A486" s="3">
        <v>43773</v>
      </c>
      <c r="B486" s="4">
        <v>0.37013888888888902</v>
      </c>
      <c r="C486" s="7">
        <v>59</v>
      </c>
      <c r="D486" s="7">
        <v>10582</v>
      </c>
      <c r="E486" s="7">
        <f t="shared" si="14"/>
        <v>10.582000000000001</v>
      </c>
      <c r="F486" s="7">
        <v>13.7</v>
      </c>
      <c r="G486" s="8">
        <f t="shared" si="15"/>
        <v>1.2946512946512945</v>
      </c>
      <c r="H486" s="7">
        <v>75.099999999999994</v>
      </c>
      <c r="I486" s="7">
        <v>61.26</v>
      </c>
      <c r="J486" s="7">
        <v>0.87</v>
      </c>
    </row>
    <row r="487" spans="1:10" x14ac:dyDescent="0.2">
      <c r="A487" s="3">
        <v>43770</v>
      </c>
      <c r="B487" s="4">
        <v>0.31111111111111101</v>
      </c>
      <c r="C487" s="7">
        <v>63</v>
      </c>
      <c r="D487" s="7">
        <v>10740</v>
      </c>
      <c r="E487" s="9">
        <f t="shared" si="14"/>
        <v>10.74</v>
      </c>
      <c r="F487" s="7">
        <v>12</v>
      </c>
      <c r="G487" s="8">
        <f t="shared" si="15"/>
        <v>1.1173184357541899</v>
      </c>
      <c r="H487" s="7">
        <v>75.760000000000005</v>
      </c>
      <c r="I487" s="7">
        <v>61.31</v>
      </c>
      <c r="J487" s="7">
        <v>0.73</v>
      </c>
    </row>
    <row r="488" spans="1:10" x14ac:dyDescent="0.2">
      <c r="A488" s="3">
        <v>43773</v>
      </c>
      <c r="B488" s="4">
        <v>0.34791666666666698</v>
      </c>
      <c r="C488" s="7">
        <v>59</v>
      </c>
      <c r="D488" s="7">
        <v>9928</v>
      </c>
      <c r="E488" s="7">
        <f t="shared" si="14"/>
        <v>9.9280000000000008</v>
      </c>
      <c r="F488" s="7">
        <v>10.8</v>
      </c>
      <c r="G488" s="8">
        <f t="shared" si="15"/>
        <v>1.087832393231265</v>
      </c>
      <c r="H488" s="7">
        <v>76.34</v>
      </c>
      <c r="I488" s="7">
        <v>61.32</v>
      </c>
      <c r="J488" s="7">
        <v>0.64</v>
      </c>
    </row>
    <row r="489" spans="1:10" x14ac:dyDescent="0.2">
      <c r="A489" s="3">
        <v>43775</v>
      </c>
      <c r="B489" s="4">
        <v>0.31597222222222199</v>
      </c>
      <c r="C489" s="7">
        <v>60</v>
      </c>
      <c r="D489" s="7">
        <v>10765</v>
      </c>
      <c r="E489" s="9">
        <f t="shared" si="14"/>
        <v>10.765000000000001</v>
      </c>
      <c r="F489" s="7">
        <v>16</v>
      </c>
      <c r="G489" s="8">
        <f t="shared" si="15"/>
        <v>1.4862981885740827</v>
      </c>
      <c r="H489" s="7">
        <v>77.150000000000006</v>
      </c>
      <c r="I489" s="7">
        <v>61.32</v>
      </c>
      <c r="J489" s="7">
        <v>0.88</v>
      </c>
    </row>
    <row r="490" spans="1:10" x14ac:dyDescent="0.2">
      <c r="A490" s="3">
        <v>43775</v>
      </c>
      <c r="B490" s="4">
        <v>0.28472222222222199</v>
      </c>
      <c r="C490" s="7">
        <v>60</v>
      </c>
      <c r="D490" s="7">
        <v>10561</v>
      </c>
      <c r="E490" s="9">
        <f t="shared" si="14"/>
        <v>10.561</v>
      </c>
      <c r="F490" s="7">
        <v>15.3</v>
      </c>
      <c r="G490" s="8">
        <f t="shared" si="15"/>
        <v>1.4487264463592464</v>
      </c>
      <c r="H490" s="7">
        <v>76.48</v>
      </c>
      <c r="I490" s="7">
        <v>61.36</v>
      </c>
      <c r="J490" s="7">
        <v>0.88</v>
      </c>
    </row>
    <row r="491" spans="1:10" x14ac:dyDescent="0.2">
      <c r="A491" s="3">
        <v>43773</v>
      </c>
      <c r="B491" s="4">
        <v>0.36527777777777798</v>
      </c>
      <c r="C491" s="7">
        <v>59</v>
      </c>
      <c r="D491" s="7">
        <v>10107</v>
      </c>
      <c r="E491" s="7">
        <f t="shared" si="14"/>
        <v>10.106999999999999</v>
      </c>
      <c r="F491" s="7">
        <v>11.6</v>
      </c>
      <c r="G491" s="8">
        <f t="shared" si="15"/>
        <v>1.1477194023943802</v>
      </c>
      <c r="H491" s="7">
        <v>76.67</v>
      </c>
      <c r="I491" s="7">
        <v>61.38</v>
      </c>
      <c r="J491" s="7">
        <v>0.66</v>
      </c>
    </row>
    <row r="492" spans="1:10" x14ac:dyDescent="0.2">
      <c r="A492" s="3">
        <v>43773</v>
      </c>
      <c r="B492" s="4">
        <v>0.38402777777777802</v>
      </c>
      <c r="C492" s="7">
        <v>59</v>
      </c>
      <c r="D492" s="7">
        <v>10793</v>
      </c>
      <c r="E492" s="7">
        <f t="shared" si="14"/>
        <v>10.792999999999999</v>
      </c>
      <c r="F492" s="7">
        <v>15.3</v>
      </c>
      <c r="G492" s="8">
        <f t="shared" si="15"/>
        <v>1.4175854720652277</v>
      </c>
      <c r="H492" s="7">
        <v>76.41</v>
      </c>
      <c r="I492" s="7">
        <v>61.39</v>
      </c>
      <c r="J492" s="7">
        <v>0.88</v>
      </c>
    </row>
    <row r="493" spans="1:10" x14ac:dyDescent="0.2">
      <c r="A493" s="3">
        <v>43775</v>
      </c>
      <c r="B493" s="4">
        <v>0.28402777777777799</v>
      </c>
      <c r="C493" s="7">
        <v>60</v>
      </c>
      <c r="D493" s="7">
        <v>10588</v>
      </c>
      <c r="E493" s="9">
        <f t="shared" si="14"/>
        <v>10.587999999999999</v>
      </c>
      <c r="F493" s="7">
        <v>16.3</v>
      </c>
      <c r="G493" s="8">
        <f t="shared" si="15"/>
        <v>1.5394786550812243</v>
      </c>
      <c r="H493" s="7">
        <v>76.7</v>
      </c>
      <c r="I493" s="7">
        <v>61.45</v>
      </c>
      <c r="J493" s="7">
        <v>0.88</v>
      </c>
    </row>
    <row r="494" spans="1:10" x14ac:dyDescent="0.2">
      <c r="A494" s="3">
        <v>43773</v>
      </c>
      <c r="B494" s="4">
        <v>0.329166666666667</v>
      </c>
      <c r="C494" s="7">
        <v>59</v>
      </c>
      <c r="D494" s="7">
        <v>9442</v>
      </c>
      <c r="E494" s="7">
        <f t="shared" si="14"/>
        <v>9.4420000000000002</v>
      </c>
      <c r="F494" s="7">
        <v>10.4</v>
      </c>
      <c r="G494" s="8">
        <f t="shared" si="15"/>
        <v>1.1014615547553486</v>
      </c>
      <c r="H494" s="7">
        <v>76.900000000000006</v>
      </c>
      <c r="I494" s="7">
        <v>61.48</v>
      </c>
      <c r="J494" s="7">
        <v>0.57999999999999996</v>
      </c>
    </row>
    <row r="495" spans="1:10" x14ac:dyDescent="0.2">
      <c r="A495" s="3">
        <v>43773</v>
      </c>
      <c r="B495" s="4">
        <v>0.38194444444444398</v>
      </c>
      <c r="C495" s="7">
        <v>59</v>
      </c>
      <c r="D495" s="7">
        <v>10701</v>
      </c>
      <c r="E495" s="7">
        <f t="shared" si="14"/>
        <v>10.701000000000001</v>
      </c>
      <c r="F495" s="7">
        <v>14.3</v>
      </c>
      <c r="G495" s="8">
        <f t="shared" si="15"/>
        <v>1.3363237080646668</v>
      </c>
      <c r="H495" s="7">
        <v>75.56</v>
      </c>
      <c r="I495" s="7">
        <v>61.51</v>
      </c>
      <c r="J495" s="7">
        <v>0.88</v>
      </c>
    </row>
    <row r="496" spans="1:10" x14ac:dyDescent="0.2">
      <c r="A496" s="3">
        <v>43776</v>
      </c>
      <c r="B496" s="4">
        <v>0.27500000000000002</v>
      </c>
      <c r="C496" s="7">
        <v>61</v>
      </c>
      <c r="D496" s="7">
        <v>11031</v>
      </c>
      <c r="E496" s="9">
        <f t="shared" si="14"/>
        <v>11.031000000000001</v>
      </c>
      <c r="F496" s="7">
        <v>14.7</v>
      </c>
      <c r="G496" s="8">
        <f t="shared" si="15"/>
        <v>1.3326081044329616</v>
      </c>
      <c r="H496" s="7">
        <v>75.38</v>
      </c>
      <c r="I496" s="7">
        <v>61.52</v>
      </c>
      <c r="J496" s="7">
        <v>0.87</v>
      </c>
    </row>
    <row r="497" spans="1:10" x14ac:dyDescent="0.2">
      <c r="A497" s="3">
        <v>43774</v>
      </c>
      <c r="B497" s="4">
        <v>0.27708333333333302</v>
      </c>
      <c r="C497" s="7">
        <v>60</v>
      </c>
      <c r="D497" s="7">
        <v>9552</v>
      </c>
      <c r="E497" s="9">
        <f t="shared" si="14"/>
        <v>9.5519999999999996</v>
      </c>
      <c r="F497" s="7">
        <v>9.5</v>
      </c>
      <c r="G497" s="8">
        <f t="shared" si="15"/>
        <v>0.99455611390284759</v>
      </c>
      <c r="H497" s="7">
        <v>76.42</v>
      </c>
      <c r="I497" s="7">
        <v>61.55</v>
      </c>
      <c r="J497" s="7">
        <v>0.56000000000000005</v>
      </c>
    </row>
    <row r="498" spans="1:10" x14ac:dyDescent="0.2">
      <c r="A498" s="3">
        <v>43773</v>
      </c>
      <c r="B498" s="4">
        <v>0.38472222222222202</v>
      </c>
      <c r="C498" s="7">
        <v>59</v>
      </c>
      <c r="D498" s="7">
        <v>10837</v>
      </c>
      <c r="E498" s="7">
        <f t="shared" si="14"/>
        <v>10.837</v>
      </c>
      <c r="F498" s="7">
        <v>15.3</v>
      </c>
      <c r="G498" s="8">
        <f t="shared" si="15"/>
        <v>1.411829842207253</v>
      </c>
      <c r="H498" s="7">
        <v>76.599999999999994</v>
      </c>
      <c r="I498" s="7">
        <v>61.56</v>
      </c>
      <c r="J498" s="7">
        <v>0.88</v>
      </c>
    </row>
    <row r="499" spans="1:10" x14ac:dyDescent="0.2">
      <c r="A499" s="3">
        <v>43775</v>
      </c>
      <c r="B499" s="4">
        <v>0.31666666666666698</v>
      </c>
      <c r="C499" s="7">
        <v>60</v>
      </c>
      <c r="D499" s="7">
        <v>10817</v>
      </c>
      <c r="E499" s="9">
        <f t="shared" si="14"/>
        <v>10.817</v>
      </c>
      <c r="F499" s="7">
        <v>15.8</v>
      </c>
      <c r="G499" s="8">
        <f t="shared" si="15"/>
        <v>1.4606637699916798</v>
      </c>
      <c r="H499" s="7">
        <v>77.2</v>
      </c>
      <c r="I499" s="7">
        <v>61.6</v>
      </c>
      <c r="J499" s="7">
        <v>0.88</v>
      </c>
    </row>
    <row r="500" spans="1:10" x14ac:dyDescent="0.2">
      <c r="A500" s="3">
        <v>43775</v>
      </c>
      <c r="B500" s="4">
        <v>0.31736111111111098</v>
      </c>
      <c r="C500" s="7">
        <v>60</v>
      </c>
      <c r="D500" s="7">
        <v>10924</v>
      </c>
      <c r="E500" s="9">
        <f t="shared" si="14"/>
        <v>10.923999999999999</v>
      </c>
      <c r="F500" s="7">
        <v>15.8</v>
      </c>
      <c r="G500" s="8">
        <f t="shared" si="15"/>
        <v>1.4463566459172466</v>
      </c>
      <c r="H500" s="7">
        <v>77.2</v>
      </c>
      <c r="I500" s="7">
        <v>61.6</v>
      </c>
      <c r="J500" s="7">
        <v>0.88</v>
      </c>
    </row>
    <row r="501" spans="1:10" x14ac:dyDescent="0.2">
      <c r="A501" s="3">
        <v>43776</v>
      </c>
      <c r="B501" s="4">
        <v>0.27430555555555602</v>
      </c>
      <c r="C501" s="7">
        <v>61</v>
      </c>
      <c r="D501" s="7">
        <v>10978</v>
      </c>
      <c r="E501" s="9">
        <f t="shared" si="14"/>
        <v>10.978</v>
      </c>
      <c r="F501" s="7">
        <v>12.6</v>
      </c>
      <c r="G501" s="8">
        <f t="shared" si="15"/>
        <v>1.1477500455456366</v>
      </c>
      <c r="H501" s="7">
        <v>76.44</v>
      </c>
      <c r="I501" s="7">
        <v>61.61</v>
      </c>
      <c r="J501" s="7">
        <v>0.75</v>
      </c>
    </row>
    <row r="502" spans="1:10" x14ac:dyDescent="0.2">
      <c r="A502" s="3">
        <v>43776</v>
      </c>
      <c r="B502" s="4">
        <v>0.27291666666666697</v>
      </c>
      <c r="C502" s="7">
        <v>61</v>
      </c>
      <c r="D502" s="7">
        <v>10740</v>
      </c>
      <c r="E502" s="9">
        <f t="shared" si="14"/>
        <v>10.74</v>
      </c>
      <c r="F502" s="7">
        <v>11.1</v>
      </c>
      <c r="G502" s="8">
        <f t="shared" si="15"/>
        <v>1.0335195530726256</v>
      </c>
      <c r="H502" s="7">
        <v>75.37</v>
      </c>
      <c r="I502" s="7">
        <v>61.66</v>
      </c>
      <c r="J502" s="7">
        <v>0.71</v>
      </c>
    </row>
    <row r="503" spans="1:10" x14ac:dyDescent="0.2">
      <c r="A503" s="3">
        <v>43776</v>
      </c>
      <c r="B503" s="4">
        <v>0.47777777777777802</v>
      </c>
      <c r="C503" s="7">
        <v>59</v>
      </c>
      <c r="D503" s="7">
        <v>10231</v>
      </c>
      <c r="E503" s="9">
        <f t="shared" si="14"/>
        <v>10.231</v>
      </c>
      <c r="F503" s="7">
        <v>14.9</v>
      </c>
      <c r="G503" s="8">
        <f t="shared" si="15"/>
        <v>1.4563581272602875</v>
      </c>
      <c r="H503" s="7">
        <v>77.44</v>
      </c>
      <c r="I503" s="7">
        <v>61.67</v>
      </c>
      <c r="J503" s="7">
        <v>0.89</v>
      </c>
    </row>
    <row r="504" spans="1:10" x14ac:dyDescent="0.2">
      <c r="A504" s="3">
        <v>43773</v>
      </c>
      <c r="B504" s="4">
        <v>0.39444444444444399</v>
      </c>
      <c r="C504" s="7">
        <v>60</v>
      </c>
      <c r="D504" s="7">
        <v>10917</v>
      </c>
      <c r="E504" s="7">
        <f t="shared" ref="E504:E567" si="16">D504/1000</f>
        <v>10.917</v>
      </c>
      <c r="F504" s="7">
        <v>11.8</v>
      </c>
      <c r="G504" s="8">
        <f t="shared" ref="G504:G567" si="17">F504/E504</f>
        <v>1.0808830264724743</v>
      </c>
      <c r="H504" s="7">
        <v>76.66</v>
      </c>
      <c r="I504" s="7">
        <v>61.68</v>
      </c>
      <c r="J504" s="7">
        <v>0.74</v>
      </c>
    </row>
    <row r="505" spans="1:10" x14ac:dyDescent="0.2">
      <c r="A505" s="3">
        <v>43776</v>
      </c>
      <c r="B505" s="4">
        <v>0.27361111111111103</v>
      </c>
      <c r="C505" s="7">
        <v>61</v>
      </c>
      <c r="D505" s="7">
        <v>10874</v>
      </c>
      <c r="E505" s="9">
        <f t="shared" si="16"/>
        <v>10.874000000000001</v>
      </c>
      <c r="F505" s="7">
        <v>11.8</v>
      </c>
      <c r="G505" s="8">
        <f t="shared" si="17"/>
        <v>1.0851572558396174</v>
      </c>
      <c r="H505" s="7">
        <v>76.12</v>
      </c>
      <c r="I505" s="7">
        <v>61.74</v>
      </c>
      <c r="J505" s="7">
        <v>0.73</v>
      </c>
    </row>
    <row r="506" spans="1:10" x14ac:dyDescent="0.2">
      <c r="A506" s="3">
        <v>43775</v>
      </c>
      <c r="B506" s="4">
        <v>0.28263888888888899</v>
      </c>
      <c r="C506" s="7">
        <v>60</v>
      </c>
      <c r="D506" s="7">
        <v>10675</v>
      </c>
      <c r="E506" s="9">
        <f t="shared" si="16"/>
        <v>10.675000000000001</v>
      </c>
      <c r="F506" s="7">
        <v>15.4</v>
      </c>
      <c r="G506" s="8">
        <f t="shared" si="17"/>
        <v>1.4426229508196722</v>
      </c>
      <c r="H506" s="7">
        <v>77.05</v>
      </c>
      <c r="I506" s="7">
        <v>61.75</v>
      </c>
      <c r="J506" s="7">
        <v>0.88</v>
      </c>
    </row>
    <row r="507" spans="1:10" x14ac:dyDescent="0.2">
      <c r="A507" s="3">
        <v>43774</v>
      </c>
      <c r="B507" s="4">
        <v>0.32083333333333303</v>
      </c>
      <c r="C507" s="7">
        <v>60</v>
      </c>
      <c r="D507" s="7">
        <v>10467</v>
      </c>
      <c r="E507" s="9">
        <f t="shared" si="16"/>
        <v>10.467000000000001</v>
      </c>
      <c r="F507" s="7">
        <v>14.5</v>
      </c>
      <c r="G507" s="8">
        <f t="shared" si="17"/>
        <v>1.3853062004394763</v>
      </c>
      <c r="H507" s="7">
        <v>75.05</v>
      </c>
      <c r="I507" s="7">
        <v>61.8</v>
      </c>
      <c r="J507" s="7">
        <v>0.87</v>
      </c>
    </row>
    <row r="508" spans="1:10" x14ac:dyDescent="0.2">
      <c r="A508" s="3">
        <v>43775</v>
      </c>
      <c r="B508" s="4">
        <v>0.281944444444444</v>
      </c>
      <c r="C508" s="7">
        <v>60</v>
      </c>
      <c r="D508" s="7">
        <v>10702</v>
      </c>
      <c r="E508" s="9">
        <f t="shared" si="16"/>
        <v>10.702</v>
      </c>
      <c r="F508" s="7">
        <v>15.4</v>
      </c>
      <c r="G508" s="8">
        <f t="shared" si="17"/>
        <v>1.438983367594842</v>
      </c>
      <c r="H508" s="7">
        <v>77.2</v>
      </c>
      <c r="I508" s="7">
        <v>61.8</v>
      </c>
      <c r="J508" s="7">
        <v>0.88</v>
      </c>
    </row>
    <row r="509" spans="1:10" x14ac:dyDescent="0.2">
      <c r="A509" s="3">
        <v>43770</v>
      </c>
      <c r="B509" s="4">
        <v>0.41388888888888897</v>
      </c>
      <c r="C509" s="7">
        <v>61</v>
      </c>
      <c r="D509" s="7">
        <v>10709</v>
      </c>
      <c r="E509" s="9">
        <f t="shared" si="16"/>
        <v>10.709</v>
      </c>
      <c r="F509" s="7">
        <v>12.6</v>
      </c>
      <c r="G509" s="8">
        <f t="shared" si="17"/>
        <v>1.1765804463535343</v>
      </c>
      <c r="H509" s="7">
        <v>78.849999999999994</v>
      </c>
      <c r="I509" s="7">
        <v>61.84</v>
      </c>
      <c r="J509" s="7">
        <v>0.76</v>
      </c>
    </row>
    <row r="510" spans="1:10" x14ac:dyDescent="0.2">
      <c r="A510" s="3">
        <v>43773</v>
      </c>
      <c r="B510" s="4">
        <v>0.49236111111111103</v>
      </c>
      <c r="C510" s="7">
        <v>59</v>
      </c>
      <c r="D510" s="7">
        <v>10689</v>
      </c>
      <c r="E510" s="7">
        <f t="shared" si="16"/>
        <v>10.689</v>
      </c>
      <c r="F510" s="7">
        <v>15.1</v>
      </c>
      <c r="G510" s="8">
        <f t="shared" si="17"/>
        <v>1.412667227991393</v>
      </c>
      <c r="H510" s="7">
        <v>79.209999999999994</v>
      </c>
      <c r="I510" s="7">
        <v>61.86</v>
      </c>
      <c r="J510" s="7">
        <v>0.86</v>
      </c>
    </row>
    <row r="511" spans="1:10" x14ac:dyDescent="0.2">
      <c r="A511" s="3">
        <v>43775</v>
      </c>
      <c r="B511" s="4">
        <v>0.49722222222222201</v>
      </c>
      <c r="C511" s="7">
        <v>59</v>
      </c>
      <c r="D511" s="7">
        <v>10628</v>
      </c>
      <c r="E511" s="9">
        <f t="shared" si="16"/>
        <v>10.628</v>
      </c>
      <c r="F511" s="7">
        <v>15.7</v>
      </c>
      <c r="G511" s="8">
        <f t="shared" si="17"/>
        <v>1.4772299585999247</v>
      </c>
      <c r="H511" s="7">
        <v>77.930000000000007</v>
      </c>
      <c r="I511" s="7">
        <v>61.87</v>
      </c>
      <c r="J511" s="7">
        <v>0.89</v>
      </c>
    </row>
    <row r="512" spans="1:10" x14ac:dyDescent="0.2">
      <c r="A512" s="3">
        <v>43775</v>
      </c>
      <c r="B512" s="4">
        <v>0.31805555555555598</v>
      </c>
      <c r="C512" s="7">
        <v>60</v>
      </c>
      <c r="D512" s="7">
        <v>10801</v>
      </c>
      <c r="E512" s="9">
        <f t="shared" si="16"/>
        <v>10.801</v>
      </c>
      <c r="F512" s="7">
        <v>15.7</v>
      </c>
      <c r="G512" s="8">
        <f t="shared" si="17"/>
        <v>1.4535691139709286</v>
      </c>
      <c r="H512" s="7">
        <v>77.45</v>
      </c>
      <c r="I512" s="7">
        <v>61.87</v>
      </c>
      <c r="J512" s="7">
        <v>0.88</v>
      </c>
    </row>
    <row r="513" spans="1:10" x14ac:dyDescent="0.2">
      <c r="A513" s="3">
        <v>43776</v>
      </c>
      <c r="B513" s="4">
        <v>0.328472222222222</v>
      </c>
      <c r="C513" s="7">
        <v>60</v>
      </c>
      <c r="D513" s="7">
        <v>10610</v>
      </c>
      <c r="E513" s="9">
        <f t="shared" si="16"/>
        <v>10.61</v>
      </c>
      <c r="F513" s="7">
        <v>13.4</v>
      </c>
      <c r="G513" s="8">
        <f t="shared" si="17"/>
        <v>1.2629594721960415</v>
      </c>
      <c r="H513" s="7">
        <v>75.2</v>
      </c>
      <c r="I513" s="7">
        <v>61.88</v>
      </c>
      <c r="J513" s="7">
        <v>0.88</v>
      </c>
    </row>
    <row r="514" spans="1:10" x14ac:dyDescent="0.2">
      <c r="A514" s="3">
        <v>43773</v>
      </c>
      <c r="B514" s="4">
        <v>0.40069444444444402</v>
      </c>
      <c r="C514" s="7">
        <v>59</v>
      </c>
      <c r="D514" s="7">
        <v>10597</v>
      </c>
      <c r="E514" s="7">
        <f t="shared" si="16"/>
        <v>10.597</v>
      </c>
      <c r="F514" s="7">
        <v>15.1</v>
      </c>
      <c r="G514" s="8">
        <f t="shared" si="17"/>
        <v>1.4249315844106822</v>
      </c>
      <c r="H514" s="7">
        <v>77.099999999999994</v>
      </c>
      <c r="I514" s="7">
        <v>61.89</v>
      </c>
      <c r="J514" s="7">
        <v>0.88</v>
      </c>
    </row>
    <row r="515" spans="1:10" x14ac:dyDescent="0.2">
      <c r="A515" s="3">
        <v>43774</v>
      </c>
      <c r="B515" s="4">
        <v>0.27777777777777801</v>
      </c>
      <c r="C515" s="7">
        <v>60</v>
      </c>
      <c r="D515" s="7">
        <v>9611</v>
      </c>
      <c r="E515" s="9">
        <f t="shared" si="16"/>
        <v>9.6110000000000007</v>
      </c>
      <c r="F515" s="7">
        <v>9.6999999999999993</v>
      </c>
      <c r="G515" s="8">
        <f t="shared" si="17"/>
        <v>1.0092602226615335</v>
      </c>
      <c r="H515" s="7">
        <v>75.58</v>
      </c>
      <c r="I515" s="7">
        <v>61.89</v>
      </c>
      <c r="J515" s="7">
        <v>0.6</v>
      </c>
    </row>
    <row r="516" spans="1:10" x14ac:dyDescent="0.2">
      <c r="A516" s="3">
        <v>43774</v>
      </c>
      <c r="B516" s="4">
        <v>0.32361111111111102</v>
      </c>
      <c r="C516" s="7">
        <v>60</v>
      </c>
      <c r="D516" s="7">
        <v>10298</v>
      </c>
      <c r="E516" s="9">
        <f t="shared" si="16"/>
        <v>10.298</v>
      </c>
      <c r="F516" s="7">
        <v>11.7</v>
      </c>
      <c r="G516" s="8">
        <f t="shared" si="17"/>
        <v>1.1361429403767722</v>
      </c>
      <c r="H516" s="7">
        <v>75.180000000000007</v>
      </c>
      <c r="I516" s="7">
        <v>61.9</v>
      </c>
      <c r="J516" s="7">
        <v>0.77</v>
      </c>
    </row>
    <row r="517" spans="1:10" x14ac:dyDescent="0.2">
      <c r="A517" s="3">
        <v>43775</v>
      </c>
      <c r="B517" s="4">
        <v>0.28125</v>
      </c>
      <c r="C517" s="7">
        <v>60</v>
      </c>
      <c r="D517" s="7">
        <v>10741</v>
      </c>
      <c r="E517" s="9">
        <f t="shared" si="16"/>
        <v>10.741</v>
      </c>
      <c r="F517" s="7">
        <v>15.5</v>
      </c>
      <c r="G517" s="8">
        <f t="shared" si="17"/>
        <v>1.4430686155851411</v>
      </c>
      <c r="H517" s="7">
        <v>77.28</v>
      </c>
      <c r="I517" s="7">
        <v>61.93</v>
      </c>
      <c r="J517" s="7">
        <v>0.88</v>
      </c>
    </row>
    <row r="518" spans="1:10" x14ac:dyDescent="0.2">
      <c r="A518" s="3">
        <v>43773</v>
      </c>
      <c r="B518" s="4">
        <v>0.34861111111111098</v>
      </c>
      <c r="C518" s="7">
        <v>59</v>
      </c>
      <c r="D518" s="7">
        <v>10155</v>
      </c>
      <c r="E518" s="7">
        <f t="shared" si="16"/>
        <v>10.154999999999999</v>
      </c>
      <c r="F518" s="7">
        <v>13</v>
      </c>
      <c r="G518" s="8">
        <f t="shared" si="17"/>
        <v>1.2801575578532742</v>
      </c>
      <c r="H518" s="7">
        <v>76.650000000000006</v>
      </c>
      <c r="I518" s="7">
        <v>61.94</v>
      </c>
      <c r="J518" s="7">
        <v>0.77</v>
      </c>
    </row>
    <row r="519" spans="1:10" x14ac:dyDescent="0.2">
      <c r="A519" s="3">
        <v>43775</v>
      </c>
      <c r="B519" s="4">
        <v>0.67291666666666705</v>
      </c>
      <c r="C519" s="7">
        <v>59</v>
      </c>
      <c r="D519" s="7">
        <v>10689</v>
      </c>
      <c r="E519" s="9">
        <f t="shared" si="16"/>
        <v>10.689</v>
      </c>
      <c r="F519" s="7">
        <v>14.7</v>
      </c>
      <c r="G519" s="8">
        <f t="shared" si="17"/>
        <v>1.3752455795677798</v>
      </c>
      <c r="H519" s="7">
        <v>75.760000000000005</v>
      </c>
      <c r="I519" s="7">
        <v>61.94</v>
      </c>
      <c r="J519" s="7">
        <v>0.88</v>
      </c>
    </row>
    <row r="520" spans="1:10" x14ac:dyDescent="0.2">
      <c r="A520" s="3">
        <v>43775</v>
      </c>
      <c r="B520" s="4">
        <v>0.280555555555556</v>
      </c>
      <c r="C520" s="7">
        <v>60</v>
      </c>
      <c r="D520" s="7">
        <v>10781</v>
      </c>
      <c r="E520" s="9">
        <f t="shared" si="16"/>
        <v>10.781000000000001</v>
      </c>
      <c r="F520" s="7">
        <v>15.4</v>
      </c>
      <c r="G520" s="8">
        <f t="shared" si="17"/>
        <v>1.4284389203227901</v>
      </c>
      <c r="H520" s="7">
        <v>77.38</v>
      </c>
      <c r="I520" s="7">
        <v>62.02</v>
      </c>
      <c r="J520" s="7">
        <v>0.88</v>
      </c>
    </row>
    <row r="521" spans="1:10" x14ac:dyDescent="0.2">
      <c r="A521" s="3">
        <v>43775</v>
      </c>
      <c r="B521" s="4">
        <v>0.27222222222222198</v>
      </c>
      <c r="C521" s="7">
        <v>61</v>
      </c>
      <c r="D521" s="7">
        <v>10556</v>
      </c>
      <c r="E521" s="9">
        <f t="shared" si="16"/>
        <v>10.555999999999999</v>
      </c>
      <c r="F521" s="7">
        <v>11.7</v>
      </c>
      <c r="G521" s="8">
        <f t="shared" si="17"/>
        <v>1.1083743842364533</v>
      </c>
      <c r="H521" s="7">
        <v>75.41</v>
      </c>
      <c r="I521" s="7">
        <v>62.05</v>
      </c>
      <c r="J521" s="7">
        <v>0.69</v>
      </c>
    </row>
    <row r="522" spans="1:10" x14ac:dyDescent="0.2">
      <c r="A522" s="3">
        <v>43774</v>
      </c>
      <c r="B522" s="4">
        <v>0.39722222222222198</v>
      </c>
      <c r="C522" s="7">
        <v>60</v>
      </c>
      <c r="D522" s="7">
        <v>9703</v>
      </c>
      <c r="E522" s="9">
        <f t="shared" si="16"/>
        <v>9.7029999999999994</v>
      </c>
      <c r="F522" s="7">
        <v>10.7</v>
      </c>
      <c r="G522" s="8">
        <f t="shared" si="17"/>
        <v>1.1027517262702258</v>
      </c>
      <c r="H522" s="7">
        <v>76.39</v>
      </c>
      <c r="I522" s="7">
        <v>62.06</v>
      </c>
      <c r="J522" s="7">
        <v>0.53</v>
      </c>
    </row>
    <row r="523" spans="1:10" x14ac:dyDescent="0.2">
      <c r="A523" s="3">
        <v>43775</v>
      </c>
      <c r="B523" s="4">
        <v>0.27986111111111101</v>
      </c>
      <c r="C523" s="7">
        <v>60</v>
      </c>
      <c r="D523" s="7">
        <v>10813</v>
      </c>
      <c r="E523" s="9">
        <f t="shared" si="16"/>
        <v>10.813000000000001</v>
      </c>
      <c r="F523" s="7">
        <v>15.2</v>
      </c>
      <c r="G523" s="8">
        <f t="shared" si="17"/>
        <v>1.4057153426431146</v>
      </c>
      <c r="H523" s="7">
        <v>77.44</v>
      </c>
      <c r="I523" s="7">
        <v>62.08</v>
      </c>
      <c r="J523" s="7">
        <v>0.88</v>
      </c>
    </row>
    <row r="524" spans="1:10" x14ac:dyDescent="0.2">
      <c r="A524" s="3">
        <v>43774</v>
      </c>
      <c r="B524" s="4">
        <v>0.32638888888888901</v>
      </c>
      <c r="C524" s="7">
        <v>59</v>
      </c>
      <c r="D524" s="7">
        <v>10400</v>
      </c>
      <c r="E524" s="9">
        <f t="shared" si="16"/>
        <v>10.4</v>
      </c>
      <c r="F524" s="7">
        <v>13.4</v>
      </c>
      <c r="G524" s="8">
        <f t="shared" si="17"/>
        <v>1.2884615384615385</v>
      </c>
      <c r="H524" s="7">
        <v>75.95</v>
      </c>
      <c r="I524" s="7">
        <v>62.1</v>
      </c>
      <c r="J524" s="7">
        <v>0.88</v>
      </c>
    </row>
    <row r="525" spans="1:10" x14ac:dyDescent="0.2">
      <c r="A525" s="3">
        <v>43775</v>
      </c>
      <c r="B525" s="4">
        <v>0.47430555555555598</v>
      </c>
      <c r="C525" s="7">
        <v>59</v>
      </c>
      <c r="D525" s="7">
        <v>10219</v>
      </c>
      <c r="E525" s="9">
        <f t="shared" si="16"/>
        <v>10.218999999999999</v>
      </c>
      <c r="F525" s="7">
        <v>12.8</v>
      </c>
      <c r="G525" s="8">
        <f t="shared" si="17"/>
        <v>1.2525687444955476</v>
      </c>
      <c r="H525" s="7">
        <v>75</v>
      </c>
      <c r="I525" s="7">
        <v>62.14</v>
      </c>
      <c r="J525" s="7">
        <v>0.88</v>
      </c>
    </row>
    <row r="526" spans="1:10" x14ac:dyDescent="0.2">
      <c r="A526" s="3">
        <v>43770</v>
      </c>
      <c r="B526" s="4">
        <v>0.60416666666666696</v>
      </c>
      <c r="C526" s="7">
        <v>59</v>
      </c>
      <c r="D526" s="7">
        <v>10385</v>
      </c>
      <c r="E526" s="9">
        <f t="shared" si="16"/>
        <v>10.385</v>
      </c>
      <c r="F526" s="7">
        <v>11.9</v>
      </c>
      <c r="G526" s="8">
        <f t="shared" si="17"/>
        <v>1.1458834857968223</v>
      </c>
      <c r="H526" s="7">
        <v>76.319999999999993</v>
      </c>
      <c r="I526" s="7">
        <v>62.15</v>
      </c>
      <c r="J526" s="7">
        <v>0.89</v>
      </c>
    </row>
    <row r="527" spans="1:10" x14ac:dyDescent="0.2">
      <c r="A527" s="3">
        <v>43775</v>
      </c>
      <c r="B527" s="4">
        <v>0.31874999999999998</v>
      </c>
      <c r="C527" s="7">
        <v>59</v>
      </c>
      <c r="D527" s="7">
        <v>10661</v>
      </c>
      <c r="E527" s="9">
        <f t="shared" si="16"/>
        <v>10.661</v>
      </c>
      <c r="F527" s="7">
        <v>15.9</v>
      </c>
      <c r="G527" s="8">
        <f t="shared" si="17"/>
        <v>1.4914173154488324</v>
      </c>
      <c r="H527" s="7">
        <v>78.09</v>
      </c>
      <c r="I527" s="7">
        <v>62.16</v>
      </c>
      <c r="J527" s="7">
        <v>0.88</v>
      </c>
    </row>
    <row r="528" spans="1:10" x14ac:dyDescent="0.2">
      <c r="A528" s="3">
        <v>43775</v>
      </c>
      <c r="B528" s="4">
        <v>0.67361111111111105</v>
      </c>
      <c r="C528" s="7">
        <v>59</v>
      </c>
      <c r="D528" s="7">
        <v>10807</v>
      </c>
      <c r="E528" s="9">
        <f t="shared" si="16"/>
        <v>10.807</v>
      </c>
      <c r="F528" s="7">
        <v>14.3</v>
      </c>
      <c r="G528" s="8">
        <f t="shared" si="17"/>
        <v>1.323216433792912</v>
      </c>
      <c r="H528" s="7">
        <v>76.819999999999993</v>
      </c>
      <c r="I528" s="7">
        <v>62.17</v>
      </c>
      <c r="J528" s="7">
        <v>0.88</v>
      </c>
    </row>
    <row r="529" spans="1:10" x14ac:dyDescent="0.2">
      <c r="A529" s="3">
        <v>43773</v>
      </c>
      <c r="B529" s="4">
        <v>0.38541666666666702</v>
      </c>
      <c r="C529" s="7">
        <v>59</v>
      </c>
      <c r="D529" s="7">
        <v>10808</v>
      </c>
      <c r="E529" s="7">
        <f t="shared" si="16"/>
        <v>10.808</v>
      </c>
      <c r="F529" s="7">
        <v>14.8</v>
      </c>
      <c r="G529" s="8">
        <f t="shared" si="17"/>
        <v>1.3693560325684679</v>
      </c>
      <c r="H529" s="7">
        <v>77.010000000000005</v>
      </c>
      <c r="I529" s="7">
        <v>62.19</v>
      </c>
      <c r="J529" s="7">
        <v>0.88</v>
      </c>
    </row>
    <row r="530" spans="1:10" x14ac:dyDescent="0.2">
      <c r="A530" s="3">
        <v>43775</v>
      </c>
      <c r="B530" s="4">
        <v>0.47499999999999998</v>
      </c>
      <c r="C530" s="7">
        <v>59</v>
      </c>
      <c r="D530" s="7">
        <v>10246</v>
      </c>
      <c r="E530" s="9">
        <f t="shared" si="16"/>
        <v>10.246</v>
      </c>
      <c r="F530" s="7">
        <v>13.1</v>
      </c>
      <c r="G530" s="8">
        <f t="shared" si="17"/>
        <v>1.278547725941831</v>
      </c>
      <c r="H530" s="7">
        <v>75.33</v>
      </c>
      <c r="I530" s="7">
        <v>62.19</v>
      </c>
      <c r="J530" s="7">
        <v>0.88</v>
      </c>
    </row>
    <row r="531" spans="1:10" x14ac:dyDescent="0.2">
      <c r="A531" s="3">
        <v>43775</v>
      </c>
      <c r="B531" s="4">
        <v>0.47569444444444398</v>
      </c>
      <c r="C531" s="7">
        <v>59</v>
      </c>
      <c r="D531" s="7">
        <v>10228</v>
      </c>
      <c r="E531" s="9">
        <f t="shared" si="16"/>
        <v>10.228</v>
      </c>
      <c r="F531" s="7">
        <v>13.5</v>
      </c>
      <c r="G531" s="8">
        <f t="shared" si="17"/>
        <v>1.3199061400078218</v>
      </c>
      <c r="H531" s="7">
        <v>75.8</v>
      </c>
      <c r="I531" s="7">
        <v>62.2</v>
      </c>
      <c r="J531" s="7">
        <v>0.88</v>
      </c>
    </row>
    <row r="532" spans="1:10" x14ac:dyDescent="0.2">
      <c r="A532" s="3">
        <v>43774</v>
      </c>
      <c r="B532" s="4">
        <v>0.32430555555555601</v>
      </c>
      <c r="C532" s="7">
        <v>60</v>
      </c>
      <c r="D532" s="7">
        <v>10433</v>
      </c>
      <c r="E532" s="9">
        <f t="shared" si="16"/>
        <v>10.433</v>
      </c>
      <c r="F532" s="7">
        <v>11.8</v>
      </c>
      <c r="G532" s="8">
        <f t="shared" si="17"/>
        <v>1.1310265503690216</v>
      </c>
      <c r="H532" s="7">
        <v>75.900000000000006</v>
      </c>
      <c r="I532" s="7">
        <v>62.21</v>
      </c>
      <c r="J532" s="7">
        <v>0.76</v>
      </c>
    </row>
    <row r="533" spans="1:10" x14ac:dyDescent="0.2">
      <c r="A533" s="3">
        <v>43774</v>
      </c>
      <c r="B533" s="4">
        <v>0.66874999999999996</v>
      </c>
      <c r="C533" s="7">
        <v>59</v>
      </c>
      <c r="D533" s="7">
        <v>10480</v>
      </c>
      <c r="E533" s="9">
        <f t="shared" si="16"/>
        <v>10.48</v>
      </c>
      <c r="F533" s="7">
        <v>13.5</v>
      </c>
      <c r="G533" s="8">
        <f t="shared" si="17"/>
        <v>1.2881679389312977</v>
      </c>
      <c r="H533" s="7">
        <v>76.599999999999994</v>
      </c>
      <c r="I533" s="7">
        <v>62.22</v>
      </c>
      <c r="J533" s="7">
        <v>0.88</v>
      </c>
    </row>
    <row r="534" spans="1:10" x14ac:dyDescent="0.2">
      <c r="A534" s="3">
        <v>43774</v>
      </c>
      <c r="B534" s="4">
        <v>0.32569444444444401</v>
      </c>
      <c r="C534" s="7">
        <v>60</v>
      </c>
      <c r="D534" s="7">
        <v>10583</v>
      </c>
      <c r="E534" s="9">
        <f t="shared" si="16"/>
        <v>10.583</v>
      </c>
      <c r="F534" s="7">
        <v>12.9</v>
      </c>
      <c r="G534" s="8">
        <f t="shared" si="17"/>
        <v>1.2189360294812435</v>
      </c>
      <c r="H534" s="7">
        <v>75.14</v>
      </c>
      <c r="I534" s="7">
        <v>62.22</v>
      </c>
      <c r="J534" s="7">
        <v>0.88</v>
      </c>
    </row>
    <row r="535" spans="1:10" x14ac:dyDescent="0.2">
      <c r="A535" s="3">
        <v>43775</v>
      </c>
      <c r="B535" s="4">
        <v>0.67430555555555605</v>
      </c>
      <c r="C535" s="7">
        <v>59</v>
      </c>
      <c r="D535" s="7">
        <v>10791</v>
      </c>
      <c r="E535" s="9">
        <f t="shared" si="16"/>
        <v>10.791</v>
      </c>
      <c r="F535" s="7">
        <v>15</v>
      </c>
      <c r="G535" s="8">
        <f t="shared" si="17"/>
        <v>1.3900472616068946</v>
      </c>
      <c r="H535" s="7">
        <v>77.52</v>
      </c>
      <c r="I535" s="7">
        <v>62.28</v>
      </c>
      <c r="J535" s="7">
        <v>0.88</v>
      </c>
    </row>
    <row r="536" spans="1:10" x14ac:dyDescent="0.2">
      <c r="A536" s="3">
        <v>43776</v>
      </c>
      <c r="B536" s="4">
        <v>0.79930555555555605</v>
      </c>
      <c r="C536" s="7">
        <v>54</v>
      </c>
      <c r="D536" s="7">
        <v>9719</v>
      </c>
      <c r="E536" s="9">
        <f t="shared" si="16"/>
        <v>9.7189999999999994</v>
      </c>
      <c r="F536" s="7">
        <v>11.8</v>
      </c>
      <c r="G536" s="8">
        <f t="shared" si="17"/>
        <v>1.2141166786706452</v>
      </c>
      <c r="H536" s="7">
        <v>78.849999999999994</v>
      </c>
      <c r="I536" s="7">
        <v>62.29</v>
      </c>
      <c r="J536" s="7">
        <v>0.73</v>
      </c>
    </row>
    <row r="537" spans="1:10" x14ac:dyDescent="0.2">
      <c r="A537" s="3">
        <v>43775</v>
      </c>
      <c r="B537" s="4">
        <v>0.49861111111111101</v>
      </c>
      <c r="C537" s="7">
        <v>59</v>
      </c>
      <c r="D537" s="7">
        <v>10571</v>
      </c>
      <c r="E537" s="9">
        <f t="shared" si="16"/>
        <v>10.571</v>
      </c>
      <c r="F537" s="7">
        <v>15.5</v>
      </c>
      <c r="G537" s="8">
        <f t="shared" si="17"/>
        <v>1.466275659824047</v>
      </c>
      <c r="H537" s="7">
        <v>77.709999999999994</v>
      </c>
      <c r="I537" s="7">
        <v>62.3</v>
      </c>
      <c r="J537" s="7">
        <v>0.89</v>
      </c>
    </row>
    <row r="538" spans="1:10" x14ac:dyDescent="0.2">
      <c r="A538" s="3">
        <v>43775</v>
      </c>
      <c r="B538" s="4">
        <v>0.47638888888888897</v>
      </c>
      <c r="C538" s="7">
        <v>59</v>
      </c>
      <c r="D538" s="7">
        <v>10235</v>
      </c>
      <c r="E538" s="9">
        <f t="shared" si="16"/>
        <v>10.234999999999999</v>
      </c>
      <c r="F538" s="7">
        <v>13.8</v>
      </c>
      <c r="G538" s="8">
        <f t="shared" si="17"/>
        <v>1.3483146067415732</v>
      </c>
      <c r="H538" s="7">
        <v>76.03</v>
      </c>
      <c r="I538" s="7">
        <v>62.3</v>
      </c>
      <c r="J538" s="7">
        <v>0.88</v>
      </c>
    </row>
    <row r="539" spans="1:10" x14ac:dyDescent="0.2">
      <c r="A539" s="3">
        <v>43775</v>
      </c>
      <c r="B539" s="4">
        <v>0.49236111111111103</v>
      </c>
      <c r="C539" s="7">
        <v>59</v>
      </c>
      <c r="D539" s="7">
        <v>10182</v>
      </c>
      <c r="E539" s="9">
        <f t="shared" si="16"/>
        <v>10.182</v>
      </c>
      <c r="F539" s="7">
        <v>12.9</v>
      </c>
      <c r="G539" s="8">
        <f t="shared" si="17"/>
        <v>1.2669416617560401</v>
      </c>
      <c r="H539" s="7">
        <v>75.31</v>
      </c>
      <c r="I539" s="7">
        <v>62.3</v>
      </c>
      <c r="J539" s="7">
        <v>0.88</v>
      </c>
    </row>
    <row r="540" spans="1:10" x14ac:dyDescent="0.2">
      <c r="A540" s="3">
        <v>43775</v>
      </c>
      <c r="B540" s="4">
        <v>0.67500000000000004</v>
      </c>
      <c r="C540" s="7">
        <v>59</v>
      </c>
      <c r="D540" s="7">
        <v>10773</v>
      </c>
      <c r="E540" s="9">
        <f t="shared" si="16"/>
        <v>10.773</v>
      </c>
      <c r="F540" s="7">
        <v>15.4</v>
      </c>
      <c r="G540" s="8">
        <f t="shared" si="17"/>
        <v>1.4294996751137103</v>
      </c>
      <c r="H540" s="7">
        <v>77.680000000000007</v>
      </c>
      <c r="I540" s="7">
        <v>62.33</v>
      </c>
      <c r="J540" s="7">
        <v>0.88</v>
      </c>
    </row>
    <row r="541" spans="1:10" x14ac:dyDescent="0.2">
      <c r="A541" s="3">
        <v>43775</v>
      </c>
      <c r="B541" s="4">
        <v>0.27916666666666701</v>
      </c>
      <c r="C541" s="7">
        <v>60</v>
      </c>
      <c r="D541" s="7">
        <v>10860</v>
      </c>
      <c r="E541" s="9">
        <f t="shared" si="16"/>
        <v>10.86</v>
      </c>
      <c r="F541" s="7">
        <v>15</v>
      </c>
      <c r="G541" s="8">
        <f t="shared" si="17"/>
        <v>1.3812154696132597</v>
      </c>
      <c r="H541" s="7">
        <v>77.34</v>
      </c>
      <c r="I541" s="7">
        <v>62.33</v>
      </c>
      <c r="J541" s="7">
        <v>0.88</v>
      </c>
    </row>
    <row r="542" spans="1:10" x14ac:dyDescent="0.2">
      <c r="A542" s="3">
        <v>43776</v>
      </c>
      <c r="B542" s="4">
        <v>0.329166666666667</v>
      </c>
      <c r="C542" s="7">
        <v>60</v>
      </c>
      <c r="D542" s="7">
        <v>10720</v>
      </c>
      <c r="E542" s="9">
        <f t="shared" si="16"/>
        <v>10.72</v>
      </c>
      <c r="F542" s="7">
        <v>13.5</v>
      </c>
      <c r="G542" s="8">
        <f t="shared" si="17"/>
        <v>1.2593283582089552</v>
      </c>
      <c r="H542" s="7">
        <v>75.819999999999993</v>
      </c>
      <c r="I542" s="7">
        <v>62.33</v>
      </c>
      <c r="J542" s="7">
        <v>0.88</v>
      </c>
    </row>
    <row r="543" spans="1:10" x14ac:dyDescent="0.2">
      <c r="A543" s="3">
        <v>43773</v>
      </c>
      <c r="B543" s="4">
        <v>0.41041666666666698</v>
      </c>
      <c r="C543" s="7">
        <v>59</v>
      </c>
      <c r="D543" s="7">
        <v>10866</v>
      </c>
      <c r="E543" s="7">
        <f t="shared" si="16"/>
        <v>10.866</v>
      </c>
      <c r="F543" s="7">
        <v>14.7</v>
      </c>
      <c r="G543" s="8">
        <f t="shared" si="17"/>
        <v>1.3528437327443401</v>
      </c>
      <c r="H543" s="7">
        <v>77.87</v>
      </c>
      <c r="I543" s="7">
        <v>62.35</v>
      </c>
      <c r="J543" s="7">
        <v>0.89</v>
      </c>
    </row>
    <row r="544" spans="1:10" x14ac:dyDescent="0.2">
      <c r="A544" s="3">
        <v>43774</v>
      </c>
      <c r="B544" s="4">
        <v>0.55555555555555602</v>
      </c>
      <c r="C544" s="7">
        <v>59</v>
      </c>
      <c r="D544" s="7">
        <v>10878</v>
      </c>
      <c r="E544" s="9">
        <f t="shared" si="16"/>
        <v>10.878</v>
      </c>
      <c r="F544" s="7">
        <v>15</v>
      </c>
      <c r="G544" s="8">
        <f t="shared" si="17"/>
        <v>1.3789299503585217</v>
      </c>
      <c r="H544" s="7">
        <v>78.48</v>
      </c>
      <c r="I544" s="7">
        <v>62.35</v>
      </c>
      <c r="J544" s="7">
        <v>0.89</v>
      </c>
    </row>
    <row r="545" spans="1:10" x14ac:dyDescent="0.2">
      <c r="A545" s="3">
        <v>43775</v>
      </c>
      <c r="B545" s="4">
        <v>0.67569444444444404</v>
      </c>
      <c r="C545" s="7">
        <v>59</v>
      </c>
      <c r="D545" s="7">
        <v>10768</v>
      </c>
      <c r="E545" s="9">
        <f t="shared" si="16"/>
        <v>10.768000000000001</v>
      </c>
      <c r="F545" s="7">
        <v>15.4</v>
      </c>
      <c r="G545" s="8">
        <f t="shared" si="17"/>
        <v>1.4301634472511144</v>
      </c>
      <c r="H545" s="7">
        <v>77.77</v>
      </c>
      <c r="I545" s="7">
        <v>62.35</v>
      </c>
      <c r="J545" s="7">
        <v>0.88</v>
      </c>
    </row>
    <row r="546" spans="1:10" x14ac:dyDescent="0.2">
      <c r="A546" s="3">
        <v>43775</v>
      </c>
      <c r="B546" s="4">
        <v>0.47708333333333303</v>
      </c>
      <c r="C546" s="7">
        <v>59</v>
      </c>
      <c r="D546" s="7">
        <v>10249</v>
      </c>
      <c r="E546" s="9">
        <f t="shared" si="16"/>
        <v>10.249000000000001</v>
      </c>
      <c r="F546" s="7">
        <v>13.9</v>
      </c>
      <c r="G546" s="8">
        <f t="shared" si="17"/>
        <v>1.3562298760854716</v>
      </c>
      <c r="H546" s="7">
        <v>76.09</v>
      </c>
      <c r="I546" s="7">
        <v>62.36</v>
      </c>
      <c r="J546" s="7">
        <v>0.88</v>
      </c>
    </row>
    <row r="547" spans="1:10" x14ac:dyDescent="0.2">
      <c r="A547" s="3">
        <v>43776</v>
      </c>
      <c r="B547" s="4">
        <v>0.33472222222222198</v>
      </c>
      <c r="C547" s="7">
        <v>59</v>
      </c>
      <c r="D547" s="7">
        <v>10820</v>
      </c>
      <c r="E547" s="9">
        <f t="shared" si="16"/>
        <v>10.82</v>
      </c>
      <c r="F547" s="7">
        <v>14.2</v>
      </c>
      <c r="G547" s="8">
        <f t="shared" si="17"/>
        <v>1.3123844731977818</v>
      </c>
      <c r="H547" s="7">
        <v>78.31</v>
      </c>
      <c r="I547" s="7">
        <v>62.36</v>
      </c>
      <c r="J547" s="7">
        <v>0.88</v>
      </c>
    </row>
    <row r="548" spans="1:10" x14ac:dyDescent="0.2">
      <c r="A548" s="3">
        <v>43769</v>
      </c>
      <c r="B548" s="4">
        <v>0.67291666666669103</v>
      </c>
      <c r="C548" s="5">
        <v>59</v>
      </c>
      <c r="D548" s="6">
        <v>9453</v>
      </c>
      <c r="E548" s="7">
        <f t="shared" si="16"/>
        <v>9.4529999999999994</v>
      </c>
      <c r="F548" s="7">
        <v>9</v>
      </c>
      <c r="G548" s="8">
        <f t="shared" si="17"/>
        <v>0.952078705172961</v>
      </c>
      <c r="H548" s="7">
        <v>76.48</v>
      </c>
      <c r="I548" s="7">
        <v>62.37</v>
      </c>
      <c r="J548" s="7">
        <v>0.62</v>
      </c>
    </row>
    <row r="549" spans="1:10" x14ac:dyDescent="0.2">
      <c r="A549" s="3">
        <v>43775</v>
      </c>
      <c r="B549" s="4">
        <v>0.67638888888888904</v>
      </c>
      <c r="C549" s="7">
        <v>59</v>
      </c>
      <c r="D549" s="7">
        <v>10847</v>
      </c>
      <c r="E549" s="9">
        <f t="shared" si="16"/>
        <v>10.847</v>
      </c>
      <c r="F549" s="7">
        <v>15.6</v>
      </c>
      <c r="G549" s="8">
        <f t="shared" si="17"/>
        <v>1.4381856734580991</v>
      </c>
      <c r="H549" s="7">
        <v>77.88</v>
      </c>
      <c r="I549" s="7">
        <v>62.37</v>
      </c>
      <c r="J549" s="7">
        <v>0.88</v>
      </c>
    </row>
    <row r="550" spans="1:10" x14ac:dyDescent="0.2">
      <c r="A550" s="3">
        <v>43775</v>
      </c>
      <c r="B550" s="4">
        <v>0.27847222222222201</v>
      </c>
      <c r="C550" s="7">
        <v>60</v>
      </c>
      <c r="D550" s="7">
        <v>10881</v>
      </c>
      <c r="E550" s="9">
        <f t="shared" si="16"/>
        <v>10.881</v>
      </c>
      <c r="F550" s="7">
        <v>14.9</v>
      </c>
      <c r="G550" s="8">
        <f t="shared" si="17"/>
        <v>1.3693594338755628</v>
      </c>
      <c r="H550" s="7">
        <v>77.22</v>
      </c>
      <c r="I550" s="7">
        <v>62.37</v>
      </c>
      <c r="J550" s="7">
        <v>0.88</v>
      </c>
    </row>
    <row r="551" spans="1:10" x14ac:dyDescent="0.2">
      <c r="A551" s="3">
        <v>43775</v>
      </c>
      <c r="B551" s="4">
        <v>0.52291666666666703</v>
      </c>
      <c r="C551" s="7">
        <v>59</v>
      </c>
      <c r="D551" s="7">
        <v>10870</v>
      </c>
      <c r="E551" s="9">
        <f t="shared" si="16"/>
        <v>10.87</v>
      </c>
      <c r="F551" s="7">
        <v>15.8</v>
      </c>
      <c r="G551" s="8">
        <f t="shared" si="17"/>
        <v>1.4535418583256672</v>
      </c>
      <c r="H551" s="7">
        <v>78.819999999999993</v>
      </c>
      <c r="I551" s="7">
        <v>62.38</v>
      </c>
      <c r="J551" s="7">
        <v>0.88</v>
      </c>
    </row>
    <row r="552" spans="1:10" x14ac:dyDescent="0.2">
      <c r="A552" s="3">
        <v>43775</v>
      </c>
      <c r="B552" s="4">
        <v>0.47777777777777802</v>
      </c>
      <c r="C552" s="7">
        <v>59</v>
      </c>
      <c r="D552" s="7">
        <v>10022</v>
      </c>
      <c r="E552" s="9">
        <f t="shared" si="16"/>
        <v>10.022</v>
      </c>
      <c r="F552" s="7">
        <v>13.9</v>
      </c>
      <c r="G552" s="8">
        <f t="shared" si="17"/>
        <v>1.3869487128317701</v>
      </c>
      <c r="H552" s="7">
        <v>76.19</v>
      </c>
      <c r="I552" s="7">
        <v>62.38</v>
      </c>
      <c r="J552" s="7">
        <v>0.88</v>
      </c>
    </row>
    <row r="553" spans="1:10" x14ac:dyDescent="0.2">
      <c r="A553" s="3">
        <v>43775</v>
      </c>
      <c r="B553" s="4">
        <v>0.31944444444444398</v>
      </c>
      <c r="C553" s="7">
        <v>60</v>
      </c>
      <c r="D553" s="7">
        <v>10924</v>
      </c>
      <c r="E553" s="9">
        <f t="shared" si="16"/>
        <v>10.923999999999999</v>
      </c>
      <c r="F553" s="7">
        <v>15.6</v>
      </c>
      <c r="G553" s="8">
        <f t="shared" si="17"/>
        <v>1.4280483339436105</v>
      </c>
      <c r="H553" s="7">
        <v>77.510000000000005</v>
      </c>
      <c r="I553" s="7">
        <v>62.4</v>
      </c>
      <c r="J553" s="7">
        <v>0.88</v>
      </c>
    </row>
    <row r="554" spans="1:10" x14ac:dyDescent="0.2">
      <c r="A554" s="3">
        <v>43773</v>
      </c>
      <c r="B554" s="4">
        <v>0.54722222222222205</v>
      </c>
      <c r="C554" s="7">
        <v>59</v>
      </c>
      <c r="D554" s="9">
        <v>10849</v>
      </c>
      <c r="E554" s="7">
        <f t="shared" si="16"/>
        <v>10.849</v>
      </c>
      <c r="F554" s="7">
        <v>13.2</v>
      </c>
      <c r="G554" s="8">
        <f t="shared" si="17"/>
        <v>1.2167020001843487</v>
      </c>
      <c r="H554" s="7">
        <v>77.36</v>
      </c>
      <c r="I554" s="7">
        <v>62.41</v>
      </c>
      <c r="J554" s="7">
        <v>0.88</v>
      </c>
    </row>
    <row r="555" spans="1:10" x14ac:dyDescent="0.2">
      <c r="A555" s="3">
        <v>43775</v>
      </c>
      <c r="B555" s="4">
        <v>0.67708333333333304</v>
      </c>
      <c r="C555" s="7">
        <v>59</v>
      </c>
      <c r="D555" s="7">
        <v>10938</v>
      </c>
      <c r="E555" s="9">
        <f t="shared" si="16"/>
        <v>10.938000000000001</v>
      </c>
      <c r="F555" s="7">
        <v>15.8</v>
      </c>
      <c r="G555" s="8">
        <f t="shared" si="17"/>
        <v>1.4445053940391297</v>
      </c>
      <c r="H555" s="7">
        <v>78.400000000000006</v>
      </c>
      <c r="I555" s="7">
        <v>62.41</v>
      </c>
      <c r="J555" s="7">
        <v>0.88</v>
      </c>
    </row>
    <row r="556" spans="1:10" x14ac:dyDescent="0.2">
      <c r="A556" s="3">
        <v>43775</v>
      </c>
      <c r="B556" s="4">
        <v>0.67777777777777803</v>
      </c>
      <c r="C556" s="7">
        <v>59</v>
      </c>
      <c r="D556" s="7">
        <v>10965</v>
      </c>
      <c r="E556" s="9">
        <f t="shared" si="16"/>
        <v>10.965</v>
      </c>
      <c r="F556" s="7">
        <v>15.8</v>
      </c>
      <c r="G556" s="8">
        <f t="shared" si="17"/>
        <v>1.4409484724122208</v>
      </c>
      <c r="H556" s="7">
        <v>78.400000000000006</v>
      </c>
      <c r="I556" s="7">
        <v>62.41</v>
      </c>
      <c r="J556" s="7">
        <v>0.88</v>
      </c>
    </row>
    <row r="557" spans="1:10" x14ac:dyDescent="0.2">
      <c r="A557" s="3">
        <v>43775</v>
      </c>
      <c r="B557" s="4">
        <v>0.66944444444444495</v>
      </c>
      <c r="C557" s="7">
        <v>59</v>
      </c>
      <c r="D557" s="7">
        <v>10903</v>
      </c>
      <c r="E557" s="9">
        <f t="shared" si="16"/>
        <v>10.903</v>
      </c>
      <c r="F557" s="7">
        <v>18</v>
      </c>
      <c r="G557" s="8">
        <f t="shared" si="17"/>
        <v>1.6509217646519305</v>
      </c>
      <c r="H557" s="7">
        <v>78.81</v>
      </c>
      <c r="I557" s="7">
        <v>62.43</v>
      </c>
      <c r="J557" s="7">
        <v>0.88</v>
      </c>
    </row>
    <row r="558" spans="1:10" x14ac:dyDescent="0.2">
      <c r="A558" s="3">
        <v>43775</v>
      </c>
      <c r="B558" s="4">
        <v>0.27777777777777801</v>
      </c>
      <c r="C558" s="7">
        <v>60</v>
      </c>
      <c r="D558" s="7">
        <v>10914</v>
      </c>
      <c r="E558" s="9">
        <f t="shared" si="16"/>
        <v>10.914</v>
      </c>
      <c r="F558" s="7">
        <v>14.6</v>
      </c>
      <c r="G558" s="8">
        <f t="shared" si="17"/>
        <v>1.3377313542239326</v>
      </c>
      <c r="H558" s="7">
        <v>77.099999999999994</v>
      </c>
      <c r="I558" s="7">
        <v>62.43</v>
      </c>
      <c r="J558" s="7">
        <v>0.88</v>
      </c>
    </row>
    <row r="559" spans="1:10" x14ac:dyDescent="0.2">
      <c r="A559" s="3">
        <v>43776</v>
      </c>
      <c r="B559" s="4">
        <v>0.72638888888888897</v>
      </c>
      <c r="C559" s="7">
        <v>59</v>
      </c>
      <c r="D559" s="7">
        <v>9768</v>
      </c>
      <c r="E559" s="9">
        <f t="shared" si="16"/>
        <v>9.7680000000000007</v>
      </c>
      <c r="F559" s="7">
        <v>13.4</v>
      </c>
      <c r="G559" s="8">
        <f t="shared" si="17"/>
        <v>1.3718263718263717</v>
      </c>
      <c r="H559" s="7">
        <v>76.34</v>
      </c>
      <c r="I559" s="7">
        <v>62.45</v>
      </c>
      <c r="J559" s="7">
        <v>0.89</v>
      </c>
    </row>
    <row r="560" spans="1:10" x14ac:dyDescent="0.2">
      <c r="A560" s="3">
        <v>43775</v>
      </c>
      <c r="B560" s="4">
        <v>0.50138888888888899</v>
      </c>
      <c r="C560" s="7">
        <v>59</v>
      </c>
      <c r="D560" s="7">
        <v>10649</v>
      </c>
      <c r="E560" s="9">
        <f t="shared" si="16"/>
        <v>10.648999999999999</v>
      </c>
      <c r="F560" s="7">
        <v>17</v>
      </c>
      <c r="G560" s="8">
        <f t="shared" si="17"/>
        <v>1.5963940276082262</v>
      </c>
      <c r="H560" s="7">
        <v>76.959999999999994</v>
      </c>
      <c r="I560" s="7">
        <v>62.47</v>
      </c>
      <c r="J560" s="7">
        <v>0.89</v>
      </c>
    </row>
    <row r="561" spans="1:10" x14ac:dyDescent="0.2">
      <c r="A561" s="3">
        <v>43775</v>
      </c>
      <c r="B561" s="4">
        <v>0.49305555555555602</v>
      </c>
      <c r="C561" s="7">
        <v>55</v>
      </c>
      <c r="D561" s="7">
        <v>9485</v>
      </c>
      <c r="E561" s="9">
        <f t="shared" si="16"/>
        <v>9.4849999999999994</v>
      </c>
      <c r="F561" s="7">
        <v>13.5</v>
      </c>
      <c r="G561" s="8">
        <f t="shared" si="17"/>
        <v>1.4232999472851873</v>
      </c>
      <c r="H561" s="7">
        <v>76.209999999999994</v>
      </c>
      <c r="I561" s="7">
        <v>62.47</v>
      </c>
      <c r="J561" s="7">
        <v>0.88</v>
      </c>
    </row>
    <row r="562" spans="1:10" x14ac:dyDescent="0.2">
      <c r="A562" s="3">
        <v>43773</v>
      </c>
      <c r="B562" s="4">
        <v>0.39374999999999999</v>
      </c>
      <c r="C562" s="7">
        <v>59</v>
      </c>
      <c r="D562" s="7">
        <v>10567</v>
      </c>
      <c r="E562" s="7">
        <f t="shared" si="16"/>
        <v>10.567</v>
      </c>
      <c r="F562" s="7">
        <v>11.6</v>
      </c>
      <c r="G562" s="8">
        <f t="shared" si="17"/>
        <v>1.097757168543579</v>
      </c>
      <c r="H562" s="7">
        <v>75.36</v>
      </c>
      <c r="I562" s="7">
        <v>62.48</v>
      </c>
      <c r="J562" s="7">
        <v>0.73</v>
      </c>
    </row>
    <row r="563" spans="1:10" x14ac:dyDescent="0.2">
      <c r="A563" s="3">
        <v>43774</v>
      </c>
      <c r="B563" s="4">
        <v>0.41180555555555598</v>
      </c>
      <c r="C563" s="7">
        <v>59</v>
      </c>
      <c r="D563" s="7">
        <v>10710</v>
      </c>
      <c r="E563" s="9">
        <f t="shared" si="16"/>
        <v>10.71</v>
      </c>
      <c r="F563" s="7">
        <v>11.2</v>
      </c>
      <c r="G563" s="8">
        <f t="shared" si="17"/>
        <v>1.0457516339869279</v>
      </c>
      <c r="H563" s="7">
        <v>76.09</v>
      </c>
      <c r="I563" s="7">
        <v>62.48</v>
      </c>
      <c r="J563" s="7">
        <v>0.88</v>
      </c>
    </row>
    <row r="564" spans="1:10" x14ac:dyDescent="0.2">
      <c r="A564" s="3">
        <v>43775</v>
      </c>
      <c r="B564" s="4">
        <v>0.68194444444444402</v>
      </c>
      <c r="C564" s="7">
        <v>59</v>
      </c>
      <c r="D564" s="7">
        <v>10969</v>
      </c>
      <c r="E564" s="9">
        <f t="shared" si="16"/>
        <v>10.968999999999999</v>
      </c>
      <c r="F564" s="7">
        <v>16.3</v>
      </c>
      <c r="G564" s="8">
        <f t="shared" si="17"/>
        <v>1.4860060169568787</v>
      </c>
      <c r="H564" s="7">
        <v>78.8</v>
      </c>
      <c r="I564" s="7">
        <v>62.48</v>
      </c>
      <c r="J564" s="7">
        <v>0.88</v>
      </c>
    </row>
    <row r="565" spans="1:10" x14ac:dyDescent="0.2">
      <c r="A565" s="3">
        <v>43775</v>
      </c>
      <c r="B565" s="4">
        <v>0.67847222222222203</v>
      </c>
      <c r="C565" s="7">
        <v>59</v>
      </c>
      <c r="D565" s="7">
        <v>10964</v>
      </c>
      <c r="E565" s="9">
        <f t="shared" si="16"/>
        <v>10.964</v>
      </c>
      <c r="F565" s="7">
        <v>16.2</v>
      </c>
      <c r="G565" s="8">
        <f t="shared" si="17"/>
        <v>1.4775629332360452</v>
      </c>
      <c r="H565" s="7">
        <v>78.64</v>
      </c>
      <c r="I565" s="7">
        <v>62.48</v>
      </c>
      <c r="J565" s="7">
        <v>0.88</v>
      </c>
    </row>
    <row r="566" spans="1:10" x14ac:dyDescent="0.2">
      <c r="A566" s="3">
        <v>43775</v>
      </c>
      <c r="B566" s="4">
        <v>0.68125000000000002</v>
      </c>
      <c r="C566" s="7">
        <v>59</v>
      </c>
      <c r="D566" s="7">
        <v>10967</v>
      </c>
      <c r="E566" s="9">
        <f t="shared" si="16"/>
        <v>10.967000000000001</v>
      </c>
      <c r="F566" s="7">
        <v>16.2</v>
      </c>
      <c r="G566" s="8">
        <f t="shared" si="17"/>
        <v>1.4771587489741951</v>
      </c>
      <c r="H566" s="7">
        <v>78.569999999999993</v>
      </c>
      <c r="I566" s="7">
        <v>62.48</v>
      </c>
      <c r="J566" s="7">
        <v>0.88</v>
      </c>
    </row>
    <row r="567" spans="1:10" x14ac:dyDescent="0.2">
      <c r="A567" s="3">
        <v>43770</v>
      </c>
      <c r="B567" s="4">
        <v>0.65</v>
      </c>
      <c r="C567" s="7">
        <v>60</v>
      </c>
      <c r="D567" s="7">
        <v>9874</v>
      </c>
      <c r="E567" s="9">
        <f t="shared" si="16"/>
        <v>9.8740000000000006</v>
      </c>
      <c r="F567" s="7">
        <v>9.3000000000000007</v>
      </c>
      <c r="G567" s="8">
        <f t="shared" si="17"/>
        <v>0.94186753088920394</v>
      </c>
      <c r="H567" s="7">
        <v>78.52</v>
      </c>
      <c r="I567" s="7">
        <v>62.5</v>
      </c>
      <c r="J567" s="7">
        <v>0.57999999999999996</v>
      </c>
    </row>
    <row r="568" spans="1:10" x14ac:dyDescent="0.2">
      <c r="A568" s="3">
        <v>43770</v>
      </c>
      <c r="B568" s="4">
        <v>0.65069444444444402</v>
      </c>
      <c r="C568" s="7">
        <v>60</v>
      </c>
      <c r="D568" s="7">
        <v>9694</v>
      </c>
      <c r="E568" s="9">
        <f t="shared" ref="E568:E631" si="18">D568/1000</f>
        <v>9.6940000000000008</v>
      </c>
      <c r="F568" s="7">
        <v>9.3000000000000007</v>
      </c>
      <c r="G568" s="8">
        <f t="shared" ref="G568:G631" si="19">F568/E568</f>
        <v>0.9593563028677532</v>
      </c>
      <c r="H568" s="7">
        <v>78.52</v>
      </c>
      <c r="I568" s="7">
        <v>62.5</v>
      </c>
      <c r="J568" s="7">
        <v>0.57999999999999996</v>
      </c>
    </row>
    <row r="569" spans="1:10" x14ac:dyDescent="0.2">
      <c r="A569" s="3">
        <v>43775</v>
      </c>
      <c r="B569" s="4">
        <v>0.67916666666666703</v>
      </c>
      <c r="C569" s="7">
        <v>59</v>
      </c>
      <c r="D569" s="7">
        <v>10885</v>
      </c>
      <c r="E569" s="9">
        <f t="shared" si="18"/>
        <v>10.885</v>
      </c>
      <c r="F569" s="7">
        <v>16.399999999999999</v>
      </c>
      <c r="G569" s="8">
        <f t="shared" si="19"/>
        <v>1.5066605420303167</v>
      </c>
      <c r="H569" s="7">
        <v>78.94</v>
      </c>
      <c r="I569" s="7">
        <v>62.5</v>
      </c>
      <c r="J569" s="7">
        <v>0.88</v>
      </c>
    </row>
    <row r="570" spans="1:10" x14ac:dyDescent="0.2">
      <c r="A570" s="3">
        <v>43775</v>
      </c>
      <c r="B570" s="4">
        <v>0.68055555555555602</v>
      </c>
      <c r="C570" s="7">
        <v>59</v>
      </c>
      <c r="D570" s="7">
        <v>10854</v>
      </c>
      <c r="E570" s="9">
        <f t="shared" si="18"/>
        <v>10.853999999999999</v>
      </c>
      <c r="F570" s="7">
        <v>16.3</v>
      </c>
      <c r="G570" s="8">
        <f t="shared" si="19"/>
        <v>1.5017505067256314</v>
      </c>
      <c r="H570" s="7">
        <v>78.62</v>
      </c>
      <c r="I570" s="7">
        <v>62.5</v>
      </c>
      <c r="J570" s="7">
        <v>0.88</v>
      </c>
    </row>
    <row r="571" spans="1:10" x14ac:dyDescent="0.2">
      <c r="A571" s="3">
        <v>43775</v>
      </c>
      <c r="B571" s="4">
        <v>0.68541666666666701</v>
      </c>
      <c r="C571" s="7">
        <v>59</v>
      </c>
      <c r="D571" s="7">
        <v>10930</v>
      </c>
      <c r="E571" s="9">
        <f t="shared" si="18"/>
        <v>10.93</v>
      </c>
      <c r="F571" s="7">
        <v>16.399999999999999</v>
      </c>
      <c r="G571" s="8">
        <f t="shared" si="19"/>
        <v>1.5004574565416284</v>
      </c>
      <c r="H571" s="7">
        <v>78.760000000000005</v>
      </c>
      <c r="I571" s="7">
        <v>62.51</v>
      </c>
      <c r="J571" s="7">
        <v>0.88</v>
      </c>
    </row>
    <row r="572" spans="1:10" x14ac:dyDescent="0.2">
      <c r="A572" s="3">
        <v>43775</v>
      </c>
      <c r="B572" s="4">
        <v>0.68472222222222201</v>
      </c>
      <c r="C572" s="7">
        <v>59</v>
      </c>
      <c r="D572" s="7">
        <v>10869</v>
      </c>
      <c r="E572" s="9">
        <f t="shared" si="18"/>
        <v>10.869</v>
      </c>
      <c r="F572" s="7">
        <v>16.5</v>
      </c>
      <c r="G572" s="8">
        <f t="shared" si="19"/>
        <v>1.5180789401048855</v>
      </c>
      <c r="H572" s="7">
        <v>78.89</v>
      </c>
      <c r="I572" s="7">
        <v>62.52</v>
      </c>
      <c r="J572" s="7">
        <v>0.88</v>
      </c>
    </row>
    <row r="573" spans="1:10" x14ac:dyDescent="0.2">
      <c r="A573" s="3">
        <v>43775</v>
      </c>
      <c r="B573" s="4">
        <v>0.49513888888888902</v>
      </c>
      <c r="C573" s="7">
        <v>59</v>
      </c>
      <c r="D573" s="7">
        <v>10542</v>
      </c>
      <c r="E573" s="9">
        <f t="shared" si="18"/>
        <v>10.542</v>
      </c>
      <c r="F573" s="7">
        <v>13.4</v>
      </c>
      <c r="G573" s="8">
        <f t="shared" si="19"/>
        <v>1.2711060519825461</v>
      </c>
      <c r="H573" s="7">
        <v>76.430000000000007</v>
      </c>
      <c r="I573" s="7">
        <v>62.52</v>
      </c>
      <c r="J573" s="7">
        <v>0.89</v>
      </c>
    </row>
    <row r="574" spans="1:10" x14ac:dyDescent="0.2">
      <c r="A574" s="3">
        <v>43775</v>
      </c>
      <c r="B574" s="4">
        <v>0.68611111111111101</v>
      </c>
      <c r="C574" s="7">
        <v>59</v>
      </c>
      <c r="D574" s="7">
        <v>10995</v>
      </c>
      <c r="E574" s="9">
        <f t="shared" si="18"/>
        <v>10.994999999999999</v>
      </c>
      <c r="F574" s="7">
        <v>16.399999999999999</v>
      </c>
      <c r="G574" s="8">
        <f t="shared" si="19"/>
        <v>1.4915870850386539</v>
      </c>
      <c r="H574" s="7">
        <v>78.94</v>
      </c>
      <c r="I574" s="7">
        <v>62.53</v>
      </c>
      <c r="J574" s="7">
        <v>0.88</v>
      </c>
    </row>
    <row r="575" spans="1:10" x14ac:dyDescent="0.2">
      <c r="A575" s="3">
        <v>43775</v>
      </c>
      <c r="B575" s="4">
        <v>0.67986111111111103</v>
      </c>
      <c r="C575" s="7">
        <v>59</v>
      </c>
      <c r="D575" s="7">
        <v>10860</v>
      </c>
      <c r="E575" s="9">
        <f t="shared" si="18"/>
        <v>10.86</v>
      </c>
      <c r="F575" s="7">
        <v>16.399999999999999</v>
      </c>
      <c r="G575" s="8">
        <f t="shared" si="19"/>
        <v>1.5101289134438305</v>
      </c>
      <c r="H575" s="7">
        <v>78.75</v>
      </c>
      <c r="I575" s="7">
        <v>62.53</v>
      </c>
      <c r="J575" s="7">
        <v>0.88</v>
      </c>
    </row>
    <row r="576" spans="1:10" x14ac:dyDescent="0.2">
      <c r="A576" s="3">
        <v>43775</v>
      </c>
      <c r="B576" s="4">
        <v>0.68333333333333302</v>
      </c>
      <c r="C576" s="7">
        <v>59</v>
      </c>
      <c r="D576" s="7">
        <v>10912</v>
      </c>
      <c r="E576" s="9">
        <f t="shared" si="18"/>
        <v>10.912000000000001</v>
      </c>
      <c r="F576" s="7">
        <v>16.7</v>
      </c>
      <c r="G576" s="8">
        <f t="shared" si="19"/>
        <v>1.5304252199413488</v>
      </c>
      <c r="H576" s="7">
        <v>79.3</v>
      </c>
      <c r="I576" s="7">
        <v>62.54</v>
      </c>
      <c r="J576" s="7">
        <v>0.88</v>
      </c>
    </row>
    <row r="577" spans="1:10" x14ac:dyDescent="0.2">
      <c r="A577" s="3">
        <v>43775</v>
      </c>
      <c r="B577" s="4">
        <v>0.68263888888888902</v>
      </c>
      <c r="C577" s="7">
        <v>59</v>
      </c>
      <c r="D577" s="7">
        <v>11006</v>
      </c>
      <c r="E577" s="9">
        <f t="shared" si="18"/>
        <v>11.006</v>
      </c>
      <c r="F577" s="7">
        <v>16.5</v>
      </c>
      <c r="G577" s="8">
        <f t="shared" si="19"/>
        <v>1.4991822642195165</v>
      </c>
      <c r="H577" s="7">
        <v>79.069999999999993</v>
      </c>
      <c r="I577" s="7">
        <v>62.56</v>
      </c>
      <c r="J577" s="7">
        <v>0.88</v>
      </c>
    </row>
    <row r="578" spans="1:10" x14ac:dyDescent="0.2">
      <c r="A578" s="3">
        <v>43775</v>
      </c>
      <c r="B578" s="4">
        <v>0.68402777777777801</v>
      </c>
      <c r="C578" s="7">
        <v>59</v>
      </c>
      <c r="D578" s="7">
        <v>10878</v>
      </c>
      <c r="E578" s="9">
        <f t="shared" si="18"/>
        <v>10.878</v>
      </c>
      <c r="F578" s="7">
        <v>16.7</v>
      </c>
      <c r="G578" s="8">
        <f t="shared" si="19"/>
        <v>1.5352086780658207</v>
      </c>
      <c r="H578" s="7">
        <v>79.03</v>
      </c>
      <c r="I578" s="7">
        <v>62.56</v>
      </c>
      <c r="J578" s="7">
        <v>0.88</v>
      </c>
    </row>
    <row r="579" spans="1:10" x14ac:dyDescent="0.2">
      <c r="A579" s="3">
        <v>43775</v>
      </c>
      <c r="B579" s="4">
        <v>0.68888888888888899</v>
      </c>
      <c r="C579" s="7">
        <v>59</v>
      </c>
      <c r="D579" s="7">
        <v>11012</v>
      </c>
      <c r="E579" s="9">
        <f t="shared" si="18"/>
        <v>11.012</v>
      </c>
      <c r="F579" s="7">
        <v>16.5</v>
      </c>
      <c r="G579" s="8">
        <f t="shared" si="19"/>
        <v>1.4983654195423175</v>
      </c>
      <c r="H579" s="7">
        <v>78.98</v>
      </c>
      <c r="I579" s="7">
        <v>62.56</v>
      </c>
      <c r="J579" s="7">
        <v>0.88</v>
      </c>
    </row>
    <row r="580" spans="1:10" x14ac:dyDescent="0.2">
      <c r="A580" s="3">
        <v>43775</v>
      </c>
      <c r="B580" s="4">
        <v>0.66319444444444398</v>
      </c>
      <c r="C580" s="7">
        <v>54</v>
      </c>
      <c r="D580" s="7">
        <v>9680</v>
      </c>
      <c r="E580" s="9">
        <f t="shared" si="18"/>
        <v>9.68</v>
      </c>
      <c r="F580" s="7">
        <v>13.8</v>
      </c>
      <c r="G580" s="8">
        <f t="shared" si="19"/>
        <v>1.4256198347107438</v>
      </c>
      <c r="H580" s="7">
        <v>77.010000000000005</v>
      </c>
      <c r="I580" s="7">
        <v>62.56</v>
      </c>
      <c r="J580" s="7">
        <v>0.83</v>
      </c>
    </row>
    <row r="581" spans="1:10" x14ac:dyDescent="0.2">
      <c r="A581" s="3">
        <v>43775</v>
      </c>
      <c r="B581" s="4">
        <v>0.688194444444444</v>
      </c>
      <c r="C581" s="7">
        <v>59</v>
      </c>
      <c r="D581" s="7">
        <v>10901</v>
      </c>
      <c r="E581" s="9">
        <f t="shared" si="18"/>
        <v>10.901</v>
      </c>
      <c r="F581" s="7">
        <v>16.600000000000001</v>
      </c>
      <c r="G581" s="8">
        <f t="shared" si="19"/>
        <v>1.5227960737547015</v>
      </c>
      <c r="H581" s="7">
        <v>78.97</v>
      </c>
      <c r="I581" s="7">
        <v>62.57</v>
      </c>
      <c r="J581" s="7">
        <v>0.88</v>
      </c>
    </row>
    <row r="582" spans="1:10" x14ac:dyDescent="0.2">
      <c r="A582" s="3">
        <v>43775</v>
      </c>
      <c r="B582" s="4">
        <v>0.49375000000000002</v>
      </c>
      <c r="C582" s="7">
        <v>57</v>
      </c>
      <c r="D582" s="7">
        <v>10062</v>
      </c>
      <c r="E582" s="9">
        <f t="shared" si="18"/>
        <v>10.061999999999999</v>
      </c>
      <c r="F582" s="7">
        <v>14.1</v>
      </c>
      <c r="G582" s="8">
        <f t="shared" si="19"/>
        <v>1.4013118664281456</v>
      </c>
      <c r="H582" s="7">
        <v>76.7</v>
      </c>
      <c r="I582" s="7">
        <v>62.57</v>
      </c>
      <c r="J582" s="7">
        <v>0.88</v>
      </c>
    </row>
    <row r="583" spans="1:10" x14ac:dyDescent="0.2">
      <c r="A583" s="3">
        <v>43775</v>
      </c>
      <c r="B583" s="4">
        <v>0.686805555555556</v>
      </c>
      <c r="C583" s="7">
        <v>59</v>
      </c>
      <c r="D583" s="7">
        <v>10974</v>
      </c>
      <c r="E583" s="9">
        <f t="shared" si="18"/>
        <v>10.974</v>
      </c>
      <c r="F583" s="7">
        <v>16.600000000000001</v>
      </c>
      <c r="G583" s="8">
        <f t="shared" si="19"/>
        <v>1.5126663021687625</v>
      </c>
      <c r="H583" s="7">
        <v>79.180000000000007</v>
      </c>
      <c r="I583" s="7">
        <v>62.59</v>
      </c>
      <c r="J583" s="7">
        <v>0.88</v>
      </c>
    </row>
    <row r="584" spans="1:10" x14ac:dyDescent="0.2">
      <c r="A584" s="3">
        <v>43775</v>
      </c>
      <c r="B584" s="4">
        <v>0.49791666666666701</v>
      </c>
      <c r="C584" s="7">
        <v>59</v>
      </c>
      <c r="D584" s="7">
        <v>10579</v>
      </c>
      <c r="E584" s="9">
        <f t="shared" si="18"/>
        <v>10.579000000000001</v>
      </c>
      <c r="F584" s="7">
        <v>15.9</v>
      </c>
      <c r="G584" s="8">
        <f t="shared" si="19"/>
        <v>1.5029775971263823</v>
      </c>
      <c r="H584" s="7">
        <v>77.760000000000005</v>
      </c>
      <c r="I584" s="7">
        <v>62.59</v>
      </c>
      <c r="J584" s="7">
        <v>0.89</v>
      </c>
    </row>
    <row r="585" spans="1:10" x14ac:dyDescent="0.2">
      <c r="A585" s="3">
        <v>43775</v>
      </c>
      <c r="B585" s="4">
        <v>0.27708333333333302</v>
      </c>
      <c r="C585" s="7">
        <v>60</v>
      </c>
      <c r="D585" s="7">
        <v>10925</v>
      </c>
      <c r="E585" s="9">
        <f t="shared" si="18"/>
        <v>10.925000000000001</v>
      </c>
      <c r="F585" s="7">
        <v>14.4</v>
      </c>
      <c r="G585" s="8">
        <f t="shared" si="19"/>
        <v>1.3180778032036613</v>
      </c>
      <c r="H585" s="7">
        <v>76.86</v>
      </c>
      <c r="I585" s="7">
        <v>62.59</v>
      </c>
      <c r="J585" s="7">
        <v>0.88</v>
      </c>
    </row>
    <row r="586" spans="1:10" x14ac:dyDescent="0.2">
      <c r="A586" s="3">
        <v>43776</v>
      </c>
      <c r="B586" s="4">
        <v>0.72777777777777797</v>
      </c>
      <c r="C586" s="7">
        <v>58</v>
      </c>
      <c r="D586" s="7">
        <v>10466</v>
      </c>
      <c r="E586" s="9">
        <f t="shared" si="18"/>
        <v>10.465999999999999</v>
      </c>
      <c r="F586" s="7">
        <v>12.5</v>
      </c>
      <c r="G586" s="8">
        <f t="shared" si="19"/>
        <v>1.1943435887636156</v>
      </c>
      <c r="H586" s="7">
        <v>75.03</v>
      </c>
      <c r="I586" s="7">
        <v>62.59</v>
      </c>
      <c r="J586" s="7">
        <v>0.87</v>
      </c>
    </row>
    <row r="587" spans="1:10" x14ac:dyDescent="0.2">
      <c r="A587" s="3">
        <v>43775</v>
      </c>
      <c r="B587" s="4">
        <v>0.6875</v>
      </c>
      <c r="C587" s="7">
        <v>59</v>
      </c>
      <c r="D587" s="7">
        <v>10909</v>
      </c>
      <c r="E587" s="9">
        <f t="shared" si="18"/>
        <v>10.909000000000001</v>
      </c>
      <c r="F587" s="7">
        <v>16.7</v>
      </c>
      <c r="G587" s="8">
        <f t="shared" si="19"/>
        <v>1.5308460903840864</v>
      </c>
      <c r="H587" s="7">
        <v>79.180000000000007</v>
      </c>
      <c r="I587" s="7">
        <v>62.6</v>
      </c>
      <c r="J587" s="7">
        <v>0.88</v>
      </c>
    </row>
    <row r="588" spans="1:10" x14ac:dyDescent="0.2">
      <c r="A588" s="3">
        <v>43776</v>
      </c>
      <c r="B588" s="4">
        <v>0.46875</v>
      </c>
      <c r="C588" s="7">
        <v>59</v>
      </c>
      <c r="D588" s="7">
        <v>9549</v>
      </c>
      <c r="E588" s="9">
        <f t="shared" si="18"/>
        <v>9.5489999999999995</v>
      </c>
      <c r="F588" s="7">
        <v>9.4</v>
      </c>
      <c r="G588" s="8">
        <f t="shared" si="19"/>
        <v>0.98439627186092793</v>
      </c>
      <c r="H588" s="7">
        <v>76</v>
      </c>
      <c r="I588" s="7">
        <v>62.61</v>
      </c>
      <c r="J588" s="7">
        <v>0.63</v>
      </c>
    </row>
    <row r="589" spans="1:10" x14ac:dyDescent="0.2">
      <c r="A589" s="3">
        <v>43775</v>
      </c>
      <c r="B589" s="4">
        <v>0.69236111111111098</v>
      </c>
      <c r="C589" s="7">
        <v>59</v>
      </c>
      <c r="D589" s="7">
        <v>11000</v>
      </c>
      <c r="E589" s="9">
        <f t="shared" si="18"/>
        <v>11</v>
      </c>
      <c r="F589" s="7">
        <v>16.399999999999999</v>
      </c>
      <c r="G589" s="8">
        <f t="shared" si="19"/>
        <v>1.4909090909090907</v>
      </c>
      <c r="H589" s="7">
        <v>78.88</v>
      </c>
      <c r="I589" s="7">
        <v>62.62</v>
      </c>
      <c r="J589" s="7">
        <v>0.88</v>
      </c>
    </row>
    <row r="590" spans="1:10" x14ac:dyDescent="0.2">
      <c r="A590" s="3">
        <v>43775</v>
      </c>
      <c r="B590" s="4">
        <v>0.68958333333333299</v>
      </c>
      <c r="C590" s="7">
        <v>59</v>
      </c>
      <c r="D590" s="7">
        <v>10980</v>
      </c>
      <c r="E590" s="9">
        <f t="shared" si="18"/>
        <v>10.98</v>
      </c>
      <c r="F590" s="7">
        <v>16.7</v>
      </c>
      <c r="G590" s="8">
        <f t="shared" si="19"/>
        <v>1.5209471766848814</v>
      </c>
      <c r="H590" s="7">
        <v>79.38</v>
      </c>
      <c r="I590" s="7">
        <v>62.63</v>
      </c>
      <c r="J590" s="7">
        <v>0.88</v>
      </c>
    </row>
    <row r="591" spans="1:10" x14ac:dyDescent="0.2">
      <c r="A591" s="3">
        <v>43769</v>
      </c>
      <c r="B591" s="4">
        <v>0.51319444444444495</v>
      </c>
      <c r="C591" s="5">
        <v>59</v>
      </c>
      <c r="D591" s="6">
        <v>9833</v>
      </c>
      <c r="E591" s="7">
        <f t="shared" si="18"/>
        <v>9.8330000000000002</v>
      </c>
      <c r="F591" s="7">
        <v>14.5</v>
      </c>
      <c r="G591" s="8">
        <f t="shared" si="19"/>
        <v>1.4746262585172378</v>
      </c>
      <c r="H591" s="7">
        <v>75.78</v>
      </c>
      <c r="I591" s="7">
        <v>62.64</v>
      </c>
      <c r="J591" s="7">
        <v>0.66</v>
      </c>
    </row>
    <row r="592" spans="1:10" x14ac:dyDescent="0.2">
      <c r="A592" s="3">
        <v>43775</v>
      </c>
      <c r="B592" s="4">
        <v>0.69027777777777799</v>
      </c>
      <c r="C592" s="7">
        <v>59</v>
      </c>
      <c r="D592" s="7">
        <v>10924</v>
      </c>
      <c r="E592" s="9">
        <f t="shared" si="18"/>
        <v>10.923999999999999</v>
      </c>
      <c r="F592" s="7">
        <v>16.7</v>
      </c>
      <c r="G592" s="8">
        <f t="shared" si="19"/>
        <v>1.5287440497986087</v>
      </c>
      <c r="H592" s="7">
        <v>79.209999999999994</v>
      </c>
      <c r="I592" s="7">
        <v>62.65</v>
      </c>
      <c r="J592" s="7">
        <v>0.88</v>
      </c>
    </row>
    <row r="593" spans="1:10" x14ac:dyDescent="0.2">
      <c r="A593" s="3">
        <v>43775</v>
      </c>
      <c r="B593" s="4">
        <v>0.69097222222222199</v>
      </c>
      <c r="C593" s="7">
        <v>59</v>
      </c>
      <c r="D593" s="7">
        <v>10891</v>
      </c>
      <c r="E593" s="9">
        <f t="shared" si="18"/>
        <v>10.891</v>
      </c>
      <c r="F593" s="7">
        <v>16.5</v>
      </c>
      <c r="G593" s="8">
        <f t="shared" si="19"/>
        <v>1.5150123955559636</v>
      </c>
      <c r="H593" s="7">
        <v>78.989999999999995</v>
      </c>
      <c r="I593" s="7">
        <v>62.65</v>
      </c>
      <c r="J593" s="7">
        <v>0.88</v>
      </c>
    </row>
    <row r="594" spans="1:10" x14ac:dyDescent="0.2">
      <c r="A594" s="3">
        <v>43775</v>
      </c>
      <c r="B594" s="4">
        <v>0.69166666666666698</v>
      </c>
      <c r="C594" s="7">
        <v>59</v>
      </c>
      <c r="D594" s="7">
        <v>10951</v>
      </c>
      <c r="E594" s="9">
        <f t="shared" si="18"/>
        <v>10.951000000000001</v>
      </c>
      <c r="F594" s="7">
        <v>16.5</v>
      </c>
      <c r="G594" s="8">
        <f t="shared" si="19"/>
        <v>1.5067117158250387</v>
      </c>
      <c r="H594" s="7">
        <v>78.989999999999995</v>
      </c>
      <c r="I594" s="7">
        <v>62.65</v>
      </c>
      <c r="J594" s="7">
        <v>0.88</v>
      </c>
    </row>
    <row r="595" spans="1:10" x14ac:dyDescent="0.2">
      <c r="A595" s="3">
        <v>43775</v>
      </c>
      <c r="B595" s="4">
        <v>0.27638888888888902</v>
      </c>
      <c r="C595" s="7">
        <v>60</v>
      </c>
      <c r="D595" s="7">
        <v>10930</v>
      </c>
      <c r="E595" s="9">
        <f t="shared" si="18"/>
        <v>10.93</v>
      </c>
      <c r="F595" s="7">
        <v>13.9</v>
      </c>
      <c r="G595" s="8">
        <f t="shared" si="19"/>
        <v>1.271729185727356</v>
      </c>
      <c r="H595" s="7">
        <v>77.069999999999993</v>
      </c>
      <c r="I595" s="7">
        <v>62.65</v>
      </c>
      <c r="J595" s="7">
        <v>0.88</v>
      </c>
    </row>
    <row r="596" spans="1:10" x14ac:dyDescent="0.2">
      <c r="A596" s="3">
        <v>43775</v>
      </c>
      <c r="B596" s="4">
        <v>0.66041666666666698</v>
      </c>
      <c r="C596" s="7">
        <v>59</v>
      </c>
      <c r="D596" s="7">
        <v>10240</v>
      </c>
      <c r="E596" s="9">
        <f t="shared" si="18"/>
        <v>10.24</v>
      </c>
      <c r="F596" s="7">
        <v>11.1</v>
      </c>
      <c r="G596" s="8">
        <f t="shared" si="19"/>
        <v>1.083984375</v>
      </c>
      <c r="H596" s="7">
        <v>76.83</v>
      </c>
      <c r="I596" s="7">
        <v>62.66</v>
      </c>
      <c r="J596" s="7">
        <v>0.66</v>
      </c>
    </row>
    <row r="597" spans="1:10" x14ac:dyDescent="0.2">
      <c r="A597" s="3">
        <v>43775</v>
      </c>
      <c r="B597" s="4">
        <v>0.5</v>
      </c>
      <c r="C597" s="7">
        <v>59</v>
      </c>
      <c r="D597" s="7">
        <v>10652</v>
      </c>
      <c r="E597" s="9">
        <f t="shared" si="18"/>
        <v>10.651999999999999</v>
      </c>
      <c r="F597" s="7">
        <v>15.2</v>
      </c>
      <c r="G597" s="8">
        <f t="shared" si="19"/>
        <v>1.4269620728501691</v>
      </c>
      <c r="H597" s="7">
        <v>77.73</v>
      </c>
      <c r="I597" s="7">
        <v>62.67</v>
      </c>
      <c r="J597" s="7">
        <v>0.89</v>
      </c>
    </row>
    <row r="598" spans="1:10" x14ac:dyDescent="0.2">
      <c r="A598" s="3">
        <v>43774</v>
      </c>
      <c r="B598" s="4">
        <v>0.327083333333333</v>
      </c>
      <c r="C598" s="7">
        <v>60</v>
      </c>
      <c r="D598" s="7">
        <v>10716</v>
      </c>
      <c r="E598" s="9">
        <f t="shared" si="18"/>
        <v>10.715999999999999</v>
      </c>
      <c r="F598" s="7">
        <v>13.6</v>
      </c>
      <c r="G598" s="8">
        <f t="shared" si="19"/>
        <v>1.2691302724897351</v>
      </c>
      <c r="H598" s="7">
        <v>75.959999999999994</v>
      </c>
      <c r="I598" s="7">
        <v>62.68</v>
      </c>
      <c r="J598" s="7">
        <v>0.88</v>
      </c>
    </row>
    <row r="599" spans="1:10" x14ac:dyDescent="0.2">
      <c r="A599" s="3">
        <v>43775</v>
      </c>
      <c r="B599" s="4">
        <v>0.69305555555555598</v>
      </c>
      <c r="C599" s="7">
        <v>59</v>
      </c>
      <c r="D599" s="7">
        <v>10959</v>
      </c>
      <c r="E599" s="9">
        <f t="shared" si="18"/>
        <v>10.959</v>
      </c>
      <c r="F599" s="7">
        <v>16.5</v>
      </c>
      <c r="G599" s="8">
        <f t="shared" si="19"/>
        <v>1.5056118258965234</v>
      </c>
      <c r="H599" s="7">
        <v>79.31</v>
      </c>
      <c r="I599" s="7">
        <v>62.68</v>
      </c>
      <c r="J599" s="7">
        <v>0.88</v>
      </c>
    </row>
    <row r="600" spans="1:10" x14ac:dyDescent="0.2">
      <c r="A600" s="3">
        <v>43775</v>
      </c>
      <c r="B600" s="4">
        <v>0.66458333333333297</v>
      </c>
      <c r="C600" s="7">
        <v>57</v>
      </c>
      <c r="D600" s="7">
        <v>10645</v>
      </c>
      <c r="E600" s="9">
        <f t="shared" si="18"/>
        <v>10.645</v>
      </c>
      <c r="F600" s="7">
        <v>12.5</v>
      </c>
      <c r="G600" s="8">
        <f t="shared" si="19"/>
        <v>1.1742602160638798</v>
      </c>
      <c r="H600" s="7">
        <v>76.290000000000006</v>
      </c>
      <c r="I600" s="7">
        <v>62.68</v>
      </c>
      <c r="J600" s="7">
        <v>0.88</v>
      </c>
    </row>
    <row r="601" spans="1:10" x14ac:dyDescent="0.2">
      <c r="A601" s="3">
        <v>43775</v>
      </c>
      <c r="B601" s="4">
        <v>0.66527777777777797</v>
      </c>
      <c r="C601" s="7">
        <v>59</v>
      </c>
      <c r="D601" s="7">
        <v>10965</v>
      </c>
      <c r="E601" s="9">
        <f t="shared" si="18"/>
        <v>10.965</v>
      </c>
      <c r="F601" s="7">
        <v>12.5</v>
      </c>
      <c r="G601" s="8">
        <f t="shared" si="19"/>
        <v>1.1399908800729595</v>
      </c>
      <c r="H601" s="7">
        <v>76.290000000000006</v>
      </c>
      <c r="I601" s="7">
        <v>62.68</v>
      </c>
      <c r="J601" s="7">
        <v>0.88</v>
      </c>
    </row>
    <row r="602" spans="1:10" x14ac:dyDescent="0.2">
      <c r="A602" s="3">
        <v>43775</v>
      </c>
      <c r="B602" s="4">
        <v>0.499305555555556</v>
      </c>
      <c r="C602" s="7">
        <v>59</v>
      </c>
      <c r="D602" s="7">
        <v>10617</v>
      </c>
      <c r="E602" s="9">
        <f t="shared" si="18"/>
        <v>10.617000000000001</v>
      </c>
      <c r="F602" s="7">
        <v>15.4</v>
      </c>
      <c r="G602" s="8">
        <f t="shared" si="19"/>
        <v>1.4505039088254685</v>
      </c>
      <c r="H602" s="7">
        <v>77.66</v>
      </c>
      <c r="I602" s="7">
        <v>62.69</v>
      </c>
      <c r="J602" s="7">
        <v>0.89</v>
      </c>
    </row>
    <row r="603" spans="1:10" x14ac:dyDescent="0.2">
      <c r="A603" s="3">
        <v>43775</v>
      </c>
      <c r="B603" s="4">
        <v>0.65069444444444402</v>
      </c>
      <c r="C603" s="7">
        <v>59</v>
      </c>
      <c r="D603" s="7">
        <v>9774</v>
      </c>
      <c r="E603" s="9">
        <f t="shared" si="18"/>
        <v>9.7739999999999991</v>
      </c>
      <c r="F603" s="7">
        <v>8.6</v>
      </c>
      <c r="G603" s="8">
        <f t="shared" si="19"/>
        <v>0.87988541027215061</v>
      </c>
      <c r="H603" s="7">
        <v>76.930000000000007</v>
      </c>
      <c r="I603" s="7">
        <v>62.71</v>
      </c>
      <c r="J603" s="7">
        <v>0.51</v>
      </c>
    </row>
    <row r="604" spans="1:10" x14ac:dyDescent="0.2">
      <c r="A604" s="3">
        <v>43775</v>
      </c>
      <c r="B604" s="4">
        <v>0.69374999999999998</v>
      </c>
      <c r="C604" s="7">
        <v>59</v>
      </c>
      <c r="D604" s="7">
        <v>10904</v>
      </c>
      <c r="E604" s="9">
        <f t="shared" si="18"/>
        <v>10.904</v>
      </c>
      <c r="F604" s="7">
        <v>16.7</v>
      </c>
      <c r="G604" s="8">
        <f t="shared" si="19"/>
        <v>1.5315480557593544</v>
      </c>
      <c r="H604" s="7">
        <v>79.27</v>
      </c>
      <c r="I604" s="7">
        <v>62.73</v>
      </c>
      <c r="J604" s="7">
        <v>0.88</v>
      </c>
    </row>
    <row r="605" spans="1:10" x14ac:dyDescent="0.2">
      <c r="A605" s="3">
        <v>43775</v>
      </c>
      <c r="B605" s="4">
        <v>0.49583333333333302</v>
      </c>
      <c r="C605" s="7">
        <v>59</v>
      </c>
      <c r="D605" s="7">
        <v>10636</v>
      </c>
      <c r="E605" s="9">
        <f t="shared" si="18"/>
        <v>10.635999999999999</v>
      </c>
      <c r="F605" s="7">
        <v>14.4</v>
      </c>
      <c r="G605" s="8">
        <f t="shared" si="19"/>
        <v>1.3538924407672059</v>
      </c>
      <c r="H605" s="7">
        <v>77.260000000000005</v>
      </c>
      <c r="I605" s="7">
        <v>62.74</v>
      </c>
      <c r="J605" s="7">
        <v>0.89</v>
      </c>
    </row>
    <row r="606" spans="1:10" x14ac:dyDescent="0.2">
      <c r="A606" s="3">
        <v>43769</v>
      </c>
      <c r="B606" s="4">
        <v>0.51458333333333395</v>
      </c>
      <c r="C606" s="5">
        <v>59</v>
      </c>
      <c r="D606" s="6">
        <v>10114</v>
      </c>
      <c r="E606" s="7">
        <f t="shared" si="18"/>
        <v>10.114000000000001</v>
      </c>
      <c r="F606" s="7">
        <v>11.6</v>
      </c>
      <c r="G606" s="8">
        <f t="shared" si="19"/>
        <v>1.1469250543800671</v>
      </c>
      <c r="H606" s="7">
        <v>75.45</v>
      </c>
      <c r="I606" s="7">
        <v>62.75</v>
      </c>
      <c r="J606" s="7">
        <v>0.72</v>
      </c>
    </row>
    <row r="607" spans="1:10" x14ac:dyDescent="0.2">
      <c r="A607" s="3">
        <v>43775</v>
      </c>
      <c r="B607" s="4">
        <v>0.69444444444444398</v>
      </c>
      <c r="C607" s="7">
        <v>59</v>
      </c>
      <c r="D607" s="7">
        <v>10920</v>
      </c>
      <c r="E607" s="9">
        <f t="shared" si="18"/>
        <v>10.92</v>
      </c>
      <c r="F607" s="7">
        <v>16.5</v>
      </c>
      <c r="G607" s="8">
        <f t="shared" si="19"/>
        <v>1.5109890109890109</v>
      </c>
      <c r="H607" s="7">
        <v>79.010000000000005</v>
      </c>
      <c r="I607" s="7">
        <v>62.75</v>
      </c>
      <c r="J607" s="7">
        <v>0.88</v>
      </c>
    </row>
    <row r="608" spans="1:10" x14ac:dyDescent="0.2">
      <c r="A608" s="3">
        <v>43775</v>
      </c>
      <c r="B608" s="4">
        <v>0.69513888888888897</v>
      </c>
      <c r="C608" s="7">
        <v>59</v>
      </c>
      <c r="D608" s="7">
        <v>11027</v>
      </c>
      <c r="E608" s="9">
        <f t="shared" si="18"/>
        <v>11.026999999999999</v>
      </c>
      <c r="F608" s="7">
        <v>16.3</v>
      </c>
      <c r="G608" s="8">
        <f t="shared" si="19"/>
        <v>1.4781898975242589</v>
      </c>
      <c r="H608" s="7">
        <v>78.930000000000007</v>
      </c>
      <c r="I608" s="7">
        <v>62.75</v>
      </c>
      <c r="J608" s="7">
        <v>0.88</v>
      </c>
    </row>
    <row r="609" spans="1:10" x14ac:dyDescent="0.2">
      <c r="A609" s="3">
        <v>43775</v>
      </c>
      <c r="B609" s="4">
        <v>0.49652777777777801</v>
      </c>
      <c r="C609" s="7">
        <v>59</v>
      </c>
      <c r="D609" s="7">
        <v>10611</v>
      </c>
      <c r="E609" s="9">
        <f t="shared" si="18"/>
        <v>10.611000000000001</v>
      </c>
      <c r="F609" s="7">
        <v>14.9</v>
      </c>
      <c r="G609" s="8">
        <f t="shared" si="19"/>
        <v>1.4042031853736687</v>
      </c>
      <c r="H609" s="7">
        <v>77.650000000000006</v>
      </c>
      <c r="I609" s="7">
        <v>62.79</v>
      </c>
      <c r="J609" s="7">
        <v>0.88</v>
      </c>
    </row>
    <row r="610" spans="1:10" x14ac:dyDescent="0.2">
      <c r="A610" s="3">
        <v>43775</v>
      </c>
      <c r="B610" s="4">
        <v>0.51944444444444404</v>
      </c>
      <c r="C610" s="7">
        <v>54</v>
      </c>
      <c r="D610" s="7">
        <v>9687</v>
      </c>
      <c r="E610" s="9">
        <f t="shared" si="18"/>
        <v>9.6869999999999994</v>
      </c>
      <c r="F610" s="7">
        <v>12.5</v>
      </c>
      <c r="G610" s="8">
        <f t="shared" si="19"/>
        <v>1.2903891813771033</v>
      </c>
      <c r="H610" s="7">
        <v>75.62</v>
      </c>
      <c r="I610" s="7">
        <v>62.8</v>
      </c>
      <c r="J610" s="7">
        <v>0.88</v>
      </c>
    </row>
    <row r="611" spans="1:10" x14ac:dyDescent="0.2">
      <c r="A611" s="3">
        <v>43776</v>
      </c>
      <c r="B611" s="4">
        <v>0.50138888888888899</v>
      </c>
      <c r="C611" s="7">
        <v>59</v>
      </c>
      <c r="D611" s="7">
        <v>10265</v>
      </c>
      <c r="E611" s="9">
        <f t="shared" si="18"/>
        <v>10.265000000000001</v>
      </c>
      <c r="F611" s="7">
        <v>12.9</v>
      </c>
      <c r="G611" s="8">
        <f t="shared" si="19"/>
        <v>1.2566975158304918</v>
      </c>
      <c r="H611" s="7">
        <v>75.319999999999993</v>
      </c>
      <c r="I611" s="7">
        <v>62.8</v>
      </c>
      <c r="J611" s="7">
        <v>0.88</v>
      </c>
    </row>
    <row r="612" spans="1:10" x14ac:dyDescent="0.2">
      <c r="A612" s="3">
        <v>43776</v>
      </c>
      <c r="B612" s="4">
        <v>0.50208333333333299</v>
      </c>
      <c r="C612" s="7">
        <v>59</v>
      </c>
      <c r="D612" s="7">
        <v>10437</v>
      </c>
      <c r="E612" s="9">
        <f t="shared" si="18"/>
        <v>10.436999999999999</v>
      </c>
      <c r="F612" s="7">
        <v>12.9</v>
      </c>
      <c r="G612" s="8">
        <f t="shared" si="19"/>
        <v>1.235987352687554</v>
      </c>
      <c r="H612" s="7">
        <v>75.319999999999993</v>
      </c>
      <c r="I612" s="7">
        <v>62.8</v>
      </c>
      <c r="J612" s="7">
        <v>0.88</v>
      </c>
    </row>
    <row r="613" spans="1:10" x14ac:dyDescent="0.2">
      <c r="A613" s="3">
        <v>43776</v>
      </c>
      <c r="B613" s="4">
        <v>0.32986111111111099</v>
      </c>
      <c r="C613" s="7">
        <v>60</v>
      </c>
      <c r="D613" s="7">
        <v>10871</v>
      </c>
      <c r="E613" s="9">
        <f t="shared" si="18"/>
        <v>10.871</v>
      </c>
      <c r="F613" s="7">
        <v>13.6</v>
      </c>
      <c r="G613" s="8">
        <f t="shared" si="19"/>
        <v>1.2510348633980313</v>
      </c>
      <c r="H613" s="7">
        <v>76.349999999999994</v>
      </c>
      <c r="I613" s="7">
        <v>62.83</v>
      </c>
      <c r="J613" s="7">
        <v>0.88</v>
      </c>
    </row>
    <row r="614" spans="1:10" x14ac:dyDescent="0.2">
      <c r="A614" s="3">
        <v>43770</v>
      </c>
      <c r="B614" s="4">
        <v>0.38124999999999998</v>
      </c>
      <c r="C614" s="7">
        <v>62</v>
      </c>
      <c r="D614" s="7">
        <v>10203</v>
      </c>
      <c r="E614" s="9">
        <f t="shared" si="18"/>
        <v>10.202999999999999</v>
      </c>
      <c r="F614" s="7">
        <v>9.6</v>
      </c>
      <c r="G614" s="8">
        <f t="shared" si="19"/>
        <v>0.94089973537194949</v>
      </c>
      <c r="H614" s="7">
        <v>76.260000000000005</v>
      </c>
      <c r="I614" s="7">
        <v>62.84</v>
      </c>
      <c r="J614" s="7">
        <v>0.65</v>
      </c>
    </row>
    <row r="615" spans="1:10" x14ac:dyDescent="0.2">
      <c r="A615" s="3">
        <v>43775</v>
      </c>
      <c r="B615" s="4">
        <v>0.66111111111111098</v>
      </c>
      <c r="C615" s="7">
        <v>59</v>
      </c>
      <c r="D615" s="7">
        <v>10298</v>
      </c>
      <c r="E615" s="9">
        <f t="shared" si="18"/>
        <v>10.298</v>
      </c>
      <c r="F615" s="7">
        <v>11.5</v>
      </c>
      <c r="G615" s="8">
        <f t="shared" si="19"/>
        <v>1.1167216935327249</v>
      </c>
      <c r="H615" s="7">
        <v>77.819999999999993</v>
      </c>
      <c r="I615" s="7">
        <v>62.85</v>
      </c>
      <c r="J615" s="7">
        <v>0.69</v>
      </c>
    </row>
    <row r="616" spans="1:10" x14ac:dyDescent="0.2">
      <c r="A616" s="3">
        <v>43775</v>
      </c>
      <c r="B616" s="4">
        <v>0.66597222222222197</v>
      </c>
      <c r="C616" s="7">
        <v>59</v>
      </c>
      <c r="D616" s="7">
        <v>10859</v>
      </c>
      <c r="E616" s="9">
        <f t="shared" si="18"/>
        <v>10.859</v>
      </c>
      <c r="F616" s="7">
        <v>14.4</v>
      </c>
      <c r="G616" s="8">
        <f t="shared" si="19"/>
        <v>1.3260889584676305</v>
      </c>
      <c r="H616" s="7">
        <v>77.8</v>
      </c>
      <c r="I616" s="7">
        <v>62.85</v>
      </c>
      <c r="J616" s="7">
        <v>0.88</v>
      </c>
    </row>
    <row r="617" spans="1:10" x14ac:dyDescent="0.2">
      <c r="A617" s="3">
        <v>43775</v>
      </c>
      <c r="B617" s="4">
        <v>0.66249999999999998</v>
      </c>
      <c r="C617" s="7">
        <v>59</v>
      </c>
      <c r="D617" s="7">
        <v>10497</v>
      </c>
      <c r="E617" s="9">
        <f t="shared" si="18"/>
        <v>10.497</v>
      </c>
      <c r="F617" s="7">
        <v>12.8</v>
      </c>
      <c r="G617" s="8">
        <f t="shared" si="19"/>
        <v>1.2193960179098791</v>
      </c>
      <c r="H617" s="7">
        <v>77.5</v>
      </c>
      <c r="I617" s="7">
        <v>62.85</v>
      </c>
      <c r="J617" s="7">
        <v>0.76</v>
      </c>
    </row>
    <row r="618" spans="1:10" x14ac:dyDescent="0.2">
      <c r="A618" s="3">
        <v>43775</v>
      </c>
      <c r="B618" s="4">
        <v>0.52083333333333304</v>
      </c>
      <c r="C618" s="7">
        <v>59</v>
      </c>
      <c r="D618" s="7">
        <v>10890</v>
      </c>
      <c r="E618" s="9">
        <f t="shared" si="18"/>
        <v>10.89</v>
      </c>
      <c r="F618" s="7">
        <v>12.9</v>
      </c>
      <c r="G618" s="8">
        <f t="shared" si="19"/>
        <v>1.1845730027548209</v>
      </c>
      <c r="H618" s="7">
        <v>76.03</v>
      </c>
      <c r="I618" s="7">
        <v>62.85</v>
      </c>
      <c r="J618" s="7">
        <v>0.88</v>
      </c>
    </row>
    <row r="619" spans="1:10" x14ac:dyDescent="0.2">
      <c r="A619" s="3">
        <v>43775</v>
      </c>
      <c r="B619" s="4">
        <v>0.69583333333333297</v>
      </c>
      <c r="C619" s="7">
        <v>59</v>
      </c>
      <c r="D619" s="7">
        <v>10940</v>
      </c>
      <c r="E619" s="9">
        <f t="shared" si="18"/>
        <v>10.94</v>
      </c>
      <c r="F619" s="7">
        <v>16.399999999999999</v>
      </c>
      <c r="G619" s="8">
        <f t="shared" si="19"/>
        <v>1.4990859232175502</v>
      </c>
      <c r="H619" s="7">
        <v>79.36</v>
      </c>
      <c r="I619" s="7">
        <v>62.86</v>
      </c>
      <c r="J619" s="7">
        <v>0.88</v>
      </c>
    </row>
    <row r="620" spans="1:10" x14ac:dyDescent="0.2">
      <c r="A620" s="3">
        <v>43773</v>
      </c>
      <c r="B620" s="4">
        <v>0.41111111111111098</v>
      </c>
      <c r="C620" s="7">
        <v>59</v>
      </c>
      <c r="D620" s="7">
        <v>10813</v>
      </c>
      <c r="E620" s="7">
        <f t="shared" si="18"/>
        <v>10.813000000000001</v>
      </c>
      <c r="F620" s="7">
        <v>15.6</v>
      </c>
      <c r="G620" s="8">
        <f t="shared" si="19"/>
        <v>1.4427078516600387</v>
      </c>
      <c r="H620" s="7">
        <v>78.14</v>
      </c>
      <c r="I620" s="7">
        <v>62.87</v>
      </c>
      <c r="J620" s="7">
        <v>0.88</v>
      </c>
    </row>
    <row r="621" spans="1:10" x14ac:dyDescent="0.2">
      <c r="A621" s="3">
        <v>43776</v>
      </c>
      <c r="B621" s="4">
        <v>0.50763888888888897</v>
      </c>
      <c r="C621" s="7">
        <v>59</v>
      </c>
      <c r="D621" s="7">
        <v>10746</v>
      </c>
      <c r="E621" s="9">
        <f t="shared" si="18"/>
        <v>10.746</v>
      </c>
      <c r="F621" s="7">
        <v>15.4</v>
      </c>
      <c r="G621" s="8">
        <f t="shared" si="19"/>
        <v>1.4330913828401266</v>
      </c>
      <c r="H621" s="7">
        <v>78.540000000000006</v>
      </c>
      <c r="I621" s="7">
        <v>62.87</v>
      </c>
      <c r="J621" s="7">
        <v>0.88</v>
      </c>
    </row>
    <row r="622" spans="1:10" x14ac:dyDescent="0.2">
      <c r="A622" s="3">
        <v>43776</v>
      </c>
      <c r="B622" s="4">
        <v>0.468055555555556</v>
      </c>
      <c r="C622" s="7">
        <v>59</v>
      </c>
      <c r="D622" s="7">
        <v>9466</v>
      </c>
      <c r="E622" s="9">
        <f t="shared" si="18"/>
        <v>9.4659999999999993</v>
      </c>
      <c r="F622" s="7">
        <v>8.3000000000000007</v>
      </c>
      <c r="G622" s="8">
        <f t="shared" si="19"/>
        <v>0.87682231143038258</v>
      </c>
      <c r="H622" s="7">
        <v>75.53</v>
      </c>
      <c r="I622" s="7">
        <v>62.87</v>
      </c>
      <c r="J622" s="7">
        <v>0.62</v>
      </c>
    </row>
    <row r="623" spans="1:10" x14ac:dyDescent="0.2">
      <c r="A623" s="3">
        <v>43775</v>
      </c>
      <c r="B623" s="4">
        <v>0.66805555555555596</v>
      </c>
      <c r="C623" s="7">
        <v>59</v>
      </c>
      <c r="D623" s="7">
        <v>10941</v>
      </c>
      <c r="E623" s="9">
        <f t="shared" si="18"/>
        <v>10.941000000000001</v>
      </c>
      <c r="F623" s="7">
        <v>15.6</v>
      </c>
      <c r="G623" s="8">
        <f t="shared" si="19"/>
        <v>1.4258294488620782</v>
      </c>
      <c r="H623" s="7">
        <v>78.44</v>
      </c>
      <c r="I623" s="7">
        <v>62.89</v>
      </c>
      <c r="J623" s="7">
        <v>0.88</v>
      </c>
    </row>
    <row r="624" spans="1:10" x14ac:dyDescent="0.2">
      <c r="A624" s="3">
        <v>43775</v>
      </c>
      <c r="B624" s="4">
        <v>0.66180555555555598</v>
      </c>
      <c r="C624" s="7">
        <v>59</v>
      </c>
      <c r="D624" s="7">
        <v>10383</v>
      </c>
      <c r="E624" s="9">
        <f t="shared" si="18"/>
        <v>10.382999999999999</v>
      </c>
      <c r="F624" s="7">
        <v>12.4</v>
      </c>
      <c r="G624" s="8">
        <f t="shared" si="19"/>
        <v>1.1942598478281807</v>
      </c>
      <c r="H624" s="7">
        <v>77.73</v>
      </c>
      <c r="I624" s="7">
        <v>62.89</v>
      </c>
      <c r="J624" s="7">
        <v>0.73</v>
      </c>
    </row>
    <row r="625" spans="1:10" x14ac:dyDescent="0.2">
      <c r="A625" s="3">
        <v>43775</v>
      </c>
      <c r="B625" s="4">
        <v>0.52152777777777803</v>
      </c>
      <c r="C625" s="7">
        <v>59</v>
      </c>
      <c r="D625" s="7">
        <v>10961</v>
      </c>
      <c r="E625" s="9">
        <f t="shared" si="18"/>
        <v>10.961</v>
      </c>
      <c r="F625" s="7">
        <v>14.3</v>
      </c>
      <c r="G625" s="8">
        <f t="shared" si="19"/>
        <v>1.3046254903749659</v>
      </c>
      <c r="H625" s="7">
        <v>78.06</v>
      </c>
      <c r="I625" s="7">
        <v>62.92</v>
      </c>
      <c r="J625" s="7">
        <v>0.88</v>
      </c>
    </row>
    <row r="626" spans="1:10" x14ac:dyDescent="0.2">
      <c r="A626" s="3">
        <v>43775</v>
      </c>
      <c r="B626" s="4">
        <v>0.66736111111111096</v>
      </c>
      <c r="C626" s="7">
        <v>59</v>
      </c>
      <c r="D626" s="7">
        <v>10845</v>
      </c>
      <c r="E626" s="9">
        <f t="shared" si="18"/>
        <v>10.845000000000001</v>
      </c>
      <c r="F626" s="7">
        <v>15.6</v>
      </c>
      <c r="G626" s="8">
        <f t="shared" si="19"/>
        <v>1.4384508990318117</v>
      </c>
      <c r="H626" s="7">
        <v>78.38</v>
      </c>
      <c r="I626" s="7">
        <v>62.93</v>
      </c>
      <c r="J626" s="7">
        <v>0.88</v>
      </c>
    </row>
    <row r="627" spans="1:10" x14ac:dyDescent="0.2">
      <c r="A627" s="3">
        <v>43775</v>
      </c>
      <c r="B627" s="4">
        <v>0.69652777777777797</v>
      </c>
      <c r="C627" s="7">
        <v>59</v>
      </c>
      <c r="D627" s="7">
        <v>10905</v>
      </c>
      <c r="E627" s="9">
        <f t="shared" si="18"/>
        <v>10.904999999999999</v>
      </c>
      <c r="F627" s="7">
        <v>16.5</v>
      </c>
      <c r="G627" s="8">
        <f t="shared" si="19"/>
        <v>1.5130674002751032</v>
      </c>
      <c r="H627" s="7">
        <v>79.3</v>
      </c>
      <c r="I627" s="7">
        <v>62.97</v>
      </c>
      <c r="J627" s="7">
        <v>0.88</v>
      </c>
    </row>
    <row r="628" spans="1:10" x14ac:dyDescent="0.2">
      <c r="A628" s="3">
        <v>43775</v>
      </c>
      <c r="B628" s="4">
        <v>0.66666666666666696</v>
      </c>
      <c r="C628" s="7">
        <v>59</v>
      </c>
      <c r="D628" s="7">
        <v>10832</v>
      </c>
      <c r="E628" s="9">
        <f t="shared" si="18"/>
        <v>10.832000000000001</v>
      </c>
      <c r="F628" s="7">
        <v>15.3</v>
      </c>
      <c r="G628" s="8">
        <f t="shared" si="19"/>
        <v>1.4124815361890695</v>
      </c>
      <c r="H628" s="7">
        <v>78.47</v>
      </c>
      <c r="I628" s="7">
        <v>62.97</v>
      </c>
      <c r="J628" s="7">
        <v>0.88</v>
      </c>
    </row>
    <row r="629" spans="1:10" x14ac:dyDescent="0.2">
      <c r="A629" s="3">
        <v>43775</v>
      </c>
      <c r="B629" s="4">
        <v>0.52013888888888904</v>
      </c>
      <c r="C629" s="7">
        <v>58</v>
      </c>
      <c r="D629" s="7">
        <v>10821</v>
      </c>
      <c r="E629" s="9">
        <f t="shared" si="18"/>
        <v>10.821</v>
      </c>
      <c r="F629" s="7">
        <v>12.7</v>
      </c>
      <c r="G629" s="8">
        <f t="shared" si="19"/>
        <v>1.1736438406801588</v>
      </c>
      <c r="H629" s="7">
        <v>75.489999999999995</v>
      </c>
      <c r="I629" s="7">
        <v>62.98</v>
      </c>
      <c r="J629" s="7">
        <v>0.88</v>
      </c>
    </row>
    <row r="630" spans="1:10" x14ac:dyDescent="0.2">
      <c r="A630" s="3">
        <v>43775</v>
      </c>
      <c r="B630" s="4">
        <v>0.27500000000000002</v>
      </c>
      <c r="C630" s="7">
        <v>61</v>
      </c>
      <c r="D630" s="7">
        <v>11169</v>
      </c>
      <c r="E630" s="9">
        <f t="shared" si="18"/>
        <v>11.169</v>
      </c>
      <c r="F630" s="7">
        <v>12.8</v>
      </c>
      <c r="G630" s="8">
        <f t="shared" si="19"/>
        <v>1.1460291879308802</v>
      </c>
      <c r="H630" s="7">
        <v>77.66</v>
      </c>
      <c r="I630" s="7">
        <v>63</v>
      </c>
      <c r="J630" s="7">
        <v>0.78</v>
      </c>
    </row>
    <row r="631" spans="1:10" x14ac:dyDescent="0.2">
      <c r="A631" s="3">
        <v>43775</v>
      </c>
      <c r="B631" s="4">
        <v>0.32013888888888897</v>
      </c>
      <c r="C631" s="7">
        <v>60</v>
      </c>
      <c r="D631" s="7">
        <v>10922</v>
      </c>
      <c r="E631" s="9">
        <f t="shared" si="18"/>
        <v>10.922000000000001</v>
      </c>
      <c r="F631" s="7">
        <v>15.1</v>
      </c>
      <c r="G631" s="8">
        <f t="shared" si="19"/>
        <v>1.3825306720380881</v>
      </c>
      <c r="H631" s="7">
        <v>78.17</v>
      </c>
      <c r="I631" s="7">
        <v>63.01</v>
      </c>
      <c r="J631" s="7">
        <v>0.88</v>
      </c>
    </row>
    <row r="632" spans="1:10" x14ac:dyDescent="0.2">
      <c r="A632" s="3">
        <v>43775</v>
      </c>
      <c r="B632" s="4">
        <v>0.69722222222222197</v>
      </c>
      <c r="C632" s="7">
        <v>59</v>
      </c>
      <c r="D632" s="7">
        <v>10944</v>
      </c>
      <c r="E632" s="9">
        <f t="shared" ref="E632:E691" si="20">D632/1000</f>
        <v>10.944000000000001</v>
      </c>
      <c r="F632" s="7">
        <v>16.2</v>
      </c>
      <c r="G632" s="8">
        <f t="shared" ref="G632:G691" si="21">F632/E632</f>
        <v>1.4802631578947367</v>
      </c>
      <c r="H632" s="7">
        <v>79.11</v>
      </c>
      <c r="I632" s="7">
        <v>63.05</v>
      </c>
      <c r="J632" s="7">
        <v>0.88</v>
      </c>
    </row>
    <row r="633" spans="1:10" x14ac:dyDescent="0.2">
      <c r="A633" s="3">
        <v>43775</v>
      </c>
      <c r="B633" s="4">
        <v>0.65138888888888902</v>
      </c>
      <c r="C633" s="7">
        <v>59</v>
      </c>
      <c r="D633" s="7">
        <v>9914</v>
      </c>
      <c r="E633" s="9">
        <f t="shared" si="20"/>
        <v>9.9139999999999997</v>
      </c>
      <c r="F633" s="7">
        <v>9</v>
      </c>
      <c r="G633" s="8">
        <f t="shared" si="21"/>
        <v>0.90780714141617913</v>
      </c>
      <c r="H633" s="7">
        <v>78.45</v>
      </c>
      <c r="I633" s="7">
        <v>63.05</v>
      </c>
      <c r="J633" s="7">
        <v>0.53</v>
      </c>
    </row>
    <row r="634" spans="1:10" x14ac:dyDescent="0.2">
      <c r="A634" s="3">
        <v>43776</v>
      </c>
      <c r="B634" s="4">
        <v>0.47638888888888897</v>
      </c>
      <c r="C634" s="7">
        <v>59</v>
      </c>
      <c r="D634" s="7">
        <v>10293</v>
      </c>
      <c r="E634" s="9">
        <f t="shared" si="20"/>
        <v>10.292999999999999</v>
      </c>
      <c r="F634" s="7">
        <v>13.4</v>
      </c>
      <c r="G634" s="8">
        <f t="shared" si="21"/>
        <v>1.301855630039833</v>
      </c>
      <c r="H634" s="7">
        <v>77.040000000000006</v>
      </c>
      <c r="I634" s="7">
        <v>63.06</v>
      </c>
      <c r="J634" s="7">
        <v>0.87</v>
      </c>
    </row>
    <row r="635" spans="1:10" x14ac:dyDescent="0.2">
      <c r="A635" s="3">
        <v>43775</v>
      </c>
      <c r="B635" s="4">
        <v>0.52500000000000002</v>
      </c>
      <c r="C635" s="7">
        <v>59</v>
      </c>
      <c r="D635" s="7">
        <v>11032</v>
      </c>
      <c r="E635" s="9">
        <f t="shared" si="20"/>
        <v>11.032</v>
      </c>
      <c r="F635" s="7">
        <v>15.6</v>
      </c>
      <c r="G635" s="8">
        <f t="shared" si="21"/>
        <v>1.4140681653372009</v>
      </c>
      <c r="H635" s="7">
        <v>79.12</v>
      </c>
      <c r="I635" s="7">
        <v>63.08</v>
      </c>
      <c r="J635" s="7">
        <v>0.88</v>
      </c>
    </row>
    <row r="636" spans="1:10" x14ac:dyDescent="0.2">
      <c r="A636" s="3">
        <v>43773</v>
      </c>
      <c r="B636" s="4">
        <v>0.4</v>
      </c>
      <c r="C636" s="7">
        <v>59</v>
      </c>
      <c r="D636" s="7">
        <v>10710</v>
      </c>
      <c r="E636" s="7">
        <f t="shared" si="20"/>
        <v>10.71</v>
      </c>
      <c r="F636" s="7">
        <v>14.8</v>
      </c>
      <c r="G636" s="8">
        <f t="shared" si="21"/>
        <v>1.3818860877684407</v>
      </c>
      <c r="H636" s="7">
        <v>77.72</v>
      </c>
      <c r="I636" s="7">
        <v>63.09</v>
      </c>
      <c r="J636" s="7">
        <v>0.89</v>
      </c>
    </row>
    <row r="637" spans="1:10" x14ac:dyDescent="0.2">
      <c r="A637" s="3">
        <v>43775</v>
      </c>
      <c r="B637" s="4">
        <v>0.27291666666666697</v>
      </c>
      <c r="C637" s="7">
        <v>61</v>
      </c>
      <c r="D637" s="7">
        <v>10759</v>
      </c>
      <c r="E637" s="9">
        <f t="shared" si="20"/>
        <v>10.759</v>
      </c>
      <c r="F637" s="7">
        <v>10.6</v>
      </c>
      <c r="G637" s="8">
        <f t="shared" si="21"/>
        <v>0.9852216748768472</v>
      </c>
      <c r="H637" s="7">
        <v>76.17</v>
      </c>
      <c r="I637" s="7">
        <v>63.11</v>
      </c>
      <c r="J637" s="7">
        <v>0.7</v>
      </c>
    </row>
    <row r="638" spans="1:10" x14ac:dyDescent="0.2">
      <c r="A638" s="3">
        <v>43770</v>
      </c>
      <c r="B638" s="4">
        <v>0.38194444444444398</v>
      </c>
      <c r="C638" s="7">
        <v>62</v>
      </c>
      <c r="D638" s="7">
        <v>10390</v>
      </c>
      <c r="E638" s="9">
        <f t="shared" si="20"/>
        <v>10.39</v>
      </c>
      <c r="F638" s="7">
        <v>10.199999999999999</v>
      </c>
      <c r="G638" s="8">
        <f t="shared" si="21"/>
        <v>0.98171318575553401</v>
      </c>
      <c r="H638" s="7">
        <v>76.260000000000005</v>
      </c>
      <c r="I638" s="7">
        <v>63.15</v>
      </c>
      <c r="J638" s="7">
        <v>0.67</v>
      </c>
    </row>
    <row r="639" spans="1:10" x14ac:dyDescent="0.2">
      <c r="A639" s="3">
        <v>43775</v>
      </c>
      <c r="B639" s="4">
        <v>0.27569444444444402</v>
      </c>
      <c r="C639" s="7">
        <v>61</v>
      </c>
      <c r="D639" s="7">
        <v>11063</v>
      </c>
      <c r="E639" s="9">
        <f t="shared" si="20"/>
        <v>11.063000000000001</v>
      </c>
      <c r="F639" s="7">
        <v>14</v>
      </c>
      <c r="G639" s="8">
        <f t="shared" si="21"/>
        <v>1.2654795263490914</v>
      </c>
      <c r="H639" s="7">
        <v>76.42</v>
      </c>
      <c r="I639" s="7">
        <v>63.15</v>
      </c>
      <c r="J639" s="7">
        <v>0.88</v>
      </c>
    </row>
    <row r="640" spans="1:10" x14ac:dyDescent="0.2">
      <c r="A640" s="3">
        <v>43770</v>
      </c>
      <c r="B640" s="4">
        <v>0.38680555555555601</v>
      </c>
      <c r="C640" s="7">
        <v>62</v>
      </c>
      <c r="D640" s="7">
        <v>10516</v>
      </c>
      <c r="E640" s="9">
        <f t="shared" si="20"/>
        <v>10.516</v>
      </c>
      <c r="F640" s="7">
        <v>10.6</v>
      </c>
      <c r="G640" s="8">
        <f t="shared" si="21"/>
        <v>1.00798782807151</v>
      </c>
      <c r="H640" s="7">
        <v>75.13</v>
      </c>
      <c r="I640" s="7">
        <v>63.2</v>
      </c>
      <c r="J640" s="7">
        <v>0.76</v>
      </c>
    </row>
    <row r="641" spans="1:11" x14ac:dyDescent="0.2">
      <c r="A641" s="3">
        <v>43770</v>
      </c>
      <c r="B641" s="4">
        <v>0.38263888888888897</v>
      </c>
      <c r="C641" s="7">
        <v>62</v>
      </c>
      <c r="D641" s="7">
        <v>10312</v>
      </c>
      <c r="E641" s="9">
        <f t="shared" si="20"/>
        <v>10.311999999999999</v>
      </c>
      <c r="F641" s="7">
        <v>10.4</v>
      </c>
      <c r="G641" s="8">
        <f t="shared" si="21"/>
        <v>1.008533747090768</v>
      </c>
      <c r="H641" s="7">
        <v>76.12</v>
      </c>
      <c r="I641" s="7">
        <v>63.22</v>
      </c>
      <c r="J641" s="7">
        <v>0.7</v>
      </c>
    </row>
    <row r="642" spans="1:11" x14ac:dyDescent="0.2">
      <c r="A642" s="3">
        <v>43773</v>
      </c>
      <c r="B642" s="4">
        <v>0.39513888888888898</v>
      </c>
      <c r="C642" s="7">
        <v>60</v>
      </c>
      <c r="D642" s="7">
        <v>11164</v>
      </c>
      <c r="E642" s="7">
        <f t="shared" si="20"/>
        <v>11.164</v>
      </c>
      <c r="F642" s="7">
        <v>13.7</v>
      </c>
      <c r="G642" s="8">
        <f t="shared" si="21"/>
        <v>1.2271587244715156</v>
      </c>
      <c r="H642" s="7">
        <v>77.569999999999993</v>
      </c>
      <c r="I642" s="7">
        <v>63.24</v>
      </c>
      <c r="J642" s="7">
        <v>0.84</v>
      </c>
    </row>
    <row r="643" spans="1:11" x14ac:dyDescent="0.2">
      <c r="A643" s="3">
        <v>43775</v>
      </c>
      <c r="B643" s="4">
        <v>0.65208333333333302</v>
      </c>
      <c r="C643" s="7">
        <v>59</v>
      </c>
      <c r="D643" s="7">
        <v>9889</v>
      </c>
      <c r="E643" s="9">
        <f t="shared" si="20"/>
        <v>9.8889999999999993</v>
      </c>
      <c r="F643" s="7">
        <v>10</v>
      </c>
      <c r="G643" s="8">
        <f t="shared" si="21"/>
        <v>1.0112245929821013</v>
      </c>
      <c r="H643" s="7">
        <v>79.17</v>
      </c>
      <c r="I643" s="7">
        <v>63.25</v>
      </c>
      <c r="J643" s="7">
        <v>0.56000000000000005</v>
      </c>
    </row>
    <row r="644" spans="1:11" x14ac:dyDescent="0.2">
      <c r="A644" s="3">
        <v>43775</v>
      </c>
      <c r="B644" s="4">
        <v>0.69791666666666696</v>
      </c>
      <c r="C644" s="7">
        <v>59</v>
      </c>
      <c r="D644" s="7">
        <v>11041</v>
      </c>
      <c r="E644" s="9">
        <f t="shared" si="20"/>
        <v>11.041</v>
      </c>
      <c r="F644" s="7">
        <v>16</v>
      </c>
      <c r="G644" s="8">
        <f t="shared" si="21"/>
        <v>1.4491440992663707</v>
      </c>
      <c r="H644" s="7">
        <v>79.2</v>
      </c>
      <c r="I644" s="7">
        <v>63.26</v>
      </c>
      <c r="J644" s="7">
        <v>0.87</v>
      </c>
    </row>
    <row r="645" spans="1:11" x14ac:dyDescent="0.2">
      <c r="A645" s="3">
        <v>43774</v>
      </c>
      <c r="B645" s="4">
        <v>0.54444444444444495</v>
      </c>
      <c r="C645" s="7">
        <v>59</v>
      </c>
      <c r="D645" s="7">
        <v>10390</v>
      </c>
      <c r="E645" s="9">
        <f t="shared" si="20"/>
        <v>10.39</v>
      </c>
      <c r="F645" s="7">
        <v>10</v>
      </c>
      <c r="G645" s="8">
        <f t="shared" si="21"/>
        <v>0.96246390760346479</v>
      </c>
      <c r="H645" s="7">
        <v>75.900000000000006</v>
      </c>
      <c r="I645" s="7">
        <v>63.28</v>
      </c>
      <c r="J645" s="7">
        <v>0.7</v>
      </c>
    </row>
    <row r="646" spans="1:11" x14ac:dyDescent="0.2">
      <c r="A646" s="3">
        <v>43774</v>
      </c>
      <c r="B646" s="4">
        <v>0.327777777777778</v>
      </c>
      <c r="C646" s="7">
        <v>60</v>
      </c>
      <c r="D646" s="7">
        <v>10743</v>
      </c>
      <c r="E646" s="9">
        <f t="shared" si="20"/>
        <v>10.743</v>
      </c>
      <c r="F646" s="7">
        <v>13.3</v>
      </c>
      <c r="G646" s="8">
        <f t="shared" si="21"/>
        <v>1.238015451922182</v>
      </c>
      <c r="H646" s="7">
        <v>76.84</v>
      </c>
      <c r="I646" s="7">
        <v>63.31</v>
      </c>
      <c r="J646" s="7">
        <v>0.88</v>
      </c>
    </row>
    <row r="647" spans="1:11" x14ac:dyDescent="0.2">
      <c r="A647" s="3">
        <v>43775</v>
      </c>
      <c r="B647" s="4">
        <v>0.27430555555555602</v>
      </c>
      <c r="C647" s="7">
        <v>61</v>
      </c>
      <c r="D647" s="7">
        <v>11046</v>
      </c>
      <c r="E647" s="9">
        <f t="shared" si="20"/>
        <v>11.045999999999999</v>
      </c>
      <c r="F647" s="7">
        <v>11.9</v>
      </c>
      <c r="G647" s="8">
        <f t="shared" si="21"/>
        <v>1.0773130544993663</v>
      </c>
      <c r="H647" s="7">
        <v>77.36</v>
      </c>
      <c r="I647" s="7">
        <v>63.36</v>
      </c>
      <c r="J647" s="7">
        <v>0.76</v>
      </c>
    </row>
    <row r="648" spans="1:11" x14ac:dyDescent="0.2">
      <c r="A648" s="3">
        <v>43776</v>
      </c>
      <c r="B648" s="4">
        <v>0.50277777777777799</v>
      </c>
      <c r="C648" s="7">
        <v>59</v>
      </c>
      <c r="D648" s="7">
        <v>10597</v>
      </c>
      <c r="E648" s="9">
        <f t="shared" si="20"/>
        <v>10.597</v>
      </c>
      <c r="F648" s="7">
        <v>12.1</v>
      </c>
      <c r="G648" s="8">
        <f t="shared" si="21"/>
        <v>1.1418325941304144</v>
      </c>
      <c r="H648" s="7">
        <v>75.069999999999993</v>
      </c>
      <c r="I648" s="7">
        <v>63.37</v>
      </c>
      <c r="J648" s="7">
        <v>0.87</v>
      </c>
    </row>
    <row r="649" spans="1:11" x14ac:dyDescent="0.2">
      <c r="A649" s="3">
        <v>43773</v>
      </c>
      <c r="B649" s="4">
        <v>0.405555555555556</v>
      </c>
      <c r="C649" s="7">
        <v>59</v>
      </c>
      <c r="D649" s="7">
        <v>10212</v>
      </c>
      <c r="E649" s="7">
        <f t="shared" si="20"/>
        <v>10.212</v>
      </c>
      <c r="F649" s="7">
        <v>10.1</v>
      </c>
      <c r="G649" s="8">
        <f t="shared" si="21"/>
        <v>0.98903251077164123</v>
      </c>
      <c r="H649" s="7">
        <v>76.680000000000007</v>
      </c>
      <c r="I649" s="7">
        <v>63.39</v>
      </c>
      <c r="J649" s="7">
        <v>0.68</v>
      </c>
    </row>
    <row r="650" spans="1:11" x14ac:dyDescent="0.2">
      <c r="A650" s="3">
        <v>43775</v>
      </c>
      <c r="B650" s="4">
        <v>0.52222222222222203</v>
      </c>
      <c r="C650" s="7">
        <v>59</v>
      </c>
      <c r="D650" s="7">
        <v>10929</v>
      </c>
      <c r="E650" s="9">
        <f t="shared" si="20"/>
        <v>10.929</v>
      </c>
      <c r="F650" s="7">
        <v>15.2</v>
      </c>
      <c r="G650" s="8">
        <f t="shared" si="21"/>
        <v>1.3907951322170371</v>
      </c>
      <c r="H650" s="7">
        <v>78.39</v>
      </c>
      <c r="I650" s="7">
        <v>63.39</v>
      </c>
      <c r="J650" s="7">
        <v>0.88</v>
      </c>
    </row>
    <row r="651" spans="1:11" x14ac:dyDescent="0.2">
      <c r="A651" s="3">
        <v>43776</v>
      </c>
      <c r="B651" s="4">
        <v>0.33055555555555599</v>
      </c>
      <c r="C651" s="7">
        <v>60</v>
      </c>
      <c r="D651" s="7">
        <v>10829</v>
      </c>
      <c r="E651" s="9">
        <f t="shared" si="20"/>
        <v>10.829000000000001</v>
      </c>
      <c r="F651" s="7">
        <v>13.8</v>
      </c>
      <c r="G651" s="8">
        <f t="shared" si="21"/>
        <v>1.2743558962046357</v>
      </c>
      <c r="H651" s="7">
        <v>77.239999999999995</v>
      </c>
      <c r="I651" s="7">
        <v>63.39</v>
      </c>
      <c r="J651" s="7">
        <v>0.88</v>
      </c>
    </row>
    <row r="652" spans="1:11" x14ac:dyDescent="0.2">
      <c r="A652" s="3">
        <v>43775</v>
      </c>
      <c r="B652" s="4">
        <v>0.27361111111111103</v>
      </c>
      <c r="C652" s="7">
        <v>61</v>
      </c>
      <c r="D652" s="7">
        <v>10927</v>
      </c>
      <c r="E652" s="9">
        <f t="shared" si="20"/>
        <v>10.927</v>
      </c>
      <c r="F652" s="7">
        <v>11.1</v>
      </c>
      <c r="G652" s="8">
        <f t="shared" si="21"/>
        <v>1.0158323419053721</v>
      </c>
      <c r="H652" s="7">
        <v>76.92</v>
      </c>
      <c r="I652" s="7">
        <v>63.4</v>
      </c>
      <c r="J652" s="7">
        <v>0.73</v>
      </c>
    </row>
    <row r="653" spans="1:11" x14ac:dyDescent="0.2">
      <c r="A653" s="3">
        <v>43775</v>
      </c>
      <c r="B653" s="4">
        <v>0.70208333333333295</v>
      </c>
      <c r="C653" s="7">
        <v>59</v>
      </c>
      <c r="D653" s="7">
        <v>10703</v>
      </c>
      <c r="E653" s="9">
        <f t="shared" si="20"/>
        <v>10.702999999999999</v>
      </c>
      <c r="F653" s="7">
        <v>13.5</v>
      </c>
      <c r="G653" s="8">
        <f t="shared" si="21"/>
        <v>1.2613285994580958</v>
      </c>
      <c r="H653" s="7">
        <v>76.72</v>
      </c>
      <c r="I653" s="7">
        <v>63.41</v>
      </c>
      <c r="J653" s="7">
        <v>0.87</v>
      </c>
    </row>
    <row r="654" spans="1:11" x14ac:dyDescent="0.2">
      <c r="A654" s="3">
        <v>43769</v>
      </c>
      <c r="B654" s="4">
        <v>0.71875000000003297</v>
      </c>
      <c r="C654" s="5">
        <v>60</v>
      </c>
      <c r="D654" s="6">
        <v>10042</v>
      </c>
      <c r="E654" s="7">
        <f t="shared" si="20"/>
        <v>10.042</v>
      </c>
      <c r="F654" s="7">
        <v>8.5</v>
      </c>
      <c r="G654" s="8">
        <f t="shared" si="21"/>
        <v>0.846444931288588</v>
      </c>
      <c r="H654" s="7">
        <v>75.510000000000005</v>
      </c>
      <c r="I654" s="7">
        <v>63.44</v>
      </c>
      <c r="J654" s="7">
        <v>0.6</v>
      </c>
    </row>
    <row r="655" spans="1:11" x14ac:dyDescent="0.2">
      <c r="A655" s="3">
        <v>43775</v>
      </c>
      <c r="B655" s="4">
        <v>0.32083333333333303</v>
      </c>
      <c r="C655" s="7">
        <v>60</v>
      </c>
      <c r="D655" s="7">
        <v>10987</v>
      </c>
      <c r="E655" s="9">
        <f t="shared" si="20"/>
        <v>10.987</v>
      </c>
      <c r="F655" s="7">
        <v>15.1</v>
      </c>
      <c r="G655" s="8">
        <f t="shared" si="21"/>
        <v>1.3743515063256575</v>
      </c>
      <c r="H655" s="7">
        <v>78.319999999999993</v>
      </c>
      <c r="I655" s="7">
        <v>63.44</v>
      </c>
      <c r="J655" s="7">
        <v>0.88</v>
      </c>
      <c r="K655" s="27"/>
    </row>
    <row r="656" spans="1:11" x14ac:dyDescent="0.2">
      <c r="A656" s="3">
        <v>43774</v>
      </c>
      <c r="B656" s="4">
        <v>0.32986111111111099</v>
      </c>
      <c r="C656" s="7">
        <v>60</v>
      </c>
      <c r="D656" s="7">
        <v>10998</v>
      </c>
      <c r="E656" s="9">
        <f t="shared" si="20"/>
        <v>10.997999999999999</v>
      </c>
      <c r="F656" s="7">
        <v>12</v>
      </c>
      <c r="G656" s="8">
        <f t="shared" si="21"/>
        <v>1.0911074740861975</v>
      </c>
      <c r="H656" s="7">
        <v>76.2</v>
      </c>
      <c r="I656" s="7">
        <v>63.47</v>
      </c>
      <c r="J656" s="7">
        <v>0.88</v>
      </c>
      <c r="K656" s="27"/>
    </row>
    <row r="657" spans="1:11" x14ac:dyDescent="0.2">
      <c r="A657" s="3">
        <v>43773</v>
      </c>
      <c r="B657" s="4">
        <v>0.40625</v>
      </c>
      <c r="C657" s="7">
        <v>59</v>
      </c>
      <c r="D657" s="7">
        <v>10367</v>
      </c>
      <c r="E657" s="7">
        <f t="shared" si="20"/>
        <v>10.367000000000001</v>
      </c>
      <c r="F657" s="7">
        <v>10.5</v>
      </c>
      <c r="G657" s="8">
        <f t="shared" si="21"/>
        <v>1.0128291694800808</v>
      </c>
      <c r="H657" s="7">
        <v>77.3</v>
      </c>
      <c r="I657" s="7">
        <v>63.5</v>
      </c>
      <c r="J657" s="7">
        <v>0.68</v>
      </c>
    </row>
    <row r="658" spans="1:11" x14ac:dyDescent="0.2">
      <c r="A658" s="3">
        <v>43769</v>
      </c>
      <c r="B658" s="4">
        <v>0.63958333333335304</v>
      </c>
      <c r="C658" s="5">
        <v>59</v>
      </c>
      <c r="D658" s="6">
        <v>9432</v>
      </c>
      <c r="E658" s="7">
        <f t="shared" si="20"/>
        <v>9.4320000000000004</v>
      </c>
      <c r="F658" s="7">
        <v>7.6</v>
      </c>
      <c r="G658" s="8">
        <f t="shared" si="21"/>
        <v>0.80576759966072942</v>
      </c>
      <c r="H658" s="7">
        <v>75.48</v>
      </c>
      <c r="I658" s="7">
        <v>63.51</v>
      </c>
      <c r="J658" s="7">
        <v>0.61</v>
      </c>
    </row>
    <row r="659" spans="1:11" x14ac:dyDescent="0.2">
      <c r="A659" s="3">
        <v>43775</v>
      </c>
      <c r="B659" s="4">
        <v>0.52361111111111103</v>
      </c>
      <c r="C659" s="7">
        <v>59</v>
      </c>
      <c r="D659" s="7">
        <v>10890</v>
      </c>
      <c r="E659" s="9">
        <f t="shared" si="20"/>
        <v>10.89</v>
      </c>
      <c r="F659" s="7">
        <v>15.9</v>
      </c>
      <c r="G659" s="8">
        <f t="shared" si="21"/>
        <v>1.4600550964187327</v>
      </c>
      <c r="H659" s="7">
        <v>78.599999999999994</v>
      </c>
      <c r="I659" s="7">
        <v>63.52</v>
      </c>
      <c r="J659" s="7">
        <v>0.88</v>
      </c>
      <c r="K659" s="27"/>
    </row>
    <row r="660" spans="1:11" x14ac:dyDescent="0.2">
      <c r="A660" s="3">
        <v>43776</v>
      </c>
      <c r="B660" s="4">
        <v>0.48055555555555601</v>
      </c>
      <c r="C660" s="7">
        <v>59</v>
      </c>
      <c r="D660" s="7">
        <v>10253</v>
      </c>
      <c r="E660" s="9">
        <f t="shared" si="20"/>
        <v>10.253</v>
      </c>
      <c r="F660" s="7">
        <v>14.2</v>
      </c>
      <c r="G660" s="8">
        <f t="shared" si="21"/>
        <v>1.3849604993660392</v>
      </c>
      <c r="H660" s="7">
        <v>77.92</v>
      </c>
      <c r="I660" s="7">
        <v>63.53</v>
      </c>
      <c r="J660" s="7">
        <v>0.88</v>
      </c>
    </row>
    <row r="661" spans="1:11" x14ac:dyDescent="0.2">
      <c r="A661" s="3">
        <v>43774</v>
      </c>
      <c r="B661" s="4">
        <v>0.54027777777777797</v>
      </c>
      <c r="C661" s="7">
        <v>59</v>
      </c>
      <c r="D661" s="7">
        <v>9997</v>
      </c>
      <c r="E661" s="9">
        <f t="shared" si="20"/>
        <v>9.9969999999999999</v>
      </c>
      <c r="F661" s="7">
        <v>7.6</v>
      </c>
      <c r="G661" s="8">
        <f t="shared" si="21"/>
        <v>0.76022806842052615</v>
      </c>
      <c r="H661" s="7">
        <v>75.94</v>
      </c>
      <c r="I661" s="7">
        <v>63.54</v>
      </c>
      <c r="J661" s="7">
        <v>0.57999999999999996</v>
      </c>
      <c r="K661" s="27"/>
    </row>
    <row r="662" spans="1:11" x14ac:dyDescent="0.2">
      <c r="A662" s="3">
        <v>43775</v>
      </c>
      <c r="B662" s="4">
        <v>0.69861111111111096</v>
      </c>
      <c r="C662" s="7">
        <v>59</v>
      </c>
      <c r="D662" s="7">
        <v>10958</v>
      </c>
      <c r="E662" s="9">
        <f t="shared" si="20"/>
        <v>10.958</v>
      </c>
      <c r="F662" s="7">
        <v>16</v>
      </c>
      <c r="G662" s="8">
        <f t="shared" si="21"/>
        <v>1.4601204599379449</v>
      </c>
      <c r="H662" s="7">
        <v>79.66</v>
      </c>
      <c r="I662" s="7">
        <v>63.6</v>
      </c>
      <c r="J662" s="7">
        <v>0.87</v>
      </c>
      <c r="K662" s="27"/>
    </row>
    <row r="663" spans="1:11" x14ac:dyDescent="0.2">
      <c r="A663" s="3">
        <v>43770</v>
      </c>
      <c r="B663" s="4">
        <v>0.71180555555555602</v>
      </c>
      <c r="C663" s="7">
        <v>60</v>
      </c>
      <c r="D663" s="7">
        <v>10725</v>
      </c>
      <c r="E663" s="9">
        <f t="shared" si="20"/>
        <v>10.725</v>
      </c>
      <c r="F663" s="7">
        <v>11</v>
      </c>
      <c r="G663" s="8">
        <f t="shared" si="21"/>
        <v>1.0256410256410258</v>
      </c>
      <c r="H663" s="7">
        <v>77.67</v>
      </c>
      <c r="I663" s="7">
        <v>63.61</v>
      </c>
      <c r="J663" s="7">
        <v>0.75</v>
      </c>
    </row>
    <row r="664" spans="1:11" x14ac:dyDescent="0.2">
      <c r="A664" s="3">
        <v>43773</v>
      </c>
      <c r="B664" s="4">
        <v>0.41180555555555598</v>
      </c>
      <c r="C664" s="7">
        <v>59</v>
      </c>
      <c r="D664" s="7">
        <v>10877</v>
      </c>
      <c r="E664" s="7">
        <f t="shared" si="20"/>
        <v>10.877000000000001</v>
      </c>
      <c r="F664" s="7">
        <v>18.2</v>
      </c>
      <c r="G664" s="8">
        <f t="shared" si="21"/>
        <v>1.6732554932426218</v>
      </c>
      <c r="H664" s="7">
        <v>78.400000000000006</v>
      </c>
      <c r="I664" s="7">
        <v>63.63</v>
      </c>
      <c r="J664" s="7">
        <v>0.88</v>
      </c>
      <c r="K664" s="27"/>
    </row>
    <row r="665" spans="1:11" x14ac:dyDescent="0.2">
      <c r="A665" s="3">
        <v>43773</v>
      </c>
      <c r="B665" s="4">
        <v>0.406944444444444</v>
      </c>
      <c r="C665" s="7">
        <v>59</v>
      </c>
      <c r="D665" s="7">
        <v>10495</v>
      </c>
      <c r="E665" s="7">
        <f t="shared" si="20"/>
        <v>10.494999999999999</v>
      </c>
      <c r="F665" s="7">
        <v>11.9</v>
      </c>
      <c r="G665" s="8">
        <f t="shared" si="21"/>
        <v>1.1338732729871368</v>
      </c>
      <c r="H665" s="7">
        <v>78</v>
      </c>
      <c r="I665" s="7">
        <v>63.64</v>
      </c>
      <c r="J665" s="7">
        <v>0.72</v>
      </c>
      <c r="K665" s="27"/>
    </row>
    <row r="666" spans="1:11" x14ac:dyDescent="0.2">
      <c r="A666" s="3">
        <v>43775</v>
      </c>
      <c r="B666" s="4">
        <v>0.70277777777777795</v>
      </c>
      <c r="C666" s="7">
        <v>59</v>
      </c>
      <c r="D666" s="7">
        <v>10753</v>
      </c>
      <c r="E666" s="9">
        <f t="shared" si="20"/>
        <v>10.753</v>
      </c>
      <c r="F666" s="7">
        <v>13.5</v>
      </c>
      <c r="G666" s="8">
        <f t="shared" si="21"/>
        <v>1.255463591555845</v>
      </c>
      <c r="H666" s="7">
        <v>77.39</v>
      </c>
      <c r="I666" s="7">
        <v>63.64</v>
      </c>
      <c r="J666" s="7">
        <v>0.87</v>
      </c>
      <c r="K666" s="27"/>
    </row>
    <row r="667" spans="1:11" x14ac:dyDescent="0.2">
      <c r="A667" s="3">
        <v>43770</v>
      </c>
      <c r="B667" s="4">
        <v>0.49097222222222198</v>
      </c>
      <c r="C667" s="7">
        <v>60</v>
      </c>
      <c r="D667" s="7">
        <v>10721</v>
      </c>
      <c r="E667" s="9">
        <f t="shared" si="20"/>
        <v>10.721</v>
      </c>
      <c r="F667" s="7">
        <v>11.6</v>
      </c>
      <c r="G667" s="8">
        <f t="shared" si="21"/>
        <v>1.0819886204645088</v>
      </c>
      <c r="H667" s="7">
        <v>78.239999999999995</v>
      </c>
      <c r="I667" s="7">
        <v>63.66</v>
      </c>
      <c r="J667" s="7">
        <v>0.75</v>
      </c>
    </row>
    <row r="668" spans="1:11" x14ac:dyDescent="0.2">
      <c r="A668" s="3">
        <v>43774</v>
      </c>
      <c r="B668" s="4">
        <v>0.54513888888888895</v>
      </c>
      <c r="C668" s="7">
        <v>59</v>
      </c>
      <c r="D668" s="7">
        <v>10548</v>
      </c>
      <c r="E668" s="9">
        <f t="shared" si="20"/>
        <v>10.548</v>
      </c>
      <c r="F668" s="7">
        <v>10.5</v>
      </c>
      <c r="G668" s="8">
        <f t="shared" si="21"/>
        <v>0.99544937428896474</v>
      </c>
      <c r="H668" s="7">
        <v>76.540000000000006</v>
      </c>
      <c r="I668" s="7">
        <v>63.72</v>
      </c>
      <c r="J668" s="7">
        <v>0.72</v>
      </c>
    </row>
    <row r="669" spans="1:11" x14ac:dyDescent="0.2">
      <c r="A669" s="3">
        <v>43773</v>
      </c>
      <c r="B669" s="4">
        <v>0.40763888888888899</v>
      </c>
      <c r="C669" s="7">
        <v>59</v>
      </c>
      <c r="D669" s="7">
        <v>10625</v>
      </c>
      <c r="E669" s="7">
        <f t="shared" si="20"/>
        <v>10.625</v>
      </c>
      <c r="F669" s="7">
        <v>12.1</v>
      </c>
      <c r="G669" s="8">
        <f t="shared" si="21"/>
        <v>1.1388235294117646</v>
      </c>
      <c r="H669" s="7">
        <v>77.680000000000007</v>
      </c>
      <c r="I669" s="7">
        <v>63.73</v>
      </c>
      <c r="J669" s="7">
        <v>0.75</v>
      </c>
    </row>
    <row r="670" spans="1:11" x14ac:dyDescent="0.2">
      <c r="A670" s="3">
        <v>43773</v>
      </c>
      <c r="B670" s="4">
        <v>0.39583333333333298</v>
      </c>
      <c r="C670" s="7">
        <v>59</v>
      </c>
      <c r="D670" s="7">
        <v>10895</v>
      </c>
      <c r="E670" s="7">
        <f t="shared" si="20"/>
        <v>10.895</v>
      </c>
      <c r="F670" s="7">
        <v>13.2</v>
      </c>
      <c r="G670" s="8">
        <f t="shared" si="21"/>
        <v>1.2115649380449747</v>
      </c>
      <c r="H670" s="7">
        <v>76.849999999999994</v>
      </c>
      <c r="I670" s="7">
        <v>63.73</v>
      </c>
      <c r="J670" s="7">
        <v>0.88</v>
      </c>
    </row>
    <row r="671" spans="1:11" x14ac:dyDescent="0.2">
      <c r="A671" s="3">
        <v>43775</v>
      </c>
      <c r="B671" s="4">
        <v>0.52430555555555602</v>
      </c>
      <c r="C671" s="7">
        <v>59</v>
      </c>
      <c r="D671" s="7">
        <v>10995</v>
      </c>
      <c r="E671" s="9">
        <f t="shared" si="20"/>
        <v>10.994999999999999</v>
      </c>
      <c r="F671" s="7">
        <v>15.1</v>
      </c>
      <c r="G671" s="8">
        <f t="shared" si="21"/>
        <v>1.3733515234197362</v>
      </c>
      <c r="H671" s="7">
        <v>78.69</v>
      </c>
      <c r="I671" s="7">
        <v>63.73</v>
      </c>
      <c r="J671" s="7">
        <v>0.88</v>
      </c>
      <c r="K671" s="27"/>
    </row>
    <row r="672" spans="1:11" x14ac:dyDescent="0.2">
      <c r="A672" s="3">
        <v>43776</v>
      </c>
      <c r="B672" s="4">
        <v>0.47291666666666698</v>
      </c>
      <c r="C672" s="7">
        <v>59</v>
      </c>
      <c r="D672" s="7">
        <v>10093</v>
      </c>
      <c r="E672" s="9">
        <f t="shared" si="20"/>
        <v>10.093</v>
      </c>
      <c r="F672" s="7">
        <v>11</v>
      </c>
      <c r="G672" s="8">
        <f t="shared" si="21"/>
        <v>1.0898642623600516</v>
      </c>
      <c r="H672" s="7">
        <v>75.180000000000007</v>
      </c>
      <c r="I672" s="7">
        <v>63.74</v>
      </c>
      <c r="J672" s="7">
        <v>0.87</v>
      </c>
    </row>
    <row r="673" spans="1:11" x14ac:dyDescent="0.2">
      <c r="A673" s="3">
        <v>43774</v>
      </c>
      <c r="B673" s="4">
        <v>0.66805555555555596</v>
      </c>
      <c r="C673" s="7">
        <v>59</v>
      </c>
      <c r="D673" s="7">
        <v>10627</v>
      </c>
      <c r="E673" s="9">
        <f t="shared" si="20"/>
        <v>10.627000000000001</v>
      </c>
      <c r="F673" s="7">
        <v>11.2</v>
      </c>
      <c r="G673" s="8">
        <f t="shared" si="21"/>
        <v>1.0539192622565163</v>
      </c>
      <c r="H673" s="7">
        <v>76.17</v>
      </c>
      <c r="I673" s="7">
        <v>63.76</v>
      </c>
      <c r="J673" s="7">
        <v>0.88</v>
      </c>
    </row>
    <row r="674" spans="1:11" x14ac:dyDescent="0.2">
      <c r="A674" s="3">
        <v>43776</v>
      </c>
      <c r="B674" s="4">
        <v>0.47361111111111098</v>
      </c>
      <c r="C674" s="7">
        <v>59</v>
      </c>
      <c r="D674" s="7">
        <v>10141</v>
      </c>
      <c r="E674" s="9">
        <f t="shared" si="20"/>
        <v>10.141</v>
      </c>
      <c r="F674" s="7">
        <v>11.7</v>
      </c>
      <c r="G674" s="8">
        <f t="shared" si="21"/>
        <v>1.1537323735331821</v>
      </c>
      <c r="H674" s="7">
        <v>75.739999999999995</v>
      </c>
      <c r="I674" s="7">
        <v>63.76</v>
      </c>
      <c r="J674" s="7">
        <v>0.87</v>
      </c>
    </row>
    <row r="675" spans="1:11" x14ac:dyDescent="0.2">
      <c r="A675" s="3">
        <v>43776</v>
      </c>
      <c r="B675" s="4">
        <v>0.469444444444444</v>
      </c>
      <c r="C675" s="7">
        <v>59</v>
      </c>
      <c r="D675" s="7">
        <v>9650</v>
      </c>
      <c r="E675" s="9">
        <f t="shared" si="20"/>
        <v>9.65</v>
      </c>
      <c r="F675" s="7">
        <v>9.5</v>
      </c>
      <c r="G675" s="8">
        <f t="shared" si="21"/>
        <v>0.98445595854922274</v>
      </c>
      <c r="H675" s="7">
        <v>75.349999999999994</v>
      </c>
      <c r="I675" s="7">
        <v>63.76</v>
      </c>
      <c r="J675" s="7">
        <v>0.67</v>
      </c>
    </row>
    <row r="676" spans="1:11" x14ac:dyDescent="0.2">
      <c r="A676" s="3">
        <v>43773</v>
      </c>
      <c r="B676" s="4">
        <v>0.60069444444444398</v>
      </c>
      <c r="C676" s="7">
        <v>59</v>
      </c>
      <c r="D676" s="9">
        <v>9643</v>
      </c>
      <c r="E676" s="7">
        <f t="shared" si="20"/>
        <v>9.6430000000000007</v>
      </c>
      <c r="F676" s="7">
        <v>8.8000000000000007</v>
      </c>
      <c r="G676" s="8">
        <f t="shared" si="21"/>
        <v>0.91257907290262363</v>
      </c>
      <c r="H676" s="7">
        <v>79.239999999999995</v>
      </c>
      <c r="I676" s="7">
        <v>63.78</v>
      </c>
      <c r="J676" s="7">
        <v>0.47</v>
      </c>
    </row>
    <row r="677" spans="1:11" x14ac:dyDescent="0.2">
      <c r="A677" s="3">
        <v>43776</v>
      </c>
      <c r="B677" s="4">
        <v>0.50486111111111098</v>
      </c>
      <c r="C677" s="7">
        <v>59</v>
      </c>
      <c r="D677" s="7">
        <v>10698</v>
      </c>
      <c r="E677" s="9">
        <f t="shared" si="20"/>
        <v>10.698</v>
      </c>
      <c r="F677" s="7">
        <v>13.5</v>
      </c>
      <c r="G677" s="8">
        <f t="shared" si="21"/>
        <v>1.2619181155356141</v>
      </c>
      <c r="H677" s="7">
        <v>77.42</v>
      </c>
      <c r="I677" s="7">
        <v>63.78</v>
      </c>
      <c r="J677" s="7">
        <v>0.88</v>
      </c>
    </row>
    <row r="678" spans="1:11" x14ac:dyDescent="0.2">
      <c r="A678" s="3">
        <v>43773</v>
      </c>
      <c r="B678" s="4">
        <v>0.39652777777777798</v>
      </c>
      <c r="C678" s="7">
        <v>59</v>
      </c>
      <c r="D678" s="7">
        <v>10927</v>
      </c>
      <c r="E678" s="7">
        <f t="shared" si="20"/>
        <v>10.927</v>
      </c>
      <c r="F678" s="7">
        <v>13.5</v>
      </c>
      <c r="G678" s="8">
        <f t="shared" si="21"/>
        <v>1.2354717671822093</v>
      </c>
      <c r="H678" s="7">
        <v>77</v>
      </c>
      <c r="I678" s="7">
        <v>63.8</v>
      </c>
      <c r="J678" s="7">
        <v>0.88</v>
      </c>
    </row>
    <row r="679" spans="1:11" x14ac:dyDescent="0.2">
      <c r="A679" s="3">
        <v>43770</v>
      </c>
      <c r="B679" s="4">
        <v>0.38750000000000001</v>
      </c>
      <c r="C679" s="7">
        <v>62</v>
      </c>
      <c r="D679" s="7">
        <v>10649</v>
      </c>
      <c r="E679" s="9">
        <f t="shared" si="20"/>
        <v>10.648999999999999</v>
      </c>
      <c r="F679" s="7">
        <v>10.5</v>
      </c>
      <c r="G679" s="8">
        <f t="shared" si="21"/>
        <v>0.98600807587566919</v>
      </c>
      <c r="H679" s="7">
        <v>75.8</v>
      </c>
      <c r="I679" s="7">
        <v>63.81</v>
      </c>
      <c r="J679" s="7">
        <v>0.77</v>
      </c>
    </row>
    <row r="680" spans="1:11" x14ac:dyDescent="0.2">
      <c r="A680" s="3">
        <v>43776</v>
      </c>
      <c r="B680" s="4">
        <v>0.47013888888888899</v>
      </c>
      <c r="C680" s="7">
        <v>59</v>
      </c>
      <c r="D680" s="7">
        <v>9790</v>
      </c>
      <c r="E680" s="9">
        <f t="shared" si="20"/>
        <v>9.7899999999999991</v>
      </c>
      <c r="F680" s="7">
        <v>9.3000000000000007</v>
      </c>
      <c r="G680" s="8">
        <f t="shared" si="21"/>
        <v>0.94994892747701754</v>
      </c>
      <c r="H680" s="7">
        <v>75.489999999999995</v>
      </c>
      <c r="I680" s="7">
        <v>63.81</v>
      </c>
      <c r="J680" s="7">
        <v>0.7</v>
      </c>
    </row>
    <row r="681" spans="1:11" x14ac:dyDescent="0.2">
      <c r="A681" s="3">
        <v>43770</v>
      </c>
      <c r="B681" s="4">
        <v>0.49166666666666697</v>
      </c>
      <c r="C681" s="7">
        <v>60</v>
      </c>
      <c r="D681" s="7">
        <v>10806</v>
      </c>
      <c r="E681" s="9">
        <f t="shared" si="20"/>
        <v>10.805999999999999</v>
      </c>
      <c r="F681" s="7">
        <v>12.2</v>
      </c>
      <c r="G681" s="8">
        <f t="shared" si="21"/>
        <v>1.1290024060707016</v>
      </c>
      <c r="H681" s="7">
        <v>76.510000000000005</v>
      </c>
      <c r="I681" s="7">
        <v>63.83</v>
      </c>
      <c r="J681" s="7">
        <v>0.88</v>
      </c>
    </row>
    <row r="682" spans="1:11" x14ac:dyDescent="0.2">
      <c r="A682" s="3">
        <v>43774</v>
      </c>
      <c r="B682" s="4">
        <v>0.54097222222222197</v>
      </c>
      <c r="C682" s="7">
        <v>59</v>
      </c>
      <c r="D682" s="7">
        <v>10023</v>
      </c>
      <c r="E682" s="9">
        <f t="shared" si="20"/>
        <v>10.023</v>
      </c>
      <c r="F682" s="7">
        <v>8.9</v>
      </c>
      <c r="G682" s="8">
        <f t="shared" si="21"/>
        <v>0.88795769729621876</v>
      </c>
      <c r="H682" s="7">
        <v>77.59</v>
      </c>
      <c r="I682" s="7">
        <v>63.83</v>
      </c>
      <c r="J682" s="7">
        <v>0.59</v>
      </c>
      <c r="K682" s="27"/>
    </row>
    <row r="683" spans="1:11" x14ac:dyDescent="0.2">
      <c r="A683" s="3">
        <v>43775</v>
      </c>
      <c r="B683" s="4">
        <v>0.32222222222222202</v>
      </c>
      <c r="C683" s="7">
        <v>59</v>
      </c>
      <c r="D683" s="7">
        <v>10932</v>
      </c>
      <c r="E683" s="9">
        <f t="shared" si="20"/>
        <v>10.932</v>
      </c>
      <c r="F683" s="7">
        <v>15.3</v>
      </c>
      <c r="G683" s="8">
        <f t="shared" si="21"/>
        <v>1.3995609220636662</v>
      </c>
      <c r="H683" s="7">
        <v>79.260000000000005</v>
      </c>
      <c r="I683" s="7">
        <v>63.83</v>
      </c>
      <c r="J683" s="7">
        <v>0.89</v>
      </c>
      <c r="K683" s="27"/>
    </row>
    <row r="684" spans="1:11" x14ac:dyDescent="0.2">
      <c r="A684" s="3">
        <v>43775</v>
      </c>
      <c r="B684" s="4">
        <v>0.32152777777777802</v>
      </c>
      <c r="C684" s="7">
        <v>60</v>
      </c>
      <c r="D684" s="7">
        <v>11103</v>
      </c>
      <c r="E684" s="9">
        <f t="shared" si="20"/>
        <v>11.103</v>
      </c>
      <c r="F684" s="7">
        <v>15</v>
      </c>
      <c r="G684" s="8">
        <f t="shared" si="21"/>
        <v>1.3509862199405567</v>
      </c>
      <c r="H684" s="7">
        <v>78.489999999999995</v>
      </c>
      <c r="I684" s="7">
        <v>63.83</v>
      </c>
      <c r="J684" s="7">
        <v>0.89</v>
      </c>
      <c r="K684" s="27"/>
    </row>
    <row r="685" spans="1:11" x14ac:dyDescent="0.2">
      <c r="A685" s="3">
        <v>43775</v>
      </c>
      <c r="B685" s="4">
        <v>0.70347222222222205</v>
      </c>
      <c r="C685" s="7">
        <v>59</v>
      </c>
      <c r="D685" s="7">
        <v>10805</v>
      </c>
      <c r="E685" s="9">
        <f t="shared" si="20"/>
        <v>10.805</v>
      </c>
      <c r="F685" s="7">
        <v>13.9</v>
      </c>
      <c r="G685" s="8">
        <f t="shared" si="21"/>
        <v>1.2864414622859788</v>
      </c>
      <c r="H685" s="7">
        <v>77.87</v>
      </c>
      <c r="I685" s="7">
        <v>63.83</v>
      </c>
      <c r="J685" s="7">
        <v>0.87</v>
      </c>
    </row>
    <row r="686" spans="1:11" x14ac:dyDescent="0.2">
      <c r="A686" s="3">
        <v>43775</v>
      </c>
      <c r="B686" s="4">
        <v>0.70416666666666705</v>
      </c>
      <c r="C686" s="7">
        <v>59</v>
      </c>
      <c r="D686" s="7">
        <v>10977</v>
      </c>
      <c r="E686" s="9">
        <f t="shared" si="20"/>
        <v>10.977</v>
      </c>
      <c r="F686" s="7">
        <v>13.9</v>
      </c>
      <c r="G686" s="8">
        <f t="shared" si="21"/>
        <v>1.2662840484649722</v>
      </c>
      <c r="H686" s="7">
        <v>77.87</v>
      </c>
      <c r="I686" s="7">
        <v>63.83</v>
      </c>
      <c r="J686" s="7">
        <v>0.87</v>
      </c>
    </row>
    <row r="687" spans="1:11" x14ac:dyDescent="0.2">
      <c r="A687" s="3">
        <v>43776</v>
      </c>
      <c r="B687" s="4">
        <v>0.50347222222222199</v>
      </c>
      <c r="C687" s="7">
        <v>59</v>
      </c>
      <c r="D687" s="7">
        <v>10600</v>
      </c>
      <c r="E687" s="9">
        <f t="shared" si="20"/>
        <v>10.6</v>
      </c>
      <c r="F687" s="7">
        <v>12.1</v>
      </c>
      <c r="G687" s="8">
        <f t="shared" si="21"/>
        <v>1.1415094339622642</v>
      </c>
      <c r="H687" s="7">
        <v>76.319999999999993</v>
      </c>
      <c r="I687" s="7">
        <v>63.83</v>
      </c>
      <c r="J687" s="7">
        <v>0.88</v>
      </c>
    </row>
    <row r="688" spans="1:11" x14ac:dyDescent="0.2">
      <c r="A688" s="3">
        <v>43770</v>
      </c>
      <c r="B688" s="4">
        <v>0.50347222222222199</v>
      </c>
      <c r="C688" s="7">
        <v>59</v>
      </c>
      <c r="D688" s="7">
        <v>9858</v>
      </c>
      <c r="E688" s="9">
        <f t="shared" si="20"/>
        <v>9.8580000000000005</v>
      </c>
      <c r="F688" s="7">
        <v>10</v>
      </c>
      <c r="G688" s="8">
        <f t="shared" si="21"/>
        <v>1.0144045445323595</v>
      </c>
      <c r="H688" s="7">
        <v>78.33</v>
      </c>
      <c r="I688" s="7">
        <v>63.86</v>
      </c>
      <c r="J688" s="7">
        <v>0.6</v>
      </c>
    </row>
    <row r="689" spans="1:11" x14ac:dyDescent="0.2">
      <c r="A689" s="3">
        <v>43776</v>
      </c>
      <c r="B689" s="4">
        <v>0.47430555555555598</v>
      </c>
      <c r="C689" s="7">
        <v>59</v>
      </c>
      <c r="D689" s="7">
        <v>10113</v>
      </c>
      <c r="E689" s="9">
        <f t="shared" si="20"/>
        <v>10.113</v>
      </c>
      <c r="F689" s="7">
        <v>12.3</v>
      </c>
      <c r="G689" s="8">
        <f t="shared" si="21"/>
        <v>1.2162563037674281</v>
      </c>
      <c r="H689" s="7">
        <v>76.5</v>
      </c>
      <c r="I689" s="7">
        <v>63.86</v>
      </c>
      <c r="J689" s="7">
        <v>0.87</v>
      </c>
    </row>
    <row r="690" spans="1:11" x14ac:dyDescent="0.2">
      <c r="A690" s="3">
        <v>43776</v>
      </c>
      <c r="B690" s="4">
        <v>0.47986111111111102</v>
      </c>
      <c r="C690" s="7">
        <v>59</v>
      </c>
      <c r="D690" s="7">
        <v>10350</v>
      </c>
      <c r="E690" s="9">
        <f t="shared" si="20"/>
        <v>10.35</v>
      </c>
      <c r="F690" s="7">
        <v>13.6</v>
      </c>
      <c r="G690" s="8">
        <f t="shared" si="21"/>
        <v>1.3140096618357489</v>
      </c>
      <c r="H690" s="7">
        <v>77.52</v>
      </c>
      <c r="I690" s="7">
        <v>63.87</v>
      </c>
      <c r="J690" s="7">
        <v>0.88</v>
      </c>
    </row>
    <row r="691" spans="1:11" x14ac:dyDescent="0.2">
      <c r="A691" s="3">
        <v>43776</v>
      </c>
      <c r="B691" s="4">
        <v>0.66527777777777797</v>
      </c>
      <c r="C691" s="7">
        <v>59</v>
      </c>
      <c r="D691" s="7">
        <v>10505</v>
      </c>
      <c r="E691" s="9">
        <f t="shared" si="20"/>
        <v>10.505000000000001</v>
      </c>
      <c r="F691" s="7">
        <v>12</v>
      </c>
      <c r="G691" s="8">
        <f t="shared" si="21"/>
        <v>1.1423131841980008</v>
      </c>
      <c r="H691" s="7">
        <v>76.349999999999994</v>
      </c>
      <c r="I691" s="7">
        <v>63.88</v>
      </c>
      <c r="J691" s="7">
        <v>0.88</v>
      </c>
    </row>
    <row r="692" spans="1:11" x14ac:dyDescent="0.2">
      <c r="A692" s="3">
        <v>43769</v>
      </c>
      <c r="B692" s="4">
        <v>0.71944444444447697</v>
      </c>
      <c r="C692" s="5">
        <v>60</v>
      </c>
      <c r="D692" s="6">
        <v>10170</v>
      </c>
      <c r="E692" s="7">
        <f t="shared" ref="E692:E752" si="22">D692/1000</f>
        <v>10.17</v>
      </c>
      <c r="F692" s="7">
        <v>9</v>
      </c>
      <c r="G692" s="8">
        <f t="shared" ref="G692:G752" si="23">F692/E692</f>
        <v>0.88495575221238942</v>
      </c>
      <c r="H692" s="7">
        <v>77.44</v>
      </c>
      <c r="I692" s="7">
        <v>63.89</v>
      </c>
      <c r="J692" s="7">
        <v>0.61</v>
      </c>
    </row>
    <row r="693" spans="1:11" x14ac:dyDescent="0.2">
      <c r="A693" s="3">
        <v>43774</v>
      </c>
      <c r="B693" s="4">
        <v>0.656944444444444</v>
      </c>
      <c r="C693" s="7">
        <v>59</v>
      </c>
      <c r="D693" s="7">
        <v>9944</v>
      </c>
      <c r="E693" s="9">
        <f t="shared" si="22"/>
        <v>9.9440000000000008</v>
      </c>
      <c r="F693" s="7">
        <v>8.1999999999999993</v>
      </c>
      <c r="G693" s="8">
        <f t="shared" si="23"/>
        <v>0.82461786001608994</v>
      </c>
      <c r="H693" s="7">
        <v>77.91</v>
      </c>
      <c r="I693" s="7">
        <v>63.89</v>
      </c>
      <c r="J693" s="7">
        <v>0.55000000000000004</v>
      </c>
    </row>
    <row r="694" spans="1:11" x14ac:dyDescent="0.2">
      <c r="A694" s="3">
        <v>43776</v>
      </c>
      <c r="B694" s="4">
        <v>0.47499999999999998</v>
      </c>
      <c r="C694" s="7">
        <v>59</v>
      </c>
      <c r="D694" s="7">
        <v>10130</v>
      </c>
      <c r="E694" s="9">
        <f t="shared" si="22"/>
        <v>10.130000000000001</v>
      </c>
      <c r="F694" s="7">
        <v>12.6</v>
      </c>
      <c r="G694" s="8">
        <f t="shared" si="23"/>
        <v>1.2438302073050345</v>
      </c>
      <c r="H694" s="7">
        <v>76.67</v>
      </c>
      <c r="I694" s="7">
        <v>63.9</v>
      </c>
      <c r="J694" s="7">
        <v>0.87</v>
      </c>
    </row>
    <row r="695" spans="1:11" x14ac:dyDescent="0.2">
      <c r="A695" s="3">
        <v>43773</v>
      </c>
      <c r="B695" s="4">
        <v>0.41388888888888897</v>
      </c>
      <c r="C695" s="7">
        <v>59</v>
      </c>
      <c r="D695" s="7">
        <v>10900</v>
      </c>
      <c r="E695" s="7">
        <f t="shared" si="22"/>
        <v>10.9</v>
      </c>
      <c r="F695" s="7">
        <v>14.6</v>
      </c>
      <c r="G695" s="8">
        <f t="shared" si="23"/>
        <v>1.3394495412844036</v>
      </c>
      <c r="H695" s="7">
        <v>78.64</v>
      </c>
      <c r="I695" s="7">
        <v>63.92</v>
      </c>
      <c r="J695" s="7">
        <v>0.88</v>
      </c>
    </row>
    <row r="696" spans="1:11" x14ac:dyDescent="0.2">
      <c r="A696" s="3">
        <v>43776</v>
      </c>
      <c r="B696" s="4">
        <v>0.47708333333333303</v>
      </c>
      <c r="C696" s="7">
        <v>59</v>
      </c>
      <c r="D696" s="7">
        <v>10296</v>
      </c>
      <c r="E696" s="9">
        <f t="shared" si="22"/>
        <v>10.295999999999999</v>
      </c>
      <c r="F696" s="7">
        <v>13.9</v>
      </c>
      <c r="G696" s="8">
        <f t="shared" si="23"/>
        <v>1.35003885003885</v>
      </c>
      <c r="H696" s="7">
        <v>77.48</v>
      </c>
      <c r="I696" s="7">
        <v>63.92</v>
      </c>
      <c r="J696" s="7">
        <v>0.88</v>
      </c>
      <c r="K696" s="27"/>
    </row>
    <row r="697" spans="1:11" x14ac:dyDescent="0.2">
      <c r="A697" s="3">
        <v>43776</v>
      </c>
      <c r="B697" s="4">
        <v>0.47569444444444398</v>
      </c>
      <c r="C697" s="7">
        <v>59</v>
      </c>
      <c r="D697" s="7">
        <v>10180</v>
      </c>
      <c r="E697" s="9">
        <f t="shared" si="22"/>
        <v>10.18</v>
      </c>
      <c r="F697" s="7">
        <v>12.8</v>
      </c>
      <c r="G697" s="8">
        <f t="shared" si="23"/>
        <v>1.257367387033399</v>
      </c>
      <c r="H697" s="7">
        <v>76.819999999999993</v>
      </c>
      <c r="I697" s="7">
        <v>63.92</v>
      </c>
      <c r="J697" s="7">
        <v>0.87</v>
      </c>
      <c r="K697" s="27"/>
    </row>
    <row r="698" spans="1:11" x14ac:dyDescent="0.2">
      <c r="A698" s="3">
        <v>43776</v>
      </c>
      <c r="B698" s="4">
        <v>0.47083333333333299</v>
      </c>
      <c r="C698" s="7">
        <v>59</v>
      </c>
      <c r="D698" s="7">
        <v>9869</v>
      </c>
      <c r="E698" s="9">
        <f t="shared" si="22"/>
        <v>9.8689999999999998</v>
      </c>
      <c r="F698" s="7">
        <v>9.8000000000000007</v>
      </c>
      <c r="G698" s="8">
        <f t="shared" si="23"/>
        <v>0.99300841017326991</v>
      </c>
      <c r="H698" s="7">
        <v>75.91</v>
      </c>
      <c r="I698" s="7">
        <v>63.92</v>
      </c>
      <c r="J698" s="7">
        <v>0.73</v>
      </c>
    </row>
    <row r="699" spans="1:11" x14ac:dyDescent="0.2">
      <c r="A699" s="3">
        <v>43776</v>
      </c>
      <c r="B699" s="4">
        <v>0.48263888888888901</v>
      </c>
      <c r="C699" s="7">
        <v>59</v>
      </c>
      <c r="D699" s="7">
        <v>10356</v>
      </c>
      <c r="E699" s="9">
        <f t="shared" si="22"/>
        <v>10.356</v>
      </c>
      <c r="F699" s="7">
        <v>13.7</v>
      </c>
      <c r="G699" s="8">
        <f t="shared" si="23"/>
        <v>1.3229045963692545</v>
      </c>
      <c r="H699" s="7">
        <v>77.78</v>
      </c>
      <c r="I699" s="7">
        <v>63.93</v>
      </c>
      <c r="J699" s="7">
        <v>0.88</v>
      </c>
      <c r="K699" s="27"/>
    </row>
    <row r="700" spans="1:11" x14ac:dyDescent="0.2">
      <c r="A700" s="3">
        <v>43776</v>
      </c>
      <c r="B700" s="4">
        <v>0.483333333333333</v>
      </c>
      <c r="C700" s="7">
        <v>59</v>
      </c>
      <c r="D700" s="7">
        <v>10311</v>
      </c>
      <c r="E700" s="9">
        <f t="shared" si="22"/>
        <v>10.311</v>
      </c>
      <c r="F700" s="7">
        <v>13.7</v>
      </c>
      <c r="G700" s="8">
        <f t="shared" si="23"/>
        <v>1.3286781107555037</v>
      </c>
      <c r="H700" s="7">
        <v>77.78</v>
      </c>
      <c r="I700" s="7">
        <v>63.93</v>
      </c>
      <c r="J700" s="7">
        <v>0.88</v>
      </c>
      <c r="K700" s="27"/>
    </row>
    <row r="701" spans="1:11" x14ac:dyDescent="0.2">
      <c r="A701" s="3">
        <v>43776</v>
      </c>
      <c r="B701" s="4">
        <v>0.65763888888888899</v>
      </c>
      <c r="C701" s="7">
        <v>59</v>
      </c>
      <c r="D701" s="7">
        <v>9665</v>
      </c>
      <c r="E701" s="9">
        <f t="shared" si="22"/>
        <v>9.6649999999999991</v>
      </c>
      <c r="F701" s="7">
        <v>8.6</v>
      </c>
      <c r="G701" s="8">
        <f t="shared" si="23"/>
        <v>0.88980858768753235</v>
      </c>
      <c r="H701" s="7">
        <v>76.66</v>
      </c>
      <c r="I701" s="7">
        <v>63.95</v>
      </c>
      <c r="J701" s="7">
        <v>0.54</v>
      </c>
    </row>
    <row r="702" spans="1:11" x14ac:dyDescent="0.2">
      <c r="A702" s="3">
        <v>43776</v>
      </c>
      <c r="B702" s="4">
        <v>0.33124999999999999</v>
      </c>
      <c r="C702" s="7">
        <v>60</v>
      </c>
      <c r="D702" s="7">
        <v>10804</v>
      </c>
      <c r="E702" s="9">
        <f t="shared" si="22"/>
        <v>10.804</v>
      </c>
      <c r="F702" s="7">
        <v>13.9</v>
      </c>
      <c r="G702" s="8">
        <f t="shared" si="23"/>
        <v>1.2865605331358756</v>
      </c>
      <c r="H702" s="7">
        <v>77.75</v>
      </c>
      <c r="I702" s="7">
        <v>63.96</v>
      </c>
      <c r="J702" s="7">
        <v>0.88</v>
      </c>
    </row>
    <row r="703" spans="1:11" x14ac:dyDescent="0.2">
      <c r="A703" s="3">
        <v>43774</v>
      </c>
      <c r="B703" s="4">
        <v>0.33055555555555599</v>
      </c>
      <c r="C703" s="7">
        <v>59</v>
      </c>
      <c r="D703" s="7">
        <v>10696</v>
      </c>
      <c r="E703" s="9">
        <f t="shared" si="22"/>
        <v>10.696</v>
      </c>
      <c r="F703" s="7">
        <v>13.5</v>
      </c>
      <c r="G703" s="8">
        <f t="shared" si="23"/>
        <v>1.2621540762902019</v>
      </c>
      <c r="H703" s="7">
        <v>78.209999999999994</v>
      </c>
      <c r="I703" s="7">
        <v>63.97</v>
      </c>
      <c r="J703" s="7">
        <v>0.88</v>
      </c>
    </row>
    <row r="704" spans="1:11" x14ac:dyDescent="0.2">
      <c r="A704" s="3">
        <v>43776</v>
      </c>
      <c r="B704" s="4">
        <v>0.47916666666666702</v>
      </c>
      <c r="C704" s="7">
        <v>59</v>
      </c>
      <c r="D704" s="7">
        <v>10282</v>
      </c>
      <c r="E704" s="9">
        <f t="shared" si="22"/>
        <v>10.282</v>
      </c>
      <c r="F704" s="7">
        <v>13.6</v>
      </c>
      <c r="G704" s="8">
        <f t="shared" si="23"/>
        <v>1.3226998638397198</v>
      </c>
      <c r="H704" s="7">
        <v>77.27</v>
      </c>
      <c r="I704" s="7">
        <v>63.99</v>
      </c>
      <c r="J704" s="7">
        <v>0.88</v>
      </c>
    </row>
    <row r="705" spans="1:11" x14ac:dyDescent="0.2">
      <c r="A705" s="3">
        <v>43770</v>
      </c>
      <c r="B705" s="4">
        <v>0.58819444444444402</v>
      </c>
      <c r="C705" s="7">
        <v>59</v>
      </c>
      <c r="D705" s="7">
        <v>10303</v>
      </c>
      <c r="E705" s="9">
        <f t="shared" si="22"/>
        <v>10.303000000000001</v>
      </c>
      <c r="F705" s="7">
        <v>11.2</v>
      </c>
      <c r="G705" s="8">
        <f t="shared" si="23"/>
        <v>1.0870620207706492</v>
      </c>
      <c r="H705" s="7">
        <v>75.95</v>
      </c>
      <c r="I705" s="7">
        <v>64</v>
      </c>
      <c r="J705" s="7">
        <v>0.89</v>
      </c>
    </row>
    <row r="706" spans="1:11" x14ac:dyDescent="0.2">
      <c r="A706" s="3">
        <v>43776</v>
      </c>
      <c r="B706" s="4">
        <v>0.70486111111111105</v>
      </c>
      <c r="C706" s="7">
        <v>59</v>
      </c>
      <c r="D706" s="7">
        <v>10602</v>
      </c>
      <c r="E706" s="9">
        <f t="shared" si="22"/>
        <v>10.602</v>
      </c>
      <c r="F706" s="7">
        <v>12.2</v>
      </c>
      <c r="G706" s="8">
        <f t="shared" si="23"/>
        <v>1.1507262780607432</v>
      </c>
      <c r="H706" s="7">
        <v>78.290000000000006</v>
      </c>
      <c r="I706" s="7">
        <v>64</v>
      </c>
      <c r="J706" s="7">
        <v>0.79</v>
      </c>
    </row>
    <row r="707" spans="1:11" x14ac:dyDescent="0.2">
      <c r="A707" s="3">
        <v>43776</v>
      </c>
      <c r="B707" s="4">
        <v>0.70555555555555605</v>
      </c>
      <c r="C707" s="7">
        <v>59</v>
      </c>
      <c r="D707" s="7">
        <v>10627</v>
      </c>
      <c r="E707" s="9">
        <f t="shared" si="22"/>
        <v>10.627000000000001</v>
      </c>
      <c r="F707" s="7">
        <v>12.2</v>
      </c>
      <c r="G707" s="8">
        <f t="shared" si="23"/>
        <v>1.1480191963865625</v>
      </c>
      <c r="H707" s="7">
        <v>78.290000000000006</v>
      </c>
      <c r="I707" s="7">
        <v>64</v>
      </c>
      <c r="J707" s="7">
        <v>0.79</v>
      </c>
    </row>
    <row r="708" spans="1:11" x14ac:dyDescent="0.2">
      <c r="A708" s="3">
        <v>43773</v>
      </c>
      <c r="B708" s="4">
        <v>0.40902777777777799</v>
      </c>
      <c r="C708" s="7">
        <v>59</v>
      </c>
      <c r="D708" s="7">
        <v>10762</v>
      </c>
      <c r="E708" s="7">
        <f t="shared" si="22"/>
        <v>10.762</v>
      </c>
      <c r="F708" s="7">
        <v>13</v>
      </c>
      <c r="G708" s="8">
        <f t="shared" si="23"/>
        <v>1.207953911912284</v>
      </c>
      <c r="H708" s="7">
        <v>76.900000000000006</v>
      </c>
      <c r="I708" s="7">
        <v>64.010000000000005</v>
      </c>
      <c r="J708" s="7">
        <v>0.89</v>
      </c>
    </row>
    <row r="709" spans="1:11" x14ac:dyDescent="0.2">
      <c r="A709" s="3">
        <v>43776</v>
      </c>
      <c r="B709" s="4">
        <v>0.70694444444444404</v>
      </c>
      <c r="C709" s="7">
        <v>60</v>
      </c>
      <c r="D709" s="7">
        <v>10803</v>
      </c>
      <c r="E709" s="9">
        <f t="shared" si="22"/>
        <v>10.803000000000001</v>
      </c>
      <c r="F709" s="7">
        <v>13.3</v>
      </c>
      <c r="G709" s="8">
        <f t="shared" si="23"/>
        <v>1.2311394982875128</v>
      </c>
      <c r="H709" s="7">
        <v>77.569999999999993</v>
      </c>
      <c r="I709" s="7">
        <v>64.010000000000005</v>
      </c>
      <c r="J709" s="7">
        <v>0.88</v>
      </c>
    </row>
    <row r="710" spans="1:11" x14ac:dyDescent="0.2">
      <c r="A710" s="3">
        <v>43776</v>
      </c>
      <c r="B710" s="4">
        <v>0.48125000000000001</v>
      </c>
      <c r="C710" s="7">
        <v>59</v>
      </c>
      <c r="D710" s="7">
        <v>10242</v>
      </c>
      <c r="E710" s="9">
        <f t="shared" si="22"/>
        <v>10.242000000000001</v>
      </c>
      <c r="F710" s="7">
        <v>14</v>
      </c>
      <c r="G710" s="8">
        <f t="shared" si="23"/>
        <v>1.3669205233352859</v>
      </c>
      <c r="H710" s="7">
        <v>77.36</v>
      </c>
      <c r="I710" s="7">
        <v>64.010000000000005</v>
      </c>
      <c r="J710" s="7">
        <v>0.88</v>
      </c>
      <c r="K710" s="27"/>
    </row>
    <row r="711" spans="1:11" x14ac:dyDescent="0.2">
      <c r="A711" s="3">
        <v>43769</v>
      </c>
      <c r="B711" s="4">
        <v>0.72430555555558895</v>
      </c>
      <c r="C711" s="5">
        <v>59</v>
      </c>
      <c r="D711" s="6">
        <v>10674</v>
      </c>
      <c r="E711" s="7">
        <f t="shared" si="22"/>
        <v>10.673999999999999</v>
      </c>
      <c r="F711" s="7">
        <v>13</v>
      </c>
      <c r="G711" s="8">
        <f t="shared" si="23"/>
        <v>1.2179126850290425</v>
      </c>
      <c r="H711" s="7">
        <v>77.599999999999994</v>
      </c>
      <c r="I711" s="7">
        <v>64.02</v>
      </c>
      <c r="J711" s="7">
        <v>0.88</v>
      </c>
    </row>
    <row r="712" spans="1:11" x14ac:dyDescent="0.2">
      <c r="A712" s="3">
        <v>43776</v>
      </c>
      <c r="B712" s="4">
        <v>0.50416666666666698</v>
      </c>
      <c r="C712" s="7">
        <v>59</v>
      </c>
      <c r="D712" s="7">
        <v>10616</v>
      </c>
      <c r="E712" s="9">
        <f t="shared" si="22"/>
        <v>10.616</v>
      </c>
      <c r="F712" s="7">
        <v>12.9</v>
      </c>
      <c r="G712" s="8">
        <f t="shared" si="23"/>
        <v>1.2151469480030144</v>
      </c>
      <c r="H712" s="7">
        <v>77.13</v>
      </c>
      <c r="I712" s="7">
        <v>64.02</v>
      </c>
      <c r="J712" s="7">
        <v>0.88</v>
      </c>
    </row>
    <row r="713" spans="1:11" x14ac:dyDescent="0.2">
      <c r="A713" s="3">
        <v>43776</v>
      </c>
      <c r="B713" s="4">
        <v>0.72291666666666698</v>
      </c>
      <c r="C713" s="7">
        <v>60</v>
      </c>
      <c r="D713" s="7">
        <v>10384</v>
      </c>
      <c r="E713" s="9">
        <f t="shared" si="22"/>
        <v>10.384</v>
      </c>
      <c r="F713" s="7">
        <v>9.4</v>
      </c>
      <c r="G713" s="8">
        <f t="shared" si="23"/>
        <v>0.90523882896764252</v>
      </c>
      <c r="H713" s="7">
        <v>76.87</v>
      </c>
      <c r="I713" s="7">
        <v>64.02</v>
      </c>
      <c r="J713" s="7">
        <v>0.64</v>
      </c>
    </row>
    <row r="714" spans="1:11" x14ac:dyDescent="0.2">
      <c r="A714" s="3">
        <v>43776</v>
      </c>
      <c r="B714" s="4">
        <v>0.47152777777777799</v>
      </c>
      <c r="C714" s="7">
        <v>59</v>
      </c>
      <c r="D714" s="7">
        <v>9921</v>
      </c>
      <c r="E714" s="9">
        <f t="shared" si="22"/>
        <v>9.9209999999999994</v>
      </c>
      <c r="F714" s="7">
        <v>10.5</v>
      </c>
      <c r="G714" s="8">
        <f t="shared" si="23"/>
        <v>1.0583610523132749</v>
      </c>
      <c r="H714" s="7">
        <v>76.3</v>
      </c>
      <c r="I714" s="7">
        <v>64.02</v>
      </c>
      <c r="J714" s="7">
        <v>0.75</v>
      </c>
    </row>
    <row r="715" spans="1:11" x14ac:dyDescent="0.2">
      <c r="A715" s="3">
        <v>43776</v>
      </c>
      <c r="B715" s="4">
        <v>0.48194444444444401</v>
      </c>
      <c r="C715" s="7">
        <v>59</v>
      </c>
      <c r="D715" s="7">
        <v>10297</v>
      </c>
      <c r="E715" s="9">
        <f t="shared" si="22"/>
        <v>10.297000000000001</v>
      </c>
      <c r="F715" s="7">
        <v>13.5</v>
      </c>
      <c r="G715" s="8">
        <f t="shared" si="23"/>
        <v>1.3110614742157909</v>
      </c>
      <c r="H715" s="7">
        <v>77.430000000000007</v>
      </c>
      <c r="I715" s="7">
        <v>64.03</v>
      </c>
      <c r="J715" s="7">
        <v>0.88</v>
      </c>
      <c r="K715" s="27"/>
    </row>
    <row r="716" spans="1:11" x14ac:dyDescent="0.2">
      <c r="A716" s="3">
        <v>43775</v>
      </c>
      <c r="B716" s="4">
        <v>0.70486111111111105</v>
      </c>
      <c r="C716" s="7">
        <v>59</v>
      </c>
      <c r="D716" s="7">
        <v>11022</v>
      </c>
      <c r="E716" s="9">
        <f t="shared" si="22"/>
        <v>11.022</v>
      </c>
      <c r="F716" s="7">
        <v>14.2</v>
      </c>
      <c r="G716" s="8">
        <f t="shared" si="23"/>
        <v>1.2883324260569768</v>
      </c>
      <c r="H716" s="7">
        <v>78.45</v>
      </c>
      <c r="I716" s="7">
        <v>64.05</v>
      </c>
      <c r="J716" s="7">
        <v>0.87</v>
      </c>
    </row>
    <row r="717" spans="1:11" x14ac:dyDescent="0.2">
      <c r="A717" s="3">
        <v>43776</v>
      </c>
      <c r="B717" s="4">
        <v>0.70625000000000004</v>
      </c>
      <c r="C717" s="7">
        <v>59</v>
      </c>
      <c r="D717" s="7">
        <v>10715</v>
      </c>
      <c r="E717" s="9">
        <f t="shared" si="22"/>
        <v>10.715</v>
      </c>
      <c r="F717" s="7">
        <v>13.7</v>
      </c>
      <c r="G717" s="8">
        <f t="shared" si="23"/>
        <v>1.2785814279048062</v>
      </c>
      <c r="H717" s="7">
        <v>77.099999999999994</v>
      </c>
      <c r="I717" s="7">
        <v>64.05</v>
      </c>
      <c r="J717" s="7">
        <v>0.88</v>
      </c>
    </row>
    <row r="718" spans="1:11" x14ac:dyDescent="0.2">
      <c r="A718" s="3">
        <v>43776</v>
      </c>
      <c r="B718" s="4">
        <v>0.50555555555555598</v>
      </c>
      <c r="C718" s="7">
        <v>59</v>
      </c>
      <c r="D718" s="7">
        <v>10823</v>
      </c>
      <c r="E718" s="9">
        <f t="shared" si="22"/>
        <v>10.823</v>
      </c>
      <c r="F718" s="7">
        <v>13.7</v>
      </c>
      <c r="G718" s="8">
        <f t="shared" si="23"/>
        <v>1.2658227848101264</v>
      </c>
      <c r="H718" s="7">
        <v>77.64</v>
      </c>
      <c r="I718" s="7">
        <v>64.06</v>
      </c>
      <c r="J718" s="7">
        <v>0.88</v>
      </c>
    </row>
    <row r="719" spans="1:11" x14ac:dyDescent="0.2">
      <c r="A719" s="3">
        <v>43769</v>
      </c>
      <c r="B719" s="4">
        <v>0.67222222222224703</v>
      </c>
      <c r="C719" s="5">
        <v>59</v>
      </c>
      <c r="D719" s="6">
        <v>9422</v>
      </c>
      <c r="E719" s="7">
        <f t="shared" si="22"/>
        <v>9.4220000000000006</v>
      </c>
      <c r="F719" s="7">
        <v>7.7</v>
      </c>
      <c r="G719" s="8">
        <f t="shared" si="23"/>
        <v>0.81723625557206536</v>
      </c>
      <c r="H719" s="7">
        <v>75.290000000000006</v>
      </c>
      <c r="I719" s="7">
        <v>64.069999999999993</v>
      </c>
      <c r="J719" s="7">
        <v>0.6</v>
      </c>
    </row>
    <row r="720" spans="1:11" x14ac:dyDescent="0.2">
      <c r="A720" s="3">
        <v>43776</v>
      </c>
      <c r="B720" s="4">
        <v>0.70416666666666705</v>
      </c>
      <c r="C720" s="7">
        <v>59</v>
      </c>
      <c r="D720" s="7">
        <v>10557</v>
      </c>
      <c r="E720" s="9">
        <f t="shared" si="22"/>
        <v>10.557</v>
      </c>
      <c r="F720" s="7">
        <v>12.1</v>
      </c>
      <c r="G720" s="8">
        <f t="shared" si="23"/>
        <v>1.1461589466704556</v>
      </c>
      <c r="H720" s="7">
        <v>76.95</v>
      </c>
      <c r="I720" s="7">
        <v>64.08</v>
      </c>
      <c r="J720" s="7">
        <v>0.76</v>
      </c>
    </row>
    <row r="721" spans="1:11" x14ac:dyDescent="0.2">
      <c r="A721" s="3">
        <v>43776</v>
      </c>
      <c r="B721" s="4">
        <v>0.70763888888888904</v>
      </c>
      <c r="C721" s="7">
        <v>59</v>
      </c>
      <c r="D721" s="7">
        <v>10832</v>
      </c>
      <c r="E721" s="9">
        <f t="shared" si="22"/>
        <v>10.832000000000001</v>
      </c>
      <c r="F721" s="7">
        <v>13.7</v>
      </c>
      <c r="G721" s="8">
        <f t="shared" si="23"/>
        <v>1.2647710487444608</v>
      </c>
      <c r="H721" s="7">
        <v>77.88</v>
      </c>
      <c r="I721" s="7">
        <v>64.09</v>
      </c>
      <c r="J721" s="7">
        <v>0.88</v>
      </c>
    </row>
    <row r="722" spans="1:11" x14ac:dyDescent="0.2">
      <c r="A722" s="3">
        <v>43769</v>
      </c>
      <c r="B722" s="4">
        <v>0.681250000000027</v>
      </c>
      <c r="C722" s="5">
        <v>59</v>
      </c>
      <c r="D722" s="6">
        <v>10088</v>
      </c>
      <c r="E722" s="7">
        <f t="shared" si="22"/>
        <v>10.087999999999999</v>
      </c>
      <c r="F722" s="7">
        <v>11.4</v>
      </c>
      <c r="G722" s="8">
        <f t="shared" si="23"/>
        <v>1.1300555114988107</v>
      </c>
      <c r="H722" s="7">
        <v>75.38</v>
      </c>
      <c r="I722" s="7">
        <v>64.099999999999994</v>
      </c>
      <c r="J722" s="7">
        <v>0.88</v>
      </c>
    </row>
    <row r="723" spans="1:11" x14ac:dyDescent="0.2">
      <c r="A723" s="3">
        <v>43773</v>
      </c>
      <c r="B723" s="4">
        <v>0.40972222222222199</v>
      </c>
      <c r="C723" s="7">
        <v>59</v>
      </c>
      <c r="D723" s="7">
        <v>10807</v>
      </c>
      <c r="E723" s="7">
        <f t="shared" si="22"/>
        <v>10.807</v>
      </c>
      <c r="F723" s="7">
        <v>13.3</v>
      </c>
      <c r="G723" s="8">
        <f t="shared" si="23"/>
        <v>1.2306838160451559</v>
      </c>
      <c r="H723" s="7">
        <v>77.37</v>
      </c>
      <c r="I723" s="7">
        <v>64.12</v>
      </c>
      <c r="J723" s="7">
        <v>0.88</v>
      </c>
    </row>
    <row r="724" spans="1:11" x14ac:dyDescent="0.2">
      <c r="A724" s="3">
        <v>43774</v>
      </c>
      <c r="B724" s="4">
        <v>0.54583333333333295</v>
      </c>
      <c r="C724" s="7">
        <v>59</v>
      </c>
      <c r="D724" s="7">
        <v>10633</v>
      </c>
      <c r="E724" s="9">
        <f t="shared" si="22"/>
        <v>10.632999999999999</v>
      </c>
      <c r="F724" s="7">
        <v>11</v>
      </c>
      <c r="G724" s="8">
        <f t="shared" si="23"/>
        <v>1.034515188563905</v>
      </c>
      <c r="H724" s="7">
        <v>77.319999999999993</v>
      </c>
      <c r="I724" s="7">
        <v>64.12</v>
      </c>
      <c r="J724" s="7">
        <v>0.74</v>
      </c>
    </row>
    <row r="725" spans="1:11" x14ac:dyDescent="0.2">
      <c r="A725" s="3">
        <v>43769</v>
      </c>
      <c r="B725" s="4">
        <v>0.72500000000003395</v>
      </c>
      <c r="C725" s="5">
        <v>59</v>
      </c>
      <c r="D725" s="6">
        <v>10808</v>
      </c>
      <c r="E725" s="7">
        <f t="shared" si="22"/>
        <v>10.808</v>
      </c>
      <c r="F725" s="7">
        <v>13.8</v>
      </c>
      <c r="G725" s="8">
        <f t="shared" si="23"/>
        <v>1.2768319763138416</v>
      </c>
      <c r="H725" s="7">
        <v>77.849999999999994</v>
      </c>
      <c r="I725" s="7">
        <v>64.14</v>
      </c>
      <c r="J725" s="7">
        <v>0.88</v>
      </c>
      <c r="K725" s="27"/>
    </row>
    <row r="726" spans="1:11" x14ac:dyDescent="0.2">
      <c r="A726" s="3">
        <v>43769</v>
      </c>
      <c r="B726" s="4">
        <v>0.72569444444447795</v>
      </c>
      <c r="C726" s="5">
        <v>60</v>
      </c>
      <c r="D726" s="6">
        <v>10987</v>
      </c>
      <c r="E726" s="7">
        <f t="shared" si="22"/>
        <v>10.987</v>
      </c>
      <c r="F726" s="7">
        <v>13.8</v>
      </c>
      <c r="G726" s="8">
        <f t="shared" si="23"/>
        <v>1.2560298534631837</v>
      </c>
      <c r="H726" s="7">
        <v>77.849999999999994</v>
      </c>
      <c r="I726" s="7">
        <v>64.14</v>
      </c>
      <c r="J726" s="7">
        <v>0.88</v>
      </c>
    </row>
    <row r="727" spans="1:11" x14ac:dyDescent="0.2">
      <c r="A727" s="3">
        <v>43769</v>
      </c>
      <c r="B727" s="4">
        <v>0.72361111111114496</v>
      </c>
      <c r="C727" s="5">
        <v>58</v>
      </c>
      <c r="D727" s="6">
        <v>10579</v>
      </c>
      <c r="E727" s="7">
        <f t="shared" si="22"/>
        <v>10.579000000000001</v>
      </c>
      <c r="F727" s="7">
        <v>10.9</v>
      </c>
      <c r="G727" s="8">
        <f t="shared" si="23"/>
        <v>1.0303431326212307</v>
      </c>
      <c r="H727" s="7">
        <v>76.319999999999993</v>
      </c>
      <c r="I727" s="7">
        <v>64.150000000000006</v>
      </c>
      <c r="J727" s="7">
        <v>0.86</v>
      </c>
    </row>
    <row r="728" spans="1:11" x14ac:dyDescent="0.2">
      <c r="A728" s="3">
        <v>43776</v>
      </c>
      <c r="B728" s="4">
        <v>0.66597222222222197</v>
      </c>
      <c r="C728" s="7">
        <v>59</v>
      </c>
      <c r="D728" s="7">
        <v>10543</v>
      </c>
      <c r="E728" s="9">
        <f t="shared" si="22"/>
        <v>10.542999999999999</v>
      </c>
      <c r="F728" s="7">
        <v>12.5</v>
      </c>
      <c r="G728" s="8">
        <f t="shared" si="23"/>
        <v>1.1856207910461918</v>
      </c>
      <c r="H728" s="7">
        <v>76.44</v>
      </c>
      <c r="I728" s="7">
        <v>64.16</v>
      </c>
      <c r="J728" s="7">
        <v>0.88</v>
      </c>
    </row>
    <row r="729" spans="1:11" x14ac:dyDescent="0.2">
      <c r="A729" s="3">
        <v>43773</v>
      </c>
      <c r="B729" s="4">
        <v>0.54305555555555596</v>
      </c>
      <c r="C729" s="7">
        <v>59</v>
      </c>
      <c r="D729" s="9">
        <v>9870</v>
      </c>
      <c r="E729" s="7">
        <f t="shared" si="22"/>
        <v>9.8699999999999992</v>
      </c>
      <c r="F729" s="7">
        <v>7.1</v>
      </c>
      <c r="G729" s="8">
        <f t="shared" si="23"/>
        <v>0.71935157041540021</v>
      </c>
      <c r="H729" s="7">
        <v>75.06</v>
      </c>
      <c r="I729" s="7">
        <v>64.17</v>
      </c>
      <c r="J729" s="7">
        <v>0.62</v>
      </c>
      <c r="K729" s="27"/>
    </row>
    <row r="730" spans="1:11" x14ac:dyDescent="0.2">
      <c r="A730" s="3">
        <v>43769</v>
      </c>
      <c r="B730" s="4">
        <v>0.72638888888892295</v>
      </c>
      <c r="C730" s="5">
        <v>60</v>
      </c>
      <c r="D730" s="6">
        <v>10985</v>
      </c>
      <c r="E730" s="7">
        <f t="shared" si="22"/>
        <v>10.984999999999999</v>
      </c>
      <c r="F730" s="7">
        <v>14.3</v>
      </c>
      <c r="G730" s="8">
        <f t="shared" si="23"/>
        <v>1.3017751479289943</v>
      </c>
      <c r="H730" s="7">
        <v>78.59</v>
      </c>
      <c r="I730" s="7">
        <v>64.19</v>
      </c>
      <c r="J730" s="7">
        <v>0.89</v>
      </c>
    </row>
    <row r="731" spans="1:11" x14ac:dyDescent="0.2">
      <c r="A731" s="3">
        <v>43770</v>
      </c>
      <c r="B731" s="4">
        <v>0.38819444444444401</v>
      </c>
      <c r="C731" s="7">
        <v>62</v>
      </c>
      <c r="D731" s="7">
        <v>10505</v>
      </c>
      <c r="E731" s="9">
        <f t="shared" si="22"/>
        <v>10.505000000000001</v>
      </c>
      <c r="F731" s="7">
        <v>10.9</v>
      </c>
      <c r="G731" s="8">
        <f t="shared" si="23"/>
        <v>1.0376011423131841</v>
      </c>
      <c r="H731" s="7">
        <v>76.28</v>
      </c>
      <c r="I731" s="7">
        <v>64.19</v>
      </c>
      <c r="J731" s="7">
        <v>0.79</v>
      </c>
    </row>
    <row r="732" spans="1:11" x14ac:dyDescent="0.2">
      <c r="A732" s="3">
        <v>43774</v>
      </c>
      <c r="B732" s="4">
        <v>0.33124999999999999</v>
      </c>
      <c r="C732" s="7">
        <v>59</v>
      </c>
      <c r="D732" s="7">
        <v>10659</v>
      </c>
      <c r="E732" s="9">
        <f t="shared" si="22"/>
        <v>10.659000000000001</v>
      </c>
      <c r="F732" s="7">
        <v>14.1</v>
      </c>
      <c r="G732" s="8">
        <f t="shared" si="23"/>
        <v>1.3228257810301152</v>
      </c>
      <c r="H732" s="7">
        <v>78.13</v>
      </c>
      <c r="I732" s="7">
        <v>64.2</v>
      </c>
      <c r="J732" s="7">
        <v>0.88</v>
      </c>
    </row>
    <row r="733" spans="1:11" x14ac:dyDescent="0.2">
      <c r="A733" s="3">
        <v>43776</v>
      </c>
      <c r="B733" s="4">
        <v>0.70833333333333304</v>
      </c>
      <c r="C733" s="7">
        <v>59</v>
      </c>
      <c r="D733" s="7">
        <v>10885</v>
      </c>
      <c r="E733" s="9">
        <f t="shared" si="22"/>
        <v>10.885</v>
      </c>
      <c r="F733" s="7">
        <v>14.1</v>
      </c>
      <c r="G733" s="8">
        <f t="shared" si="23"/>
        <v>1.2953605879650896</v>
      </c>
      <c r="H733" s="7">
        <v>78.3</v>
      </c>
      <c r="I733" s="7">
        <v>64.2</v>
      </c>
      <c r="J733" s="7">
        <v>0.88</v>
      </c>
    </row>
    <row r="734" spans="1:11" x14ac:dyDescent="0.2">
      <c r="A734" s="3">
        <v>43769</v>
      </c>
      <c r="B734" s="4">
        <v>0.67361111111113603</v>
      </c>
      <c r="C734" s="5">
        <v>59</v>
      </c>
      <c r="D734" s="6">
        <v>9546</v>
      </c>
      <c r="E734" s="7">
        <f t="shared" si="22"/>
        <v>9.5459999999999994</v>
      </c>
      <c r="F734" s="7">
        <v>9.5</v>
      </c>
      <c r="G734" s="8">
        <f t="shared" si="23"/>
        <v>0.99518122773936735</v>
      </c>
      <c r="H734" s="7">
        <v>75.680000000000007</v>
      </c>
      <c r="I734" s="7">
        <v>64.209999999999994</v>
      </c>
      <c r="J734" s="7">
        <v>0.65</v>
      </c>
    </row>
    <row r="735" spans="1:11" x14ac:dyDescent="0.2">
      <c r="A735" s="3">
        <v>43770</v>
      </c>
      <c r="B735" s="4">
        <v>0.70763888888888904</v>
      </c>
      <c r="C735" s="7">
        <v>60</v>
      </c>
      <c r="D735" s="7">
        <v>9939</v>
      </c>
      <c r="E735" s="9">
        <f t="shared" si="22"/>
        <v>9.9390000000000001</v>
      </c>
      <c r="F735" s="7">
        <v>9.6999999999999993</v>
      </c>
      <c r="G735" s="8">
        <f t="shared" si="23"/>
        <v>0.97595331522285933</v>
      </c>
      <c r="H735" s="7">
        <v>78.36</v>
      </c>
      <c r="I735" s="7">
        <v>64.209999999999994</v>
      </c>
      <c r="J735" s="7">
        <v>0.52</v>
      </c>
    </row>
    <row r="736" spans="1:11" x14ac:dyDescent="0.2">
      <c r="A736" s="3">
        <v>43769</v>
      </c>
      <c r="B736" s="4">
        <v>0.67430555555558103</v>
      </c>
      <c r="C736" s="5">
        <v>59</v>
      </c>
      <c r="D736" s="6">
        <v>9621</v>
      </c>
      <c r="E736" s="7">
        <f t="shared" si="22"/>
        <v>9.6210000000000004</v>
      </c>
      <c r="F736" s="7">
        <v>8.9</v>
      </c>
      <c r="G736" s="8">
        <f t="shared" si="23"/>
        <v>0.92505976509718324</v>
      </c>
      <c r="H736" s="7">
        <v>76.33</v>
      </c>
      <c r="I736" s="7">
        <v>64.22</v>
      </c>
      <c r="J736" s="7">
        <v>0.66</v>
      </c>
    </row>
    <row r="737" spans="1:11" x14ac:dyDescent="0.2">
      <c r="A737" s="3">
        <v>43776</v>
      </c>
      <c r="B737" s="4">
        <v>0.70902777777777803</v>
      </c>
      <c r="C737" s="7">
        <v>59</v>
      </c>
      <c r="D737" s="7">
        <v>10824</v>
      </c>
      <c r="E737" s="9">
        <f t="shared" si="22"/>
        <v>10.824</v>
      </c>
      <c r="F737" s="7">
        <v>14.4</v>
      </c>
      <c r="G737" s="8">
        <f t="shared" si="23"/>
        <v>1.3303769401330376</v>
      </c>
      <c r="H737" s="7">
        <v>78.83</v>
      </c>
      <c r="I737" s="7">
        <v>64.23</v>
      </c>
      <c r="J737" s="7">
        <v>0.88</v>
      </c>
    </row>
    <row r="738" spans="1:11" x14ac:dyDescent="0.2">
      <c r="A738" s="3">
        <v>43769</v>
      </c>
      <c r="B738" s="4">
        <v>0.72222222222225596</v>
      </c>
      <c r="C738" s="5">
        <v>54</v>
      </c>
      <c r="D738" s="6">
        <v>9425</v>
      </c>
      <c r="E738" s="7">
        <f t="shared" si="22"/>
        <v>9.4250000000000007</v>
      </c>
      <c r="F738" s="7">
        <v>12.1</v>
      </c>
      <c r="G738" s="8">
        <f t="shared" si="23"/>
        <v>1.2838196286472148</v>
      </c>
      <c r="H738" s="7">
        <v>78.13</v>
      </c>
      <c r="I738" s="7">
        <v>64.239999999999995</v>
      </c>
      <c r="J738" s="7">
        <v>0.78</v>
      </c>
      <c r="K738" s="27"/>
    </row>
    <row r="739" spans="1:11" x14ac:dyDescent="0.2">
      <c r="A739" s="3">
        <v>43769</v>
      </c>
      <c r="B739" s="4">
        <v>0.681944444444471</v>
      </c>
      <c r="C739" s="5">
        <v>59</v>
      </c>
      <c r="D739" s="6">
        <v>10087</v>
      </c>
      <c r="E739" s="7">
        <f t="shared" si="22"/>
        <v>10.087</v>
      </c>
      <c r="F739" s="7">
        <v>11.7</v>
      </c>
      <c r="G739" s="8">
        <f t="shared" si="23"/>
        <v>1.1599087934965797</v>
      </c>
      <c r="H739" s="7">
        <v>76.37</v>
      </c>
      <c r="I739" s="7">
        <v>64.25</v>
      </c>
      <c r="J739" s="7">
        <v>0.88</v>
      </c>
    </row>
    <row r="740" spans="1:11" x14ac:dyDescent="0.2">
      <c r="A740" s="3">
        <v>43773</v>
      </c>
      <c r="B740" s="4">
        <v>0.41249999999999998</v>
      </c>
      <c r="C740" s="7">
        <v>59</v>
      </c>
      <c r="D740" s="7">
        <v>10872</v>
      </c>
      <c r="E740" s="7">
        <f t="shared" si="22"/>
        <v>10.872</v>
      </c>
      <c r="F740" s="7">
        <v>14.4</v>
      </c>
      <c r="G740" s="8">
        <f t="shared" si="23"/>
        <v>1.3245033112582782</v>
      </c>
      <c r="H740" s="7">
        <v>77.92</v>
      </c>
      <c r="I740" s="7">
        <v>64.25</v>
      </c>
      <c r="J740" s="7">
        <v>0.89</v>
      </c>
    </row>
    <row r="741" spans="1:11" x14ac:dyDescent="0.2">
      <c r="A741" s="3">
        <v>43774</v>
      </c>
      <c r="B741" s="4">
        <v>0.33194444444444399</v>
      </c>
      <c r="C741" s="7">
        <v>60</v>
      </c>
      <c r="D741" s="7">
        <v>10961</v>
      </c>
      <c r="E741" s="9">
        <f t="shared" si="22"/>
        <v>10.961</v>
      </c>
      <c r="F741" s="7">
        <v>13.9</v>
      </c>
      <c r="G741" s="8">
        <f t="shared" si="23"/>
        <v>1.2681324696651766</v>
      </c>
      <c r="H741" s="7">
        <v>78.06</v>
      </c>
      <c r="I741" s="7">
        <v>64.260000000000005</v>
      </c>
      <c r="J741" s="7">
        <v>0.88</v>
      </c>
    </row>
    <row r="742" spans="1:11" x14ac:dyDescent="0.2">
      <c r="A742" s="3">
        <v>43776</v>
      </c>
      <c r="B742" s="4">
        <v>0.50624999999999998</v>
      </c>
      <c r="C742" s="7">
        <v>59</v>
      </c>
      <c r="D742" s="7">
        <v>10759</v>
      </c>
      <c r="E742" s="9">
        <f t="shared" si="22"/>
        <v>10.759</v>
      </c>
      <c r="F742" s="7">
        <v>14</v>
      </c>
      <c r="G742" s="8">
        <f t="shared" si="23"/>
        <v>1.3012361743656473</v>
      </c>
      <c r="H742" s="7">
        <v>78.349999999999994</v>
      </c>
      <c r="I742" s="7">
        <v>64.260000000000005</v>
      </c>
      <c r="J742" s="7">
        <v>0.89</v>
      </c>
      <c r="K742" s="27"/>
    </row>
    <row r="743" spans="1:11" x14ac:dyDescent="0.2">
      <c r="A743" s="3">
        <v>43776</v>
      </c>
      <c r="B743" s="4">
        <v>0.76388888888888895</v>
      </c>
      <c r="C743" s="7">
        <v>59</v>
      </c>
      <c r="D743" s="7">
        <v>10572</v>
      </c>
      <c r="E743" s="9">
        <f t="shared" si="22"/>
        <v>10.571999999999999</v>
      </c>
      <c r="F743" s="7">
        <v>12.2</v>
      </c>
      <c r="G743" s="8">
        <f t="shared" si="23"/>
        <v>1.1539916761256148</v>
      </c>
      <c r="H743" s="7">
        <v>77.05</v>
      </c>
      <c r="I743" s="7">
        <v>64.260000000000005</v>
      </c>
      <c r="J743" s="7">
        <v>0.89</v>
      </c>
    </row>
    <row r="744" spans="1:11" x14ac:dyDescent="0.2">
      <c r="A744" s="3">
        <v>43773</v>
      </c>
      <c r="B744" s="4">
        <v>0.52291666666666703</v>
      </c>
      <c r="C744" s="7">
        <v>59</v>
      </c>
      <c r="D744" s="9">
        <v>9894</v>
      </c>
      <c r="E744" s="7">
        <f t="shared" si="22"/>
        <v>9.8940000000000001</v>
      </c>
      <c r="F744" s="7">
        <v>8.1999999999999993</v>
      </c>
      <c r="G744" s="8">
        <f t="shared" si="23"/>
        <v>0.82878512229634116</v>
      </c>
      <c r="H744" s="7">
        <v>75.349999999999994</v>
      </c>
      <c r="I744" s="7">
        <v>64.27</v>
      </c>
      <c r="J744" s="7">
        <v>0.68</v>
      </c>
      <c r="K744" s="27"/>
    </row>
    <row r="745" spans="1:11" x14ac:dyDescent="0.2">
      <c r="A745" s="3">
        <v>43776</v>
      </c>
      <c r="B745" s="4">
        <v>0.51111111111111096</v>
      </c>
      <c r="C745" s="7">
        <v>59</v>
      </c>
      <c r="D745" s="7">
        <v>10864</v>
      </c>
      <c r="E745" s="9">
        <f t="shared" si="22"/>
        <v>10.864000000000001</v>
      </c>
      <c r="F745" s="7">
        <v>14</v>
      </c>
      <c r="G745" s="8">
        <f t="shared" si="23"/>
        <v>1.2886597938144329</v>
      </c>
      <c r="H745" s="7">
        <v>77.94</v>
      </c>
      <c r="I745" s="7">
        <v>64.27</v>
      </c>
      <c r="J745" s="7">
        <v>0.88</v>
      </c>
    </row>
    <row r="746" spans="1:11" x14ac:dyDescent="0.2">
      <c r="A746" s="3">
        <v>43774</v>
      </c>
      <c r="B746" s="4">
        <v>0.76180555555555596</v>
      </c>
      <c r="C746" s="7">
        <v>59</v>
      </c>
      <c r="D746" s="7">
        <v>10867</v>
      </c>
      <c r="E746" s="9">
        <f t="shared" si="22"/>
        <v>10.867000000000001</v>
      </c>
      <c r="F746" s="7">
        <v>14.2</v>
      </c>
      <c r="G746" s="8">
        <f t="shared" si="23"/>
        <v>1.3067083831784299</v>
      </c>
      <c r="H746" s="7">
        <v>79.03</v>
      </c>
      <c r="I746" s="7">
        <v>64.290000000000006</v>
      </c>
      <c r="J746" s="7">
        <v>0.88</v>
      </c>
      <c r="K746" s="27"/>
    </row>
    <row r="747" spans="1:11" x14ac:dyDescent="0.2">
      <c r="A747" s="3">
        <v>43774</v>
      </c>
      <c r="B747" s="4">
        <v>0.55416666666666703</v>
      </c>
      <c r="C747" s="7">
        <v>59</v>
      </c>
      <c r="D747" s="7">
        <v>10878</v>
      </c>
      <c r="E747" s="9">
        <f t="shared" si="22"/>
        <v>10.878</v>
      </c>
      <c r="F747" s="7">
        <v>12.5</v>
      </c>
      <c r="G747" s="8">
        <f t="shared" si="23"/>
        <v>1.1491082919654347</v>
      </c>
      <c r="H747" s="7">
        <v>76.569999999999993</v>
      </c>
      <c r="I747" s="7">
        <v>64.290000000000006</v>
      </c>
      <c r="J747" s="7">
        <v>0.88</v>
      </c>
    </row>
    <row r="748" spans="1:11" x14ac:dyDescent="0.2">
      <c r="A748" s="3">
        <v>43776</v>
      </c>
      <c r="B748" s="4">
        <v>0.66666666666666696</v>
      </c>
      <c r="C748" s="7">
        <v>59</v>
      </c>
      <c r="D748" s="7">
        <v>10576</v>
      </c>
      <c r="E748" s="9">
        <f t="shared" si="22"/>
        <v>10.576000000000001</v>
      </c>
      <c r="F748" s="7">
        <v>12.6</v>
      </c>
      <c r="G748" s="8">
        <f t="shared" si="23"/>
        <v>1.191376701966717</v>
      </c>
      <c r="H748" s="7">
        <v>76.88</v>
      </c>
      <c r="I748" s="7">
        <v>64.290000000000006</v>
      </c>
      <c r="J748" s="7">
        <v>0.89</v>
      </c>
    </row>
    <row r="749" spans="1:11" x14ac:dyDescent="0.2">
      <c r="A749" s="3">
        <v>43776</v>
      </c>
      <c r="B749" s="4">
        <v>0.65972222222222199</v>
      </c>
      <c r="C749" s="7">
        <v>60</v>
      </c>
      <c r="D749" s="7">
        <v>10160</v>
      </c>
      <c r="E749" s="9">
        <f t="shared" si="22"/>
        <v>10.16</v>
      </c>
      <c r="F749" s="7">
        <v>9.1999999999999993</v>
      </c>
      <c r="G749" s="8">
        <f t="shared" si="23"/>
        <v>0.90551181102362199</v>
      </c>
      <c r="H749" s="7">
        <v>75.709999999999994</v>
      </c>
      <c r="I749" s="7">
        <v>64.290000000000006</v>
      </c>
      <c r="J749" s="7">
        <v>0.63</v>
      </c>
    </row>
    <row r="750" spans="1:11" x14ac:dyDescent="0.2">
      <c r="A750" s="3">
        <v>43769</v>
      </c>
      <c r="B750" s="4">
        <v>0.72083333333336597</v>
      </c>
      <c r="C750" s="5">
        <v>60</v>
      </c>
      <c r="D750" s="6">
        <v>10541</v>
      </c>
      <c r="E750" s="7">
        <f t="shared" si="22"/>
        <v>10.541</v>
      </c>
      <c r="F750" s="7">
        <v>10.1</v>
      </c>
      <c r="G750" s="8">
        <f t="shared" si="23"/>
        <v>0.95816336210985664</v>
      </c>
      <c r="H750" s="7">
        <v>76.72</v>
      </c>
      <c r="I750" s="7">
        <v>64.31</v>
      </c>
      <c r="J750" s="7">
        <v>0.73</v>
      </c>
    </row>
    <row r="751" spans="1:11" x14ac:dyDescent="0.2">
      <c r="A751" s="3">
        <v>43773</v>
      </c>
      <c r="B751" s="4">
        <v>0.72152777777777799</v>
      </c>
      <c r="C751" s="7">
        <v>59</v>
      </c>
      <c r="D751" s="9">
        <v>9835</v>
      </c>
      <c r="E751" s="7">
        <f t="shared" si="22"/>
        <v>9.8350000000000009</v>
      </c>
      <c r="F751" s="7">
        <v>10.3</v>
      </c>
      <c r="G751" s="8">
        <f t="shared" si="23"/>
        <v>1.0472801220132182</v>
      </c>
      <c r="H751" s="7">
        <v>77.400000000000006</v>
      </c>
      <c r="I751" s="7">
        <v>64.319999999999993</v>
      </c>
      <c r="J751" s="7">
        <v>0.57999999999999996</v>
      </c>
    </row>
    <row r="752" spans="1:11" x14ac:dyDescent="0.2">
      <c r="A752" s="3">
        <v>43775</v>
      </c>
      <c r="B752" s="4">
        <v>0.70555555555555605</v>
      </c>
      <c r="C752" s="7">
        <v>59</v>
      </c>
      <c r="D752" s="7">
        <v>10996</v>
      </c>
      <c r="E752" s="9">
        <f t="shared" si="22"/>
        <v>10.996</v>
      </c>
      <c r="F752" s="7">
        <v>14.7</v>
      </c>
      <c r="G752" s="8">
        <f t="shared" si="23"/>
        <v>1.3368497635503818</v>
      </c>
      <c r="H752" s="7">
        <v>79.239999999999995</v>
      </c>
      <c r="I752" s="7">
        <v>64.319999999999993</v>
      </c>
      <c r="J752" s="7">
        <v>0.87</v>
      </c>
      <c r="K752" s="27"/>
    </row>
    <row r="753" spans="1:11" x14ac:dyDescent="0.2">
      <c r="A753" s="3">
        <v>43769</v>
      </c>
      <c r="B753" s="4">
        <v>0.682638888888916</v>
      </c>
      <c r="C753" s="5">
        <v>59</v>
      </c>
      <c r="D753" s="6">
        <v>10097</v>
      </c>
      <c r="E753" s="7">
        <f t="shared" ref="E753:E814" si="24">D753/1000</f>
        <v>10.097</v>
      </c>
      <c r="F753" s="7">
        <v>12.2</v>
      </c>
      <c r="G753" s="8">
        <f t="shared" ref="G753:G814" si="25">F753/E753</f>
        <v>1.2082796870357533</v>
      </c>
      <c r="H753" s="7">
        <v>76.59</v>
      </c>
      <c r="I753" s="7">
        <v>64.33</v>
      </c>
      <c r="J753" s="7">
        <v>0.88</v>
      </c>
    </row>
    <row r="754" spans="1:11" x14ac:dyDescent="0.2">
      <c r="A754" s="3">
        <v>43773</v>
      </c>
      <c r="B754" s="4">
        <v>0.41319444444444398</v>
      </c>
      <c r="C754" s="7">
        <v>59</v>
      </c>
      <c r="D754" s="7">
        <v>10866</v>
      </c>
      <c r="E754" s="7">
        <f t="shared" si="24"/>
        <v>10.866</v>
      </c>
      <c r="F754" s="7">
        <v>14.1</v>
      </c>
      <c r="G754" s="8">
        <f t="shared" si="25"/>
        <v>1.2976256212037549</v>
      </c>
      <c r="H754" s="7">
        <v>78.42</v>
      </c>
      <c r="I754" s="7">
        <v>64.33</v>
      </c>
      <c r="J754" s="7">
        <v>0.89</v>
      </c>
    </row>
    <row r="755" spans="1:11" x14ac:dyDescent="0.2">
      <c r="A755" s="3">
        <v>43775</v>
      </c>
      <c r="B755" s="4">
        <v>0.52569444444444402</v>
      </c>
      <c r="C755" s="7">
        <v>59</v>
      </c>
      <c r="D755" s="7">
        <v>11029</v>
      </c>
      <c r="E755" s="9">
        <f t="shared" si="24"/>
        <v>11.029</v>
      </c>
      <c r="F755" s="7">
        <v>15.7</v>
      </c>
      <c r="G755" s="8">
        <f t="shared" si="25"/>
        <v>1.4235198114062924</v>
      </c>
      <c r="H755" s="7">
        <v>79.540000000000006</v>
      </c>
      <c r="I755" s="7">
        <v>64.33</v>
      </c>
      <c r="J755" s="7">
        <v>0.88</v>
      </c>
      <c r="K755" s="27"/>
    </row>
    <row r="756" spans="1:11" x14ac:dyDescent="0.2">
      <c r="A756" s="3">
        <v>43769</v>
      </c>
      <c r="B756" s="4">
        <v>0.67500000000002602</v>
      </c>
      <c r="C756" s="5">
        <v>59</v>
      </c>
      <c r="D756" s="6">
        <v>9756</v>
      </c>
      <c r="E756" s="7">
        <f t="shared" si="24"/>
        <v>9.7560000000000002</v>
      </c>
      <c r="F756" s="7">
        <v>9.5</v>
      </c>
      <c r="G756" s="8">
        <f t="shared" si="25"/>
        <v>0.973759737597376</v>
      </c>
      <c r="H756" s="7">
        <v>76.11</v>
      </c>
      <c r="I756" s="7">
        <v>64.34</v>
      </c>
      <c r="J756" s="7">
        <v>0.69</v>
      </c>
    </row>
    <row r="757" spans="1:11" x14ac:dyDescent="0.2">
      <c r="A757" s="3">
        <v>43769</v>
      </c>
      <c r="B757" s="4">
        <v>0.68333333333336099</v>
      </c>
      <c r="C757" s="5">
        <v>59</v>
      </c>
      <c r="D757" s="6">
        <v>10132</v>
      </c>
      <c r="E757" s="7">
        <f t="shared" si="24"/>
        <v>10.132</v>
      </c>
      <c r="F757" s="7">
        <v>12.4</v>
      </c>
      <c r="G757" s="8">
        <f t="shared" si="25"/>
        <v>1.2238452427951048</v>
      </c>
      <c r="H757" s="7">
        <v>76.78</v>
      </c>
      <c r="I757" s="7">
        <v>64.349999999999994</v>
      </c>
      <c r="J757" s="7">
        <v>0.88</v>
      </c>
    </row>
    <row r="758" spans="1:11" x14ac:dyDescent="0.2">
      <c r="A758" s="3">
        <v>43769</v>
      </c>
      <c r="B758" s="4">
        <v>0.68402777777780499</v>
      </c>
      <c r="C758" s="5">
        <v>59</v>
      </c>
      <c r="D758" s="6">
        <v>10247</v>
      </c>
      <c r="E758" s="7">
        <f t="shared" si="24"/>
        <v>10.247</v>
      </c>
      <c r="F758" s="7">
        <v>12.4</v>
      </c>
      <c r="G758" s="8">
        <f t="shared" si="25"/>
        <v>1.2101102761783937</v>
      </c>
      <c r="H758" s="7">
        <v>76.78</v>
      </c>
      <c r="I758" s="7">
        <v>64.349999999999994</v>
      </c>
      <c r="J758" s="7">
        <v>0.88</v>
      </c>
    </row>
    <row r="759" spans="1:11" x14ac:dyDescent="0.2">
      <c r="A759" s="3">
        <v>43770</v>
      </c>
      <c r="B759" s="4">
        <v>0.40972222222222199</v>
      </c>
      <c r="C759" s="7">
        <v>61</v>
      </c>
      <c r="D759" s="7">
        <v>9969</v>
      </c>
      <c r="E759" s="9">
        <f t="shared" si="24"/>
        <v>9.9689999999999994</v>
      </c>
      <c r="F759" s="7">
        <v>8</v>
      </c>
      <c r="G759" s="8">
        <f t="shared" si="25"/>
        <v>0.80248771190691148</v>
      </c>
      <c r="H759" s="7">
        <v>76.02</v>
      </c>
      <c r="I759" s="7">
        <v>64.349999999999994</v>
      </c>
      <c r="J759" s="7">
        <v>0.56999999999999995</v>
      </c>
    </row>
    <row r="760" spans="1:11" x14ac:dyDescent="0.2">
      <c r="A760" s="3">
        <v>43774</v>
      </c>
      <c r="B760" s="4">
        <v>0.67222222222222205</v>
      </c>
      <c r="C760" s="7">
        <v>59</v>
      </c>
      <c r="D760" s="7">
        <v>10928</v>
      </c>
      <c r="E760" s="9">
        <f t="shared" si="24"/>
        <v>10.928000000000001</v>
      </c>
      <c r="F760" s="7">
        <v>12.5</v>
      </c>
      <c r="G760" s="8">
        <f t="shared" si="25"/>
        <v>1.1438506588579793</v>
      </c>
      <c r="H760" s="7">
        <v>77.569999999999993</v>
      </c>
      <c r="I760" s="7">
        <v>64.349999999999994</v>
      </c>
      <c r="J760" s="7">
        <v>0.88</v>
      </c>
    </row>
    <row r="761" spans="1:11" x14ac:dyDescent="0.2">
      <c r="A761" s="3">
        <v>43776</v>
      </c>
      <c r="B761" s="4">
        <v>0.66736111111111096</v>
      </c>
      <c r="C761" s="7">
        <v>59</v>
      </c>
      <c r="D761" s="7">
        <v>10293</v>
      </c>
      <c r="E761" s="9">
        <f t="shared" si="24"/>
        <v>10.292999999999999</v>
      </c>
      <c r="F761" s="7">
        <v>12.9</v>
      </c>
      <c r="G761" s="8">
        <f t="shared" si="25"/>
        <v>1.2532789274264065</v>
      </c>
      <c r="H761" s="7">
        <v>77.3</v>
      </c>
      <c r="I761" s="7">
        <v>64.349999999999994</v>
      </c>
      <c r="J761" s="7">
        <v>0.88</v>
      </c>
      <c r="K761" s="27"/>
    </row>
    <row r="762" spans="1:11" x14ac:dyDescent="0.2">
      <c r="A762" s="3">
        <v>43769</v>
      </c>
      <c r="B762" s="4">
        <v>0.67569444444447102</v>
      </c>
      <c r="C762" s="5">
        <v>59</v>
      </c>
      <c r="D762" s="6">
        <v>9806</v>
      </c>
      <c r="E762" s="7">
        <f t="shared" si="24"/>
        <v>9.8059999999999992</v>
      </c>
      <c r="F762" s="7">
        <v>9.8000000000000007</v>
      </c>
      <c r="G762" s="8">
        <f t="shared" si="25"/>
        <v>0.99938812971650026</v>
      </c>
      <c r="H762" s="7">
        <v>76.3</v>
      </c>
      <c r="I762" s="7">
        <v>64.36</v>
      </c>
      <c r="J762" s="7">
        <v>0.72</v>
      </c>
    </row>
    <row r="763" spans="1:11" x14ac:dyDescent="0.2">
      <c r="A763" s="3">
        <v>43769</v>
      </c>
      <c r="B763" s="4">
        <v>0.72013888888892197</v>
      </c>
      <c r="C763" s="5">
        <v>60</v>
      </c>
      <c r="D763" s="6">
        <v>10330</v>
      </c>
      <c r="E763" s="7">
        <f t="shared" si="24"/>
        <v>10.33</v>
      </c>
      <c r="F763" s="7">
        <v>10.199999999999999</v>
      </c>
      <c r="G763" s="8">
        <f t="shared" si="25"/>
        <v>0.98741529525653426</v>
      </c>
      <c r="H763" s="7">
        <v>76.23</v>
      </c>
      <c r="I763" s="7">
        <v>64.36</v>
      </c>
      <c r="J763" s="7">
        <v>0.7</v>
      </c>
    </row>
    <row r="764" spans="1:11" x14ac:dyDescent="0.2">
      <c r="A764" s="3">
        <v>43770</v>
      </c>
      <c r="B764" s="4">
        <v>0.50902777777777797</v>
      </c>
      <c r="C764" s="7">
        <v>60</v>
      </c>
      <c r="D764" s="7">
        <v>10527</v>
      </c>
      <c r="E764" s="9">
        <f t="shared" si="24"/>
        <v>10.526999999999999</v>
      </c>
      <c r="F764" s="7">
        <v>10.1</v>
      </c>
      <c r="G764" s="8">
        <f t="shared" si="25"/>
        <v>0.95943763655362402</v>
      </c>
      <c r="H764" s="7">
        <v>77.459999999999994</v>
      </c>
      <c r="I764" s="7">
        <v>64.37</v>
      </c>
      <c r="J764" s="7">
        <v>0.74</v>
      </c>
    </row>
    <row r="765" spans="1:11" x14ac:dyDescent="0.2">
      <c r="A765" s="3">
        <v>43774</v>
      </c>
      <c r="B765" s="4">
        <v>0.33263888888888898</v>
      </c>
      <c r="C765" s="7">
        <v>60</v>
      </c>
      <c r="D765" s="7">
        <v>10973</v>
      </c>
      <c r="E765" s="9">
        <f t="shared" si="24"/>
        <v>10.973000000000001</v>
      </c>
      <c r="F765" s="7">
        <v>14.2</v>
      </c>
      <c r="G765" s="8">
        <f t="shared" si="25"/>
        <v>1.2940854825480723</v>
      </c>
      <c r="H765" s="7">
        <v>78.819999999999993</v>
      </c>
      <c r="I765" s="7">
        <v>64.37</v>
      </c>
      <c r="J765" s="7">
        <v>0.88</v>
      </c>
      <c r="K765" s="27"/>
    </row>
    <row r="766" spans="1:11" x14ac:dyDescent="0.2">
      <c r="A766" s="3">
        <v>43770</v>
      </c>
      <c r="B766" s="4">
        <v>0.70833333333333304</v>
      </c>
      <c r="C766" s="7">
        <v>60</v>
      </c>
      <c r="D766" s="7">
        <v>10086</v>
      </c>
      <c r="E766" s="9">
        <f t="shared" si="24"/>
        <v>10.086</v>
      </c>
      <c r="F766" s="7">
        <v>8.8000000000000007</v>
      </c>
      <c r="G766" s="8">
        <f t="shared" si="25"/>
        <v>0.87249652984334725</v>
      </c>
      <c r="H766" s="7">
        <v>77.81</v>
      </c>
      <c r="I766" s="7">
        <v>64.38</v>
      </c>
      <c r="J766" s="7">
        <v>0.56999999999999995</v>
      </c>
    </row>
    <row r="767" spans="1:11" x14ac:dyDescent="0.2">
      <c r="A767" s="3">
        <v>43769</v>
      </c>
      <c r="B767" s="4">
        <v>0.72152777777781096</v>
      </c>
      <c r="C767" s="5">
        <v>60</v>
      </c>
      <c r="D767" s="6">
        <v>10640</v>
      </c>
      <c r="E767" s="7">
        <f t="shared" si="24"/>
        <v>10.64</v>
      </c>
      <c r="F767" s="7">
        <v>11.1</v>
      </c>
      <c r="G767" s="8">
        <f t="shared" si="25"/>
        <v>1.0432330827067668</v>
      </c>
      <c r="H767" s="7">
        <v>77.61</v>
      </c>
      <c r="I767" s="7">
        <v>64.400000000000006</v>
      </c>
      <c r="J767" s="7">
        <v>0.76</v>
      </c>
    </row>
    <row r="768" spans="1:11" x14ac:dyDescent="0.2">
      <c r="A768" s="3">
        <v>43774</v>
      </c>
      <c r="B768" s="4">
        <v>0.54930555555555605</v>
      </c>
      <c r="C768" s="7">
        <v>59</v>
      </c>
      <c r="D768" s="7">
        <v>10971</v>
      </c>
      <c r="E768" s="9">
        <f t="shared" si="24"/>
        <v>10.971</v>
      </c>
      <c r="F768" s="7">
        <v>12.7</v>
      </c>
      <c r="G768" s="8">
        <f t="shared" si="25"/>
        <v>1.1575973019779418</v>
      </c>
      <c r="H768" s="7">
        <v>77.319999999999993</v>
      </c>
      <c r="I768" s="7">
        <v>64.41</v>
      </c>
      <c r="J768" s="7">
        <v>0.88</v>
      </c>
    </row>
    <row r="769" spans="1:11" x14ac:dyDescent="0.2">
      <c r="A769" s="3">
        <v>43769</v>
      </c>
      <c r="B769" s="4">
        <v>0.67638888888891402</v>
      </c>
      <c r="C769" s="5">
        <v>59</v>
      </c>
      <c r="D769" s="6">
        <v>9865</v>
      </c>
      <c r="E769" s="7">
        <f t="shared" si="24"/>
        <v>9.8650000000000002</v>
      </c>
      <c r="F769" s="7">
        <v>10.199999999999999</v>
      </c>
      <c r="G769" s="8">
        <f t="shared" si="25"/>
        <v>1.0339584389254941</v>
      </c>
      <c r="H769" s="7">
        <v>76.39</v>
      </c>
      <c r="I769" s="7">
        <v>64.42</v>
      </c>
      <c r="J769" s="7">
        <v>0.75</v>
      </c>
    </row>
    <row r="770" spans="1:11" x14ac:dyDescent="0.2">
      <c r="A770" s="3">
        <v>43773</v>
      </c>
      <c r="B770" s="4">
        <v>0.55277777777777803</v>
      </c>
      <c r="C770" s="7">
        <v>59</v>
      </c>
      <c r="D770" s="9">
        <v>10895</v>
      </c>
      <c r="E770" s="7">
        <f t="shared" si="24"/>
        <v>10.895</v>
      </c>
      <c r="F770" s="7">
        <v>13.8</v>
      </c>
      <c r="G770" s="8">
        <f t="shared" si="25"/>
        <v>1.2666360715924738</v>
      </c>
      <c r="H770" s="7">
        <v>77.33</v>
      </c>
      <c r="I770" s="7">
        <v>64.42</v>
      </c>
      <c r="J770" s="7">
        <v>0.89</v>
      </c>
      <c r="K770" s="27"/>
    </row>
    <row r="771" spans="1:11" x14ac:dyDescent="0.2">
      <c r="A771" s="3">
        <v>43776</v>
      </c>
      <c r="B771" s="4">
        <v>0.51180555555555596</v>
      </c>
      <c r="C771" s="7">
        <v>59</v>
      </c>
      <c r="D771" s="7">
        <v>10822</v>
      </c>
      <c r="E771" s="9">
        <f t="shared" si="24"/>
        <v>10.821999999999999</v>
      </c>
      <c r="F771" s="7">
        <v>14.2</v>
      </c>
      <c r="G771" s="8">
        <f t="shared" si="25"/>
        <v>1.3121419330992423</v>
      </c>
      <c r="H771" s="7">
        <v>78.760000000000005</v>
      </c>
      <c r="I771" s="7">
        <v>64.42</v>
      </c>
      <c r="J771" s="7">
        <v>0.89</v>
      </c>
      <c r="K771" s="27"/>
    </row>
    <row r="772" spans="1:11" x14ac:dyDescent="0.2">
      <c r="A772" s="3">
        <v>43776</v>
      </c>
      <c r="B772" s="4">
        <v>0.50902777777777797</v>
      </c>
      <c r="C772" s="7">
        <v>59</v>
      </c>
      <c r="D772" s="7">
        <v>10841</v>
      </c>
      <c r="E772" s="9">
        <f t="shared" si="24"/>
        <v>10.840999999999999</v>
      </c>
      <c r="F772" s="7">
        <v>14.3</v>
      </c>
      <c r="G772" s="8">
        <f t="shared" si="25"/>
        <v>1.3190665067798175</v>
      </c>
      <c r="H772" s="7">
        <v>78.930000000000007</v>
      </c>
      <c r="I772" s="7">
        <v>64.430000000000007</v>
      </c>
      <c r="J772" s="7">
        <v>0.88</v>
      </c>
      <c r="K772" s="27"/>
    </row>
    <row r="773" spans="1:11" x14ac:dyDescent="0.2">
      <c r="A773" s="3">
        <v>43776</v>
      </c>
      <c r="B773" s="4">
        <v>0.66805555555555596</v>
      </c>
      <c r="C773" s="7">
        <v>54</v>
      </c>
      <c r="D773" s="7">
        <v>9815</v>
      </c>
      <c r="E773" s="9">
        <f t="shared" si="24"/>
        <v>9.8149999999999995</v>
      </c>
      <c r="F773" s="7">
        <v>13.2</v>
      </c>
      <c r="G773" s="8">
        <f t="shared" si="25"/>
        <v>1.3448802852776363</v>
      </c>
      <c r="H773" s="7">
        <v>77.56</v>
      </c>
      <c r="I773" s="7">
        <v>64.430000000000007</v>
      </c>
      <c r="J773" s="7">
        <v>0.88</v>
      </c>
      <c r="K773" s="27"/>
    </row>
    <row r="774" spans="1:11" x14ac:dyDescent="0.2">
      <c r="A774" s="3">
        <v>43776</v>
      </c>
      <c r="B774" s="4">
        <v>0.72361111111111098</v>
      </c>
      <c r="C774" s="7">
        <v>59</v>
      </c>
      <c r="D774" s="7">
        <v>10268</v>
      </c>
      <c r="E774" s="9">
        <f t="shared" si="24"/>
        <v>10.268000000000001</v>
      </c>
      <c r="F774" s="7">
        <v>10.1</v>
      </c>
      <c r="G774" s="8">
        <f t="shared" si="25"/>
        <v>0.98363848850798585</v>
      </c>
      <c r="H774" s="7">
        <v>76.319999999999993</v>
      </c>
      <c r="I774" s="7">
        <v>64.430000000000007</v>
      </c>
      <c r="J774" s="7">
        <v>0.71</v>
      </c>
    </row>
    <row r="775" spans="1:11" x14ac:dyDescent="0.2">
      <c r="A775" s="3">
        <v>43769</v>
      </c>
      <c r="B775" s="4">
        <v>0.67708333333335902</v>
      </c>
      <c r="C775" s="5">
        <v>59</v>
      </c>
      <c r="D775" s="6">
        <v>9941</v>
      </c>
      <c r="E775" s="7">
        <f t="shared" si="24"/>
        <v>9.9410000000000007</v>
      </c>
      <c r="F775" s="7">
        <v>10.7</v>
      </c>
      <c r="G775" s="8">
        <f t="shared" si="25"/>
        <v>1.0763504677597826</v>
      </c>
      <c r="H775" s="7">
        <v>76.459999999999994</v>
      </c>
      <c r="I775" s="7">
        <v>64.45</v>
      </c>
      <c r="J775" s="7">
        <v>0.78</v>
      </c>
    </row>
    <row r="776" spans="1:11" x14ac:dyDescent="0.2">
      <c r="A776" s="3">
        <v>43769</v>
      </c>
      <c r="B776" s="4">
        <v>0.67847222222224901</v>
      </c>
      <c r="C776" s="5">
        <v>59</v>
      </c>
      <c r="D776" s="6">
        <v>10113</v>
      </c>
      <c r="E776" s="7">
        <f t="shared" si="24"/>
        <v>10.113</v>
      </c>
      <c r="F776" s="7">
        <v>11.1</v>
      </c>
      <c r="G776" s="8">
        <f t="shared" si="25"/>
        <v>1.097597152180362</v>
      </c>
      <c r="H776" s="7">
        <v>75.959999999999994</v>
      </c>
      <c r="I776" s="7">
        <v>64.48</v>
      </c>
      <c r="J776" s="7">
        <v>0.88</v>
      </c>
    </row>
    <row r="777" spans="1:11" x14ac:dyDescent="0.2">
      <c r="A777" s="3">
        <v>43770</v>
      </c>
      <c r="B777" s="4">
        <v>0.64583333333333304</v>
      </c>
      <c r="C777" s="7">
        <v>60</v>
      </c>
      <c r="D777" s="7">
        <v>9517</v>
      </c>
      <c r="E777" s="9">
        <f t="shared" si="24"/>
        <v>9.5169999999999995</v>
      </c>
      <c r="F777" s="7">
        <v>6.9</v>
      </c>
      <c r="G777" s="8">
        <f t="shared" si="25"/>
        <v>0.72501838814752551</v>
      </c>
      <c r="H777" s="7">
        <v>75.069999999999993</v>
      </c>
      <c r="I777" s="7">
        <v>64.48</v>
      </c>
      <c r="J777" s="7">
        <v>0.52</v>
      </c>
      <c r="K777" s="27"/>
    </row>
    <row r="778" spans="1:11" x14ac:dyDescent="0.2">
      <c r="A778" s="3">
        <v>43770</v>
      </c>
      <c r="B778" s="4">
        <v>0.64652777777777803</v>
      </c>
      <c r="C778" s="7">
        <v>60</v>
      </c>
      <c r="D778" s="7">
        <v>9605</v>
      </c>
      <c r="E778" s="9">
        <f t="shared" si="24"/>
        <v>9.6050000000000004</v>
      </c>
      <c r="F778" s="7">
        <v>6.9</v>
      </c>
      <c r="G778" s="8">
        <f t="shared" si="25"/>
        <v>0.71837584591358672</v>
      </c>
      <c r="H778" s="7">
        <v>75.069999999999993</v>
      </c>
      <c r="I778" s="7">
        <v>64.48</v>
      </c>
      <c r="J778" s="7">
        <v>0.52</v>
      </c>
      <c r="K778" s="27"/>
    </row>
    <row r="779" spans="1:11" x14ac:dyDescent="0.2">
      <c r="A779" s="3">
        <v>43773</v>
      </c>
      <c r="B779" s="4">
        <v>0.40833333333333299</v>
      </c>
      <c r="C779" s="7">
        <v>59</v>
      </c>
      <c r="D779" s="7">
        <v>10696</v>
      </c>
      <c r="E779" s="7">
        <f t="shared" si="24"/>
        <v>10.696</v>
      </c>
      <c r="F779" s="7">
        <v>12.2</v>
      </c>
      <c r="G779" s="8">
        <f t="shared" si="25"/>
        <v>1.1406133133881824</v>
      </c>
      <c r="H779" s="7">
        <v>76.44</v>
      </c>
      <c r="I779" s="7">
        <v>64.48</v>
      </c>
      <c r="J779" s="7">
        <v>0.89</v>
      </c>
    </row>
    <row r="780" spans="1:11" x14ac:dyDescent="0.2">
      <c r="A780" s="3">
        <v>43774</v>
      </c>
      <c r="B780" s="4">
        <v>0.65763888888888899</v>
      </c>
      <c r="C780" s="7">
        <v>59</v>
      </c>
      <c r="D780" s="7">
        <v>10028</v>
      </c>
      <c r="E780" s="9">
        <f t="shared" si="24"/>
        <v>10.028</v>
      </c>
      <c r="F780" s="7">
        <v>9.1</v>
      </c>
      <c r="G780" s="8">
        <f t="shared" si="25"/>
        <v>0.90745911447945748</v>
      </c>
      <c r="H780" s="7">
        <v>78.22</v>
      </c>
      <c r="I780" s="7">
        <v>64.48</v>
      </c>
      <c r="J780" s="7">
        <v>0.56999999999999995</v>
      </c>
    </row>
    <row r="781" spans="1:11" x14ac:dyDescent="0.2">
      <c r="A781" s="3">
        <v>43774</v>
      </c>
      <c r="B781" s="4">
        <v>0.55000000000000004</v>
      </c>
      <c r="C781" s="7">
        <v>59</v>
      </c>
      <c r="D781" s="7">
        <v>11039</v>
      </c>
      <c r="E781" s="9">
        <f t="shared" si="24"/>
        <v>11.039</v>
      </c>
      <c r="F781" s="7">
        <v>13.4</v>
      </c>
      <c r="G781" s="8">
        <f t="shared" si="25"/>
        <v>1.2138780686656401</v>
      </c>
      <c r="H781" s="7">
        <v>78.05</v>
      </c>
      <c r="I781" s="7">
        <v>64.48</v>
      </c>
      <c r="J781" s="7">
        <v>0.88</v>
      </c>
    </row>
    <row r="782" spans="1:11" x14ac:dyDescent="0.2">
      <c r="A782" s="3">
        <v>43770</v>
      </c>
      <c r="B782" s="4">
        <v>0.76666666666666705</v>
      </c>
      <c r="C782" s="7">
        <v>60</v>
      </c>
      <c r="D782" s="7">
        <v>10716</v>
      </c>
      <c r="E782" s="9">
        <f t="shared" si="24"/>
        <v>10.715999999999999</v>
      </c>
      <c r="F782" s="7">
        <v>11.1</v>
      </c>
      <c r="G782" s="8">
        <f t="shared" si="25"/>
        <v>1.0358342665173572</v>
      </c>
      <c r="H782" s="7">
        <v>76.040000000000006</v>
      </c>
      <c r="I782" s="7">
        <v>64.5</v>
      </c>
      <c r="J782" s="7">
        <v>0.88</v>
      </c>
    </row>
    <row r="783" spans="1:11" x14ac:dyDescent="0.2">
      <c r="A783" s="3">
        <v>43774</v>
      </c>
      <c r="B783" s="4">
        <v>0.52777777777777801</v>
      </c>
      <c r="C783" s="7">
        <v>59</v>
      </c>
      <c r="D783" s="7">
        <v>10543</v>
      </c>
      <c r="E783" s="9">
        <f t="shared" si="24"/>
        <v>10.542999999999999</v>
      </c>
      <c r="F783" s="7">
        <v>10.6</v>
      </c>
      <c r="G783" s="8">
        <f t="shared" si="25"/>
        <v>1.0054064308071706</v>
      </c>
      <c r="H783" s="7">
        <v>76.959999999999994</v>
      </c>
      <c r="I783" s="7">
        <v>64.510000000000005</v>
      </c>
      <c r="J783" s="7">
        <v>0.78</v>
      </c>
    </row>
    <row r="784" spans="1:11" x14ac:dyDescent="0.2">
      <c r="A784" s="3">
        <v>43775</v>
      </c>
      <c r="B784" s="4">
        <v>0.70625000000000004</v>
      </c>
      <c r="C784" s="7">
        <v>59</v>
      </c>
      <c r="D784" s="7">
        <v>10988</v>
      </c>
      <c r="E784" s="9">
        <f t="shared" si="24"/>
        <v>10.988</v>
      </c>
      <c r="F784" s="7">
        <v>15</v>
      </c>
      <c r="G784" s="8">
        <f t="shared" si="25"/>
        <v>1.3651255915544231</v>
      </c>
      <c r="H784" s="7">
        <v>79.489999999999995</v>
      </c>
      <c r="I784" s="7">
        <v>64.510000000000005</v>
      </c>
      <c r="J784" s="7">
        <v>0.87</v>
      </c>
      <c r="K784" s="27"/>
    </row>
    <row r="785" spans="1:11" x14ac:dyDescent="0.2">
      <c r="A785" s="3">
        <v>43776</v>
      </c>
      <c r="B785" s="4">
        <v>0.51249999999999996</v>
      </c>
      <c r="C785" s="7">
        <v>59</v>
      </c>
      <c r="D785" s="7">
        <v>10813</v>
      </c>
      <c r="E785" s="9">
        <f t="shared" si="24"/>
        <v>10.813000000000001</v>
      </c>
      <c r="F785" s="7">
        <v>14.6</v>
      </c>
      <c r="G785" s="8">
        <f t="shared" si="25"/>
        <v>1.3502265791177286</v>
      </c>
      <c r="H785" s="7">
        <v>78.819999999999993</v>
      </c>
      <c r="I785" s="7">
        <v>64.510000000000005</v>
      </c>
      <c r="J785" s="7">
        <v>0.89</v>
      </c>
      <c r="K785" s="27"/>
    </row>
    <row r="786" spans="1:11" x14ac:dyDescent="0.2">
      <c r="A786" s="3">
        <v>43776</v>
      </c>
      <c r="B786" s="4">
        <v>0.72569444444444398</v>
      </c>
      <c r="C786" s="7">
        <v>59</v>
      </c>
      <c r="D786" s="7">
        <v>10531</v>
      </c>
      <c r="E786" s="9">
        <f t="shared" si="24"/>
        <v>10.531000000000001</v>
      </c>
      <c r="F786" s="7">
        <v>11.4</v>
      </c>
      <c r="G786" s="8">
        <f t="shared" si="25"/>
        <v>1.0825182793656822</v>
      </c>
      <c r="H786" s="7">
        <v>77.010000000000005</v>
      </c>
      <c r="I786" s="7">
        <v>64.510000000000005</v>
      </c>
      <c r="J786" s="7">
        <v>0.8</v>
      </c>
    </row>
    <row r="787" spans="1:11" x14ac:dyDescent="0.2">
      <c r="A787" s="3">
        <v>43770</v>
      </c>
      <c r="B787" s="4">
        <v>0.436805555555556</v>
      </c>
      <c r="C787" s="7">
        <v>61</v>
      </c>
      <c r="D787" s="7">
        <v>10393</v>
      </c>
      <c r="E787" s="9">
        <f t="shared" si="24"/>
        <v>10.393000000000001</v>
      </c>
      <c r="F787" s="7">
        <v>13</v>
      </c>
      <c r="G787" s="8">
        <f t="shared" si="25"/>
        <v>1.2508419128259405</v>
      </c>
      <c r="H787" s="7">
        <v>75.75</v>
      </c>
      <c r="I787" s="7">
        <v>64.52</v>
      </c>
      <c r="J787" s="7">
        <v>0.88</v>
      </c>
    </row>
    <row r="788" spans="1:11" x14ac:dyDescent="0.2">
      <c r="A788" s="3">
        <v>43773</v>
      </c>
      <c r="B788" s="4">
        <v>0.54374999999999996</v>
      </c>
      <c r="C788" s="7">
        <v>59</v>
      </c>
      <c r="D788" s="9">
        <v>10080</v>
      </c>
      <c r="E788" s="7">
        <f t="shared" si="24"/>
        <v>10.08</v>
      </c>
      <c r="F788" s="7">
        <v>8.3000000000000007</v>
      </c>
      <c r="G788" s="8">
        <f t="shared" si="25"/>
        <v>0.82341269841269848</v>
      </c>
      <c r="H788" s="7">
        <v>76.650000000000006</v>
      </c>
      <c r="I788" s="7">
        <v>64.540000000000006</v>
      </c>
      <c r="J788" s="7">
        <v>0.63</v>
      </c>
      <c r="K788" s="27"/>
    </row>
    <row r="789" spans="1:11" x14ac:dyDescent="0.2">
      <c r="A789" s="3">
        <v>43774</v>
      </c>
      <c r="B789" s="4">
        <v>0.531944444444444</v>
      </c>
      <c r="C789" s="7">
        <v>59</v>
      </c>
      <c r="D789" s="7">
        <v>10846</v>
      </c>
      <c r="E789" s="9">
        <f t="shared" si="24"/>
        <v>10.846</v>
      </c>
      <c r="F789" s="7">
        <v>12.6</v>
      </c>
      <c r="G789" s="8">
        <f t="shared" si="25"/>
        <v>1.1617186059376727</v>
      </c>
      <c r="H789" s="7">
        <v>77.17</v>
      </c>
      <c r="I789" s="7">
        <v>64.540000000000006</v>
      </c>
      <c r="J789" s="7">
        <v>0.89</v>
      </c>
    </row>
    <row r="790" spans="1:11" x14ac:dyDescent="0.2">
      <c r="A790" s="3">
        <v>43776</v>
      </c>
      <c r="B790" s="4">
        <v>0.72847222222222197</v>
      </c>
      <c r="C790" s="7">
        <v>59</v>
      </c>
      <c r="D790" s="7">
        <v>10737</v>
      </c>
      <c r="E790" s="9">
        <f t="shared" si="24"/>
        <v>10.737</v>
      </c>
      <c r="F790" s="7">
        <v>12.4</v>
      </c>
      <c r="G790" s="8">
        <f t="shared" si="25"/>
        <v>1.1548849771817082</v>
      </c>
      <c r="H790" s="7">
        <v>77.03</v>
      </c>
      <c r="I790" s="7">
        <v>64.540000000000006</v>
      </c>
      <c r="J790" s="7">
        <v>0.87</v>
      </c>
    </row>
    <row r="791" spans="1:11" x14ac:dyDescent="0.2">
      <c r="A791" s="3">
        <v>43770</v>
      </c>
      <c r="B791" s="4">
        <v>0.52152777777777803</v>
      </c>
      <c r="C791" s="7">
        <v>58</v>
      </c>
      <c r="D791" s="7">
        <v>10155</v>
      </c>
      <c r="E791" s="9">
        <f t="shared" si="24"/>
        <v>10.154999999999999</v>
      </c>
      <c r="F791" s="7">
        <v>10.199999999999999</v>
      </c>
      <c r="G791" s="8">
        <f t="shared" si="25"/>
        <v>1.0044313146233383</v>
      </c>
      <c r="H791" s="7">
        <v>76.58</v>
      </c>
      <c r="I791" s="7">
        <v>64.55</v>
      </c>
      <c r="J791" s="7">
        <v>0.75</v>
      </c>
    </row>
    <row r="792" spans="1:11" x14ac:dyDescent="0.2">
      <c r="A792" s="3">
        <v>43774</v>
      </c>
      <c r="B792" s="4">
        <v>0.52708333333333302</v>
      </c>
      <c r="C792" s="7">
        <v>59</v>
      </c>
      <c r="D792" s="7">
        <v>10405</v>
      </c>
      <c r="E792" s="9">
        <f t="shared" si="24"/>
        <v>10.404999999999999</v>
      </c>
      <c r="F792" s="7">
        <v>10.199999999999999</v>
      </c>
      <c r="G792" s="8">
        <f t="shared" si="25"/>
        <v>0.98029793368572804</v>
      </c>
      <c r="H792" s="7">
        <v>75.91</v>
      </c>
      <c r="I792" s="7">
        <v>64.55</v>
      </c>
      <c r="J792" s="7">
        <v>0.77</v>
      </c>
    </row>
    <row r="793" spans="1:11" x14ac:dyDescent="0.2">
      <c r="A793" s="3">
        <v>43769</v>
      </c>
      <c r="B793" s="4">
        <v>0.51527777777777795</v>
      </c>
      <c r="C793" s="5">
        <v>59</v>
      </c>
      <c r="D793" s="6">
        <v>10243</v>
      </c>
      <c r="E793" s="7">
        <f t="shared" si="24"/>
        <v>10.243</v>
      </c>
      <c r="F793" s="7">
        <v>9.9</v>
      </c>
      <c r="G793" s="8">
        <f t="shared" si="25"/>
        <v>0.96651371668456509</v>
      </c>
      <c r="H793" s="7">
        <v>75.03</v>
      </c>
      <c r="I793" s="7">
        <v>64.56</v>
      </c>
      <c r="J793" s="7">
        <v>0.75</v>
      </c>
    </row>
    <row r="794" spans="1:11" x14ac:dyDescent="0.2">
      <c r="A794" s="3">
        <v>43774</v>
      </c>
      <c r="B794" s="4">
        <v>0.55486111111111103</v>
      </c>
      <c r="C794" s="7">
        <v>59</v>
      </c>
      <c r="D794" s="7">
        <v>10965</v>
      </c>
      <c r="E794" s="9">
        <f t="shared" si="24"/>
        <v>10.965</v>
      </c>
      <c r="F794" s="7">
        <v>12.9</v>
      </c>
      <c r="G794" s="8">
        <f t="shared" si="25"/>
        <v>1.1764705882352942</v>
      </c>
      <c r="H794" s="7">
        <v>77.959999999999994</v>
      </c>
      <c r="I794" s="7">
        <v>64.56</v>
      </c>
      <c r="J794" s="7">
        <v>0.88</v>
      </c>
    </row>
    <row r="795" spans="1:11" x14ac:dyDescent="0.2">
      <c r="A795" s="3">
        <v>43774</v>
      </c>
      <c r="B795" s="4">
        <v>0.47361111111111098</v>
      </c>
      <c r="C795" s="7">
        <v>59</v>
      </c>
      <c r="D795" s="7">
        <v>9674</v>
      </c>
      <c r="E795" s="9">
        <f t="shared" si="24"/>
        <v>9.6739999999999995</v>
      </c>
      <c r="F795" s="7">
        <v>8.6</v>
      </c>
      <c r="G795" s="8">
        <f t="shared" si="25"/>
        <v>0.88898077320653301</v>
      </c>
      <c r="H795" s="7">
        <v>76.38</v>
      </c>
      <c r="I795" s="7">
        <v>64.56</v>
      </c>
      <c r="J795" s="7">
        <v>0.64</v>
      </c>
      <c r="K795" s="27"/>
    </row>
    <row r="796" spans="1:11" x14ac:dyDescent="0.2">
      <c r="A796" s="3">
        <v>43775</v>
      </c>
      <c r="B796" s="4">
        <v>0.32291666666666702</v>
      </c>
      <c r="C796" s="7">
        <v>59</v>
      </c>
      <c r="D796" s="7">
        <v>10877</v>
      </c>
      <c r="E796" s="9">
        <f t="shared" si="24"/>
        <v>10.877000000000001</v>
      </c>
      <c r="F796" s="7">
        <v>15</v>
      </c>
      <c r="G796" s="8">
        <f t="shared" si="25"/>
        <v>1.3790567251999633</v>
      </c>
      <c r="H796" s="7">
        <v>78.7</v>
      </c>
      <c r="I796" s="7">
        <v>64.58</v>
      </c>
      <c r="J796" s="7">
        <v>0.89</v>
      </c>
      <c r="K796" s="27"/>
    </row>
    <row r="797" spans="1:11" x14ac:dyDescent="0.2">
      <c r="A797" s="3">
        <v>43776</v>
      </c>
      <c r="B797" s="4">
        <v>0.44236111111111098</v>
      </c>
      <c r="C797" s="7">
        <v>59</v>
      </c>
      <c r="D797" s="7">
        <v>10154</v>
      </c>
      <c r="E797" s="9">
        <f t="shared" si="24"/>
        <v>10.154</v>
      </c>
      <c r="F797" s="7">
        <v>10.199999999999999</v>
      </c>
      <c r="G797" s="8">
        <f t="shared" si="25"/>
        <v>1.0045302343903879</v>
      </c>
      <c r="H797" s="7">
        <v>75.27</v>
      </c>
      <c r="I797" s="7">
        <v>64.58</v>
      </c>
      <c r="J797" s="7">
        <v>0.72</v>
      </c>
    </row>
    <row r="798" spans="1:11" x14ac:dyDescent="0.2">
      <c r="A798" s="3">
        <v>43769</v>
      </c>
      <c r="B798" s="4">
        <v>0.67777777777780401</v>
      </c>
      <c r="C798" s="5">
        <v>59</v>
      </c>
      <c r="D798" s="6">
        <v>10044</v>
      </c>
      <c r="E798" s="7">
        <f t="shared" si="24"/>
        <v>10.044</v>
      </c>
      <c r="F798" s="7">
        <v>11.4</v>
      </c>
      <c r="G798" s="8">
        <f t="shared" si="25"/>
        <v>1.135005973715651</v>
      </c>
      <c r="H798" s="7">
        <v>75.319999999999993</v>
      </c>
      <c r="I798" s="7">
        <v>64.59</v>
      </c>
      <c r="J798" s="7">
        <v>0.88</v>
      </c>
    </row>
    <row r="799" spans="1:11" x14ac:dyDescent="0.2">
      <c r="A799" s="3">
        <v>43774</v>
      </c>
      <c r="B799" s="4">
        <v>0.33333333333333298</v>
      </c>
      <c r="C799" s="7">
        <v>60</v>
      </c>
      <c r="D799" s="7">
        <v>11027</v>
      </c>
      <c r="E799" s="9">
        <f t="shared" si="24"/>
        <v>11.026999999999999</v>
      </c>
      <c r="F799" s="7">
        <v>14.5</v>
      </c>
      <c r="G799" s="8">
        <f t="shared" si="25"/>
        <v>1.3149542033191259</v>
      </c>
      <c r="H799" s="7">
        <v>79.05</v>
      </c>
      <c r="I799" s="7">
        <v>64.59</v>
      </c>
      <c r="J799" s="7">
        <v>0.88</v>
      </c>
      <c r="K799" s="27"/>
    </row>
    <row r="800" spans="1:11" x14ac:dyDescent="0.2">
      <c r="A800" s="3">
        <v>43774</v>
      </c>
      <c r="B800" s="4">
        <v>0.76111111111111096</v>
      </c>
      <c r="C800" s="7">
        <v>59</v>
      </c>
      <c r="D800" s="7">
        <v>10720</v>
      </c>
      <c r="E800" s="9">
        <f t="shared" si="24"/>
        <v>10.72</v>
      </c>
      <c r="F800" s="7">
        <v>13</v>
      </c>
      <c r="G800" s="8">
        <f t="shared" si="25"/>
        <v>1.2126865671641791</v>
      </c>
      <c r="H800" s="7">
        <v>78.13</v>
      </c>
      <c r="I800" s="7">
        <v>64.59</v>
      </c>
      <c r="J800" s="7">
        <v>0.88</v>
      </c>
      <c r="K800" s="27"/>
    </row>
    <row r="801" spans="1:11" x14ac:dyDescent="0.2">
      <c r="A801" s="3">
        <v>43770</v>
      </c>
      <c r="B801" s="4">
        <v>0.39374999999999999</v>
      </c>
      <c r="C801" s="7">
        <v>62</v>
      </c>
      <c r="D801" s="7">
        <v>10853</v>
      </c>
      <c r="E801" s="9">
        <f t="shared" si="24"/>
        <v>10.853</v>
      </c>
      <c r="F801" s="7">
        <v>12.8</v>
      </c>
      <c r="G801" s="8">
        <f t="shared" si="25"/>
        <v>1.1793974016400997</v>
      </c>
      <c r="H801" s="7">
        <v>77.91</v>
      </c>
      <c r="I801" s="7">
        <v>64.61</v>
      </c>
      <c r="J801" s="7">
        <v>0.88</v>
      </c>
    </row>
    <row r="802" spans="1:11" x14ac:dyDescent="0.2">
      <c r="A802" s="3">
        <v>43770</v>
      </c>
      <c r="B802" s="4">
        <v>0.76597222222222205</v>
      </c>
      <c r="C802" s="7">
        <v>60</v>
      </c>
      <c r="D802" s="7">
        <v>10628</v>
      </c>
      <c r="E802" s="9">
        <f t="shared" si="24"/>
        <v>10.628</v>
      </c>
      <c r="F802" s="7">
        <v>11.3</v>
      </c>
      <c r="G802" s="8">
        <f t="shared" si="25"/>
        <v>1.0632292058712836</v>
      </c>
      <c r="H802" s="7">
        <v>75.099999999999994</v>
      </c>
      <c r="I802" s="7">
        <v>64.61</v>
      </c>
      <c r="J802" s="7">
        <v>0.83</v>
      </c>
    </row>
    <row r="803" spans="1:11" x14ac:dyDescent="0.2">
      <c r="A803" s="3">
        <v>43770</v>
      </c>
      <c r="B803" s="4">
        <v>0.76736111111111105</v>
      </c>
      <c r="C803" s="7">
        <v>60</v>
      </c>
      <c r="D803" s="7">
        <v>10591</v>
      </c>
      <c r="E803" s="9">
        <f t="shared" si="24"/>
        <v>10.590999999999999</v>
      </c>
      <c r="F803" s="7">
        <v>11.9</v>
      </c>
      <c r="G803" s="8">
        <f t="shared" si="25"/>
        <v>1.1235955056179776</v>
      </c>
      <c r="H803" s="7">
        <v>76.97</v>
      </c>
      <c r="I803" s="7">
        <v>64.62</v>
      </c>
      <c r="J803" s="7">
        <v>0.87</v>
      </c>
    </row>
    <row r="804" spans="1:11" x14ac:dyDescent="0.2">
      <c r="A804" s="3">
        <v>43774</v>
      </c>
      <c r="B804" s="4">
        <v>0.52916666666666701</v>
      </c>
      <c r="C804" s="7">
        <v>59</v>
      </c>
      <c r="D804" s="7">
        <v>10475</v>
      </c>
      <c r="E804" s="9">
        <f t="shared" si="24"/>
        <v>10.475</v>
      </c>
      <c r="F804" s="7">
        <v>13.2</v>
      </c>
      <c r="G804" s="8">
        <f t="shared" si="25"/>
        <v>1.2601431980906921</v>
      </c>
      <c r="H804" s="7">
        <v>76.760000000000005</v>
      </c>
      <c r="I804" s="7">
        <v>64.63</v>
      </c>
      <c r="J804" s="7">
        <v>0.86</v>
      </c>
    </row>
    <row r="805" spans="1:11" x14ac:dyDescent="0.2">
      <c r="A805" s="3">
        <v>43774</v>
      </c>
      <c r="B805" s="4">
        <v>0.53263888888888899</v>
      </c>
      <c r="C805" s="7">
        <v>59</v>
      </c>
      <c r="D805" s="7">
        <v>10868</v>
      </c>
      <c r="E805" s="9">
        <f t="shared" si="24"/>
        <v>10.868</v>
      </c>
      <c r="F805" s="7">
        <v>13</v>
      </c>
      <c r="G805" s="8">
        <f t="shared" si="25"/>
        <v>1.1961722488038278</v>
      </c>
      <c r="H805" s="7">
        <v>77.760000000000005</v>
      </c>
      <c r="I805" s="7">
        <v>64.650000000000006</v>
      </c>
      <c r="J805" s="7">
        <v>0.89</v>
      </c>
    </row>
    <row r="806" spans="1:11" x14ac:dyDescent="0.2">
      <c r="A806" s="3">
        <v>43774</v>
      </c>
      <c r="B806" s="4">
        <v>0.65833333333333299</v>
      </c>
      <c r="C806" s="7">
        <v>59</v>
      </c>
      <c r="D806" s="7">
        <v>10264</v>
      </c>
      <c r="E806" s="9">
        <f t="shared" si="24"/>
        <v>10.263999999999999</v>
      </c>
      <c r="F806" s="7">
        <v>9.5</v>
      </c>
      <c r="G806" s="8">
        <f t="shared" si="25"/>
        <v>0.92556508183943886</v>
      </c>
      <c r="H806" s="7">
        <v>78.11</v>
      </c>
      <c r="I806" s="7">
        <v>64.67</v>
      </c>
      <c r="J806" s="7">
        <v>0.61</v>
      </c>
    </row>
    <row r="807" spans="1:11" x14ac:dyDescent="0.2">
      <c r="A807" s="3">
        <v>43773</v>
      </c>
      <c r="B807" s="4">
        <v>0.49305555555555602</v>
      </c>
      <c r="C807" s="7">
        <v>59</v>
      </c>
      <c r="D807" s="7">
        <v>10724</v>
      </c>
      <c r="E807" s="7">
        <f t="shared" si="24"/>
        <v>10.724</v>
      </c>
      <c r="F807" s="7">
        <v>15.2</v>
      </c>
      <c r="G807" s="8">
        <f t="shared" si="25"/>
        <v>1.4173815740395375</v>
      </c>
      <c r="H807" s="7">
        <v>78.510000000000005</v>
      </c>
      <c r="I807" s="7">
        <v>64.680000000000007</v>
      </c>
      <c r="J807" s="7">
        <v>0.88</v>
      </c>
      <c r="K807" s="27"/>
    </row>
    <row r="808" spans="1:11" x14ac:dyDescent="0.2">
      <c r="A808" s="3">
        <v>43776</v>
      </c>
      <c r="B808" s="4">
        <v>0.72916666666666696</v>
      </c>
      <c r="C808" s="7">
        <v>59</v>
      </c>
      <c r="D808" s="7">
        <v>10727</v>
      </c>
      <c r="E808" s="9">
        <f t="shared" si="24"/>
        <v>10.727</v>
      </c>
      <c r="F808" s="7">
        <v>13.1</v>
      </c>
      <c r="G808" s="8">
        <f t="shared" si="25"/>
        <v>1.2212174885802181</v>
      </c>
      <c r="H808" s="7">
        <v>77.959999999999994</v>
      </c>
      <c r="I808" s="7">
        <v>64.680000000000007</v>
      </c>
      <c r="J808" s="7">
        <v>0.89</v>
      </c>
      <c r="K808" s="27"/>
    </row>
    <row r="809" spans="1:11" x14ac:dyDescent="0.2">
      <c r="A809" s="3">
        <v>43774</v>
      </c>
      <c r="B809" s="4">
        <v>0.55069444444444404</v>
      </c>
      <c r="C809" s="7">
        <v>54</v>
      </c>
      <c r="D809" s="7">
        <v>9893</v>
      </c>
      <c r="E809" s="9">
        <f t="shared" si="24"/>
        <v>9.8930000000000007</v>
      </c>
      <c r="F809" s="7">
        <v>14.1</v>
      </c>
      <c r="G809" s="8">
        <f t="shared" si="25"/>
        <v>1.4252501768927524</v>
      </c>
      <c r="H809" s="7">
        <v>78.91</v>
      </c>
      <c r="I809" s="7">
        <v>64.69</v>
      </c>
      <c r="J809" s="7">
        <v>0.88</v>
      </c>
      <c r="K809" s="27"/>
    </row>
    <row r="810" spans="1:11" x14ac:dyDescent="0.2">
      <c r="A810" s="3">
        <v>43774</v>
      </c>
      <c r="B810" s="4">
        <v>0.530555555555556</v>
      </c>
      <c r="C810" s="7">
        <v>59</v>
      </c>
      <c r="D810" s="7">
        <v>10630</v>
      </c>
      <c r="E810" s="9">
        <f t="shared" si="24"/>
        <v>10.63</v>
      </c>
      <c r="F810" s="7">
        <v>11.6</v>
      </c>
      <c r="G810" s="8">
        <f t="shared" si="25"/>
        <v>1.0912511759172152</v>
      </c>
      <c r="H810" s="7">
        <v>76.87</v>
      </c>
      <c r="I810" s="7">
        <v>64.69</v>
      </c>
      <c r="J810" s="7">
        <v>0.83</v>
      </c>
    </row>
    <row r="811" spans="1:11" x14ac:dyDescent="0.2">
      <c r="A811" s="3">
        <v>43774</v>
      </c>
      <c r="B811" s="4">
        <v>0.53125</v>
      </c>
      <c r="C811" s="7">
        <v>59</v>
      </c>
      <c r="D811" s="7">
        <v>10699</v>
      </c>
      <c r="E811" s="9">
        <f t="shared" si="24"/>
        <v>10.699</v>
      </c>
      <c r="F811" s="7">
        <v>11.6</v>
      </c>
      <c r="G811" s="8">
        <f t="shared" si="25"/>
        <v>1.0842134778951305</v>
      </c>
      <c r="H811" s="7">
        <v>76.87</v>
      </c>
      <c r="I811" s="7">
        <v>64.69</v>
      </c>
      <c r="J811" s="7">
        <v>0.83</v>
      </c>
    </row>
    <row r="812" spans="1:11" x14ac:dyDescent="0.2">
      <c r="A812" s="3">
        <v>43774</v>
      </c>
      <c r="B812" s="4">
        <v>0.47708333333333303</v>
      </c>
      <c r="C812" s="7">
        <v>59</v>
      </c>
      <c r="D812" s="7">
        <v>10088</v>
      </c>
      <c r="E812" s="9">
        <f t="shared" si="24"/>
        <v>10.087999999999999</v>
      </c>
      <c r="F812" s="7">
        <v>10.8</v>
      </c>
      <c r="G812" s="8">
        <f t="shared" si="25"/>
        <v>1.0705789056304522</v>
      </c>
      <c r="H812" s="7">
        <v>75.59</v>
      </c>
      <c r="I812" s="7">
        <v>64.69</v>
      </c>
      <c r="J812" s="7">
        <v>0.88</v>
      </c>
    </row>
    <row r="813" spans="1:11" x14ac:dyDescent="0.2">
      <c r="A813" s="3">
        <v>43774</v>
      </c>
      <c r="B813" s="4">
        <v>0.47777777777777802</v>
      </c>
      <c r="C813" s="7">
        <v>59</v>
      </c>
      <c r="D813" s="7">
        <v>10169</v>
      </c>
      <c r="E813" s="9">
        <f t="shared" si="24"/>
        <v>10.169</v>
      </c>
      <c r="F813" s="7">
        <v>10.8</v>
      </c>
      <c r="G813" s="8">
        <f t="shared" si="25"/>
        <v>1.0620513324810699</v>
      </c>
      <c r="H813" s="7">
        <v>75.59</v>
      </c>
      <c r="I813" s="7">
        <v>64.69</v>
      </c>
      <c r="J813" s="7">
        <v>0.88</v>
      </c>
    </row>
    <row r="814" spans="1:11" x14ac:dyDescent="0.2">
      <c r="A814" s="3">
        <v>43776</v>
      </c>
      <c r="B814" s="4">
        <v>0.44583333333333303</v>
      </c>
      <c r="C814" s="7">
        <v>57</v>
      </c>
      <c r="D814" s="7">
        <v>9962</v>
      </c>
      <c r="E814" s="9">
        <f t="shared" si="24"/>
        <v>9.9619999999999997</v>
      </c>
      <c r="F814" s="7">
        <v>11.3</v>
      </c>
      <c r="G814" s="8">
        <f t="shared" si="25"/>
        <v>1.1343103794418792</v>
      </c>
      <c r="H814" s="7">
        <v>75.650000000000006</v>
      </c>
      <c r="I814" s="7">
        <v>64.69</v>
      </c>
      <c r="J814" s="7">
        <v>0.88</v>
      </c>
    </row>
    <row r="815" spans="1:11" x14ac:dyDescent="0.2">
      <c r="A815" s="3">
        <v>43776</v>
      </c>
      <c r="B815" s="4">
        <v>0.44444444444444398</v>
      </c>
      <c r="C815" s="7">
        <v>59</v>
      </c>
      <c r="D815" s="7">
        <v>10138</v>
      </c>
      <c r="E815" s="9">
        <f t="shared" ref="E815:E875" si="26">D815/1000</f>
        <v>10.138</v>
      </c>
      <c r="F815" s="7">
        <v>10.8</v>
      </c>
      <c r="G815" s="8">
        <f t="shared" ref="G815:G875" si="27">F815/E815</f>
        <v>1.0652988755178536</v>
      </c>
      <c r="H815" s="7">
        <v>77.010000000000005</v>
      </c>
      <c r="I815" s="7">
        <v>64.7</v>
      </c>
      <c r="J815" s="7">
        <v>0.78</v>
      </c>
    </row>
    <row r="816" spans="1:11" x14ac:dyDescent="0.2">
      <c r="A816" s="3">
        <v>43770</v>
      </c>
      <c r="B816" s="4">
        <v>0.42569444444444399</v>
      </c>
      <c r="C816" s="7">
        <v>61</v>
      </c>
      <c r="D816" s="7">
        <v>10385</v>
      </c>
      <c r="E816" s="9">
        <f t="shared" si="26"/>
        <v>10.385</v>
      </c>
      <c r="F816" s="7">
        <v>9.6999999999999993</v>
      </c>
      <c r="G816" s="8">
        <f t="shared" si="27"/>
        <v>0.93403948001925852</v>
      </c>
      <c r="H816" s="7">
        <v>79.19</v>
      </c>
      <c r="I816" s="7">
        <v>64.72</v>
      </c>
      <c r="J816" s="7">
        <v>0.57999999999999996</v>
      </c>
    </row>
    <row r="817" spans="1:11" x14ac:dyDescent="0.2">
      <c r="A817" s="3">
        <v>43774</v>
      </c>
      <c r="B817" s="4">
        <v>0.76736111111111105</v>
      </c>
      <c r="C817" s="7">
        <v>59</v>
      </c>
      <c r="D817" s="7">
        <v>10877</v>
      </c>
      <c r="E817" s="9">
        <f t="shared" si="26"/>
        <v>10.877000000000001</v>
      </c>
      <c r="F817" s="7">
        <v>12.8</v>
      </c>
      <c r="G817" s="8">
        <f t="shared" si="27"/>
        <v>1.1767950721706353</v>
      </c>
      <c r="H817" s="7">
        <v>77.92</v>
      </c>
      <c r="I817" s="7">
        <v>64.72</v>
      </c>
      <c r="J817" s="7">
        <v>0.88</v>
      </c>
    </row>
    <row r="818" spans="1:11" x14ac:dyDescent="0.2">
      <c r="A818" s="3">
        <v>43776</v>
      </c>
      <c r="B818" s="4">
        <v>0.66458333333333297</v>
      </c>
      <c r="C818" s="7">
        <v>59</v>
      </c>
      <c r="D818" s="7">
        <v>10467</v>
      </c>
      <c r="E818" s="9">
        <f t="shared" si="26"/>
        <v>10.467000000000001</v>
      </c>
      <c r="F818" s="7">
        <v>10.5</v>
      </c>
      <c r="G818" s="8">
        <f t="shared" si="27"/>
        <v>1.0031527658354829</v>
      </c>
      <c r="H818" s="7">
        <v>75.930000000000007</v>
      </c>
      <c r="I818" s="7">
        <v>64.72</v>
      </c>
      <c r="J818" s="7">
        <v>0.84</v>
      </c>
    </row>
    <row r="819" spans="1:11" x14ac:dyDescent="0.2">
      <c r="A819" s="3">
        <v>43773</v>
      </c>
      <c r="B819" s="4">
        <v>0.69652777777777797</v>
      </c>
      <c r="C819" s="7">
        <v>59</v>
      </c>
      <c r="D819" s="9">
        <v>9967</v>
      </c>
      <c r="E819" s="7">
        <f t="shared" si="26"/>
        <v>9.9670000000000005</v>
      </c>
      <c r="F819" s="7">
        <v>11</v>
      </c>
      <c r="G819" s="8">
        <f t="shared" si="27"/>
        <v>1.1036420186615832</v>
      </c>
      <c r="H819" s="7">
        <v>77.75</v>
      </c>
      <c r="I819" s="7">
        <v>64.739999999999995</v>
      </c>
      <c r="J819" s="7">
        <v>0.59</v>
      </c>
    </row>
    <row r="820" spans="1:11" x14ac:dyDescent="0.2">
      <c r="A820" s="3">
        <v>43774</v>
      </c>
      <c r="B820" s="4">
        <v>0.53333333333333299</v>
      </c>
      <c r="C820" s="7">
        <v>59</v>
      </c>
      <c r="D820" s="7">
        <v>10782</v>
      </c>
      <c r="E820" s="9">
        <f t="shared" si="26"/>
        <v>10.782</v>
      </c>
      <c r="F820" s="7">
        <v>13.6</v>
      </c>
      <c r="G820" s="8">
        <f t="shared" si="27"/>
        <v>1.2613615284733815</v>
      </c>
      <c r="H820" s="7">
        <v>78.489999999999995</v>
      </c>
      <c r="I820" s="7">
        <v>64.760000000000005</v>
      </c>
      <c r="J820" s="7">
        <v>0.89</v>
      </c>
    </row>
    <row r="821" spans="1:11" x14ac:dyDescent="0.2">
      <c r="A821" s="3">
        <v>43774</v>
      </c>
      <c r="B821" s="4">
        <v>0.43125000000000002</v>
      </c>
      <c r="C821" s="7">
        <v>59</v>
      </c>
      <c r="D821" s="7">
        <v>10126</v>
      </c>
      <c r="E821" s="9">
        <f t="shared" si="26"/>
        <v>10.125999999999999</v>
      </c>
      <c r="F821" s="7">
        <v>8.5</v>
      </c>
      <c r="G821" s="8">
        <f t="shared" si="27"/>
        <v>0.83942326683784318</v>
      </c>
      <c r="H821" s="7">
        <v>75.47</v>
      </c>
      <c r="I821" s="7">
        <v>64.760000000000005</v>
      </c>
      <c r="J821" s="7">
        <v>0.73</v>
      </c>
    </row>
    <row r="822" spans="1:11" x14ac:dyDescent="0.2">
      <c r="A822" s="3">
        <v>43774</v>
      </c>
      <c r="B822" s="4">
        <v>0.76041666666666696</v>
      </c>
      <c r="C822" s="7">
        <v>59</v>
      </c>
      <c r="D822" s="7">
        <v>10811</v>
      </c>
      <c r="E822" s="9">
        <f t="shared" si="26"/>
        <v>10.811</v>
      </c>
      <c r="F822" s="7">
        <v>12.6</v>
      </c>
      <c r="G822" s="8">
        <f t="shared" si="27"/>
        <v>1.1654796041069282</v>
      </c>
      <c r="H822" s="7">
        <v>77.069999999999993</v>
      </c>
      <c r="I822" s="7">
        <v>64.790000000000006</v>
      </c>
      <c r="J822" s="7">
        <v>0.89</v>
      </c>
    </row>
    <row r="823" spans="1:11" x14ac:dyDescent="0.2">
      <c r="A823" s="3">
        <v>43773</v>
      </c>
      <c r="B823" s="4">
        <v>0.72708333333333297</v>
      </c>
      <c r="C823" s="7">
        <v>59</v>
      </c>
      <c r="D823" s="9">
        <v>10656</v>
      </c>
      <c r="E823" s="7">
        <f t="shared" si="26"/>
        <v>10.656000000000001</v>
      </c>
      <c r="F823" s="7">
        <v>10.4</v>
      </c>
      <c r="G823" s="8">
        <f t="shared" si="27"/>
        <v>0.97597597597597596</v>
      </c>
      <c r="H823" s="7">
        <v>75.75</v>
      </c>
      <c r="I823" s="7">
        <v>64.8</v>
      </c>
      <c r="J823" s="7">
        <v>0.88</v>
      </c>
    </row>
    <row r="824" spans="1:11" x14ac:dyDescent="0.2">
      <c r="A824" s="3">
        <v>43773</v>
      </c>
      <c r="B824" s="4">
        <v>0.54444444444444495</v>
      </c>
      <c r="C824" s="7">
        <v>59</v>
      </c>
      <c r="D824" s="9">
        <v>10288</v>
      </c>
      <c r="E824" s="7">
        <f t="shared" si="26"/>
        <v>10.288</v>
      </c>
      <c r="F824" s="7">
        <v>9.3000000000000007</v>
      </c>
      <c r="G824" s="8">
        <f t="shared" si="27"/>
        <v>0.90396578538102645</v>
      </c>
      <c r="H824" s="7">
        <v>77.12</v>
      </c>
      <c r="I824" s="7">
        <v>64.81</v>
      </c>
      <c r="J824" s="7">
        <v>0.66</v>
      </c>
    </row>
    <row r="825" spans="1:11" x14ac:dyDescent="0.2">
      <c r="A825" s="3">
        <v>43774</v>
      </c>
      <c r="B825" s="4">
        <v>0.75555555555555598</v>
      </c>
      <c r="C825" s="7">
        <v>59</v>
      </c>
      <c r="D825" s="7">
        <v>10626</v>
      </c>
      <c r="E825" s="9">
        <f t="shared" si="26"/>
        <v>10.625999999999999</v>
      </c>
      <c r="F825" s="7">
        <v>10.9</v>
      </c>
      <c r="G825" s="8">
        <f t="shared" si="27"/>
        <v>1.0257858083945042</v>
      </c>
      <c r="H825" s="7">
        <v>76.099999999999994</v>
      </c>
      <c r="I825" s="7">
        <v>64.81</v>
      </c>
      <c r="J825" s="7">
        <v>0.88</v>
      </c>
    </row>
    <row r="826" spans="1:11" x14ac:dyDescent="0.2">
      <c r="A826" s="3">
        <v>43769</v>
      </c>
      <c r="B826" s="4">
        <v>0.51666666666666705</v>
      </c>
      <c r="C826" s="5">
        <v>60</v>
      </c>
      <c r="D826" s="6">
        <v>10764</v>
      </c>
      <c r="E826" s="7">
        <f t="shared" si="26"/>
        <v>10.763999999999999</v>
      </c>
      <c r="F826" s="7">
        <v>10.4</v>
      </c>
      <c r="G826" s="8">
        <f t="shared" si="27"/>
        <v>0.96618357487922713</v>
      </c>
      <c r="H826" s="7">
        <v>76.94</v>
      </c>
      <c r="I826" s="7">
        <v>64.819999999999993</v>
      </c>
      <c r="J826" s="7">
        <v>0.78</v>
      </c>
    </row>
    <row r="827" spans="1:11" x14ac:dyDescent="0.2">
      <c r="A827" s="3">
        <v>43774</v>
      </c>
      <c r="B827" s="4">
        <v>0.47847222222222202</v>
      </c>
      <c r="C827" s="7">
        <v>59</v>
      </c>
      <c r="D827" s="7">
        <v>10192</v>
      </c>
      <c r="E827" s="9">
        <f t="shared" si="26"/>
        <v>10.192</v>
      </c>
      <c r="F827" s="7">
        <v>11.2</v>
      </c>
      <c r="G827" s="8">
        <f t="shared" si="27"/>
        <v>1.0989010989010988</v>
      </c>
      <c r="H827" s="7">
        <v>76.09</v>
      </c>
      <c r="I827" s="7">
        <v>64.819999999999993</v>
      </c>
      <c r="J827" s="7">
        <v>0.88</v>
      </c>
    </row>
    <row r="828" spans="1:11" x14ac:dyDescent="0.2">
      <c r="A828" s="3">
        <v>43773</v>
      </c>
      <c r="B828" s="4">
        <v>0.66527777777777797</v>
      </c>
      <c r="C828" s="7">
        <v>58</v>
      </c>
      <c r="D828" s="9">
        <v>10331</v>
      </c>
      <c r="E828" s="7">
        <f t="shared" si="26"/>
        <v>10.331</v>
      </c>
      <c r="F828" s="7">
        <v>11.6</v>
      </c>
      <c r="G828" s="8">
        <f t="shared" si="27"/>
        <v>1.1228341883651147</v>
      </c>
      <c r="H828" s="7">
        <v>76.709999999999994</v>
      </c>
      <c r="I828" s="7">
        <v>64.83</v>
      </c>
      <c r="J828" s="7">
        <v>0.88</v>
      </c>
    </row>
    <row r="829" spans="1:11" x14ac:dyDescent="0.2">
      <c r="A829" s="3">
        <v>43774</v>
      </c>
      <c r="B829" s="4">
        <v>0.76249999999999996</v>
      </c>
      <c r="C829" s="7">
        <v>59</v>
      </c>
      <c r="D829" s="7">
        <v>10928</v>
      </c>
      <c r="E829" s="9">
        <f t="shared" si="26"/>
        <v>10.928000000000001</v>
      </c>
      <c r="F829" s="7">
        <v>14.1</v>
      </c>
      <c r="G829" s="8">
        <f t="shared" si="27"/>
        <v>1.2902635431918008</v>
      </c>
      <c r="H829" s="7">
        <v>78.2</v>
      </c>
      <c r="I829" s="7">
        <v>64.84</v>
      </c>
      <c r="J829" s="7">
        <v>0.88</v>
      </c>
      <c r="K829" s="27"/>
    </row>
    <row r="830" spans="1:11" x14ac:dyDescent="0.2">
      <c r="A830" s="3">
        <v>43774</v>
      </c>
      <c r="B830" s="4">
        <v>0.51180555555555596</v>
      </c>
      <c r="C830" s="7">
        <v>59</v>
      </c>
      <c r="D830" s="7">
        <v>10971</v>
      </c>
      <c r="E830" s="9">
        <f t="shared" si="26"/>
        <v>10.971</v>
      </c>
      <c r="F830" s="7">
        <v>10.7</v>
      </c>
      <c r="G830" s="8">
        <f t="shared" si="27"/>
        <v>0.97529851426488001</v>
      </c>
      <c r="H830" s="7">
        <v>76.400000000000006</v>
      </c>
      <c r="I830" s="7">
        <v>64.84</v>
      </c>
      <c r="J830" s="7">
        <v>0.87</v>
      </c>
    </row>
    <row r="831" spans="1:11" x14ac:dyDescent="0.2">
      <c r="A831" s="3">
        <v>43776</v>
      </c>
      <c r="B831" s="4">
        <v>0.49652777777777801</v>
      </c>
      <c r="C831" s="7">
        <v>59</v>
      </c>
      <c r="D831" s="7">
        <v>10428</v>
      </c>
      <c r="E831" s="9">
        <f t="shared" si="26"/>
        <v>10.428000000000001</v>
      </c>
      <c r="F831" s="7">
        <v>11.9</v>
      </c>
      <c r="G831" s="8">
        <f t="shared" si="27"/>
        <v>1.1411584196394322</v>
      </c>
      <c r="H831" s="7">
        <v>78.819999999999993</v>
      </c>
      <c r="I831" s="7">
        <v>64.84</v>
      </c>
      <c r="J831" s="7">
        <v>0.72</v>
      </c>
    </row>
    <row r="832" spans="1:11" x14ac:dyDescent="0.2">
      <c r="A832" s="3">
        <v>43773</v>
      </c>
      <c r="B832" s="4">
        <v>0.52847222222222201</v>
      </c>
      <c r="C832" s="7">
        <v>59</v>
      </c>
      <c r="D832" s="9">
        <v>9866</v>
      </c>
      <c r="E832" s="7">
        <f t="shared" si="26"/>
        <v>9.8659999999999997</v>
      </c>
      <c r="F832" s="7">
        <v>10.8</v>
      </c>
      <c r="G832" s="8">
        <f t="shared" si="27"/>
        <v>1.0946685586863978</v>
      </c>
      <c r="H832" s="7">
        <v>75.709999999999994</v>
      </c>
      <c r="I832" s="7">
        <v>64.849999999999994</v>
      </c>
      <c r="J832" s="7">
        <v>0.88</v>
      </c>
    </row>
    <row r="833" spans="1:11" x14ac:dyDescent="0.2">
      <c r="A833" s="3">
        <v>43769</v>
      </c>
      <c r="B833" s="4">
        <v>0.51597222222222305</v>
      </c>
      <c r="C833" s="5">
        <v>59</v>
      </c>
      <c r="D833" s="6">
        <v>10370</v>
      </c>
      <c r="E833" s="7">
        <f t="shared" si="26"/>
        <v>10.37</v>
      </c>
      <c r="F833" s="7">
        <v>9.5</v>
      </c>
      <c r="G833" s="8">
        <f t="shared" si="27"/>
        <v>0.9161041465766635</v>
      </c>
      <c r="H833" s="7">
        <v>76.05</v>
      </c>
      <c r="I833" s="7">
        <v>64.86</v>
      </c>
      <c r="J833" s="7">
        <v>0.77</v>
      </c>
    </row>
    <row r="834" spans="1:11" x14ac:dyDescent="0.2">
      <c r="A834" s="3">
        <v>43770</v>
      </c>
      <c r="B834" s="4">
        <v>0.74652777777777801</v>
      </c>
      <c r="C834" s="7">
        <v>60</v>
      </c>
      <c r="D834" s="7">
        <v>10583</v>
      </c>
      <c r="E834" s="9">
        <f t="shared" si="26"/>
        <v>10.583</v>
      </c>
      <c r="F834" s="7">
        <v>11.5</v>
      </c>
      <c r="G834" s="8">
        <f t="shared" si="27"/>
        <v>1.0866483983747519</v>
      </c>
      <c r="H834" s="7">
        <v>75.81</v>
      </c>
      <c r="I834" s="7">
        <v>64.86</v>
      </c>
      <c r="J834" s="7">
        <v>0.78</v>
      </c>
    </row>
    <row r="835" spans="1:11" x14ac:dyDescent="0.2">
      <c r="A835" s="3">
        <v>43774</v>
      </c>
      <c r="B835" s="4">
        <v>0.75624999999999998</v>
      </c>
      <c r="C835" s="7">
        <v>59</v>
      </c>
      <c r="D835" s="7">
        <v>10776</v>
      </c>
      <c r="E835" s="9">
        <f t="shared" si="26"/>
        <v>10.776</v>
      </c>
      <c r="F835" s="7">
        <v>11.9</v>
      </c>
      <c r="G835" s="8">
        <f t="shared" si="27"/>
        <v>1.1043058648849295</v>
      </c>
      <c r="H835" s="7">
        <v>77.13</v>
      </c>
      <c r="I835" s="7">
        <v>64.86</v>
      </c>
      <c r="J835" s="7">
        <v>0.89</v>
      </c>
    </row>
    <row r="836" spans="1:11" x14ac:dyDescent="0.2">
      <c r="A836" s="3">
        <v>43774</v>
      </c>
      <c r="B836" s="4">
        <v>0.43263888888888902</v>
      </c>
      <c r="C836" s="7">
        <v>59</v>
      </c>
      <c r="D836" s="7">
        <v>10416</v>
      </c>
      <c r="E836" s="9">
        <f t="shared" si="26"/>
        <v>10.416</v>
      </c>
      <c r="F836" s="7">
        <v>10.199999999999999</v>
      </c>
      <c r="G836" s="8">
        <f t="shared" si="27"/>
        <v>0.97926267281105983</v>
      </c>
      <c r="H836" s="7">
        <v>76.83</v>
      </c>
      <c r="I836" s="7">
        <v>64.87</v>
      </c>
      <c r="J836" s="7">
        <v>0.77</v>
      </c>
    </row>
    <row r="837" spans="1:11" x14ac:dyDescent="0.2">
      <c r="A837" s="3">
        <v>43774</v>
      </c>
      <c r="B837" s="4">
        <v>0.47638888888888897</v>
      </c>
      <c r="C837" s="7">
        <v>59</v>
      </c>
      <c r="D837" s="7">
        <v>10049</v>
      </c>
      <c r="E837" s="9">
        <f t="shared" si="26"/>
        <v>10.048999999999999</v>
      </c>
      <c r="F837" s="7">
        <v>10.199999999999999</v>
      </c>
      <c r="G837" s="8">
        <f t="shared" si="27"/>
        <v>1.0150263707831624</v>
      </c>
      <c r="H837" s="7">
        <v>75.38</v>
      </c>
      <c r="I837" s="7">
        <v>64.87</v>
      </c>
      <c r="J837" s="7">
        <v>0.86</v>
      </c>
    </row>
    <row r="838" spans="1:11" x14ac:dyDescent="0.2">
      <c r="A838" s="3">
        <v>43774</v>
      </c>
      <c r="B838" s="4">
        <v>0.749305555555556</v>
      </c>
      <c r="C838" s="7">
        <v>59</v>
      </c>
      <c r="D838" s="7">
        <v>10165</v>
      </c>
      <c r="E838" s="9">
        <f t="shared" si="26"/>
        <v>10.164999999999999</v>
      </c>
      <c r="F838" s="7">
        <v>8.6</v>
      </c>
      <c r="G838" s="8">
        <f t="shared" si="27"/>
        <v>0.84604033448106253</v>
      </c>
      <c r="H838" s="7">
        <v>75.319999999999993</v>
      </c>
      <c r="I838" s="7">
        <v>64.89</v>
      </c>
      <c r="J838" s="7">
        <v>0.75</v>
      </c>
    </row>
    <row r="839" spans="1:11" x14ac:dyDescent="0.2">
      <c r="A839" s="3">
        <v>43773</v>
      </c>
      <c r="B839" s="4">
        <v>0.655555555555556</v>
      </c>
      <c r="C839" s="7">
        <v>59</v>
      </c>
      <c r="D839" s="9">
        <v>9819</v>
      </c>
      <c r="E839" s="7">
        <f t="shared" si="26"/>
        <v>9.8190000000000008</v>
      </c>
      <c r="F839" s="7">
        <v>7.8</v>
      </c>
      <c r="G839" s="8">
        <f t="shared" si="27"/>
        <v>0.79437824625725628</v>
      </c>
      <c r="H839" s="7">
        <v>76.56</v>
      </c>
      <c r="I839" s="7">
        <v>64.91</v>
      </c>
      <c r="J839" s="7">
        <v>0.61</v>
      </c>
      <c r="K839" s="27"/>
    </row>
    <row r="840" spans="1:11" x14ac:dyDescent="0.2">
      <c r="A840" s="3">
        <v>43773</v>
      </c>
      <c r="B840" s="4">
        <v>0.65625</v>
      </c>
      <c r="C840" s="7">
        <v>59</v>
      </c>
      <c r="D840" s="9">
        <v>9970</v>
      </c>
      <c r="E840" s="7">
        <f t="shared" si="26"/>
        <v>9.9700000000000006</v>
      </c>
      <c r="F840" s="7">
        <v>7.8</v>
      </c>
      <c r="G840" s="8">
        <f t="shared" si="27"/>
        <v>0.78234704112337006</v>
      </c>
      <c r="H840" s="7">
        <v>76.56</v>
      </c>
      <c r="I840" s="7">
        <v>64.91</v>
      </c>
      <c r="J840" s="7">
        <v>0.61</v>
      </c>
      <c r="K840" s="27"/>
    </row>
    <row r="841" spans="1:11" x14ac:dyDescent="0.2">
      <c r="A841" s="3">
        <v>43774</v>
      </c>
      <c r="B841" s="4">
        <v>0.80833333333333302</v>
      </c>
      <c r="C841" s="7">
        <v>59</v>
      </c>
      <c r="D841" s="7">
        <v>10041</v>
      </c>
      <c r="E841" s="9">
        <f t="shared" si="26"/>
        <v>10.041</v>
      </c>
      <c r="F841" s="7">
        <v>7.8</v>
      </c>
      <c r="G841" s="8">
        <f t="shared" si="27"/>
        <v>0.77681505826112929</v>
      </c>
      <c r="H841" s="7">
        <v>75.22</v>
      </c>
      <c r="I841" s="7">
        <v>64.91</v>
      </c>
      <c r="J841" s="7">
        <v>0.69</v>
      </c>
    </row>
    <row r="842" spans="1:11" x14ac:dyDescent="0.2">
      <c r="A842" s="3">
        <v>43773</v>
      </c>
      <c r="B842" s="4">
        <v>0.54513888888888895</v>
      </c>
      <c r="C842" s="7">
        <v>59</v>
      </c>
      <c r="D842" s="9">
        <v>10475</v>
      </c>
      <c r="E842" s="7">
        <f t="shared" si="26"/>
        <v>10.475</v>
      </c>
      <c r="F842" s="7">
        <v>9.8000000000000007</v>
      </c>
      <c r="G842" s="8">
        <f t="shared" si="27"/>
        <v>0.93556085918854426</v>
      </c>
      <c r="H842" s="7">
        <v>77.400000000000006</v>
      </c>
      <c r="I842" s="7">
        <v>64.92</v>
      </c>
      <c r="J842" s="7">
        <v>0.69</v>
      </c>
    </row>
    <row r="843" spans="1:11" x14ac:dyDescent="0.2">
      <c r="A843" s="3">
        <v>43773</v>
      </c>
      <c r="B843" s="4">
        <v>0.52916666666666701</v>
      </c>
      <c r="C843" s="7">
        <v>56</v>
      </c>
      <c r="D843" s="9">
        <v>10228</v>
      </c>
      <c r="E843" s="7">
        <f t="shared" si="26"/>
        <v>10.228</v>
      </c>
      <c r="F843" s="7">
        <v>11.1</v>
      </c>
      <c r="G843" s="8">
        <f t="shared" si="27"/>
        <v>1.0852561595619867</v>
      </c>
      <c r="H843" s="7">
        <v>76.260000000000005</v>
      </c>
      <c r="I843" s="7">
        <v>64.92</v>
      </c>
      <c r="J843" s="7">
        <v>0.88</v>
      </c>
    </row>
    <row r="844" spans="1:11" x14ac:dyDescent="0.2">
      <c r="A844" s="3">
        <v>43770</v>
      </c>
      <c r="B844" s="4">
        <v>0.51111111111111096</v>
      </c>
      <c r="C844" s="7">
        <v>57</v>
      </c>
      <c r="D844" s="7">
        <v>10283</v>
      </c>
      <c r="E844" s="9">
        <f t="shared" si="26"/>
        <v>10.282999999999999</v>
      </c>
      <c r="F844" s="7">
        <v>11.4</v>
      </c>
      <c r="G844" s="8">
        <f t="shared" si="27"/>
        <v>1.1086258873869494</v>
      </c>
      <c r="H844" s="7">
        <v>76.040000000000006</v>
      </c>
      <c r="I844" s="7">
        <v>64.930000000000007</v>
      </c>
      <c r="J844" s="7">
        <v>0.83</v>
      </c>
    </row>
    <row r="845" spans="1:11" x14ac:dyDescent="0.2">
      <c r="A845" s="3">
        <v>43774</v>
      </c>
      <c r="B845" s="4">
        <v>0.76805555555555605</v>
      </c>
      <c r="C845" s="7">
        <v>59</v>
      </c>
      <c r="D845" s="7">
        <v>10851</v>
      </c>
      <c r="E845" s="9">
        <f t="shared" si="26"/>
        <v>10.851000000000001</v>
      </c>
      <c r="F845" s="7">
        <v>13.6</v>
      </c>
      <c r="G845" s="8">
        <f t="shared" si="27"/>
        <v>1.2533407059257209</v>
      </c>
      <c r="H845" s="7">
        <v>78.64</v>
      </c>
      <c r="I845" s="7">
        <v>64.930000000000007</v>
      </c>
      <c r="J845" s="7">
        <v>0.88</v>
      </c>
      <c r="K845" s="27"/>
    </row>
    <row r="846" spans="1:11" x14ac:dyDescent="0.2">
      <c r="A846" s="3">
        <v>43774</v>
      </c>
      <c r="B846" s="4">
        <v>0.67152777777777795</v>
      </c>
      <c r="C846" s="7">
        <v>59</v>
      </c>
      <c r="D846" s="7">
        <v>10872</v>
      </c>
      <c r="E846" s="9">
        <f t="shared" si="26"/>
        <v>10.872</v>
      </c>
      <c r="F846" s="7">
        <v>11.6</v>
      </c>
      <c r="G846" s="8">
        <f t="shared" si="27"/>
        <v>1.0669610007358352</v>
      </c>
      <c r="H846" s="7">
        <v>76.39</v>
      </c>
      <c r="I846" s="7">
        <v>64.930000000000007</v>
      </c>
      <c r="J846" s="7">
        <v>0.88</v>
      </c>
    </row>
    <row r="847" spans="1:11" x14ac:dyDescent="0.2">
      <c r="A847" s="3">
        <v>43774</v>
      </c>
      <c r="B847" s="4">
        <v>0.47430555555555598</v>
      </c>
      <c r="C847" s="7">
        <v>59</v>
      </c>
      <c r="D847" s="7">
        <v>9780</v>
      </c>
      <c r="E847" s="9">
        <f t="shared" si="26"/>
        <v>9.7799999999999994</v>
      </c>
      <c r="F847" s="7">
        <v>8.9</v>
      </c>
      <c r="G847" s="8">
        <f t="shared" si="27"/>
        <v>0.91002044989775066</v>
      </c>
      <c r="H847" s="7">
        <v>76.63</v>
      </c>
      <c r="I847" s="7">
        <v>64.94</v>
      </c>
      <c r="J847" s="7">
        <v>0.67</v>
      </c>
    </row>
    <row r="848" spans="1:11" x14ac:dyDescent="0.2">
      <c r="A848" s="3">
        <v>43770</v>
      </c>
      <c r="B848" s="4">
        <v>0.71458333333333302</v>
      </c>
      <c r="C848" s="7">
        <v>59</v>
      </c>
      <c r="D848" s="7">
        <v>10955</v>
      </c>
      <c r="E848" s="9">
        <f t="shared" si="26"/>
        <v>10.955</v>
      </c>
      <c r="F848" s="7">
        <v>11.1</v>
      </c>
      <c r="G848" s="8">
        <f t="shared" si="27"/>
        <v>1.0132359653126426</v>
      </c>
      <c r="H848" s="7">
        <v>76.78</v>
      </c>
      <c r="I848" s="7">
        <v>64.95</v>
      </c>
      <c r="J848" s="7">
        <v>0.88</v>
      </c>
    </row>
    <row r="849" spans="1:11" x14ac:dyDescent="0.2">
      <c r="A849" s="3">
        <v>43773</v>
      </c>
      <c r="B849" s="4">
        <v>0.52986111111111101</v>
      </c>
      <c r="C849" s="7">
        <v>59</v>
      </c>
      <c r="D849" s="9">
        <v>10924</v>
      </c>
      <c r="E849" s="7">
        <f t="shared" si="26"/>
        <v>10.923999999999999</v>
      </c>
      <c r="F849" s="7">
        <v>10.8</v>
      </c>
      <c r="G849" s="8">
        <f t="shared" si="27"/>
        <v>0.98864884657634577</v>
      </c>
      <c r="H849" s="7">
        <v>77</v>
      </c>
      <c r="I849" s="7">
        <v>64.95</v>
      </c>
      <c r="J849" s="7">
        <v>0.88</v>
      </c>
    </row>
    <row r="850" spans="1:11" x14ac:dyDescent="0.2">
      <c r="A850" s="3">
        <v>43773</v>
      </c>
      <c r="B850" s="4">
        <v>0.72222222222222199</v>
      </c>
      <c r="C850" s="7">
        <v>59</v>
      </c>
      <c r="D850" s="9">
        <v>10006</v>
      </c>
      <c r="E850" s="7">
        <f t="shared" si="26"/>
        <v>10.006</v>
      </c>
      <c r="F850" s="7">
        <v>8.9</v>
      </c>
      <c r="G850" s="8">
        <f t="shared" si="27"/>
        <v>0.88946632020787531</v>
      </c>
      <c r="H850" s="7">
        <v>76.87</v>
      </c>
      <c r="I850" s="7">
        <v>64.95</v>
      </c>
      <c r="J850" s="7">
        <v>0.63</v>
      </c>
    </row>
    <row r="851" spans="1:11" x14ac:dyDescent="0.2">
      <c r="A851" s="3">
        <v>43773</v>
      </c>
      <c r="B851" s="4">
        <v>0.72291666666666698</v>
      </c>
      <c r="C851" s="7">
        <v>59</v>
      </c>
      <c r="D851" s="9">
        <v>10121</v>
      </c>
      <c r="E851" s="7">
        <f t="shared" si="26"/>
        <v>10.121</v>
      </c>
      <c r="F851" s="7">
        <v>8.8000000000000007</v>
      </c>
      <c r="G851" s="8">
        <f t="shared" si="27"/>
        <v>0.86947930046438104</v>
      </c>
      <c r="H851" s="7">
        <v>76.02</v>
      </c>
      <c r="I851" s="7">
        <v>64.95</v>
      </c>
      <c r="J851" s="7">
        <v>0.67</v>
      </c>
    </row>
    <row r="852" spans="1:11" x14ac:dyDescent="0.2">
      <c r="A852" s="3">
        <v>43770</v>
      </c>
      <c r="B852" s="4">
        <v>0.749305555555556</v>
      </c>
      <c r="C852" s="7">
        <v>54</v>
      </c>
      <c r="D852" s="7">
        <v>9471</v>
      </c>
      <c r="E852" s="9">
        <f t="shared" si="26"/>
        <v>9.4710000000000001</v>
      </c>
      <c r="F852" s="7">
        <v>12.1</v>
      </c>
      <c r="G852" s="8">
        <f t="shared" si="27"/>
        <v>1.2775842044134726</v>
      </c>
      <c r="H852" s="7">
        <v>77.41</v>
      </c>
      <c r="I852" s="7">
        <v>64.959999999999994</v>
      </c>
      <c r="J852" s="7">
        <v>0.87</v>
      </c>
      <c r="K852" s="27"/>
    </row>
    <row r="853" spans="1:11" x14ac:dyDescent="0.2">
      <c r="A853" s="3">
        <v>43774</v>
      </c>
      <c r="B853" s="4">
        <v>0.47499999999999998</v>
      </c>
      <c r="C853" s="7">
        <v>59</v>
      </c>
      <c r="D853" s="7">
        <v>9929</v>
      </c>
      <c r="E853" s="9">
        <f t="shared" si="26"/>
        <v>9.9290000000000003</v>
      </c>
      <c r="F853" s="7">
        <v>9.3000000000000007</v>
      </c>
      <c r="G853" s="8">
        <f t="shared" si="27"/>
        <v>0.93665021653741565</v>
      </c>
      <c r="H853" s="7">
        <v>76.62</v>
      </c>
      <c r="I853" s="7">
        <v>64.959999999999994</v>
      </c>
      <c r="J853" s="7">
        <v>0.7</v>
      </c>
    </row>
    <row r="854" spans="1:11" x14ac:dyDescent="0.2">
      <c r="A854" s="3">
        <v>43774</v>
      </c>
      <c r="B854" s="4">
        <v>0.75416666666666698</v>
      </c>
      <c r="C854" s="7">
        <v>59</v>
      </c>
      <c r="D854" s="7">
        <v>10347</v>
      </c>
      <c r="E854" s="9">
        <f t="shared" si="26"/>
        <v>10.347</v>
      </c>
      <c r="F854" s="7">
        <v>9.1999999999999993</v>
      </c>
      <c r="G854" s="8">
        <f t="shared" si="27"/>
        <v>0.88914661254469896</v>
      </c>
      <c r="H854" s="7">
        <v>75.180000000000007</v>
      </c>
      <c r="I854" s="7">
        <v>64.959999999999994</v>
      </c>
      <c r="J854" s="7">
        <v>0.79</v>
      </c>
    </row>
    <row r="855" spans="1:11" x14ac:dyDescent="0.2">
      <c r="A855" s="3">
        <v>43776</v>
      </c>
      <c r="B855" s="4">
        <v>0.76319444444444495</v>
      </c>
      <c r="C855" s="7">
        <v>59</v>
      </c>
      <c r="D855" s="7">
        <v>10620</v>
      </c>
      <c r="E855" s="9">
        <f t="shared" si="26"/>
        <v>10.62</v>
      </c>
      <c r="F855" s="7">
        <v>10.5</v>
      </c>
      <c r="G855" s="8">
        <f t="shared" si="27"/>
        <v>0.98870056497175152</v>
      </c>
      <c r="H855" s="7">
        <v>76.22</v>
      </c>
      <c r="I855" s="7">
        <v>64.959999999999994</v>
      </c>
      <c r="J855" s="7">
        <v>0.89</v>
      </c>
    </row>
    <row r="856" spans="1:11" x14ac:dyDescent="0.2">
      <c r="A856" s="3">
        <v>43769</v>
      </c>
      <c r="B856" s="4">
        <v>0.51875000000000104</v>
      </c>
      <c r="C856" s="5">
        <v>59</v>
      </c>
      <c r="D856" s="6">
        <v>10709</v>
      </c>
      <c r="E856" s="7">
        <f t="shared" si="26"/>
        <v>10.709</v>
      </c>
      <c r="F856" s="7">
        <v>12.8</v>
      </c>
      <c r="G856" s="8">
        <f t="shared" si="27"/>
        <v>1.1952563264543843</v>
      </c>
      <c r="H856" s="7">
        <v>77.81</v>
      </c>
      <c r="I856" s="7">
        <v>64.97</v>
      </c>
      <c r="J856" s="7">
        <v>0.89</v>
      </c>
    </row>
    <row r="857" spans="1:11" x14ac:dyDescent="0.2">
      <c r="A857" s="3">
        <v>43770</v>
      </c>
      <c r="B857" s="4">
        <v>0.65277777777777801</v>
      </c>
      <c r="C857" s="7">
        <v>60</v>
      </c>
      <c r="D857" s="7">
        <v>9984</v>
      </c>
      <c r="E857" s="9">
        <f t="shared" si="26"/>
        <v>9.984</v>
      </c>
      <c r="F857" s="7">
        <v>8.5</v>
      </c>
      <c r="G857" s="8">
        <f t="shared" si="27"/>
        <v>0.85136217948717952</v>
      </c>
      <c r="H857" s="7">
        <v>76.069999999999993</v>
      </c>
      <c r="I857" s="7">
        <v>64.97</v>
      </c>
      <c r="J857" s="7">
        <v>0.63</v>
      </c>
    </row>
    <row r="858" spans="1:11" x14ac:dyDescent="0.2">
      <c r="A858" s="3">
        <v>43774</v>
      </c>
      <c r="B858" s="4">
        <v>0.78263888888888899</v>
      </c>
      <c r="C858" s="7">
        <v>59</v>
      </c>
      <c r="D858" s="7">
        <v>10806</v>
      </c>
      <c r="E858" s="9">
        <f t="shared" si="26"/>
        <v>10.805999999999999</v>
      </c>
      <c r="F858" s="7">
        <v>12.8</v>
      </c>
      <c r="G858" s="8">
        <f t="shared" si="27"/>
        <v>1.1845271145659819</v>
      </c>
      <c r="H858" s="7">
        <v>78.39</v>
      </c>
      <c r="I858" s="7">
        <v>64.97</v>
      </c>
      <c r="J858" s="7">
        <v>0.89</v>
      </c>
      <c r="K858" s="27"/>
    </row>
    <row r="859" spans="1:11" x14ac:dyDescent="0.2">
      <c r="A859" s="3">
        <v>43774</v>
      </c>
      <c r="B859" s="4">
        <v>0.51249999999999996</v>
      </c>
      <c r="C859" s="7">
        <v>59</v>
      </c>
      <c r="D859" s="7">
        <v>10971</v>
      </c>
      <c r="E859" s="9">
        <f t="shared" si="26"/>
        <v>10.971</v>
      </c>
      <c r="F859" s="7">
        <v>12.5</v>
      </c>
      <c r="G859" s="8">
        <f t="shared" si="27"/>
        <v>1.1393674232066358</v>
      </c>
      <c r="H859" s="7">
        <v>78.2</v>
      </c>
      <c r="I859" s="7">
        <v>64.97</v>
      </c>
      <c r="J859" s="7">
        <v>0.88</v>
      </c>
    </row>
    <row r="860" spans="1:11" x14ac:dyDescent="0.2">
      <c r="A860" s="3">
        <v>43770</v>
      </c>
      <c r="B860" s="4">
        <v>0.58125000000000004</v>
      </c>
      <c r="C860" s="7">
        <v>59</v>
      </c>
      <c r="D860" s="7">
        <v>9727</v>
      </c>
      <c r="E860" s="9">
        <f t="shared" si="26"/>
        <v>9.7270000000000003</v>
      </c>
      <c r="F860" s="7">
        <v>7.2</v>
      </c>
      <c r="G860" s="8">
        <f t="shared" si="27"/>
        <v>0.7402076693739077</v>
      </c>
      <c r="H860" s="7">
        <v>75.77</v>
      </c>
      <c r="I860" s="7">
        <v>64.98</v>
      </c>
      <c r="J860" s="7">
        <v>0.63</v>
      </c>
      <c r="K860" s="27"/>
    </row>
    <row r="861" spans="1:11" x14ac:dyDescent="0.2">
      <c r="A861" s="3">
        <v>43770</v>
      </c>
      <c r="B861" s="4">
        <v>0.59652777777777799</v>
      </c>
      <c r="C861" s="7">
        <v>59</v>
      </c>
      <c r="D861" s="7">
        <v>9892</v>
      </c>
      <c r="E861" s="9">
        <f t="shared" si="26"/>
        <v>9.8919999999999995</v>
      </c>
      <c r="F861" s="7">
        <v>8.1</v>
      </c>
      <c r="G861" s="8">
        <f t="shared" si="27"/>
        <v>0.81884350990699561</v>
      </c>
      <c r="H861" s="7">
        <v>75.31</v>
      </c>
      <c r="I861" s="7">
        <v>64.98</v>
      </c>
      <c r="J861" s="7">
        <v>0.69</v>
      </c>
    </row>
    <row r="862" spans="1:11" x14ac:dyDescent="0.2">
      <c r="A862" s="3">
        <v>43774</v>
      </c>
      <c r="B862" s="4">
        <v>0.43472222222222201</v>
      </c>
      <c r="C862" s="7">
        <v>59</v>
      </c>
      <c r="D862" s="7">
        <v>10698</v>
      </c>
      <c r="E862" s="9">
        <f t="shared" si="26"/>
        <v>10.698</v>
      </c>
      <c r="F862" s="7">
        <v>12.4</v>
      </c>
      <c r="G862" s="8">
        <f t="shared" si="27"/>
        <v>1.159095157973453</v>
      </c>
      <c r="H862" s="7">
        <v>77.48</v>
      </c>
      <c r="I862" s="7">
        <v>64.98</v>
      </c>
      <c r="J862" s="7">
        <v>0.88</v>
      </c>
    </row>
    <row r="863" spans="1:11" x14ac:dyDescent="0.2">
      <c r="A863" s="3">
        <v>43774</v>
      </c>
      <c r="B863" s="4">
        <v>0.43194444444444402</v>
      </c>
      <c r="C863" s="7">
        <v>59</v>
      </c>
      <c r="D863" s="7">
        <v>10267</v>
      </c>
      <c r="E863" s="9">
        <f t="shared" si="26"/>
        <v>10.266999999999999</v>
      </c>
      <c r="F863" s="7">
        <v>9.4</v>
      </c>
      <c r="G863" s="8">
        <f t="shared" si="27"/>
        <v>0.9155546897827993</v>
      </c>
      <c r="H863" s="7">
        <v>76.17</v>
      </c>
      <c r="I863" s="7">
        <v>64.98</v>
      </c>
      <c r="J863" s="7">
        <v>0.75</v>
      </c>
    </row>
    <row r="864" spans="1:11" x14ac:dyDescent="0.2">
      <c r="A864" s="3">
        <v>43774</v>
      </c>
      <c r="B864" s="4">
        <v>0.41041666666666698</v>
      </c>
      <c r="C864" s="7">
        <v>60</v>
      </c>
      <c r="D864" s="7">
        <v>9872</v>
      </c>
      <c r="E864" s="9">
        <f t="shared" si="26"/>
        <v>9.8719999999999999</v>
      </c>
      <c r="F864" s="7">
        <v>9.1</v>
      </c>
      <c r="G864" s="8">
        <f t="shared" si="27"/>
        <v>0.92179902755267418</v>
      </c>
      <c r="H864" s="7">
        <v>75.91</v>
      </c>
      <c r="I864" s="7">
        <v>64.98</v>
      </c>
      <c r="J864" s="7">
        <v>0.78</v>
      </c>
    </row>
    <row r="865" spans="1:11" x14ac:dyDescent="0.2">
      <c r="A865" s="3">
        <v>43774</v>
      </c>
      <c r="B865" s="4">
        <v>0.76875000000000004</v>
      </c>
      <c r="C865" s="7">
        <v>59</v>
      </c>
      <c r="D865" s="7">
        <v>10859</v>
      </c>
      <c r="E865" s="9">
        <f t="shared" si="26"/>
        <v>10.859</v>
      </c>
      <c r="F865" s="7">
        <v>13.9</v>
      </c>
      <c r="G865" s="8">
        <f t="shared" si="27"/>
        <v>1.2800442029652823</v>
      </c>
      <c r="H865" s="7">
        <v>78.87</v>
      </c>
      <c r="I865" s="7">
        <v>65</v>
      </c>
      <c r="J865" s="7">
        <v>0.88</v>
      </c>
      <c r="K865" s="27"/>
    </row>
    <row r="866" spans="1:11" x14ac:dyDescent="0.2">
      <c r="A866" s="3">
        <v>43770</v>
      </c>
      <c r="B866" s="4">
        <v>0.74722222222222201</v>
      </c>
      <c r="C866" s="7">
        <v>60</v>
      </c>
      <c r="D866" s="7">
        <v>10684</v>
      </c>
      <c r="E866" s="9">
        <f t="shared" si="26"/>
        <v>10.683999999999999</v>
      </c>
      <c r="F866" s="7">
        <v>10.5</v>
      </c>
      <c r="G866" s="8">
        <f t="shared" si="27"/>
        <v>0.9827779857731187</v>
      </c>
      <c r="H866" s="7">
        <v>76.59</v>
      </c>
      <c r="I866" s="7">
        <v>65.010000000000005</v>
      </c>
      <c r="J866" s="7">
        <v>0.82</v>
      </c>
    </row>
    <row r="867" spans="1:11" x14ac:dyDescent="0.2">
      <c r="A867" s="3">
        <v>43770</v>
      </c>
      <c r="B867" s="4">
        <v>0.71250000000000002</v>
      </c>
      <c r="C867" s="7">
        <v>60</v>
      </c>
      <c r="D867" s="7">
        <v>10155</v>
      </c>
      <c r="E867" s="9">
        <f t="shared" si="26"/>
        <v>10.154999999999999</v>
      </c>
      <c r="F867" s="7">
        <v>11.3</v>
      </c>
      <c r="G867" s="8">
        <f t="shared" si="27"/>
        <v>1.1127523387493847</v>
      </c>
      <c r="H867" s="7">
        <v>76.489999999999995</v>
      </c>
      <c r="I867" s="7">
        <v>65.010000000000005</v>
      </c>
      <c r="J867" s="7">
        <v>0.77</v>
      </c>
    </row>
    <row r="868" spans="1:11" x14ac:dyDescent="0.2">
      <c r="A868" s="3">
        <v>43774</v>
      </c>
      <c r="B868" s="4">
        <v>0.78125</v>
      </c>
      <c r="C868" s="7">
        <v>57</v>
      </c>
      <c r="D868" s="7">
        <v>10401</v>
      </c>
      <c r="E868" s="9">
        <f t="shared" si="26"/>
        <v>10.401</v>
      </c>
      <c r="F868" s="7">
        <v>11</v>
      </c>
      <c r="G868" s="8">
        <f t="shared" si="27"/>
        <v>1.0575906162868955</v>
      </c>
      <c r="H868" s="7">
        <v>76.66</v>
      </c>
      <c r="I868" s="7">
        <v>65.010000000000005</v>
      </c>
      <c r="J868" s="7">
        <v>0.77</v>
      </c>
    </row>
    <row r="869" spans="1:11" x14ac:dyDescent="0.2">
      <c r="A869" s="3">
        <v>43774</v>
      </c>
      <c r="B869" s="4">
        <v>0.50902777777777797</v>
      </c>
      <c r="C869" s="7">
        <v>59</v>
      </c>
      <c r="D869" s="7">
        <v>10014</v>
      </c>
      <c r="E869" s="9">
        <f t="shared" si="26"/>
        <v>10.013999999999999</v>
      </c>
      <c r="F869" s="7">
        <v>9.8000000000000007</v>
      </c>
      <c r="G869" s="8">
        <f t="shared" si="27"/>
        <v>0.97862991811463962</v>
      </c>
      <c r="H869" s="7">
        <v>75.87</v>
      </c>
      <c r="I869" s="7">
        <v>65.010000000000005</v>
      </c>
      <c r="J869" s="7">
        <v>0.81</v>
      </c>
    </row>
    <row r="870" spans="1:11" x14ac:dyDescent="0.2">
      <c r="A870" s="3">
        <v>43776</v>
      </c>
      <c r="B870" s="4">
        <v>0.59583333333333299</v>
      </c>
      <c r="C870" s="7">
        <v>59</v>
      </c>
      <c r="D870" s="7">
        <v>10266</v>
      </c>
      <c r="E870" s="9">
        <f t="shared" si="26"/>
        <v>10.266</v>
      </c>
      <c r="F870" s="7">
        <v>9.6999999999999993</v>
      </c>
      <c r="G870" s="8">
        <f t="shared" si="27"/>
        <v>0.94486654977595941</v>
      </c>
      <c r="H870" s="7">
        <v>79.48</v>
      </c>
      <c r="I870" s="7">
        <v>65.010000000000005</v>
      </c>
      <c r="J870" s="7">
        <v>0.59</v>
      </c>
    </row>
    <row r="871" spans="1:11" x14ac:dyDescent="0.2">
      <c r="A871" s="3">
        <v>43769</v>
      </c>
      <c r="B871" s="4">
        <v>0.51805555555555605</v>
      </c>
      <c r="C871" s="5">
        <v>59</v>
      </c>
      <c r="D871" s="6">
        <v>10692</v>
      </c>
      <c r="E871" s="7">
        <f t="shared" si="26"/>
        <v>10.692</v>
      </c>
      <c r="F871" s="7">
        <v>11.7</v>
      </c>
      <c r="G871" s="8">
        <f t="shared" si="27"/>
        <v>1.0942760942760943</v>
      </c>
      <c r="H871" s="7">
        <v>77.44</v>
      </c>
      <c r="I871" s="7">
        <v>65.02</v>
      </c>
      <c r="J871" s="7">
        <v>0.89</v>
      </c>
    </row>
    <row r="872" spans="1:11" x14ac:dyDescent="0.2">
      <c r="A872" s="3">
        <v>43773</v>
      </c>
      <c r="B872" s="4">
        <v>0.72777777777777797</v>
      </c>
      <c r="C872" s="7">
        <v>59</v>
      </c>
      <c r="D872" s="9">
        <v>10719</v>
      </c>
      <c r="E872" s="7">
        <f t="shared" si="26"/>
        <v>10.718999999999999</v>
      </c>
      <c r="F872" s="7">
        <v>11.4</v>
      </c>
      <c r="G872" s="8">
        <f t="shared" si="27"/>
        <v>1.0635320458998041</v>
      </c>
      <c r="H872" s="7">
        <v>76.680000000000007</v>
      </c>
      <c r="I872" s="7">
        <v>65.02</v>
      </c>
      <c r="J872" s="7">
        <v>0.88</v>
      </c>
    </row>
    <row r="873" spans="1:11" x14ac:dyDescent="0.2">
      <c r="A873" s="3">
        <v>43774</v>
      </c>
      <c r="B873" s="4">
        <v>0.43541666666666701</v>
      </c>
      <c r="C873" s="7">
        <v>59</v>
      </c>
      <c r="D873" s="7">
        <v>10717</v>
      </c>
      <c r="E873" s="9">
        <f t="shared" si="26"/>
        <v>10.717000000000001</v>
      </c>
      <c r="F873" s="7">
        <v>12.9</v>
      </c>
      <c r="G873" s="8">
        <f t="shared" si="27"/>
        <v>1.2036950639171409</v>
      </c>
      <c r="H873" s="7">
        <v>78.09</v>
      </c>
      <c r="I873" s="7">
        <v>65.02</v>
      </c>
      <c r="J873" s="7">
        <v>0.88</v>
      </c>
      <c r="K873" s="27"/>
    </row>
    <row r="874" spans="1:11" x14ac:dyDescent="0.2">
      <c r="A874" s="3">
        <v>43769</v>
      </c>
      <c r="B874" s="4">
        <v>0.560416666666674</v>
      </c>
      <c r="C874" s="5">
        <v>54</v>
      </c>
      <c r="D874" s="6">
        <v>9614</v>
      </c>
      <c r="E874" s="7">
        <f t="shared" si="26"/>
        <v>9.6140000000000008</v>
      </c>
      <c r="F874" s="7">
        <v>8.3000000000000007</v>
      </c>
      <c r="G874" s="8">
        <f t="shared" si="27"/>
        <v>0.86332431870189308</v>
      </c>
      <c r="H874" s="7">
        <v>75.88</v>
      </c>
      <c r="I874" s="7">
        <v>65.040000000000006</v>
      </c>
      <c r="J874" s="7">
        <v>0.72</v>
      </c>
    </row>
    <row r="875" spans="1:11" x14ac:dyDescent="0.2">
      <c r="A875" s="3">
        <v>43773</v>
      </c>
      <c r="B875" s="4">
        <v>0.54583333333333295</v>
      </c>
      <c r="C875" s="7">
        <v>59</v>
      </c>
      <c r="D875" s="9">
        <v>10622</v>
      </c>
      <c r="E875" s="7">
        <f t="shared" si="26"/>
        <v>10.622</v>
      </c>
      <c r="F875" s="7">
        <v>10.4</v>
      </c>
      <c r="G875" s="8">
        <f t="shared" si="27"/>
        <v>0.97909998117115427</v>
      </c>
      <c r="H875" s="7">
        <v>77.72</v>
      </c>
      <c r="I875" s="7">
        <v>65.040000000000006</v>
      </c>
      <c r="J875" s="7">
        <v>0.72</v>
      </c>
    </row>
    <row r="876" spans="1:11" x14ac:dyDescent="0.2">
      <c r="A876" s="3">
        <v>43769</v>
      </c>
      <c r="B876" s="4">
        <v>0.65555555555557798</v>
      </c>
      <c r="C876" s="5">
        <v>59</v>
      </c>
      <c r="D876" s="6">
        <v>9621</v>
      </c>
      <c r="E876" s="7">
        <f t="shared" ref="E876:E939" si="28">D876/1000</f>
        <v>9.6210000000000004</v>
      </c>
      <c r="F876" s="7">
        <v>7</v>
      </c>
      <c r="G876" s="8">
        <f t="shared" ref="G876:G939" si="29">F876/E876</f>
        <v>0.72757509614385196</v>
      </c>
      <c r="H876" s="7">
        <v>75</v>
      </c>
      <c r="I876" s="7">
        <v>65.05</v>
      </c>
      <c r="J876" s="7">
        <v>0.64</v>
      </c>
      <c r="K876" s="27"/>
    </row>
    <row r="877" spans="1:11" x14ac:dyDescent="0.2">
      <c r="A877" s="3">
        <v>43773</v>
      </c>
      <c r="B877" s="4">
        <v>0.79444444444444495</v>
      </c>
      <c r="C877" s="7">
        <v>59</v>
      </c>
      <c r="D877" s="9">
        <v>10695</v>
      </c>
      <c r="E877" s="7">
        <f t="shared" si="28"/>
        <v>10.695</v>
      </c>
      <c r="F877" s="7">
        <v>9.1</v>
      </c>
      <c r="G877" s="8">
        <f t="shared" si="29"/>
        <v>0.85086489013557731</v>
      </c>
      <c r="H877" s="7">
        <v>75.88</v>
      </c>
      <c r="I877" s="7">
        <v>65.05</v>
      </c>
      <c r="J877" s="7">
        <v>0.77</v>
      </c>
    </row>
    <row r="878" spans="1:11" x14ac:dyDescent="0.2">
      <c r="A878" s="3">
        <v>43774</v>
      </c>
      <c r="B878" s="4">
        <v>0.75694444444444398</v>
      </c>
      <c r="C878" s="7">
        <v>59</v>
      </c>
      <c r="D878" s="7">
        <v>10859</v>
      </c>
      <c r="E878" s="9">
        <f t="shared" si="28"/>
        <v>10.859</v>
      </c>
      <c r="F878" s="7">
        <v>12.9</v>
      </c>
      <c r="G878" s="8">
        <f t="shared" si="29"/>
        <v>1.1879546919605857</v>
      </c>
      <c r="H878" s="7">
        <v>78.010000000000005</v>
      </c>
      <c r="I878" s="7">
        <v>65.05</v>
      </c>
      <c r="J878" s="7">
        <v>0.89</v>
      </c>
    </row>
    <row r="879" spans="1:11" x14ac:dyDescent="0.2">
      <c r="A879" s="3">
        <v>43774</v>
      </c>
      <c r="B879" s="4">
        <v>0.75763888888888897</v>
      </c>
      <c r="C879" s="7">
        <v>59</v>
      </c>
      <c r="D879" s="7">
        <v>10795</v>
      </c>
      <c r="E879" s="9">
        <f t="shared" si="28"/>
        <v>10.795</v>
      </c>
      <c r="F879" s="7">
        <v>12.9</v>
      </c>
      <c r="G879" s="8">
        <f t="shared" si="29"/>
        <v>1.1949976841130154</v>
      </c>
      <c r="H879" s="7">
        <v>78.010000000000005</v>
      </c>
      <c r="I879" s="7">
        <v>65.05</v>
      </c>
      <c r="J879" s="7">
        <v>0.89</v>
      </c>
    </row>
    <row r="880" spans="1:11" x14ac:dyDescent="0.2">
      <c r="A880" s="3">
        <v>43770</v>
      </c>
      <c r="B880" s="4">
        <v>0.66180555555555598</v>
      </c>
      <c r="C880" s="7">
        <v>60</v>
      </c>
      <c r="D880" s="7">
        <v>10506</v>
      </c>
      <c r="E880" s="9">
        <f t="shared" si="28"/>
        <v>10.506</v>
      </c>
      <c r="F880" s="7">
        <v>8.6999999999999993</v>
      </c>
      <c r="G880" s="8">
        <f t="shared" si="29"/>
        <v>0.82809822958309531</v>
      </c>
      <c r="H880" s="7">
        <v>75.39</v>
      </c>
      <c r="I880" s="7">
        <v>65.06</v>
      </c>
      <c r="J880" s="7">
        <v>0.78</v>
      </c>
    </row>
    <row r="881" spans="1:11" x14ac:dyDescent="0.2">
      <c r="A881" s="3">
        <v>43770</v>
      </c>
      <c r="B881" s="4">
        <v>0.41041666666666698</v>
      </c>
      <c r="C881" s="7">
        <v>62</v>
      </c>
      <c r="D881" s="7">
        <v>10345</v>
      </c>
      <c r="E881" s="9">
        <f t="shared" si="28"/>
        <v>10.345000000000001</v>
      </c>
      <c r="F881" s="7">
        <v>7.7</v>
      </c>
      <c r="G881" s="8">
        <f t="shared" si="29"/>
        <v>0.74432092798453353</v>
      </c>
      <c r="H881" s="7">
        <v>76.900000000000006</v>
      </c>
      <c r="I881" s="7">
        <v>65.069999999999993</v>
      </c>
      <c r="J881" s="7">
        <v>0.56999999999999995</v>
      </c>
    </row>
    <row r="882" spans="1:11" x14ac:dyDescent="0.2">
      <c r="A882" s="3">
        <v>43770</v>
      </c>
      <c r="B882" s="4">
        <v>0.54861111111111105</v>
      </c>
      <c r="C882" s="7">
        <v>60</v>
      </c>
      <c r="D882" s="7">
        <v>10396</v>
      </c>
      <c r="E882" s="9">
        <f t="shared" si="28"/>
        <v>10.396000000000001</v>
      </c>
      <c r="F882" s="7">
        <v>7.5</v>
      </c>
      <c r="G882" s="8">
        <f t="shared" si="29"/>
        <v>0.72143131973836083</v>
      </c>
      <c r="H882" s="7">
        <v>75.31</v>
      </c>
      <c r="I882" s="7">
        <v>65.069999999999993</v>
      </c>
      <c r="J882" s="7">
        <v>0.7</v>
      </c>
    </row>
    <row r="883" spans="1:11" x14ac:dyDescent="0.2">
      <c r="A883" s="3">
        <v>43776</v>
      </c>
      <c r="B883" s="4">
        <v>0.59513888888888899</v>
      </c>
      <c r="C883" s="7">
        <v>59</v>
      </c>
      <c r="D883" s="7">
        <v>10083</v>
      </c>
      <c r="E883" s="9">
        <f t="shared" si="28"/>
        <v>10.083</v>
      </c>
      <c r="F883" s="7">
        <v>9.4</v>
      </c>
      <c r="G883" s="8">
        <f t="shared" si="29"/>
        <v>0.93226222354457999</v>
      </c>
      <c r="H883" s="7">
        <v>78.790000000000006</v>
      </c>
      <c r="I883" s="7">
        <v>65.069999999999993</v>
      </c>
      <c r="J883" s="7">
        <v>0.59</v>
      </c>
    </row>
    <row r="884" spans="1:11" x14ac:dyDescent="0.2">
      <c r="A884" s="3">
        <v>43770</v>
      </c>
      <c r="B884" s="4">
        <v>0.39583333333333298</v>
      </c>
      <c r="C884" s="7">
        <v>62</v>
      </c>
      <c r="D884" s="7">
        <v>10976</v>
      </c>
      <c r="E884" s="9">
        <f t="shared" si="28"/>
        <v>10.976000000000001</v>
      </c>
      <c r="F884" s="7">
        <v>12.3</v>
      </c>
      <c r="G884" s="8">
        <f t="shared" si="29"/>
        <v>1.1206268221574345</v>
      </c>
      <c r="H884" s="7">
        <v>76.349999999999994</v>
      </c>
      <c r="I884" s="7">
        <v>65.08</v>
      </c>
      <c r="J884" s="7">
        <v>0.89</v>
      </c>
    </row>
    <row r="885" spans="1:11" x14ac:dyDescent="0.2">
      <c r="A885" s="3">
        <v>43770</v>
      </c>
      <c r="B885" s="4">
        <v>0.74791666666666701</v>
      </c>
      <c r="C885" s="7">
        <v>60</v>
      </c>
      <c r="D885" s="7">
        <v>10752</v>
      </c>
      <c r="E885" s="9">
        <f t="shared" si="28"/>
        <v>10.752000000000001</v>
      </c>
      <c r="F885" s="7">
        <v>11.4</v>
      </c>
      <c r="G885" s="8">
        <f t="shared" si="29"/>
        <v>1.0602678571428572</v>
      </c>
      <c r="H885" s="7">
        <v>76.989999999999995</v>
      </c>
      <c r="I885" s="7">
        <v>65.09</v>
      </c>
      <c r="J885" s="7">
        <v>0.85</v>
      </c>
    </row>
    <row r="886" spans="1:11" x14ac:dyDescent="0.2">
      <c r="A886" s="3">
        <v>43770</v>
      </c>
      <c r="B886" s="4">
        <v>0.74861111111111101</v>
      </c>
      <c r="C886" s="7">
        <v>60</v>
      </c>
      <c r="D886" s="7">
        <v>10466</v>
      </c>
      <c r="E886" s="9">
        <f t="shared" si="28"/>
        <v>10.465999999999999</v>
      </c>
      <c r="F886" s="7">
        <v>11.4</v>
      </c>
      <c r="G886" s="8">
        <f t="shared" si="29"/>
        <v>1.0892413529524174</v>
      </c>
      <c r="H886" s="7">
        <v>76.989999999999995</v>
      </c>
      <c r="I886" s="7">
        <v>65.09</v>
      </c>
      <c r="J886" s="7">
        <v>0.85</v>
      </c>
    </row>
    <row r="887" spans="1:11" x14ac:dyDescent="0.2">
      <c r="A887" s="3">
        <v>43770</v>
      </c>
      <c r="B887" s="4">
        <v>0.55763888888888902</v>
      </c>
      <c r="C887" s="7">
        <v>60</v>
      </c>
      <c r="D887" s="7">
        <v>10707</v>
      </c>
      <c r="E887" s="9">
        <f t="shared" si="28"/>
        <v>10.707000000000001</v>
      </c>
      <c r="F887" s="7">
        <v>9.8000000000000007</v>
      </c>
      <c r="G887" s="8">
        <f t="shared" si="29"/>
        <v>0.91528906322966286</v>
      </c>
      <c r="H887" s="7">
        <v>75.650000000000006</v>
      </c>
      <c r="I887" s="7">
        <v>65.09</v>
      </c>
      <c r="J887" s="7">
        <v>0.88</v>
      </c>
    </row>
    <row r="888" spans="1:11" x14ac:dyDescent="0.2">
      <c r="A888" s="3">
        <v>43774</v>
      </c>
      <c r="B888" s="4">
        <v>0.75486111111111098</v>
      </c>
      <c r="C888" s="7">
        <v>59</v>
      </c>
      <c r="D888" s="7">
        <v>10468</v>
      </c>
      <c r="E888" s="9">
        <f t="shared" si="28"/>
        <v>10.468</v>
      </c>
      <c r="F888" s="7">
        <v>9.9</v>
      </c>
      <c r="G888" s="8">
        <f t="shared" si="29"/>
        <v>0.94573939625525416</v>
      </c>
      <c r="H888" s="7">
        <v>75.5</v>
      </c>
      <c r="I888" s="7">
        <v>65.09</v>
      </c>
      <c r="J888" s="7">
        <v>0.84</v>
      </c>
    </row>
    <row r="889" spans="1:11" x14ac:dyDescent="0.2">
      <c r="A889" s="3">
        <v>43774</v>
      </c>
      <c r="B889" s="4">
        <v>0.50833333333333297</v>
      </c>
      <c r="C889" s="7">
        <v>59</v>
      </c>
      <c r="D889" s="7">
        <v>10382</v>
      </c>
      <c r="E889" s="9">
        <f t="shared" si="28"/>
        <v>10.382</v>
      </c>
      <c r="F889" s="7">
        <v>8.1999999999999993</v>
      </c>
      <c r="G889" s="8">
        <f t="shared" si="29"/>
        <v>0.78982854941244462</v>
      </c>
      <c r="H889" s="7">
        <v>75.17</v>
      </c>
      <c r="I889" s="7">
        <v>65.09</v>
      </c>
      <c r="J889" s="7">
        <v>0.71</v>
      </c>
    </row>
    <row r="890" spans="1:11" x14ac:dyDescent="0.2">
      <c r="A890" s="3">
        <v>43770</v>
      </c>
      <c r="B890" s="4">
        <v>0.64861111111111103</v>
      </c>
      <c r="C890" s="7">
        <v>60</v>
      </c>
      <c r="D890" s="7">
        <v>9542</v>
      </c>
      <c r="E890" s="9">
        <f t="shared" si="28"/>
        <v>9.5419999999999998</v>
      </c>
      <c r="F890" s="7">
        <v>8.1999999999999993</v>
      </c>
      <c r="G890" s="8">
        <f t="shared" si="29"/>
        <v>0.85935862502619986</v>
      </c>
      <c r="H890" s="7">
        <v>76.58</v>
      </c>
      <c r="I890" s="7">
        <v>65.11</v>
      </c>
      <c r="J890" s="7">
        <v>0.55000000000000004</v>
      </c>
    </row>
    <row r="891" spans="1:11" x14ac:dyDescent="0.2">
      <c r="A891" s="3">
        <v>43773</v>
      </c>
      <c r="B891" s="4">
        <v>0.530555555555556</v>
      </c>
      <c r="C891" s="7">
        <v>59</v>
      </c>
      <c r="D891" s="9">
        <v>10920</v>
      </c>
      <c r="E891" s="7">
        <f t="shared" si="28"/>
        <v>10.92</v>
      </c>
      <c r="F891" s="7">
        <v>12.9</v>
      </c>
      <c r="G891" s="8">
        <f t="shared" si="29"/>
        <v>1.1813186813186813</v>
      </c>
      <c r="H891" s="7">
        <v>78.66</v>
      </c>
      <c r="I891" s="7">
        <v>65.11</v>
      </c>
      <c r="J891" s="7">
        <v>0.88</v>
      </c>
      <c r="K891" s="27"/>
    </row>
    <row r="892" spans="1:11" x14ac:dyDescent="0.2">
      <c r="A892" s="3">
        <v>43773</v>
      </c>
      <c r="B892" s="4">
        <v>0.54652777777777795</v>
      </c>
      <c r="C892" s="7">
        <v>59</v>
      </c>
      <c r="D892" s="9">
        <v>10801</v>
      </c>
      <c r="E892" s="7">
        <f t="shared" si="28"/>
        <v>10.801</v>
      </c>
      <c r="F892" s="7">
        <v>11.6</v>
      </c>
      <c r="G892" s="8">
        <f t="shared" si="29"/>
        <v>1.0739746319785204</v>
      </c>
      <c r="H892" s="7">
        <v>78.150000000000006</v>
      </c>
      <c r="I892" s="7">
        <v>65.11</v>
      </c>
      <c r="J892" s="7">
        <v>0.78</v>
      </c>
    </row>
    <row r="893" spans="1:11" x14ac:dyDescent="0.2">
      <c r="A893" s="3">
        <v>43773</v>
      </c>
      <c r="B893" s="4">
        <v>0.72847222222222197</v>
      </c>
      <c r="C893" s="7">
        <v>59</v>
      </c>
      <c r="D893" s="9">
        <v>10777</v>
      </c>
      <c r="E893" s="7">
        <f t="shared" si="28"/>
        <v>10.776999999999999</v>
      </c>
      <c r="F893" s="7">
        <v>12.1</v>
      </c>
      <c r="G893" s="8">
        <f t="shared" si="29"/>
        <v>1.1227614363923171</v>
      </c>
      <c r="H893" s="7">
        <v>77.430000000000007</v>
      </c>
      <c r="I893" s="7">
        <v>65.12</v>
      </c>
      <c r="J893" s="7">
        <v>0.88</v>
      </c>
    </row>
    <row r="894" spans="1:11" x14ac:dyDescent="0.2">
      <c r="A894" s="3">
        <v>43770</v>
      </c>
      <c r="B894" s="4">
        <v>0.71388888888888902</v>
      </c>
      <c r="C894" s="7">
        <v>57</v>
      </c>
      <c r="D894" s="7">
        <v>10316</v>
      </c>
      <c r="E894" s="9">
        <f t="shared" si="28"/>
        <v>10.316000000000001</v>
      </c>
      <c r="F894" s="7">
        <v>12</v>
      </c>
      <c r="G894" s="8">
        <f t="shared" si="29"/>
        <v>1.1632415664986429</v>
      </c>
      <c r="H894" s="7">
        <v>76.45</v>
      </c>
      <c r="I894" s="7">
        <v>65.13</v>
      </c>
      <c r="J894" s="7">
        <v>0.88</v>
      </c>
    </row>
    <row r="895" spans="1:11" x14ac:dyDescent="0.2">
      <c r="A895" s="3">
        <v>43773</v>
      </c>
      <c r="B895" s="4">
        <v>0.54861111111111105</v>
      </c>
      <c r="C895" s="7">
        <v>59</v>
      </c>
      <c r="D895" s="9">
        <v>10951</v>
      </c>
      <c r="E895" s="7">
        <f t="shared" si="28"/>
        <v>10.951000000000001</v>
      </c>
      <c r="F895" s="7">
        <v>12.8</v>
      </c>
      <c r="G895" s="8">
        <f t="shared" si="29"/>
        <v>1.1688430280339694</v>
      </c>
      <c r="H895" s="7">
        <v>77.819999999999993</v>
      </c>
      <c r="I895" s="7">
        <v>65.13</v>
      </c>
      <c r="J895" s="7">
        <v>0.88</v>
      </c>
    </row>
    <row r="896" spans="1:11" x14ac:dyDescent="0.2">
      <c r="A896" s="3">
        <v>43776</v>
      </c>
      <c r="B896" s="4">
        <v>0.41319444444444398</v>
      </c>
      <c r="C896" s="7">
        <v>58</v>
      </c>
      <c r="D896" s="7">
        <v>10766</v>
      </c>
      <c r="E896" s="9">
        <f t="shared" si="28"/>
        <v>10.766</v>
      </c>
      <c r="F896" s="7">
        <v>12.1</v>
      </c>
      <c r="G896" s="8">
        <f t="shared" si="29"/>
        <v>1.123908601151774</v>
      </c>
      <c r="H896" s="7">
        <v>76.34</v>
      </c>
      <c r="I896" s="7">
        <v>65.13</v>
      </c>
      <c r="J896" s="7">
        <v>0.88</v>
      </c>
    </row>
    <row r="897" spans="1:11" x14ac:dyDescent="0.2">
      <c r="A897" s="3">
        <v>43773</v>
      </c>
      <c r="B897" s="4">
        <v>0.66388888888888897</v>
      </c>
      <c r="C897" s="7">
        <v>58</v>
      </c>
      <c r="D897" s="9">
        <v>10246</v>
      </c>
      <c r="E897" s="7">
        <f t="shared" si="28"/>
        <v>10.246</v>
      </c>
      <c r="F897" s="7">
        <v>10.8</v>
      </c>
      <c r="G897" s="8">
        <f t="shared" si="29"/>
        <v>1.0540698809291431</v>
      </c>
      <c r="H897" s="7">
        <v>76.27</v>
      </c>
      <c r="I897" s="7">
        <v>65.14</v>
      </c>
      <c r="J897" s="7">
        <v>0.88</v>
      </c>
    </row>
    <row r="898" spans="1:11" x14ac:dyDescent="0.2">
      <c r="A898" s="3">
        <v>43773</v>
      </c>
      <c r="B898" s="4">
        <v>0.66458333333333297</v>
      </c>
      <c r="C898" s="7">
        <v>58</v>
      </c>
      <c r="D898" s="9">
        <v>10307</v>
      </c>
      <c r="E898" s="7">
        <f t="shared" si="28"/>
        <v>10.307</v>
      </c>
      <c r="F898" s="7">
        <v>10.8</v>
      </c>
      <c r="G898" s="8">
        <f t="shared" si="29"/>
        <v>1.0478315707771417</v>
      </c>
      <c r="H898" s="7">
        <v>76.27</v>
      </c>
      <c r="I898" s="7">
        <v>65.14</v>
      </c>
      <c r="J898" s="7">
        <v>0.88</v>
      </c>
    </row>
    <row r="899" spans="1:11" x14ac:dyDescent="0.2">
      <c r="A899" s="3">
        <v>43774</v>
      </c>
      <c r="B899" s="4">
        <v>0.67291666666666705</v>
      </c>
      <c r="C899" s="7">
        <v>59</v>
      </c>
      <c r="D899" s="7">
        <v>10940</v>
      </c>
      <c r="E899" s="9">
        <f t="shared" si="28"/>
        <v>10.94</v>
      </c>
      <c r="F899" s="7">
        <v>13.2</v>
      </c>
      <c r="G899" s="8">
        <f t="shared" si="29"/>
        <v>1.206581352833638</v>
      </c>
      <c r="H899" s="7">
        <v>78.03</v>
      </c>
      <c r="I899" s="7">
        <v>65.14</v>
      </c>
      <c r="J899" s="7">
        <v>0.89</v>
      </c>
      <c r="K899" s="27"/>
    </row>
    <row r="900" spans="1:11" x14ac:dyDescent="0.2">
      <c r="A900" s="3">
        <v>43774</v>
      </c>
      <c r="B900" s="4">
        <v>0.43402777777777801</v>
      </c>
      <c r="C900" s="7">
        <v>59</v>
      </c>
      <c r="D900" s="7">
        <v>10684</v>
      </c>
      <c r="E900" s="9">
        <f t="shared" si="28"/>
        <v>10.683999999999999</v>
      </c>
      <c r="F900" s="7">
        <v>10.8</v>
      </c>
      <c r="G900" s="8">
        <f t="shared" si="29"/>
        <v>1.0108573567952079</v>
      </c>
      <c r="H900" s="7">
        <v>77.23</v>
      </c>
      <c r="I900" s="7">
        <v>65.14</v>
      </c>
      <c r="J900" s="7">
        <v>0.83</v>
      </c>
    </row>
    <row r="901" spans="1:11" x14ac:dyDescent="0.2">
      <c r="A901" s="3">
        <v>43774</v>
      </c>
      <c r="B901" s="4">
        <v>0.56458333333333299</v>
      </c>
      <c r="C901" s="7">
        <v>59</v>
      </c>
      <c r="D901" s="7">
        <v>10954</v>
      </c>
      <c r="E901" s="9">
        <f t="shared" si="28"/>
        <v>10.954000000000001</v>
      </c>
      <c r="F901" s="7">
        <v>10</v>
      </c>
      <c r="G901" s="8">
        <f t="shared" si="29"/>
        <v>0.91290852656563803</v>
      </c>
      <c r="H901" s="7">
        <v>75.739999999999995</v>
      </c>
      <c r="I901" s="7">
        <v>65.14</v>
      </c>
      <c r="J901" s="7">
        <v>0.87</v>
      </c>
    </row>
    <row r="902" spans="1:11" x14ac:dyDescent="0.2">
      <c r="A902" s="3">
        <v>43776</v>
      </c>
      <c r="B902" s="4">
        <v>0.44513888888888897</v>
      </c>
      <c r="C902" s="7">
        <v>55</v>
      </c>
      <c r="D902" s="7">
        <v>9565</v>
      </c>
      <c r="E902" s="9">
        <f t="shared" si="28"/>
        <v>9.5649999999999995</v>
      </c>
      <c r="F902" s="7">
        <v>11.4</v>
      </c>
      <c r="G902" s="8">
        <f t="shared" si="29"/>
        <v>1.191845269210664</v>
      </c>
      <c r="H902" s="7">
        <v>76.62</v>
      </c>
      <c r="I902" s="7">
        <v>65.14</v>
      </c>
      <c r="J902" s="7">
        <v>0.84</v>
      </c>
      <c r="K902" s="27"/>
    </row>
    <row r="903" spans="1:11" x14ac:dyDescent="0.2">
      <c r="A903" s="3">
        <v>43773</v>
      </c>
      <c r="B903" s="4">
        <v>0.656944444444444</v>
      </c>
      <c r="C903" s="7">
        <v>59</v>
      </c>
      <c r="D903" s="9">
        <v>10130</v>
      </c>
      <c r="E903" s="7">
        <f t="shared" si="28"/>
        <v>10.130000000000001</v>
      </c>
      <c r="F903" s="7">
        <v>8.5</v>
      </c>
      <c r="G903" s="8">
        <f t="shared" si="29"/>
        <v>0.83909180651530102</v>
      </c>
      <c r="H903" s="7">
        <v>76.95</v>
      </c>
      <c r="I903" s="7">
        <v>65.150000000000006</v>
      </c>
      <c r="J903" s="7">
        <v>0.63</v>
      </c>
    </row>
    <row r="904" spans="1:11" x14ac:dyDescent="0.2">
      <c r="A904" s="3">
        <v>43774</v>
      </c>
      <c r="B904" s="4">
        <v>0.65625</v>
      </c>
      <c r="C904" s="7">
        <v>59</v>
      </c>
      <c r="D904" s="7">
        <v>9756</v>
      </c>
      <c r="E904" s="9">
        <f t="shared" si="28"/>
        <v>9.7560000000000002</v>
      </c>
      <c r="F904" s="7">
        <v>8.5</v>
      </c>
      <c r="G904" s="8">
        <f t="shared" si="29"/>
        <v>0.87125871258712584</v>
      </c>
      <c r="H904" s="7">
        <v>77.58</v>
      </c>
      <c r="I904" s="7">
        <v>65.150000000000006</v>
      </c>
      <c r="J904" s="7">
        <v>0.52</v>
      </c>
    </row>
    <row r="905" spans="1:11" x14ac:dyDescent="0.2">
      <c r="A905" s="3">
        <v>43773</v>
      </c>
      <c r="B905" s="4">
        <v>0.60208333333333297</v>
      </c>
      <c r="C905" s="7">
        <v>59</v>
      </c>
      <c r="D905" s="9">
        <v>9995</v>
      </c>
      <c r="E905" s="7">
        <f t="shared" si="28"/>
        <v>9.9949999999999992</v>
      </c>
      <c r="F905" s="7">
        <v>9.1999999999999993</v>
      </c>
      <c r="G905" s="8">
        <f t="shared" si="29"/>
        <v>0.92046023011505751</v>
      </c>
      <c r="H905" s="7">
        <v>79.790000000000006</v>
      </c>
      <c r="I905" s="7">
        <v>65.16</v>
      </c>
      <c r="J905" s="7">
        <v>0.55000000000000004</v>
      </c>
    </row>
    <row r="906" spans="1:11" x14ac:dyDescent="0.2">
      <c r="A906" s="3">
        <v>43770</v>
      </c>
      <c r="B906" s="4">
        <v>0.71319444444444402</v>
      </c>
      <c r="C906" s="7">
        <v>55</v>
      </c>
      <c r="D906" s="7">
        <v>9653</v>
      </c>
      <c r="E906" s="9">
        <f t="shared" si="28"/>
        <v>9.6530000000000005</v>
      </c>
      <c r="F906" s="7">
        <v>10.8</v>
      </c>
      <c r="G906" s="8">
        <f t="shared" si="29"/>
        <v>1.1188231637832797</v>
      </c>
      <c r="H906" s="7">
        <v>77.59</v>
      </c>
      <c r="I906" s="7">
        <v>65.17</v>
      </c>
      <c r="J906" s="7">
        <v>0.79</v>
      </c>
    </row>
    <row r="907" spans="1:11" x14ac:dyDescent="0.2">
      <c r="A907" s="3">
        <v>43770</v>
      </c>
      <c r="B907" s="4">
        <v>0.58680555555555602</v>
      </c>
      <c r="C907" s="7">
        <v>59</v>
      </c>
      <c r="D907" s="7">
        <v>10059</v>
      </c>
      <c r="E907" s="9">
        <f t="shared" si="28"/>
        <v>10.058999999999999</v>
      </c>
      <c r="F907" s="7">
        <v>9.5</v>
      </c>
      <c r="G907" s="8">
        <f t="shared" si="29"/>
        <v>0.94442787553434737</v>
      </c>
      <c r="H907" s="7">
        <v>75.73</v>
      </c>
      <c r="I907" s="7">
        <v>65.17</v>
      </c>
      <c r="J907" s="7">
        <v>0.77</v>
      </c>
    </row>
    <row r="908" spans="1:11" x14ac:dyDescent="0.2">
      <c r="A908" s="3">
        <v>43774</v>
      </c>
      <c r="B908" s="4">
        <v>0.43333333333333302</v>
      </c>
      <c r="C908" s="7">
        <v>59</v>
      </c>
      <c r="D908" s="7">
        <v>10619</v>
      </c>
      <c r="E908" s="9">
        <f t="shared" si="28"/>
        <v>10.619</v>
      </c>
      <c r="F908" s="7">
        <v>11</v>
      </c>
      <c r="G908" s="8">
        <f t="shared" si="29"/>
        <v>1.0358790846595725</v>
      </c>
      <c r="H908" s="7">
        <v>75.849999999999994</v>
      </c>
      <c r="I908" s="7">
        <v>65.19</v>
      </c>
      <c r="J908" s="7">
        <v>0.85</v>
      </c>
    </row>
    <row r="909" spans="1:11" x14ac:dyDescent="0.2">
      <c r="A909" s="3">
        <v>43769</v>
      </c>
      <c r="B909" s="4">
        <v>0.55000000000000604</v>
      </c>
      <c r="C909" s="5">
        <v>59</v>
      </c>
      <c r="D909" s="6">
        <v>10378</v>
      </c>
      <c r="E909" s="7">
        <f t="shared" si="28"/>
        <v>10.378</v>
      </c>
      <c r="F909" s="7">
        <v>7.7</v>
      </c>
      <c r="G909" s="8">
        <f t="shared" si="29"/>
        <v>0.7419541337444594</v>
      </c>
      <c r="H909" s="7">
        <v>75.319999999999993</v>
      </c>
      <c r="I909" s="7">
        <v>65.2</v>
      </c>
      <c r="J909" s="7">
        <v>0.69</v>
      </c>
    </row>
    <row r="910" spans="1:11" x14ac:dyDescent="0.2">
      <c r="A910" s="3">
        <v>43776</v>
      </c>
      <c r="B910" s="4">
        <v>0.52777777777777801</v>
      </c>
      <c r="C910" s="7">
        <v>59</v>
      </c>
      <c r="D910" s="7">
        <v>10168</v>
      </c>
      <c r="E910" s="9">
        <f t="shared" si="28"/>
        <v>10.167999999999999</v>
      </c>
      <c r="F910" s="7">
        <v>8.1</v>
      </c>
      <c r="G910" s="8">
        <f t="shared" si="29"/>
        <v>0.79661683713611331</v>
      </c>
      <c r="H910" s="7">
        <v>75.38</v>
      </c>
      <c r="I910" s="7">
        <v>65.2</v>
      </c>
      <c r="J910" s="7">
        <v>0.7</v>
      </c>
    </row>
    <row r="911" spans="1:11" x14ac:dyDescent="0.2">
      <c r="A911" s="3">
        <v>43770</v>
      </c>
      <c r="B911" s="4">
        <v>0.58194444444444404</v>
      </c>
      <c r="C911" s="7">
        <v>59</v>
      </c>
      <c r="D911" s="7">
        <v>9825</v>
      </c>
      <c r="E911" s="9">
        <f t="shared" si="28"/>
        <v>9.8249999999999993</v>
      </c>
      <c r="F911" s="7">
        <v>8.4</v>
      </c>
      <c r="G911" s="8">
        <f t="shared" si="29"/>
        <v>0.85496183206106879</v>
      </c>
      <c r="H911" s="7">
        <v>77.02</v>
      </c>
      <c r="I911" s="7">
        <v>65.22</v>
      </c>
      <c r="J911" s="7">
        <v>0.65</v>
      </c>
    </row>
    <row r="912" spans="1:11" x14ac:dyDescent="0.2">
      <c r="A912" s="3">
        <v>43774</v>
      </c>
      <c r="B912" s="4">
        <v>0.781944444444444</v>
      </c>
      <c r="C912" s="7">
        <v>59</v>
      </c>
      <c r="D912" s="7">
        <v>10819</v>
      </c>
      <c r="E912" s="9">
        <f t="shared" si="28"/>
        <v>10.819000000000001</v>
      </c>
      <c r="F912" s="7">
        <v>11.4</v>
      </c>
      <c r="G912" s="8">
        <f t="shared" si="29"/>
        <v>1.0537018208706903</v>
      </c>
      <c r="H912" s="7">
        <v>77.02</v>
      </c>
      <c r="I912" s="7">
        <v>65.23</v>
      </c>
      <c r="J912" s="7">
        <v>0.85</v>
      </c>
    </row>
    <row r="913" spans="1:11" x14ac:dyDescent="0.2">
      <c r="A913" s="3">
        <v>43769</v>
      </c>
      <c r="B913" s="4">
        <v>0.65625000000002298</v>
      </c>
      <c r="C913" s="5">
        <v>59</v>
      </c>
      <c r="D913" s="6">
        <v>9742</v>
      </c>
      <c r="E913" s="7">
        <f t="shared" si="28"/>
        <v>9.7420000000000009</v>
      </c>
      <c r="F913" s="7">
        <v>7.6</v>
      </c>
      <c r="G913" s="8">
        <f t="shared" si="29"/>
        <v>0.78012728392527186</v>
      </c>
      <c r="H913" s="7">
        <v>75.650000000000006</v>
      </c>
      <c r="I913" s="7">
        <v>65.239999999999995</v>
      </c>
      <c r="J913" s="7">
        <v>0.66</v>
      </c>
    </row>
    <row r="914" spans="1:11" x14ac:dyDescent="0.2">
      <c r="A914" s="3">
        <v>43774</v>
      </c>
      <c r="B914" s="4">
        <v>0.74444444444444402</v>
      </c>
      <c r="C914" s="7">
        <v>59</v>
      </c>
      <c r="D914" s="7">
        <v>9630</v>
      </c>
      <c r="E914" s="9">
        <f t="shared" si="28"/>
        <v>9.6300000000000008</v>
      </c>
      <c r="F914" s="7">
        <v>7.4</v>
      </c>
      <c r="G914" s="8">
        <f t="shared" si="29"/>
        <v>0.76843198338525442</v>
      </c>
      <c r="H914" s="7">
        <v>76.5</v>
      </c>
      <c r="I914" s="7">
        <v>65.239999999999995</v>
      </c>
      <c r="J914" s="7">
        <v>0.59</v>
      </c>
    </row>
    <row r="915" spans="1:11" x14ac:dyDescent="0.2">
      <c r="A915" s="3">
        <v>43769</v>
      </c>
      <c r="B915" s="4">
        <v>0.64027777777779704</v>
      </c>
      <c r="C915" s="5">
        <v>59</v>
      </c>
      <c r="D915" s="6">
        <v>9468</v>
      </c>
      <c r="E915" s="7">
        <f t="shared" si="28"/>
        <v>9.468</v>
      </c>
      <c r="F915" s="7">
        <v>8.3000000000000007</v>
      </c>
      <c r="G915" s="8">
        <f t="shared" si="29"/>
        <v>0.87663709336713147</v>
      </c>
      <c r="H915" s="7">
        <v>76.209999999999994</v>
      </c>
      <c r="I915" s="7">
        <v>65.25</v>
      </c>
      <c r="J915" s="7">
        <v>0.64</v>
      </c>
    </row>
    <row r="916" spans="1:11" x14ac:dyDescent="0.2">
      <c r="A916" s="3">
        <v>43773</v>
      </c>
      <c r="B916" s="4">
        <v>0.55347222222222203</v>
      </c>
      <c r="C916" s="7">
        <v>59</v>
      </c>
      <c r="D916" s="9">
        <v>10956</v>
      </c>
      <c r="E916" s="7">
        <f t="shared" si="28"/>
        <v>10.956</v>
      </c>
      <c r="F916" s="7">
        <v>13.1</v>
      </c>
      <c r="G916" s="8">
        <f t="shared" si="29"/>
        <v>1.1956918583424607</v>
      </c>
      <c r="H916" s="7">
        <v>78.05</v>
      </c>
      <c r="I916" s="7">
        <v>65.25</v>
      </c>
      <c r="J916" s="7">
        <v>0.89</v>
      </c>
      <c r="K916" s="27"/>
    </row>
    <row r="917" spans="1:11" x14ac:dyDescent="0.2">
      <c r="A917" s="3">
        <v>43773</v>
      </c>
      <c r="B917" s="4">
        <v>0.72361111111111098</v>
      </c>
      <c r="C917" s="7">
        <v>59</v>
      </c>
      <c r="D917" s="9">
        <v>10070</v>
      </c>
      <c r="E917" s="7">
        <f t="shared" si="28"/>
        <v>10.07</v>
      </c>
      <c r="F917" s="7">
        <v>8.6999999999999993</v>
      </c>
      <c r="G917" s="8">
        <f t="shared" si="29"/>
        <v>0.86395233366434943</v>
      </c>
      <c r="H917" s="7">
        <v>76.099999999999994</v>
      </c>
      <c r="I917" s="7">
        <v>65.25</v>
      </c>
      <c r="J917" s="7">
        <v>0.7</v>
      </c>
    </row>
    <row r="918" spans="1:11" x14ac:dyDescent="0.2">
      <c r="A918" s="3">
        <v>43774</v>
      </c>
      <c r="B918" s="4">
        <v>0.50972222222222197</v>
      </c>
      <c r="C918" s="7">
        <v>55</v>
      </c>
      <c r="D918" s="7">
        <v>9624</v>
      </c>
      <c r="E918" s="9">
        <f t="shared" si="28"/>
        <v>9.6240000000000006</v>
      </c>
      <c r="F918" s="7">
        <v>10.6</v>
      </c>
      <c r="G918" s="8">
        <f t="shared" si="29"/>
        <v>1.1014131338320863</v>
      </c>
      <c r="H918" s="7">
        <v>76.400000000000006</v>
      </c>
      <c r="I918" s="7">
        <v>65.25</v>
      </c>
      <c r="J918" s="7">
        <v>0.84</v>
      </c>
    </row>
    <row r="919" spans="1:11" x14ac:dyDescent="0.2">
      <c r="A919" s="3">
        <v>43776</v>
      </c>
      <c r="B919" s="4">
        <v>0.74513888888888902</v>
      </c>
      <c r="C919" s="7">
        <v>59</v>
      </c>
      <c r="D919" s="7">
        <v>10680</v>
      </c>
      <c r="E919" s="9">
        <f t="shared" si="28"/>
        <v>10.68</v>
      </c>
      <c r="F919" s="7">
        <v>12.1</v>
      </c>
      <c r="G919" s="8">
        <f t="shared" si="29"/>
        <v>1.1329588014981273</v>
      </c>
      <c r="H919" s="7">
        <v>79.08</v>
      </c>
      <c r="I919" s="7">
        <v>65.25</v>
      </c>
      <c r="J919" s="7">
        <v>0.78</v>
      </c>
    </row>
    <row r="920" spans="1:11" x14ac:dyDescent="0.2">
      <c r="A920" s="3">
        <v>43776</v>
      </c>
      <c r="B920" s="4">
        <v>0.74305555555555602</v>
      </c>
      <c r="C920" s="7">
        <v>59</v>
      </c>
      <c r="D920" s="7">
        <v>10399</v>
      </c>
      <c r="E920" s="9">
        <f t="shared" si="28"/>
        <v>10.398999999999999</v>
      </c>
      <c r="F920" s="7">
        <v>10.7</v>
      </c>
      <c r="G920" s="8">
        <f t="shared" si="29"/>
        <v>1.0289450908741224</v>
      </c>
      <c r="H920" s="7">
        <v>78.040000000000006</v>
      </c>
      <c r="I920" s="7">
        <v>65.25</v>
      </c>
      <c r="J920" s="7">
        <v>0.72</v>
      </c>
    </row>
    <row r="921" spans="1:11" x14ac:dyDescent="0.2">
      <c r="A921" s="3">
        <v>43776</v>
      </c>
      <c r="B921" s="4">
        <v>0.74375000000000002</v>
      </c>
      <c r="C921" s="7">
        <v>59</v>
      </c>
      <c r="D921" s="7">
        <v>10583</v>
      </c>
      <c r="E921" s="9">
        <f t="shared" si="28"/>
        <v>10.583</v>
      </c>
      <c r="F921" s="7">
        <v>10.7</v>
      </c>
      <c r="G921" s="8">
        <f t="shared" si="29"/>
        <v>1.0110554663138995</v>
      </c>
      <c r="H921" s="7">
        <v>78.040000000000006</v>
      </c>
      <c r="I921" s="7">
        <v>65.25</v>
      </c>
      <c r="J921" s="7">
        <v>0.72</v>
      </c>
    </row>
    <row r="922" spans="1:11" x14ac:dyDescent="0.2">
      <c r="A922" s="3">
        <v>43773</v>
      </c>
      <c r="B922" s="4">
        <v>0.54930555555555605</v>
      </c>
      <c r="C922" s="7">
        <v>59</v>
      </c>
      <c r="D922" s="9">
        <v>10990</v>
      </c>
      <c r="E922" s="7">
        <f t="shared" si="28"/>
        <v>10.99</v>
      </c>
      <c r="F922" s="7">
        <v>13</v>
      </c>
      <c r="G922" s="8">
        <f t="shared" si="29"/>
        <v>1.1828935395814377</v>
      </c>
      <c r="H922" s="7">
        <v>78.510000000000005</v>
      </c>
      <c r="I922" s="7">
        <v>65.260000000000005</v>
      </c>
      <c r="J922" s="7">
        <v>0.88</v>
      </c>
      <c r="K922" s="27"/>
    </row>
    <row r="923" spans="1:11" x14ac:dyDescent="0.2">
      <c r="A923" s="3">
        <v>43776</v>
      </c>
      <c r="B923" s="4">
        <v>0.74444444444444402</v>
      </c>
      <c r="C923" s="7">
        <v>59</v>
      </c>
      <c r="D923" s="7">
        <v>10646</v>
      </c>
      <c r="E923" s="9">
        <f t="shared" si="28"/>
        <v>10.646000000000001</v>
      </c>
      <c r="F923" s="7">
        <v>11.2</v>
      </c>
      <c r="G923" s="8">
        <f t="shared" si="29"/>
        <v>1.0520383242532405</v>
      </c>
      <c r="H923" s="7">
        <v>78.510000000000005</v>
      </c>
      <c r="I923" s="7">
        <v>65.260000000000005</v>
      </c>
      <c r="J923" s="7">
        <v>0.75</v>
      </c>
    </row>
    <row r="924" spans="1:11" x14ac:dyDescent="0.2">
      <c r="A924" s="3">
        <v>43773</v>
      </c>
      <c r="B924" s="4">
        <v>0.79583333333333295</v>
      </c>
      <c r="C924" s="7">
        <v>59</v>
      </c>
      <c r="D924" s="9">
        <v>10833</v>
      </c>
      <c r="E924" s="7">
        <f t="shared" si="28"/>
        <v>10.833</v>
      </c>
      <c r="F924" s="7">
        <v>10.5</v>
      </c>
      <c r="G924" s="8">
        <f t="shared" si="29"/>
        <v>0.96926059263361952</v>
      </c>
      <c r="H924" s="7">
        <v>76.349999999999994</v>
      </c>
      <c r="I924" s="7">
        <v>65.27</v>
      </c>
      <c r="J924" s="7">
        <v>0.88</v>
      </c>
    </row>
    <row r="925" spans="1:11" x14ac:dyDescent="0.2">
      <c r="A925" s="3">
        <v>43774</v>
      </c>
      <c r="B925" s="4">
        <v>0.77986111111111101</v>
      </c>
      <c r="C925" s="7">
        <v>59</v>
      </c>
      <c r="D925" s="7">
        <v>9926</v>
      </c>
      <c r="E925" s="9">
        <f t="shared" si="28"/>
        <v>9.9260000000000002</v>
      </c>
      <c r="F925" s="7">
        <v>10.199999999999999</v>
      </c>
      <c r="G925" s="8">
        <f t="shared" si="29"/>
        <v>1.0276042716099132</v>
      </c>
      <c r="H925" s="7">
        <v>78.02</v>
      </c>
      <c r="I925" s="7">
        <v>65.27</v>
      </c>
      <c r="J925" s="7">
        <v>0.72</v>
      </c>
    </row>
    <row r="926" spans="1:11" x14ac:dyDescent="0.2">
      <c r="A926" s="3">
        <v>43774</v>
      </c>
      <c r="B926" s="4">
        <v>0.77847222222222201</v>
      </c>
      <c r="C926" s="7">
        <v>59</v>
      </c>
      <c r="D926" s="7">
        <v>10167</v>
      </c>
      <c r="E926" s="9">
        <f t="shared" si="28"/>
        <v>10.167</v>
      </c>
      <c r="F926" s="7">
        <v>9.9</v>
      </c>
      <c r="G926" s="8">
        <f t="shared" si="29"/>
        <v>0.97373856594865749</v>
      </c>
      <c r="H926" s="7">
        <v>77.69</v>
      </c>
      <c r="I926" s="7">
        <v>65.27</v>
      </c>
      <c r="J926" s="7">
        <v>0.62</v>
      </c>
    </row>
    <row r="927" spans="1:11" x14ac:dyDescent="0.2">
      <c r="A927" s="3">
        <v>43774</v>
      </c>
      <c r="B927" s="4">
        <v>0.56527777777777799</v>
      </c>
      <c r="C927" s="7">
        <v>59</v>
      </c>
      <c r="D927" s="7">
        <v>10977</v>
      </c>
      <c r="E927" s="9">
        <f t="shared" si="28"/>
        <v>10.977</v>
      </c>
      <c r="F927" s="7">
        <v>11.3</v>
      </c>
      <c r="G927" s="8">
        <f t="shared" si="29"/>
        <v>1.02942516170174</v>
      </c>
      <c r="H927" s="7">
        <v>77.13</v>
      </c>
      <c r="I927" s="7">
        <v>65.27</v>
      </c>
      <c r="J927" s="7">
        <v>0.88</v>
      </c>
    </row>
    <row r="928" spans="1:11" x14ac:dyDescent="0.2">
      <c r="A928" s="3">
        <v>43774</v>
      </c>
      <c r="B928" s="4">
        <v>0.77916666666666701</v>
      </c>
      <c r="C928" s="7">
        <v>59</v>
      </c>
      <c r="D928" s="7">
        <v>10395</v>
      </c>
      <c r="E928" s="9">
        <f t="shared" si="28"/>
        <v>10.395</v>
      </c>
      <c r="F928" s="7">
        <v>9.6</v>
      </c>
      <c r="G928" s="8">
        <f t="shared" si="29"/>
        <v>0.92352092352092352</v>
      </c>
      <c r="H928" s="7">
        <v>77.28</v>
      </c>
      <c r="I928" s="7">
        <v>65.28</v>
      </c>
      <c r="J928" s="7">
        <v>0.68</v>
      </c>
    </row>
    <row r="929" spans="1:11" x14ac:dyDescent="0.2">
      <c r="A929" s="3">
        <v>43774</v>
      </c>
      <c r="B929" s="4">
        <v>0.80902777777777801</v>
      </c>
      <c r="C929" s="7">
        <v>59</v>
      </c>
      <c r="D929" s="7">
        <v>10297</v>
      </c>
      <c r="E929" s="9">
        <f t="shared" si="28"/>
        <v>10.297000000000001</v>
      </c>
      <c r="F929" s="7">
        <v>8.6</v>
      </c>
      <c r="G929" s="8">
        <f t="shared" si="29"/>
        <v>0.8351947169078372</v>
      </c>
      <c r="H929" s="7">
        <v>76.11</v>
      </c>
      <c r="I929" s="7">
        <v>65.290000000000006</v>
      </c>
      <c r="J929" s="7">
        <v>0.71</v>
      </c>
    </row>
    <row r="930" spans="1:11" x14ac:dyDescent="0.2">
      <c r="A930" s="3">
        <v>43773</v>
      </c>
      <c r="B930" s="4">
        <v>0.59097222222222201</v>
      </c>
      <c r="C930" s="7">
        <v>59</v>
      </c>
      <c r="D930" s="9">
        <v>10631</v>
      </c>
      <c r="E930" s="7">
        <f t="shared" si="28"/>
        <v>10.631</v>
      </c>
      <c r="F930" s="7">
        <v>10.3</v>
      </c>
      <c r="G930" s="8">
        <f t="shared" si="29"/>
        <v>0.96886464114382476</v>
      </c>
      <c r="H930" s="7">
        <v>75.849999999999994</v>
      </c>
      <c r="I930" s="7">
        <v>65.3</v>
      </c>
      <c r="J930" s="7">
        <v>0.89</v>
      </c>
    </row>
    <row r="931" spans="1:11" x14ac:dyDescent="0.2">
      <c r="A931" s="3">
        <v>43769</v>
      </c>
      <c r="B931" s="4">
        <v>0.56250000000000799</v>
      </c>
      <c r="C931" s="5">
        <v>59</v>
      </c>
      <c r="D931" s="6">
        <v>11015</v>
      </c>
      <c r="E931" s="7">
        <f t="shared" si="28"/>
        <v>11.015000000000001</v>
      </c>
      <c r="F931" s="7">
        <v>10</v>
      </c>
      <c r="G931" s="8">
        <f t="shared" si="29"/>
        <v>0.90785292782569216</v>
      </c>
      <c r="H931" s="7">
        <v>77.86</v>
      </c>
      <c r="I931" s="7">
        <v>65.31</v>
      </c>
      <c r="J931" s="7">
        <v>0.77</v>
      </c>
    </row>
    <row r="932" spans="1:11" x14ac:dyDescent="0.2">
      <c r="A932" s="3">
        <v>43770</v>
      </c>
      <c r="B932" s="4">
        <v>0.55833333333333302</v>
      </c>
      <c r="C932" s="7">
        <v>60</v>
      </c>
      <c r="D932" s="7">
        <v>10859</v>
      </c>
      <c r="E932" s="9">
        <f t="shared" si="28"/>
        <v>10.859</v>
      </c>
      <c r="F932" s="7">
        <v>11.1</v>
      </c>
      <c r="G932" s="8">
        <f t="shared" si="29"/>
        <v>1.0221935721521318</v>
      </c>
      <c r="H932" s="7">
        <v>76.75</v>
      </c>
      <c r="I932" s="7">
        <v>65.31</v>
      </c>
      <c r="J932" s="7">
        <v>0.88</v>
      </c>
    </row>
    <row r="933" spans="1:11" x14ac:dyDescent="0.2">
      <c r="A933" s="3">
        <v>43770</v>
      </c>
      <c r="B933" s="4">
        <v>0.64930555555555602</v>
      </c>
      <c r="C933" s="7">
        <v>60</v>
      </c>
      <c r="D933" s="7">
        <v>9772</v>
      </c>
      <c r="E933" s="9">
        <f t="shared" si="28"/>
        <v>9.7720000000000002</v>
      </c>
      <c r="F933" s="7">
        <v>7.5</v>
      </c>
      <c r="G933" s="8">
        <f t="shared" si="29"/>
        <v>0.76749897666803113</v>
      </c>
      <c r="H933" s="7">
        <v>77.47</v>
      </c>
      <c r="I933" s="7">
        <v>65.319999999999993</v>
      </c>
      <c r="J933" s="7">
        <v>0.55000000000000004</v>
      </c>
    </row>
    <row r="934" spans="1:11" x14ac:dyDescent="0.2">
      <c r="A934" s="3">
        <v>43770</v>
      </c>
      <c r="B934" s="4">
        <v>0.59722222222222199</v>
      </c>
      <c r="C934" s="7">
        <v>59</v>
      </c>
      <c r="D934" s="7">
        <v>10015</v>
      </c>
      <c r="E934" s="9">
        <f t="shared" si="28"/>
        <v>10.015000000000001</v>
      </c>
      <c r="F934" s="7">
        <v>8.6999999999999993</v>
      </c>
      <c r="G934" s="8">
        <f t="shared" si="29"/>
        <v>0.86869695456814766</v>
      </c>
      <c r="H934" s="7">
        <v>76.44</v>
      </c>
      <c r="I934" s="7">
        <v>65.319999999999993</v>
      </c>
      <c r="J934" s="7">
        <v>0.71</v>
      </c>
    </row>
    <row r="935" spans="1:11" x14ac:dyDescent="0.2">
      <c r="A935" s="3">
        <v>43770</v>
      </c>
      <c r="B935" s="4">
        <v>0.390972222222222</v>
      </c>
      <c r="C935" s="7">
        <v>62</v>
      </c>
      <c r="D935" s="7">
        <v>10848</v>
      </c>
      <c r="E935" s="9">
        <f t="shared" si="28"/>
        <v>10.848000000000001</v>
      </c>
      <c r="F935" s="7">
        <v>9.8000000000000007</v>
      </c>
      <c r="G935" s="8">
        <f t="shared" si="29"/>
        <v>0.90339233038348088</v>
      </c>
      <c r="H935" s="7">
        <v>75.28</v>
      </c>
      <c r="I935" s="7">
        <v>65.319999999999993</v>
      </c>
      <c r="J935" s="7">
        <v>0.88</v>
      </c>
    </row>
    <row r="936" spans="1:11" x14ac:dyDescent="0.2">
      <c r="A936" s="3">
        <v>43773</v>
      </c>
      <c r="B936" s="4">
        <v>0.66319444444444398</v>
      </c>
      <c r="C936" s="7">
        <v>58</v>
      </c>
      <c r="D936" s="9">
        <v>10206</v>
      </c>
      <c r="E936" s="7">
        <f t="shared" si="28"/>
        <v>10.206</v>
      </c>
      <c r="F936" s="7">
        <v>9.9</v>
      </c>
      <c r="G936" s="8">
        <f t="shared" si="29"/>
        <v>0.97001763668430341</v>
      </c>
      <c r="H936" s="7">
        <v>75.61</v>
      </c>
      <c r="I936" s="7">
        <v>65.319999999999993</v>
      </c>
      <c r="J936" s="7">
        <v>0.88</v>
      </c>
    </row>
    <row r="937" spans="1:11" x14ac:dyDescent="0.2">
      <c r="A937" s="3">
        <v>43769</v>
      </c>
      <c r="B937" s="4">
        <v>0.561805555555563</v>
      </c>
      <c r="C937" s="5">
        <v>58</v>
      </c>
      <c r="D937" s="6">
        <v>10900</v>
      </c>
      <c r="E937" s="7">
        <f t="shared" si="28"/>
        <v>10.9</v>
      </c>
      <c r="F937" s="7">
        <v>9.4</v>
      </c>
      <c r="G937" s="8">
        <f t="shared" si="29"/>
        <v>0.86238532110091748</v>
      </c>
      <c r="H937" s="7">
        <v>75.430000000000007</v>
      </c>
      <c r="I937" s="7">
        <v>65.33</v>
      </c>
      <c r="J937" s="7">
        <v>0.76</v>
      </c>
    </row>
    <row r="938" spans="1:11" x14ac:dyDescent="0.2">
      <c r="A938" s="3">
        <v>43770</v>
      </c>
      <c r="B938" s="4">
        <v>0.70902777777777803</v>
      </c>
      <c r="C938" s="7">
        <v>60</v>
      </c>
      <c r="D938" s="7">
        <v>10295</v>
      </c>
      <c r="E938" s="9">
        <f t="shared" si="28"/>
        <v>10.295</v>
      </c>
      <c r="F938" s="7">
        <v>9</v>
      </c>
      <c r="G938" s="8">
        <f t="shared" si="29"/>
        <v>0.87421078193297719</v>
      </c>
      <c r="H938" s="7">
        <v>76.89</v>
      </c>
      <c r="I938" s="7">
        <v>65.33</v>
      </c>
      <c r="J938" s="7">
        <v>0.63</v>
      </c>
    </row>
    <row r="939" spans="1:11" x14ac:dyDescent="0.2">
      <c r="A939" s="3">
        <v>43770</v>
      </c>
      <c r="B939" s="4">
        <v>0.70972222222222203</v>
      </c>
      <c r="C939" s="7">
        <v>60</v>
      </c>
      <c r="D939" s="7">
        <v>10472</v>
      </c>
      <c r="E939" s="9">
        <f t="shared" si="28"/>
        <v>10.472</v>
      </c>
      <c r="F939" s="7">
        <v>9</v>
      </c>
      <c r="G939" s="8">
        <f t="shared" si="29"/>
        <v>0.85943468296409475</v>
      </c>
      <c r="H939" s="7">
        <v>76.89</v>
      </c>
      <c r="I939" s="7">
        <v>65.33</v>
      </c>
      <c r="J939" s="7">
        <v>0.63</v>
      </c>
    </row>
    <row r="940" spans="1:11" x14ac:dyDescent="0.2">
      <c r="A940" s="3">
        <v>43773</v>
      </c>
      <c r="B940" s="4">
        <v>0.74166666666666703</v>
      </c>
      <c r="C940" s="7">
        <v>58</v>
      </c>
      <c r="D940" s="9">
        <v>10673</v>
      </c>
      <c r="E940" s="7">
        <f t="shared" ref="E940:E1003" si="30">D940/1000</f>
        <v>10.673</v>
      </c>
      <c r="F940" s="7">
        <v>10.7</v>
      </c>
      <c r="G940" s="8">
        <f t="shared" ref="G940:G1003" si="31">F940/E940</f>
        <v>1.0025297479621473</v>
      </c>
      <c r="H940" s="7">
        <v>76.349999999999994</v>
      </c>
      <c r="I940" s="7">
        <v>65.33</v>
      </c>
      <c r="J940" s="7">
        <v>0.78</v>
      </c>
    </row>
    <row r="941" spans="1:11" x14ac:dyDescent="0.2">
      <c r="A941" s="3">
        <v>43774</v>
      </c>
      <c r="B941" s="4">
        <v>0.59375</v>
      </c>
      <c r="C941" s="7">
        <v>59</v>
      </c>
      <c r="D941" s="7">
        <v>9880</v>
      </c>
      <c r="E941" s="9">
        <f t="shared" si="30"/>
        <v>9.8800000000000008</v>
      </c>
      <c r="F941" s="7">
        <v>5.6</v>
      </c>
      <c r="G941" s="8">
        <f t="shared" si="31"/>
        <v>0.56680161943319829</v>
      </c>
      <c r="H941" s="7">
        <v>75.13</v>
      </c>
      <c r="I941" s="7">
        <v>65.33</v>
      </c>
      <c r="J941" s="7">
        <v>0.57999999999999996</v>
      </c>
      <c r="K941" s="27"/>
    </row>
    <row r="942" spans="1:11" x14ac:dyDescent="0.2">
      <c r="A942" s="3">
        <v>43769</v>
      </c>
      <c r="B942" s="4">
        <v>0.65833333333335697</v>
      </c>
      <c r="C942" s="5">
        <v>59</v>
      </c>
      <c r="D942" s="6">
        <v>9799</v>
      </c>
      <c r="E942" s="7">
        <f t="shared" si="30"/>
        <v>9.7989999999999995</v>
      </c>
      <c r="F942" s="7">
        <v>9</v>
      </c>
      <c r="G942" s="8">
        <f t="shared" si="31"/>
        <v>0.91846106745586287</v>
      </c>
      <c r="H942" s="7">
        <v>75.099999999999994</v>
      </c>
      <c r="I942" s="7">
        <v>65.34</v>
      </c>
      <c r="J942" s="7">
        <v>0.85</v>
      </c>
    </row>
    <row r="943" spans="1:11" x14ac:dyDescent="0.2">
      <c r="A943" s="3">
        <v>43770</v>
      </c>
      <c r="B943" s="4">
        <v>0.39305555555555599</v>
      </c>
      <c r="C943" s="7">
        <v>62</v>
      </c>
      <c r="D943" s="7">
        <v>10894</v>
      </c>
      <c r="E943" s="9">
        <f t="shared" si="30"/>
        <v>10.894</v>
      </c>
      <c r="F943" s="7">
        <v>12</v>
      </c>
      <c r="G943" s="8">
        <f t="shared" si="31"/>
        <v>1.1015237745548008</v>
      </c>
      <c r="H943" s="7">
        <v>77.36</v>
      </c>
      <c r="I943" s="7">
        <v>65.34</v>
      </c>
      <c r="J943" s="7">
        <v>0.88</v>
      </c>
      <c r="K943" s="27"/>
    </row>
    <row r="944" spans="1:11" x14ac:dyDescent="0.2">
      <c r="A944" s="3">
        <v>43773</v>
      </c>
      <c r="B944" s="4">
        <v>0.55416666666666703</v>
      </c>
      <c r="C944" s="7">
        <v>59</v>
      </c>
      <c r="D944" s="9">
        <v>11016</v>
      </c>
      <c r="E944" s="7">
        <f t="shared" si="30"/>
        <v>11.016</v>
      </c>
      <c r="F944" s="7">
        <v>13.2</v>
      </c>
      <c r="G944" s="8">
        <f t="shared" si="31"/>
        <v>1.1982570806100217</v>
      </c>
      <c r="H944" s="7">
        <v>78.760000000000005</v>
      </c>
      <c r="I944" s="7">
        <v>65.349999999999994</v>
      </c>
      <c r="J944" s="7">
        <v>0.88</v>
      </c>
      <c r="K944" s="27"/>
    </row>
    <row r="945" spans="1:11" x14ac:dyDescent="0.2">
      <c r="A945" s="3">
        <v>43774</v>
      </c>
      <c r="B945" s="4">
        <v>0.780555555555556</v>
      </c>
      <c r="C945" s="7">
        <v>55</v>
      </c>
      <c r="D945" s="7">
        <v>9735</v>
      </c>
      <c r="E945" s="9">
        <f t="shared" si="30"/>
        <v>9.7349999999999994</v>
      </c>
      <c r="F945" s="7">
        <v>11.2</v>
      </c>
      <c r="G945" s="8">
        <f t="shared" si="31"/>
        <v>1.150487930148947</v>
      </c>
      <c r="H945" s="7">
        <v>78.53</v>
      </c>
      <c r="I945" s="7">
        <v>65.349999999999994</v>
      </c>
      <c r="J945" s="7">
        <v>0.75</v>
      </c>
      <c r="K945" s="27"/>
    </row>
    <row r="946" spans="1:11" x14ac:dyDescent="0.2">
      <c r="A946" s="3">
        <v>43770</v>
      </c>
      <c r="B946" s="4">
        <v>0.65347222222222201</v>
      </c>
      <c r="C946" s="7">
        <v>60</v>
      </c>
      <c r="D946" s="7">
        <v>10142</v>
      </c>
      <c r="E946" s="9">
        <f t="shared" si="30"/>
        <v>10.141999999999999</v>
      </c>
      <c r="F946" s="7">
        <v>8.3000000000000007</v>
      </c>
      <c r="G946" s="8">
        <f t="shared" si="31"/>
        <v>0.81837901794517853</v>
      </c>
      <c r="H946" s="7">
        <v>76.62</v>
      </c>
      <c r="I946" s="7">
        <v>65.37</v>
      </c>
      <c r="J946" s="7">
        <v>0.65</v>
      </c>
    </row>
    <row r="947" spans="1:11" x14ac:dyDescent="0.2">
      <c r="A947" s="3">
        <v>43773</v>
      </c>
      <c r="B947" s="4">
        <v>0.79513888888888895</v>
      </c>
      <c r="C947" s="7">
        <v>59</v>
      </c>
      <c r="D947" s="9">
        <v>10768</v>
      </c>
      <c r="E947" s="7">
        <f t="shared" si="30"/>
        <v>10.768000000000001</v>
      </c>
      <c r="F947" s="7">
        <v>10.3</v>
      </c>
      <c r="G947" s="8">
        <f t="shared" si="31"/>
        <v>0.95653789004457657</v>
      </c>
      <c r="H947" s="7">
        <v>75.23</v>
      </c>
      <c r="I947" s="7">
        <v>65.37</v>
      </c>
      <c r="J947" s="7">
        <v>0.88</v>
      </c>
    </row>
    <row r="948" spans="1:11" x14ac:dyDescent="0.2">
      <c r="A948" s="3">
        <v>43770</v>
      </c>
      <c r="B948" s="4">
        <v>0.41111111111111098</v>
      </c>
      <c r="C948" s="7">
        <v>61</v>
      </c>
      <c r="D948" s="7">
        <v>10410</v>
      </c>
      <c r="E948" s="9">
        <f t="shared" si="30"/>
        <v>10.41</v>
      </c>
      <c r="F948" s="7">
        <v>8</v>
      </c>
      <c r="G948" s="8">
        <f t="shared" si="31"/>
        <v>0.76849183477425553</v>
      </c>
      <c r="H948" s="7">
        <v>77.819999999999993</v>
      </c>
      <c r="I948" s="7">
        <v>65.38</v>
      </c>
      <c r="J948" s="7">
        <v>0.56999999999999995</v>
      </c>
    </row>
    <row r="949" spans="1:11" x14ac:dyDescent="0.2">
      <c r="A949" s="3">
        <v>43770</v>
      </c>
      <c r="B949" s="4">
        <v>0.39236111111111099</v>
      </c>
      <c r="C949" s="7">
        <v>62</v>
      </c>
      <c r="D949" s="7">
        <v>10946</v>
      </c>
      <c r="E949" s="9">
        <f t="shared" si="30"/>
        <v>10.946</v>
      </c>
      <c r="F949" s="7">
        <v>11.5</v>
      </c>
      <c r="G949" s="8">
        <f t="shared" si="31"/>
        <v>1.0506120957427372</v>
      </c>
      <c r="H949" s="7">
        <v>77.099999999999994</v>
      </c>
      <c r="I949" s="7">
        <v>65.38</v>
      </c>
      <c r="J949" s="7">
        <v>0.88</v>
      </c>
    </row>
    <row r="950" spans="1:11" x14ac:dyDescent="0.2">
      <c r="A950" s="3">
        <v>43773</v>
      </c>
      <c r="B950" s="4">
        <v>0.64444444444444404</v>
      </c>
      <c r="C950" s="7">
        <v>59</v>
      </c>
      <c r="D950" s="9">
        <v>9875</v>
      </c>
      <c r="E950" s="7">
        <f t="shared" si="30"/>
        <v>9.875</v>
      </c>
      <c r="F950" s="7">
        <v>7.7</v>
      </c>
      <c r="G950" s="8">
        <f t="shared" si="31"/>
        <v>0.77974683544303802</v>
      </c>
      <c r="H950" s="7">
        <v>76.739999999999995</v>
      </c>
      <c r="I950" s="7">
        <v>65.38</v>
      </c>
      <c r="J950" s="7">
        <v>0.63</v>
      </c>
      <c r="K950" s="27"/>
    </row>
    <row r="951" spans="1:11" x14ac:dyDescent="0.2">
      <c r="A951" s="3">
        <v>43769</v>
      </c>
      <c r="B951" s="4">
        <v>0.51736111111111205</v>
      </c>
      <c r="C951" s="5">
        <v>59</v>
      </c>
      <c r="D951" s="6">
        <v>10631</v>
      </c>
      <c r="E951" s="7">
        <f t="shared" si="30"/>
        <v>10.631</v>
      </c>
      <c r="F951" s="7">
        <v>11.1</v>
      </c>
      <c r="G951" s="8">
        <f t="shared" si="31"/>
        <v>1.0441162637569372</v>
      </c>
      <c r="H951" s="7">
        <v>76.099999999999994</v>
      </c>
      <c r="I951" s="7">
        <v>65.39</v>
      </c>
      <c r="J951" s="7">
        <v>0.85</v>
      </c>
    </row>
    <row r="952" spans="1:11" x14ac:dyDescent="0.2">
      <c r="A952" s="3">
        <v>43770</v>
      </c>
      <c r="B952" s="4">
        <v>0.66319444444444398</v>
      </c>
      <c r="C952" s="7">
        <v>60</v>
      </c>
      <c r="D952" s="7">
        <v>10647</v>
      </c>
      <c r="E952" s="9">
        <f t="shared" si="30"/>
        <v>10.647</v>
      </c>
      <c r="F952" s="7">
        <v>10.6</v>
      </c>
      <c r="G952" s="8">
        <f t="shared" si="31"/>
        <v>0.99558561097022635</v>
      </c>
      <c r="H952" s="7">
        <v>75.86</v>
      </c>
      <c r="I952" s="7">
        <v>65.400000000000006</v>
      </c>
      <c r="J952" s="7">
        <v>0.88</v>
      </c>
    </row>
    <row r="953" spans="1:11" x14ac:dyDescent="0.2">
      <c r="A953" s="3">
        <v>43769</v>
      </c>
      <c r="B953" s="4">
        <v>0.561111111111119</v>
      </c>
      <c r="C953" s="5">
        <v>57</v>
      </c>
      <c r="D953" s="6">
        <v>10324</v>
      </c>
      <c r="E953" s="7">
        <f t="shared" si="30"/>
        <v>10.324</v>
      </c>
      <c r="F953" s="7">
        <v>9.5</v>
      </c>
      <c r="G953" s="8">
        <f t="shared" si="31"/>
        <v>0.92018597442851613</v>
      </c>
      <c r="H953" s="7">
        <v>76.930000000000007</v>
      </c>
      <c r="I953" s="7">
        <v>65.41</v>
      </c>
      <c r="J953" s="7">
        <v>0.74</v>
      </c>
    </row>
    <row r="954" spans="1:11" x14ac:dyDescent="0.2">
      <c r="A954" s="3">
        <v>43770</v>
      </c>
      <c r="B954" s="4">
        <v>0.52777777777777801</v>
      </c>
      <c r="C954" s="7">
        <v>60</v>
      </c>
      <c r="D954" s="7">
        <v>10712</v>
      </c>
      <c r="E954" s="9">
        <f t="shared" si="30"/>
        <v>10.712</v>
      </c>
      <c r="F954" s="7">
        <v>11.6</v>
      </c>
      <c r="G954" s="8">
        <f t="shared" si="31"/>
        <v>1.0828976848394325</v>
      </c>
      <c r="H954" s="7">
        <v>77.78</v>
      </c>
      <c r="I954" s="7">
        <v>65.41</v>
      </c>
      <c r="J954" s="7">
        <v>0.76</v>
      </c>
      <c r="K954" s="27"/>
    </row>
    <row r="955" spans="1:11" x14ac:dyDescent="0.2">
      <c r="A955" s="3">
        <v>43770</v>
      </c>
      <c r="B955" s="4">
        <v>0.48888888888888898</v>
      </c>
      <c r="C955" s="7">
        <v>60</v>
      </c>
      <c r="D955" s="7">
        <v>10417</v>
      </c>
      <c r="E955" s="9">
        <f t="shared" si="30"/>
        <v>10.417</v>
      </c>
      <c r="F955" s="7">
        <v>7.9</v>
      </c>
      <c r="G955" s="8">
        <f t="shared" si="31"/>
        <v>0.75837573197657682</v>
      </c>
      <c r="H955" s="7">
        <v>76.59</v>
      </c>
      <c r="I955" s="7">
        <v>65.41</v>
      </c>
      <c r="J955" s="7">
        <v>0.63</v>
      </c>
      <c r="K955" s="27"/>
    </row>
    <row r="956" spans="1:11" x14ac:dyDescent="0.2">
      <c r="A956" s="3">
        <v>43769</v>
      </c>
      <c r="B956" s="4">
        <v>0.76180555555559404</v>
      </c>
      <c r="C956" s="5">
        <v>60</v>
      </c>
      <c r="D956" s="6">
        <v>10138</v>
      </c>
      <c r="E956" s="7">
        <f t="shared" si="30"/>
        <v>10.138</v>
      </c>
      <c r="F956" s="7">
        <v>9.6</v>
      </c>
      <c r="G956" s="8">
        <f t="shared" si="31"/>
        <v>0.94693233379364761</v>
      </c>
      <c r="H956" s="7">
        <v>75.77</v>
      </c>
      <c r="I956" s="7">
        <v>65.42</v>
      </c>
      <c r="J956" s="7">
        <v>0.64</v>
      </c>
    </row>
    <row r="957" spans="1:11" x14ac:dyDescent="0.2">
      <c r="A957" s="3">
        <v>43770</v>
      </c>
      <c r="B957" s="4">
        <v>0.50763888888888897</v>
      </c>
      <c r="C957" s="7">
        <v>60</v>
      </c>
      <c r="D957" s="7">
        <v>10243</v>
      </c>
      <c r="E957" s="9">
        <f t="shared" si="30"/>
        <v>10.243</v>
      </c>
      <c r="F957" s="7">
        <v>8.6</v>
      </c>
      <c r="G957" s="8">
        <f t="shared" si="31"/>
        <v>0.83959777408962211</v>
      </c>
      <c r="H957" s="7">
        <v>76.61</v>
      </c>
      <c r="I957" s="7">
        <v>65.42</v>
      </c>
      <c r="J957" s="7">
        <v>0.65</v>
      </c>
    </row>
    <row r="958" spans="1:11" x14ac:dyDescent="0.2">
      <c r="A958" s="3">
        <v>43769</v>
      </c>
      <c r="B958" s="4">
        <v>0.65694444444446798</v>
      </c>
      <c r="C958" s="5">
        <v>59</v>
      </c>
      <c r="D958" s="6">
        <v>9881</v>
      </c>
      <c r="E958" s="7">
        <f t="shared" si="30"/>
        <v>9.8810000000000002</v>
      </c>
      <c r="F958" s="7">
        <v>8.4</v>
      </c>
      <c r="G958" s="8">
        <f t="shared" si="31"/>
        <v>0.85011638498127717</v>
      </c>
      <c r="H958" s="7">
        <v>76.459999999999994</v>
      </c>
      <c r="I958" s="7">
        <v>65.430000000000007</v>
      </c>
      <c r="J958" s="7">
        <v>0.69</v>
      </c>
    </row>
    <row r="959" spans="1:11" x14ac:dyDescent="0.2">
      <c r="A959" s="3">
        <v>43769</v>
      </c>
      <c r="B959" s="4">
        <v>0.773611111111151</v>
      </c>
      <c r="C959" s="5">
        <v>60</v>
      </c>
      <c r="D959" s="6">
        <v>10796</v>
      </c>
      <c r="E959" s="7">
        <f t="shared" si="30"/>
        <v>10.795999999999999</v>
      </c>
      <c r="F959" s="7">
        <v>9.4</v>
      </c>
      <c r="G959" s="8">
        <f t="shared" si="31"/>
        <v>0.87069284920340873</v>
      </c>
      <c r="H959" s="7">
        <v>75.489999999999995</v>
      </c>
      <c r="I959" s="7">
        <v>65.430000000000007</v>
      </c>
      <c r="J959" s="7">
        <v>0.88</v>
      </c>
    </row>
    <row r="960" spans="1:11" x14ac:dyDescent="0.2">
      <c r="A960" s="3">
        <v>43774</v>
      </c>
      <c r="B960" s="4">
        <v>0.8125</v>
      </c>
      <c r="C960" s="7">
        <v>59</v>
      </c>
      <c r="D960" s="7">
        <v>10858</v>
      </c>
      <c r="E960" s="9">
        <f t="shared" si="30"/>
        <v>10.858000000000001</v>
      </c>
      <c r="F960" s="7">
        <v>11.7</v>
      </c>
      <c r="G960" s="8">
        <f t="shared" si="31"/>
        <v>1.077546509486093</v>
      </c>
      <c r="H960" s="7">
        <v>77.55</v>
      </c>
      <c r="I960" s="7">
        <v>65.430000000000007</v>
      </c>
      <c r="J960" s="7">
        <v>0.88</v>
      </c>
    </row>
    <row r="961" spans="1:11" x14ac:dyDescent="0.2">
      <c r="A961" s="3">
        <v>43773</v>
      </c>
      <c r="B961" s="4">
        <v>0.49097222222222198</v>
      </c>
      <c r="C961" s="7">
        <v>59</v>
      </c>
      <c r="D961" s="7">
        <v>10513</v>
      </c>
      <c r="E961" s="7">
        <f t="shared" si="30"/>
        <v>10.513</v>
      </c>
      <c r="F961" s="7">
        <v>9.8000000000000007</v>
      </c>
      <c r="G961" s="8">
        <f t="shared" si="31"/>
        <v>0.93217920669647114</v>
      </c>
      <c r="H961" s="7">
        <v>77.67</v>
      </c>
      <c r="I961" s="7">
        <v>65.44</v>
      </c>
      <c r="J961" s="7">
        <v>0.74</v>
      </c>
    </row>
    <row r="962" spans="1:11" x14ac:dyDescent="0.2">
      <c r="A962" s="3">
        <v>43776</v>
      </c>
      <c r="B962" s="4">
        <v>0.52847222222222201</v>
      </c>
      <c r="C962" s="7">
        <v>59</v>
      </c>
      <c r="D962" s="7">
        <v>10298</v>
      </c>
      <c r="E962" s="9">
        <f t="shared" si="30"/>
        <v>10.298</v>
      </c>
      <c r="F962" s="7">
        <v>8.8000000000000007</v>
      </c>
      <c r="G962" s="8">
        <f t="shared" si="31"/>
        <v>0.85453486113808508</v>
      </c>
      <c r="H962" s="7">
        <v>76.16</v>
      </c>
      <c r="I962" s="7">
        <v>65.44</v>
      </c>
      <c r="J962" s="7">
        <v>0.74</v>
      </c>
    </row>
    <row r="963" spans="1:11" x14ac:dyDescent="0.2">
      <c r="A963" s="3">
        <v>43770</v>
      </c>
      <c r="B963" s="4">
        <v>0.54930555555555605</v>
      </c>
      <c r="C963" s="7">
        <v>60</v>
      </c>
      <c r="D963" s="7">
        <v>10422</v>
      </c>
      <c r="E963" s="9">
        <f t="shared" si="30"/>
        <v>10.422000000000001</v>
      </c>
      <c r="F963" s="7">
        <v>9</v>
      </c>
      <c r="G963" s="8">
        <f t="shared" si="31"/>
        <v>0.86355785837651122</v>
      </c>
      <c r="H963" s="7">
        <v>76.989999999999995</v>
      </c>
      <c r="I963" s="7">
        <v>65.45</v>
      </c>
      <c r="J963" s="7">
        <v>0.72</v>
      </c>
    </row>
    <row r="964" spans="1:11" x14ac:dyDescent="0.2">
      <c r="A964" s="3">
        <v>43770</v>
      </c>
      <c r="B964" s="4">
        <v>0.51180555555555596</v>
      </c>
      <c r="C964" s="7">
        <v>59</v>
      </c>
      <c r="D964" s="7">
        <v>10814</v>
      </c>
      <c r="E964" s="9">
        <f t="shared" si="30"/>
        <v>10.814</v>
      </c>
      <c r="F964" s="7">
        <v>11.2</v>
      </c>
      <c r="G964" s="8">
        <f t="shared" si="31"/>
        <v>1.0356944701313111</v>
      </c>
      <c r="H964" s="7">
        <v>76.900000000000006</v>
      </c>
      <c r="I964" s="7">
        <v>65.45</v>
      </c>
      <c r="J964" s="7">
        <v>0.87</v>
      </c>
    </row>
    <row r="965" spans="1:11" x14ac:dyDescent="0.2">
      <c r="A965" s="3">
        <v>43770</v>
      </c>
      <c r="B965" s="4">
        <v>0.391666666666667</v>
      </c>
      <c r="C965" s="7">
        <v>62</v>
      </c>
      <c r="D965" s="7">
        <v>10874</v>
      </c>
      <c r="E965" s="9">
        <f t="shared" si="30"/>
        <v>10.874000000000001</v>
      </c>
      <c r="F965" s="7">
        <v>10.6</v>
      </c>
      <c r="G965" s="8">
        <f t="shared" si="31"/>
        <v>0.97480228066948682</v>
      </c>
      <c r="H965" s="7">
        <v>76.430000000000007</v>
      </c>
      <c r="I965" s="7">
        <v>65.459999999999994</v>
      </c>
      <c r="J965" s="7">
        <v>0.89</v>
      </c>
    </row>
    <row r="966" spans="1:11" x14ac:dyDescent="0.2">
      <c r="A966" s="3">
        <v>43774</v>
      </c>
      <c r="B966" s="4">
        <v>0.56597222222222199</v>
      </c>
      <c r="C966" s="7">
        <v>59</v>
      </c>
      <c r="D966" s="7">
        <v>11027</v>
      </c>
      <c r="E966" s="9">
        <f t="shared" si="30"/>
        <v>11.026999999999999</v>
      </c>
      <c r="F966" s="7">
        <v>12.4</v>
      </c>
      <c r="G966" s="8">
        <f t="shared" si="31"/>
        <v>1.1245125600798043</v>
      </c>
      <c r="H966" s="7">
        <v>78.010000000000005</v>
      </c>
      <c r="I966" s="7">
        <v>65.459999999999994</v>
      </c>
      <c r="J966" s="7">
        <v>0.89</v>
      </c>
      <c r="K966" s="27"/>
    </row>
    <row r="967" spans="1:11" x14ac:dyDescent="0.2">
      <c r="A967" s="3">
        <v>43774</v>
      </c>
      <c r="B967" s="4">
        <v>0.41111111111111098</v>
      </c>
      <c r="C967" s="7">
        <v>57</v>
      </c>
      <c r="D967" s="7">
        <v>10298</v>
      </c>
      <c r="E967" s="9">
        <f t="shared" si="30"/>
        <v>10.298</v>
      </c>
      <c r="F967" s="7">
        <v>10.4</v>
      </c>
      <c r="G967" s="8">
        <f t="shared" si="31"/>
        <v>1.0099048358904641</v>
      </c>
      <c r="H967" s="7">
        <v>75.37</v>
      </c>
      <c r="I967" s="7">
        <v>65.459999999999994</v>
      </c>
      <c r="J967" s="7">
        <v>0.88</v>
      </c>
    </row>
    <row r="968" spans="1:11" x14ac:dyDescent="0.2">
      <c r="A968" s="3">
        <v>43776</v>
      </c>
      <c r="B968" s="4">
        <v>0.41041666666666698</v>
      </c>
      <c r="C968" s="7">
        <v>59</v>
      </c>
      <c r="D968" s="7">
        <v>10468</v>
      </c>
      <c r="E968" s="9">
        <f t="shared" si="30"/>
        <v>10.468</v>
      </c>
      <c r="F968" s="7">
        <v>9.6999999999999993</v>
      </c>
      <c r="G968" s="8">
        <f t="shared" si="31"/>
        <v>0.92663354986625901</v>
      </c>
      <c r="H968" s="7">
        <v>75.11</v>
      </c>
      <c r="I968" s="7">
        <v>65.47</v>
      </c>
      <c r="J968" s="7">
        <v>0.88</v>
      </c>
    </row>
    <row r="969" spans="1:11" x14ac:dyDescent="0.2">
      <c r="A969" s="3">
        <v>43773</v>
      </c>
      <c r="B969" s="4">
        <v>0.65763888888888899</v>
      </c>
      <c r="C969" s="7">
        <v>59</v>
      </c>
      <c r="D969" s="9">
        <v>10236</v>
      </c>
      <c r="E969" s="7">
        <f t="shared" si="30"/>
        <v>10.236000000000001</v>
      </c>
      <c r="F969" s="7">
        <v>9.5</v>
      </c>
      <c r="G969" s="8">
        <f t="shared" si="31"/>
        <v>0.92809691285658458</v>
      </c>
      <c r="H969" s="7">
        <v>77.489999999999995</v>
      </c>
      <c r="I969" s="7">
        <v>65.5</v>
      </c>
      <c r="J969" s="7">
        <v>0.69</v>
      </c>
    </row>
    <row r="970" spans="1:11" x14ac:dyDescent="0.2">
      <c r="A970" s="3">
        <v>43773</v>
      </c>
      <c r="B970" s="4">
        <v>0.69791666666666696</v>
      </c>
      <c r="C970" s="7">
        <v>59</v>
      </c>
      <c r="D970" s="9">
        <v>10353</v>
      </c>
      <c r="E970" s="7">
        <f t="shared" si="30"/>
        <v>10.353</v>
      </c>
      <c r="F970" s="7">
        <v>8.5</v>
      </c>
      <c r="G970" s="8">
        <f t="shared" si="31"/>
        <v>0.82101806239737274</v>
      </c>
      <c r="H970" s="7">
        <v>76.180000000000007</v>
      </c>
      <c r="I970" s="7">
        <v>65.5</v>
      </c>
      <c r="J970" s="7">
        <v>0.69</v>
      </c>
    </row>
    <row r="971" spans="1:11" x14ac:dyDescent="0.2">
      <c r="A971" s="3">
        <v>43773</v>
      </c>
      <c r="B971" s="4">
        <v>0.59166666666666701</v>
      </c>
      <c r="C971" s="7">
        <v>59</v>
      </c>
      <c r="D971" s="9">
        <v>10744</v>
      </c>
      <c r="E971" s="7">
        <f t="shared" si="30"/>
        <v>10.744</v>
      </c>
      <c r="F971" s="7">
        <v>11.1</v>
      </c>
      <c r="G971" s="8">
        <f t="shared" si="31"/>
        <v>1.0331347728965004</v>
      </c>
      <c r="H971" s="7">
        <v>76.91</v>
      </c>
      <c r="I971" s="7">
        <v>65.510000000000005</v>
      </c>
      <c r="J971" s="7">
        <v>0.89</v>
      </c>
    </row>
    <row r="972" spans="1:11" x14ac:dyDescent="0.2">
      <c r="A972" s="3">
        <v>43773</v>
      </c>
      <c r="B972" s="4">
        <v>0.69722222222222197</v>
      </c>
      <c r="C972" s="7">
        <v>59</v>
      </c>
      <c r="D972" s="9">
        <v>10143</v>
      </c>
      <c r="E972" s="7">
        <f t="shared" si="30"/>
        <v>10.143000000000001</v>
      </c>
      <c r="F972" s="7">
        <v>8.6999999999999993</v>
      </c>
      <c r="G972" s="8">
        <f t="shared" si="31"/>
        <v>0.85773439810706875</v>
      </c>
      <c r="H972" s="7">
        <v>76.2</v>
      </c>
      <c r="I972" s="7">
        <v>65.510000000000005</v>
      </c>
      <c r="J972" s="7">
        <v>0.64</v>
      </c>
    </row>
    <row r="973" spans="1:11" x14ac:dyDescent="0.2">
      <c r="A973" s="3">
        <v>43774</v>
      </c>
      <c r="B973" s="4">
        <v>0.41458333333333303</v>
      </c>
      <c r="C973" s="7">
        <v>59</v>
      </c>
      <c r="D973" s="7">
        <v>10982</v>
      </c>
      <c r="E973" s="9">
        <f t="shared" si="30"/>
        <v>10.981999999999999</v>
      </c>
      <c r="F973" s="7">
        <v>13</v>
      </c>
      <c r="G973" s="8">
        <f t="shared" si="31"/>
        <v>1.1837552358404664</v>
      </c>
      <c r="H973" s="7">
        <v>78.77</v>
      </c>
      <c r="I973" s="7">
        <v>65.510000000000005</v>
      </c>
      <c r="J973" s="7">
        <v>0.88</v>
      </c>
      <c r="K973" s="27"/>
    </row>
    <row r="974" spans="1:11" x14ac:dyDescent="0.2">
      <c r="A974" s="3">
        <v>43770</v>
      </c>
      <c r="B974" s="4">
        <v>0.65416666666666701</v>
      </c>
      <c r="C974" s="7">
        <v>60</v>
      </c>
      <c r="D974" s="7">
        <v>10279</v>
      </c>
      <c r="E974" s="9">
        <f t="shared" si="30"/>
        <v>10.279</v>
      </c>
      <c r="F974" s="7">
        <v>8.9</v>
      </c>
      <c r="G974" s="8">
        <f t="shared" si="31"/>
        <v>0.86584298083471156</v>
      </c>
      <c r="H974" s="7">
        <v>77.05</v>
      </c>
      <c r="I974" s="7">
        <v>65.52</v>
      </c>
      <c r="J974" s="7">
        <v>0.69</v>
      </c>
    </row>
    <row r="975" spans="1:11" x14ac:dyDescent="0.2">
      <c r="A975" s="3">
        <v>43770</v>
      </c>
      <c r="B975" s="4">
        <v>0.65486111111111101</v>
      </c>
      <c r="C975" s="7">
        <v>60</v>
      </c>
      <c r="D975" s="7">
        <v>10404</v>
      </c>
      <c r="E975" s="9">
        <f t="shared" si="30"/>
        <v>10.404</v>
      </c>
      <c r="F975" s="7">
        <v>8.9</v>
      </c>
      <c r="G975" s="8">
        <f t="shared" si="31"/>
        <v>0.85544021530180703</v>
      </c>
      <c r="H975" s="7">
        <v>77.05</v>
      </c>
      <c r="I975" s="7">
        <v>65.52</v>
      </c>
      <c r="J975" s="7">
        <v>0.69</v>
      </c>
    </row>
    <row r="976" spans="1:11" x14ac:dyDescent="0.2">
      <c r="A976" s="3">
        <v>43770</v>
      </c>
      <c r="B976" s="4">
        <v>0.71111111111111103</v>
      </c>
      <c r="C976" s="7">
        <v>60</v>
      </c>
      <c r="D976" s="7">
        <v>10506</v>
      </c>
      <c r="E976" s="9">
        <f t="shared" si="30"/>
        <v>10.506</v>
      </c>
      <c r="F976" s="7">
        <v>9.4</v>
      </c>
      <c r="G976" s="8">
        <f t="shared" si="31"/>
        <v>0.89472682276794213</v>
      </c>
      <c r="H976" s="7">
        <v>77.099999999999994</v>
      </c>
      <c r="I976" s="7">
        <v>65.53</v>
      </c>
      <c r="J976" s="7">
        <v>0.72</v>
      </c>
    </row>
    <row r="977" spans="1:11" x14ac:dyDescent="0.2">
      <c r="A977" s="3">
        <v>43773</v>
      </c>
      <c r="B977" s="4">
        <v>0.65833333333333299</v>
      </c>
      <c r="C977" s="7">
        <v>59</v>
      </c>
      <c r="D977" s="9">
        <v>10134</v>
      </c>
      <c r="E977" s="7">
        <f t="shared" si="30"/>
        <v>10.134</v>
      </c>
      <c r="F977" s="7">
        <v>9.9</v>
      </c>
      <c r="G977" s="8">
        <f t="shared" si="31"/>
        <v>0.9769094138543517</v>
      </c>
      <c r="H977" s="7">
        <v>77.73</v>
      </c>
      <c r="I977" s="7">
        <v>65.53</v>
      </c>
      <c r="J977" s="7">
        <v>0.72</v>
      </c>
    </row>
    <row r="978" spans="1:11" x14ac:dyDescent="0.2">
      <c r="A978" s="3">
        <v>43774</v>
      </c>
      <c r="B978" s="4">
        <v>0.80972222222222201</v>
      </c>
      <c r="C978" s="7">
        <v>59</v>
      </c>
      <c r="D978" s="7">
        <v>10422</v>
      </c>
      <c r="E978" s="9">
        <f t="shared" si="30"/>
        <v>10.422000000000001</v>
      </c>
      <c r="F978" s="7">
        <v>9.6</v>
      </c>
      <c r="G978" s="8">
        <f t="shared" si="31"/>
        <v>0.92112838226827853</v>
      </c>
      <c r="H978" s="7">
        <v>77.16</v>
      </c>
      <c r="I978" s="7">
        <v>65.53</v>
      </c>
      <c r="J978" s="7">
        <v>0.75</v>
      </c>
    </row>
    <row r="979" spans="1:11" x14ac:dyDescent="0.2">
      <c r="A979" s="3">
        <v>43774</v>
      </c>
      <c r="B979" s="4">
        <v>0.81041666666666701</v>
      </c>
      <c r="C979" s="7">
        <v>59</v>
      </c>
      <c r="D979" s="7">
        <v>10490</v>
      </c>
      <c r="E979" s="9">
        <f t="shared" si="30"/>
        <v>10.49</v>
      </c>
      <c r="F979" s="7">
        <v>9.6</v>
      </c>
      <c r="G979" s="8">
        <f t="shared" si="31"/>
        <v>0.91515729265967583</v>
      </c>
      <c r="H979" s="7">
        <v>77.16</v>
      </c>
      <c r="I979" s="7">
        <v>65.53</v>
      </c>
      <c r="J979" s="7">
        <v>0.75</v>
      </c>
    </row>
    <row r="980" spans="1:11" x14ac:dyDescent="0.2">
      <c r="A980" s="3">
        <v>43770</v>
      </c>
      <c r="B980" s="4">
        <v>0.71041666666666703</v>
      </c>
      <c r="C980" s="7">
        <v>60</v>
      </c>
      <c r="D980" s="7">
        <v>10550</v>
      </c>
      <c r="E980" s="9">
        <f t="shared" si="30"/>
        <v>10.55</v>
      </c>
      <c r="F980" s="7">
        <v>8.9</v>
      </c>
      <c r="G980" s="8">
        <f t="shared" si="31"/>
        <v>0.8436018957345971</v>
      </c>
      <c r="H980" s="7">
        <v>76.650000000000006</v>
      </c>
      <c r="I980" s="7">
        <v>65.540000000000006</v>
      </c>
      <c r="J980" s="7">
        <v>0.68</v>
      </c>
    </row>
    <row r="981" spans="1:11" x14ac:dyDescent="0.2">
      <c r="A981" s="3">
        <v>43770</v>
      </c>
      <c r="B981" s="4">
        <v>0.39652777777777798</v>
      </c>
      <c r="C981" s="7">
        <v>61</v>
      </c>
      <c r="D981" s="7">
        <v>10840</v>
      </c>
      <c r="E981" s="9">
        <f t="shared" si="30"/>
        <v>10.84</v>
      </c>
      <c r="F981" s="7">
        <v>11.7</v>
      </c>
      <c r="G981" s="8">
        <f t="shared" si="31"/>
        <v>1.0793357933579335</v>
      </c>
      <c r="H981" s="7">
        <v>77.400000000000006</v>
      </c>
      <c r="I981" s="7">
        <v>65.55</v>
      </c>
      <c r="J981" s="7">
        <v>0.89</v>
      </c>
    </row>
    <row r="982" spans="1:11" x14ac:dyDescent="0.2">
      <c r="A982" s="3">
        <v>43770</v>
      </c>
      <c r="B982" s="4">
        <v>0.66249999999999998</v>
      </c>
      <c r="C982" s="7">
        <v>60</v>
      </c>
      <c r="D982" s="7">
        <v>10573</v>
      </c>
      <c r="E982" s="9">
        <f t="shared" si="30"/>
        <v>10.573</v>
      </c>
      <c r="F982" s="7">
        <v>9.6999999999999993</v>
      </c>
      <c r="G982" s="8">
        <f t="shared" si="31"/>
        <v>0.9174311926605504</v>
      </c>
      <c r="H982" s="7">
        <v>76.239999999999995</v>
      </c>
      <c r="I982" s="7">
        <v>65.55</v>
      </c>
      <c r="J982" s="7">
        <v>0.81</v>
      </c>
    </row>
    <row r="983" spans="1:11" x14ac:dyDescent="0.2">
      <c r="A983" s="3">
        <v>43773</v>
      </c>
      <c r="B983" s="4">
        <v>0.73819444444444404</v>
      </c>
      <c r="C983" s="7">
        <v>59</v>
      </c>
      <c r="D983" s="9">
        <v>10194</v>
      </c>
      <c r="E983" s="7">
        <f t="shared" si="30"/>
        <v>10.194000000000001</v>
      </c>
      <c r="F983" s="7">
        <v>10.1</v>
      </c>
      <c r="G983" s="8">
        <f t="shared" si="31"/>
        <v>0.99077888954286819</v>
      </c>
      <c r="H983" s="7">
        <v>79.77</v>
      </c>
      <c r="I983" s="7">
        <v>65.56</v>
      </c>
      <c r="J983" s="7">
        <v>0.59</v>
      </c>
    </row>
    <row r="984" spans="1:11" x14ac:dyDescent="0.2">
      <c r="A984" s="3">
        <v>43774</v>
      </c>
      <c r="B984" s="4">
        <v>0.81111111111111101</v>
      </c>
      <c r="C984" s="7">
        <v>59</v>
      </c>
      <c r="D984" s="7">
        <v>10601</v>
      </c>
      <c r="E984" s="9">
        <f t="shared" si="30"/>
        <v>10.601000000000001</v>
      </c>
      <c r="F984" s="7">
        <v>10.5</v>
      </c>
      <c r="G984" s="8">
        <f t="shared" si="31"/>
        <v>0.99047259692481837</v>
      </c>
      <c r="H984" s="7">
        <v>77.819999999999993</v>
      </c>
      <c r="I984" s="7">
        <v>65.56</v>
      </c>
      <c r="J984" s="7">
        <v>0.77</v>
      </c>
    </row>
    <row r="985" spans="1:11" x14ac:dyDescent="0.2">
      <c r="A985" s="3">
        <v>43773</v>
      </c>
      <c r="B985" s="4">
        <v>0.70069444444444495</v>
      </c>
      <c r="C985" s="7">
        <v>59</v>
      </c>
      <c r="D985" s="9">
        <v>10875</v>
      </c>
      <c r="E985" s="7">
        <f t="shared" si="30"/>
        <v>10.875</v>
      </c>
      <c r="F985" s="7">
        <v>11.6</v>
      </c>
      <c r="G985" s="8">
        <f t="shared" si="31"/>
        <v>1.0666666666666667</v>
      </c>
      <c r="H985" s="7">
        <v>77.73</v>
      </c>
      <c r="I985" s="7">
        <v>65.569999999999993</v>
      </c>
      <c r="J985" s="7">
        <v>0.88</v>
      </c>
    </row>
    <row r="986" spans="1:11" x14ac:dyDescent="0.2">
      <c r="A986" s="3">
        <v>43774</v>
      </c>
      <c r="B986" s="4">
        <v>0.41388888888888897</v>
      </c>
      <c r="C986" s="7">
        <v>59</v>
      </c>
      <c r="D986" s="7">
        <v>11029</v>
      </c>
      <c r="E986" s="9">
        <f t="shared" si="30"/>
        <v>11.029</v>
      </c>
      <c r="F986" s="7">
        <v>12.3</v>
      </c>
      <c r="G986" s="8">
        <f t="shared" si="31"/>
        <v>1.1152416356877324</v>
      </c>
      <c r="H986" s="7">
        <v>78.11</v>
      </c>
      <c r="I986" s="7">
        <v>65.569999999999993</v>
      </c>
      <c r="J986" s="7">
        <v>0.88</v>
      </c>
      <c r="K986" s="27"/>
    </row>
    <row r="987" spans="1:11" x14ac:dyDescent="0.2">
      <c r="A987" s="3">
        <v>43774</v>
      </c>
      <c r="B987" s="4">
        <v>0.47569444444444398</v>
      </c>
      <c r="C987" s="7">
        <v>59</v>
      </c>
      <c r="D987" s="7">
        <v>10000</v>
      </c>
      <c r="E987" s="9">
        <f t="shared" si="30"/>
        <v>10</v>
      </c>
      <c r="F987" s="7">
        <v>9.9</v>
      </c>
      <c r="G987" s="8">
        <f t="shared" si="31"/>
        <v>0.99</v>
      </c>
      <c r="H987" s="7">
        <v>75.34</v>
      </c>
      <c r="I987" s="7">
        <v>65.569999999999993</v>
      </c>
      <c r="J987" s="7">
        <v>0.81</v>
      </c>
    </row>
    <row r="988" spans="1:11" x14ac:dyDescent="0.2">
      <c r="A988" s="3">
        <v>43773</v>
      </c>
      <c r="B988" s="4">
        <v>0.74097222222222203</v>
      </c>
      <c r="C988" s="7">
        <v>56</v>
      </c>
      <c r="D988" s="9">
        <v>10115</v>
      </c>
      <c r="E988" s="7">
        <f t="shared" si="30"/>
        <v>10.115</v>
      </c>
      <c r="F988" s="7">
        <v>11.2</v>
      </c>
      <c r="G988" s="8">
        <f t="shared" si="31"/>
        <v>1.107266435986159</v>
      </c>
      <c r="H988" s="7">
        <v>78.67</v>
      </c>
      <c r="I988" s="7">
        <v>65.599999999999994</v>
      </c>
      <c r="J988" s="7">
        <v>0.76</v>
      </c>
    </row>
    <row r="989" spans="1:11" x14ac:dyDescent="0.2">
      <c r="A989" s="3">
        <v>43773</v>
      </c>
      <c r="B989" s="4">
        <v>0.49375000000000002</v>
      </c>
      <c r="C989" s="7">
        <v>59</v>
      </c>
      <c r="D989" s="7">
        <v>10815</v>
      </c>
      <c r="E989" s="7">
        <f t="shared" si="30"/>
        <v>10.815</v>
      </c>
      <c r="F989" s="7">
        <v>11.9</v>
      </c>
      <c r="G989" s="8">
        <f t="shared" si="31"/>
        <v>1.1003236245954693</v>
      </c>
      <c r="H989" s="7">
        <v>77.819999999999993</v>
      </c>
      <c r="I989" s="7">
        <v>65.599999999999994</v>
      </c>
      <c r="J989" s="7">
        <v>0.88</v>
      </c>
    </row>
    <row r="990" spans="1:11" x14ac:dyDescent="0.2">
      <c r="A990" s="3">
        <v>43773</v>
      </c>
      <c r="B990" s="4">
        <v>0.79652777777777795</v>
      </c>
      <c r="C990" s="7">
        <v>59</v>
      </c>
      <c r="D990" s="9">
        <v>10894</v>
      </c>
      <c r="E990" s="7">
        <f t="shared" si="30"/>
        <v>10.894</v>
      </c>
      <c r="F990" s="7">
        <v>11.5</v>
      </c>
      <c r="G990" s="8">
        <f t="shared" si="31"/>
        <v>1.0556269506150173</v>
      </c>
      <c r="H990" s="7">
        <v>77.23</v>
      </c>
      <c r="I990" s="7">
        <v>65.599999999999994</v>
      </c>
      <c r="J990" s="7">
        <v>0.88</v>
      </c>
    </row>
    <row r="991" spans="1:11" x14ac:dyDescent="0.2">
      <c r="A991" s="3">
        <v>43774</v>
      </c>
      <c r="B991" s="4">
        <v>0.74375000000000002</v>
      </c>
      <c r="C991" s="7">
        <v>59</v>
      </c>
      <c r="D991" s="7">
        <v>9585</v>
      </c>
      <c r="E991" s="9">
        <f t="shared" si="30"/>
        <v>9.5850000000000009</v>
      </c>
      <c r="F991" s="7">
        <v>10.3</v>
      </c>
      <c r="G991" s="8">
        <f t="shared" si="31"/>
        <v>1.0745957224830465</v>
      </c>
      <c r="H991" s="7">
        <v>76.209999999999994</v>
      </c>
      <c r="I991" s="7">
        <v>65.599999999999994</v>
      </c>
      <c r="J991" s="7">
        <v>0.56999999999999995</v>
      </c>
    </row>
    <row r="992" spans="1:11" x14ac:dyDescent="0.2">
      <c r="A992" s="3">
        <v>43773</v>
      </c>
      <c r="B992" s="4">
        <v>0.74027777777777803</v>
      </c>
      <c r="C992" s="7">
        <v>54</v>
      </c>
      <c r="D992" s="9">
        <v>9550</v>
      </c>
      <c r="E992" s="7">
        <f t="shared" si="30"/>
        <v>9.5500000000000007</v>
      </c>
      <c r="F992" s="7">
        <v>10.5</v>
      </c>
      <c r="G992" s="8">
        <f t="shared" si="31"/>
        <v>1.0994764397905759</v>
      </c>
      <c r="H992" s="7">
        <v>78.36</v>
      </c>
      <c r="I992" s="7">
        <v>65.62</v>
      </c>
      <c r="J992" s="7">
        <v>0.73</v>
      </c>
    </row>
    <row r="993" spans="1:11" x14ac:dyDescent="0.2">
      <c r="A993" s="3">
        <v>43770</v>
      </c>
      <c r="B993" s="4">
        <v>0.51041666666666696</v>
      </c>
      <c r="C993" s="7">
        <v>55</v>
      </c>
      <c r="D993" s="7">
        <v>9643</v>
      </c>
      <c r="E993" s="9">
        <f t="shared" si="30"/>
        <v>9.6430000000000007</v>
      </c>
      <c r="F993" s="7">
        <v>11.1</v>
      </c>
      <c r="G993" s="8">
        <f t="shared" si="31"/>
        <v>1.1510940578658093</v>
      </c>
      <c r="H993" s="7">
        <v>78.42</v>
      </c>
      <c r="I993" s="7">
        <v>65.63</v>
      </c>
      <c r="J993" s="7">
        <v>0.78</v>
      </c>
      <c r="K993" s="27"/>
    </row>
    <row r="994" spans="1:11" x14ac:dyDescent="0.2">
      <c r="A994" s="3">
        <v>43776</v>
      </c>
      <c r="B994" s="4">
        <v>0.41180555555555598</v>
      </c>
      <c r="C994" s="7">
        <v>54</v>
      </c>
      <c r="D994" s="7">
        <v>9482</v>
      </c>
      <c r="E994" s="9">
        <f t="shared" si="30"/>
        <v>9.4819999999999993</v>
      </c>
      <c r="F994" s="7">
        <v>10.6</v>
      </c>
      <c r="G994" s="8">
        <f t="shared" si="31"/>
        <v>1.1179076144273361</v>
      </c>
      <c r="H994" s="7">
        <v>76.72</v>
      </c>
      <c r="I994" s="7">
        <v>65.64</v>
      </c>
      <c r="J994" s="7">
        <v>0.88</v>
      </c>
    </row>
    <row r="995" spans="1:11" x14ac:dyDescent="0.2">
      <c r="A995" s="3">
        <v>43770</v>
      </c>
      <c r="B995" s="4">
        <v>0.52847222222222201</v>
      </c>
      <c r="C995" s="7">
        <v>60</v>
      </c>
      <c r="D995" s="7">
        <v>10839</v>
      </c>
      <c r="E995" s="9">
        <f t="shared" si="30"/>
        <v>10.839</v>
      </c>
      <c r="F995" s="7">
        <v>11.3</v>
      </c>
      <c r="G995" s="8">
        <f t="shared" si="31"/>
        <v>1.0425315988559831</v>
      </c>
      <c r="H995" s="7">
        <v>78.64</v>
      </c>
      <c r="I995" s="7">
        <v>65.650000000000006</v>
      </c>
      <c r="J995" s="7">
        <v>0.78</v>
      </c>
    </row>
    <row r="996" spans="1:11" x14ac:dyDescent="0.2">
      <c r="A996" s="3">
        <v>43770</v>
      </c>
      <c r="B996" s="4">
        <v>0.49027777777777798</v>
      </c>
      <c r="C996" s="7">
        <v>60</v>
      </c>
      <c r="D996" s="7">
        <v>10532</v>
      </c>
      <c r="E996" s="9">
        <f t="shared" si="30"/>
        <v>10.532</v>
      </c>
      <c r="F996" s="7">
        <v>10</v>
      </c>
      <c r="G996" s="8">
        <f t="shared" si="31"/>
        <v>0.94948727687048995</v>
      </c>
      <c r="H996" s="7">
        <v>77.959999999999994</v>
      </c>
      <c r="I996" s="7">
        <v>65.650000000000006</v>
      </c>
      <c r="J996" s="7">
        <v>0.71</v>
      </c>
    </row>
    <row r="997" spans="1:11" x14ac:dyDescent="0.2">
      <c r="A997" s="3">
        <v>43773</v>
      </c>
      <c r="B997" s="4">
        <v>0.73958333333333304</v>
      </c>
      <c r="C997" s="7">
        <v>59</v>
      </c>
      <c r="D997" s="9">
        <v>10476</v>
      </c>
      <c r="E997" s="7">
        <f t="shared" si="30"/>
        <v>10.476000000000001</v>
      </c>
      <c r="F997" s="7">
        <v>10.1</v>
      </c>
      <c r="G997" s="8">
        <f t="shared" si="31"/>
        <v>0.96410843833524229</v>
      </c>
      <c r="H997" s="7">
        <v>77.98</v>
      </c>
      <c r="I997" s="7">
        <v>65.650000000000006</v>
      </c>
      <c r="J997" s="7">
        <v>0.71</v>
      </c>
    </row>
    <row r="998" spans="1:11" x14ac:dyDescent="0.2">
      <c r="A998" s="3">
        <v>43770</v>
      </c>
      <c r="B998" s="4">
        <v>0.686805555555556</v>
      </c>
      <c r="C998" s="7">
        <v>58</v>
      </c>
      <c r="D998" s="7">
        <v>10769</v>
      </c>
      <c r="E998" s="9">
        <f t="shared" si="30"/>
        <v>10.769</v>
      </c>
      <c r="F998" s="7">
        <v>10</v>
      </c>
      <c r="G998" s="8">
        <f t="shared" si="31"/>
        <v>0.92859132695700619</v>
      </c>
      <c r="H998" s="7">
        <v>78.08</v>
      </c>
      <c r="I998" s="7">
        <v>65.66</v>
      </c>
      <c r="J998" s="7">
        <v>0.77</v>
      </c>
    </row>
    <row r="999" spans="1:11" x14ac:dyDescent="0.2">
      <c r="A999" s="3">
        <v>43770</v>
      </c>
      <c r="B999" s="4">
        <v>0.49236111111111103</v>
      </c>
      <c r="C999" s="7">
        <v>60</v>
      </c>
      <c r="D999" s="7">
        <v>10909</v>
      </c>
      <c r="E999" s="9">
        <f t="shared" si="30"/>
        <v>10.909000000000001</v>
      </c>
      <c r="F999" s="7">
        <v>12.3</v>
      </c>
      <c r="G999" s="8">
        <f t="shared" si="31"/>
        <v>1.1275093959116327</v>
      </c>
      <c r="H999" s="7">
        <v>77.34</v>
      </c>
      <c r="I999" s="7">
        <v>65.67</v>
      </c>
      <c r="J999" s="7">
        <v>0.88</v>
      </c>
      <c r="K999" s="27"/>
    </row>
    <row r="1000" spans="1:11" x14ac:dyDescent="0.2">
      <c r="A1000" s="3">
        <v>43770</v>
      </c>
      <c r="B1000" s="4">
        <v>0.49305555555555602</v>
      </c>
      <c r="C1000" s="7">
        <v>60</v>
      </c>
      <c r="D1000" s="7">
        <v>10988</v>
      </c>
      <c r="E1000" s="9">
        <f t="shared" si="30"/>
        <v>10.988</v>
      </c>
      <c r="F1000" s="7">
        <v>12.3</v>
      </c>
      <c r="G1000" s="8">
        <f t="shared" si="31"/>
        <v>1.119402985074627</v>
      </c>
      <c r="H1000" s="7">
        <v>77.34</v>
      </c>
      <c r="I1000" s="7">
        <v>65.67</v>
      </c>
      <c r="J1000" s="7">
        <v>0.88</v>
      </c>
      <c r="K1000" s="27"/>
    </row>
    <row r="1001" spans="1:11" x14ac:dyDescent="0.2">
      <c r="A1001" s="3">
        <v>43773</v>
      </c>
      <c r="B1001" s="4">
        <v>0.69861111111111096</v>
      </c>
      <c r="C1001" s="7">
        <v>59</v>
      </c>
      <c r="D1001" s="9">
        <v>10479</v>
      </c>
      <c r="E1001" s="7">
        <f t="shared" si="30"/>
        <v>10.478999999999999</v>
      </c>
      <c r="F1001" s="7">
        <v>9</v>
      </c>
      <c r="G1001" s="8">
        <f t="shared" si="31"/>
        <v>0.85886057829945617</v>
      </c>
      <c r="H1001" s="7">
        <v>76.72</v>
      </c>
      <c r="I1001" s="7">
        <v>65.67</v>
      </c>
      <c r="J1001" s="7">
        <v>0.72</v>
      </c>
    </row>
    <row r="1002" spans="1:11" x14ac:dyDescent="0.2">
      <c r="A1002" s="3">
        <v>43770</v>
      </c>
      <c r="B1002" s="4">
        <v>0.60277777777777797</v>
      </c>
      <c r="C1002" s="7">
        <v>59</v>
      </c>
      <c r="D1002" s="7">
        <v>10203</v>
      </c>
      <c r="E1002" s="9">
        <f t="shared" si="30"/>
        <v>10.202999999999999</v>
      </c>
      <c r="F1002" s="7">
        <v>8.8000000000000007</v>
      </c>
      <c r="G1002" s="8">
        <f t="shared" si="31"/>
        <v>0.86249142409095381</v>
      </c>
      <c r="H1002" s="7">
        <v>76.02</v>
      </c>
      <c r="I1002" s="7">
        <v>65.680000000000007</v>
      </c>
      <c r="J1002" s="7">
        <v>0.78</v>
      </c>
      <c r="K1002" s="27"/>
    </row>
    <row r="1003" spans="1:11" x14ac:dyDescent="0.2">
      <c r="A1003" s="3">
        <v>43776</v>
      </c>
      <c r="B1003" s="4">
        <v>0.41111111111111098</v>
      </c>
      <c r="C1003" s="7">
        <v>59</v>
      </c>
      <c r="D1003" s="7">
        <v>10346</v>
      </c>
      <c r="E1003" s="9">
        <f t="shared" si="30"/>
        <v>10.346</v>
      </c>
      <c r="F1003" s="7">
        <v>9.9</v>
      </c>
      <c r="G1003" s="8">
        <f t="shared" si="31"/>
        <v>0.95689155229074041</v>
      </c>
      <c r="H1003" s="7">
        <v>75.7</v>
      </c>
      <c r="I1003" s="7">
        <v>65.680000000000007</v>
      </c>
      <c r="J1003" s="7">
        <v>0.88</v>
      </c>
    </row>
    <row r="1004" spans="1:11" x14ac:dyDescent="0.2">
      <c r="A1004" s="3">
        <v>43769</v>
      </c>
      <c r="B1004" s="4">
        <v>0.53263888888889199</v>
      </c>
      <c r="C1004" s="5">
        <v>56</v>
      </c>
      <c r="D1004" s="6">
        <v>10000</v>
      </c>
      <c r="E1004" s="7">
        <f t="shared" ref="E1004:E1064" si="32">D1004/1000</f>
        <v>10</v>
      </c>
      <c r="F1004" s="7">
        <v>11.6</v>
      </c>
      <c r="G1004" s="8">
        <f t="shared" ref="G1004:G1064" si="33">F1004/E1004</f>
        <v>1.1599999999999999</v>
      </c>
      <c r="H1004" s="7">
        <v>79</v>
      </c>
      <c r="I1004" s="7">
        <v>65.69</v>
      </c>
      <c r="J1004" s="7">
        <v>0.78</v>
      </c>
      <c r="K1004" s="27"/>
    </row>
    <row r="1005" spans="1:11" x14ac:dyDescent="0.2">
      <c r="A1005" s="3">
        <v>43773</v>
      </c>
      <c r="B1005" s="4">
        <v>0.69930555555555596</v>
      </c>
      <c r="C1005" s="7">
        <v>59</v>
      </c>
      <c r="D1005" s="9">
        <v>10677</v>
      </c>
      <c r="E1005" s="7">
        <f t="shared" si="32"/>
        <v>10.677</v>
      </c>
      <c r="F1005" s="7">
        <v>10.6</v>
      </c>
      <c r="G1005" s="8">
        <f t="shared" si="33"/>
        <v>0.99278823639599134</v>
      </c>
      <c r="H1005" s="7">
        <v>78.069999999999993</v>
      </c>
      <c r="I1005" s="7">
        <v>65.69</v>
      </c>
      <c r="J1005" s="7">
        <v>0.77</v>
      </c>
    </row>
    <row r="1006" spans="1:11" x14ac:dyDescent="0.2">
      <c r="A1006" s="3">
        <v>43773</v>
      </c>
      <c r="B1006" s="4">
        <v>0.7</v>
      </c>
      <c r="C1006" s="7">
        <v>59</v>
      </c>
      <c r="D1006" s="9">
        <v>10839</v>
      </c>
      <c r="E1006" s="7">
        <f t="shared" si="32"/>
        <v>10.839</v>
      </c>
      <c r="F1006" s="7">
        <v>10.6</v>
      </c>
      <c r="G1006" s="8">
        <f t="shared" si="33"/>
        <v>0.9779499953870282</v>
      </c>
      <c r="H1006" s="7">
        <v>78.069999999999993</v>
      </c>
      <c r="I1006" s="7">
        <v>65.69</v>
      </c>
      <c r="J1006" s="7">
        <v>0.77</v>
      </c>
    </row>
    <row r="1007" spans="1:11" x14ac:dyDescent="0.2">
      <c r="A1007" s="3">
        <v>43773</v>
      </c>
      <c r="B1007" s="4">
        <v>0.49444444444444402</v>
      </c>
      <c r="C1007" s="7">
        <v>59</v>
      </c>
      <c r="D1007" s="7">
        <v>10826</v>
      </c>
      <c r="E1007" s="7">
        <f t="shared" si="32"/>
        <v>10.826000000000001</v>
      </c>
      <c r="F1007" s="7">
        <v>12.5</v>
      </c>
      <c r="G1007" s="8">
        <f t="shared" si="33"/>
        <v>1.1546277480140401</v>
      </c>
      <c r="H1007" s="7">
        <v>78.47</v>
      </c>
      <c r="I1007" s="7">
        <v>65.709999999999994</v>
      </c>
      <c r="J1007" s="7">
        <v>0.88</v>
      </c>
      <c r="K1007" s="27"/>
    </row>
    <row r="1008" spans="1:11" x14ac:dyDescent="0.2">
      <c r="A1008" s="3">
        <v>43769</v>
      </c>
      <c r="B1008" s="4">
        <v>0.77430555555559599</v>
      </c>
      <c r="C1008" s="5">
        <v>60</v>
      </c>
      <c r="D1008" s="6">
        <v>10909</v>
      </c>
      <c r="E1008" s="7">
        <f t="shared" si="32"/>
        <v>10.909000000000001</v>
      </c>
      <c r="F1008" s="7">
        <v>10.6</v>
      </c>
      <c r="G1008" s="8">
        <f t="shared" si="33"/>
        <v>0.97167476395636621</v>
      </c>
      <c r="H1008" s="7">
        <v>76.67</v>
      </c>
      <c r="I1008" s="7">
        <v>65.73</v>
      </c>
      <c r="J1008" s="7">
        <v>0.89</v>
      </c>
    </row>
    <row r="1009" spans="1:11" x14ac:dyDescent="0.2">
      <c r="A1009" s="3">
        <v>43773</v>
      </c>
      <c r="B1009" s="4">
        <v>0.42708333333333298</v>
      </c>
      <c r="C1009" s="7">
        <v>56</v>
      </c>
      <c r="D1009" s="7">
        <v>9959</v>
      </c>
      <c r="E1009" s="7">
        <f t="shared" si="32"/>
        <v>9.9589999999999996</v>
      </c>
      <c r="F1009" s="7">
        <v>10.5</v>
      </c>
      <c r="G1009" s="8">
        <f t="shared" si="33"/>
        <v>1.0543227231649765</v>
      </c>
      <c r="H1009" s="7">
        <v>75.44</v>
      </c>
      <c r="I1009" s="7">
        <v>65.73</v>
      </c>
      <c r="J1009" s="7">
        <v>0.88</v>
      </c>
    </row>
    <row r="1010" spans="1:11" x14ac:dyDescent="0.2">
      <c r="A1010" s="3">
        <v>43770</v>
      </c>
      <c r="B1010" s="4">
        <v>0.50972222222222197</v>
      </c>
      <c r="C1010" s="7">
        <v>60</v>
      </c>
      <c r="D1010" s="7">
        <v>10138</v>
      </c>
      <c r="E1010" s="9">
        <f t="shared" si="32"/>
        <v>10.138</v>
      </c>
      <c r="F1010" s="7">
        <v>10.9</v>
      </c>
      <c r="G1010" s="8">
        <f t="shared" si="33"/>
        <v>1.0751627539948709</v>
      </c>
      <c r="H1010" s="7">
        <v>77.81</v>
      </c>
      <c r="I1010" s="7">
        <v>65.75</v>
      </c>
      <c r="J1010" s="7">
        <v>0.76</v>
      </c>
    </row>
    <row r="1011" spans="1:11" x14ac:dyDescent="0.2">
      <c r="A1011" s="3">
        <v>43770</v>
      </c>
      <c r="B1011" s="4">
        <v>0.58750000000000002</v>
      </c>
      <c r="C1011" s="7">
        <v>59</v>
      </c>
      <c r="D1011" s="7">
        <v>10250</v>
      </c>
      <c r="E1011" s="9">
        <f t="shared" si="32"/>
        <v>10.25</v>
      </c>
      <c r="F1011" s="7">
        <v>9.6999999999999993</v>
      </c>
      <c r="G1011" s="8">
        <f t="shared" si="33"/>
        <v>0.9463414634146341</v>
      </c>
      <c r="H1011" s="7">
        <v>75.87</v>
      </c>
      <c r="I1011" s="7">
        <v>65.75</v>
      </c>
      <c r="J1011" s="7">
        <v>0.82</v>
      </c>
    </row>
    <row r="1012" spans="1:11" x14ac:dyDescent="0.2">
      <c r="A1012" s="3">
        <v>43776</v>
      </c>
      <c r="B1012" s="4">
        <v>0.52916666666666701</v>
      </c>
      <c r="C1012" s="7">
        <v>59</v>
      </c>
      <c r="D1012" s="7">
        <v>10476</v>
      </c>
      <c r="E1012" s="9">
        <f t="shared" si="32"/>
        <v>10.476000000000001</v>
      </c>
      <c r="F1012" s="7">
        <v>9.5</v>
      </c>
      <c r="G1012" s="8">
        <f t="shared" si="33"/>
        <v>0.90683466972126758</v>
      </c>
      <c r="H1012" s="7">
        <v>76.930000000000007</v>
      </c>
      <c r="I1012" s="7">
        <v>65.75</v>
      </c>
      <c r="J1012" s="7">
        <v>0.76</v>
      </c>
    </row>
    <row r="1013" spans="1:11" x14ac:dyDescent="0.2">
      <c r="A1013" s="3">
        <v>43775</v>
      </c>
      <c r="B1013" s="4">
        <v>0.56111111111111101</v>
      </c>
      <c r="C1013" s="7">
        <v>59</v>
      </c>
      <c r="D1013" s="7">
        <v>10772</v>
      </c>
      <c r="E1013" s="9">
        <f t="shared" si="32"/>
        <v>10.772</v>
      </c>
      <c r="F1013" s="7">
        <v>10.5</v>
      </c>
      <c r="G1013" s="8">
        <f t="shared" si="33"/>
        <v>0.97474935016709985</v>
      </c>
      <c r="H1013" s="7">
        <v>75.47</v>
      </c>
      <c r="I1013" s="7">
        <v>65.760000000000005</v>
      </c>
      <c r="J1013" s="7">
        <v>0.88</v>
      </c>
    </row>
    <row r="1014" spans="1:11" x14ac:dyDescent="0.2">
      <c r="A1014" s="3">
        <v>43770</v>
      </c>
      <c r="B1014" s="4">
        <v>0.50833333333333297</v>
      </c>
      <c r="C1014" s="7">
        <v>60</v>
      </c>
      <c r="D1014" s="7">
        <v>10430</v>
      </c>
      <c r="E1014" s="9">
        <f t="shared" si="32"/>
        <v>10.43</v>
      </c>
      <c r="F1014" s="7">
        <v>8.9</v>
      </c>
      <c r="G1014" s="8">
        <f t="shared" si="33"/>
        <v>0.85330776605944392</v>
      </c>
      <c r="H1014" s="7">
        <v>76.790000000000006</v>
      </c>
      <c r="I1014" s="7">
        <v>65.78</v>
      </c>
      <c r="J1014" s="7">
        <v>0.7</v>
      </c>
    </row>
    <row r="1015" spans="1:11" x14ac:dyDescent="0.2">
      <c r="A1015" s="3">
        <v>43770</v>
      </c>
      <c r="B1015" s="4">
        <v>0.43888888888888899</v>
      </c>
      <c r="C1015" s="7">
        <v>61</v>
      </c>
      <c r="D1015" s="7">
        <v>10541</v>
      </c>
      <c r="E1015" s="9">
        <f t="shared" si="32"/>
        <v>10.541</v>
      </c>
      <c r="F1015" s="7">
        <v>8.6999999999999993</v>
      </c>
      <c r="G1015" s="8">
        <f t="shared" si="33"/>
        <v>0.82534863864908448</v>
      </c>
      <c r="H1015" s="7">
        <v>76.61</v>
      </c>
      <c r="I1015" s="7">
        <v>65.78</v>
      </c>
      <c r="J1015" s="7">
        <v>0.81</v>
      </c>
    </row>
    <row r="1016" spans="1:11" x14ac:dyDescent="0.2">
      <c r="A1016" s="3">
        <v>43770</v>
      </c>
      <c r="B1016" s="4">
        <v>0.68611111111111101</v>
      </c>
      <c r="C1016" s="7">
        <v>57</v>
      </c>
      <c r="D1016" s="7">
        <v>10107</v>
      </c>
      <c r="E1016" s="9">
        <f t="shared" si="32"/>
        <v>10.106999999999999</v>
      </c>
      <c r="F1016" s="7">
        <v>10.1</v>
      </c>
      <c r="G1016" s="8">
        <f t="shared" si="33"/>
        <v>0.9993074107054517</v>
      </c>
      <c r="H1016" s="7">
        <v>75.91</v>
      </c>
      <c r="I1016" s="7">
        <v>65.8</v>
      </c>
      <c r="J1016" s="7">
        <v>0.76</v>
      </c>
    </row>
    <row r="1017" spans="1:11" x14ac:dyDescent="0.2">
      <c r="A1017" s="3">
        <v>43770</v>
      </c>
      <c r="B1017" s="4">
        <v>0.48958333333333298</v>
      </c>
      <c r="C1017" s="7">
        <v>60</v>
      </c>
      <c r="D1017" s="7">
        <v>10552</v>
      </c>
      <c r="E1017" s="9">
        <f t="shared" si="32"/>
        <v>10.552</v>
      </c>
      <c r="F1017" s="7">
        <v>8.9</v>
      </c>
      <c r="G1017" s="8">
        <f t="shared" si="33"/>
        <v>0.84344200151630033</v>
      </c>
      <c r="H1017" s="7">
        <v>77.95</v>
      </c>
      <c r="I1017" s="7">
        <v>65.84</v>
      </c>
      <c r="J1017" s="7">
        <v>0.67</v>
      </c>
    </row>
    <row r="1018" spans="1:11" x14ac:dyDescent="0.2">
      <c r="A1018" s="3">
        <v>43773</v>
      </c>
      <c r="B1018" s="4">
        <v>0.48749999999999999</v>
      </c>
      <c r="C1018" s="7">
        <v>59</v>
      </c>
      <c r="D1018" s="7">
        <v>9713</v>
      </c>
      <c r="E1018" s="7">
        <f t="shared" si="32"/>
        <v>9.7129999999999992</v>
      </c>
      <c r="F1018" s="7">
        <v>8.6</v>
      </c>
      <c r="G1018" s="8">
        <f t="shared" si="33"/>
        <v>0.88541130443735205</v>
      </c>
      <c r="H1018" s="7">
        <v>79.58</v>
      </c>
      <c r="I1018" s="7">
        <v>65.84</v>
      </c>
      <c r="J1018" s="7">
        <v>0.53</v>
      </c>
    </row>
    <row r="1019" spans="1:11" x14ac:dyDescent="0.2">
      <c r="A1019" s="3">
        <v>43774</v>
      </c>
      <c r="B1019" s="4">
        <v>0.66111111111111098</v>
      </c>
      <c r="C1019" s="7">
        <v>59</v>
      </c>
      <c r="D1019" s="7">
        <v>9820</v>
      </c>
      <c r="E1019" s="9">
        <f t="shared" si="32"/>
        <v>9.82</v>
      </c>
      <c r="F1019" s="7">
        <v>9.4</v>
      </c>
      <c r="G1019" s="8">
        <f t="shared" si="33"/>
        <v>0.95723014256619143</v>
      </c>
      <c r="H1019" s="7">
        <v>75.34</v>
      </c>
      <c r="I1019" s="7">
        <v>65.849999999999994</v>
      </c>
      <c r="J1019" s="7">
        <v>0.85</v>
      </c>
    </row>
    <row r="1020" spans="1:11" x14ac:dyDescent="0.2">
      <c r="A1020" s="3">
        <v>43774</v>
      </c>
      <c r="B1020" s="4">
        <v>0.65902777777777799</v>
      </c>
      <c r="C1020" s="7">
        <v>59</v>
      </c>
      <c r="D1020" s="7">
        <v>10358</v>
      </c>
      <c r="E1020" s="9">
        <f t="shared" si="32"/>
        <v>10.358000000000001</v>
      </c>
      <c r="F1020" s="7">
        <v>9.3000000000000007</v>
      </c>
      <c r="G1020" s="8">
        <f t="shared" si="33"/>
        <v>0.89785672909828151</v>
      </c>
      <c r="H1020" s="7">
        <v>77.72</v>
      </c>
      <c r="I1020" s="7">
        <v>65.86</v>
      </c>
      <c r="J1020" s="7">
        <v>0.64</v>
      </c>
    </row>
    <row r="1021" spans="1:11" ht="14.25" customHeight="1" x14ac:dyDescent="0.2">
      <c r="A1021" s="3">
        <v>43773</v>
      </c>
      <c r="B1021" s="4">
        <v>0.73888888888888904</v>
      </c>
      <c r="C1021" s="7">
        <v>59</v>
      </c>
      <c r="D1021" s="9">
        <v>10337</v>
      </c>
      <c r="E1021" s="7">
        <f t="shared" si="32"/>
        <v>10.337</v>
      </c>
      <c r="F1021" s="7">
        <v>10.1</v>
      </c>
      <c r="G1021" s="8">
        <f t="shared" si="33"/>
        <v>0.97707265163974077</v>
      </c>
      <c r="H1021" s="7">
        <v>78.569999999999993</v>
      </c>
      <c r="I1021" s="7">
        <v>65.87</v>
      </c>
      <c r="J1021" s="7">
        <v>0.66</v>
      </c>
    </row>
    <row r="1022" spans="1:11" x14ac:dyDescent="0.2">
      <c r="A1022" s="3">
        <v>43769</v>
      </c>
      <c r="B1022" s="4">
        <v>0.53194444444444799</v>
      </c>
      <c r="C1022" s="5">
        <v>59</v>
      </c>
      <c r="D1022" s="6">
        <v>9650</v>
      </c>
      <c r="E1022" s="7">
        <f t="shared" si="32"/>
        <v>9.65</v>
      </c>
      <c r="F1022" s="7">
        <v>11</v>
      </c>
      <c r="G1022" s="8">
        <f t="shared" si="33"/>
        <v>1.1398963730569949</v>
      </c>
      <c r="H1022" s="7">
        <v>78.709999999999994</v>
      </c>
      <c r="I1022" s="7">
        <v>65.91</v>
      </c>
      <c r="J1022" s="7">
        <v>0.76</v>
      </c>
      <c r="K1022" s="27"/>
    </row>
    <row r="1023" spans="1:11" x14ac:dyDescent="0.2">
      <c r="A1023" s="3">
        <v>43769</v>
      </c>
      <c r="B1023" s="4">
        <v>0.76250000000003904</v>
      </c>
      <c r="C1023" s="5">
        <v>60</v>
      </c>
      <c r="D1023" s="6">
        <v>10366</v>
      </c>
      <c r="E1023" s="7">
        <f t="shared" si="32"/>
        <v>10.366</v>
      </c>
      <c r="F1023" s="7">
        <v>8</v>
      </c>
      <c r="G1023" s="8">
        <f t="shared" si="33"/>
        <v>0.77175381053443959</v>
      </c>
      <c r="H1023" s="7">
        <v>75.760000000000005</v>
      </c>
      <c r="I1023" s="7">
        <v>65.91</v>
      </c>
      <c r="J1023" s="7">
        <v>0.69</v>
      </c>
    </row>
    <row r="1024" spans="1:11" x14ac:dyDescent="0.2">
      <c r="A1024" s="3">
        <v>43769</v>
      </c>
      <c r="B1024" s="4">
        <v>0.531250000000003</v>
      </c>
      <c r="C1024" s="5">
        <v>59</v>
      </c>
      <c r="D1024" s="6">
        <v>10491</v>
      </c>
      <c r="E1024" s="7">
        <f t="shared" si="32"/>
        <v>10.491</v>
      </c>
      <c r="F1024" s="7">
        <v>10.199999999999999</v>
      </c>
      <c r="G1024" s="8">
        <f t="shared" si="33"/>
        <v>0.9722619388046897</v>
      </c>
      <c r="H1024" s="7">
        <v>78.5</v>
      </c>
      <c r="I1024" s="7">
        <v>65.930000000000007</v>
      </c>
      <c r="J1024" s="7">
        <v>0.73</v>
      </c>
    </row>
    <row r="1025" spans="1:11" x14ac:dyDescent="0.2">
      <c r="A1025" s="3">
        <v>43769</v>
      </c>
      <c r="B1025" s="4">
        <v>0.77500000000004099</v>
      </c>
      <c r="C1025" s="5">
        <v>60</v>
      </c>
      <c r="D1025" s="6">
        <v>10994</v>
      </c>
      <c r="E1025" s="7">
        <f t="shared" si="32"/>
        <v>10.994</v>
      </c>
      <c r="F1025" s="7">
        <v>11.5</v>
      </c>
      <c r="G1025" s="8">
        <f t="shared" si="33"/>
        <v>1.0460251046025104</v>
      </c>
      <c r="H1025" s="7">
        <v>77.709999999999994</v>
      </c>
      <c r="I1025" s="7">
        <v>65.94</v>
      </c>
      <c r="J1025" s="7">
        <v>0.89</v>
      </c>
    </row>
    <row r="1026" spans="1:11" x14ac:dyDescent="0.2">
      <c r="A1026" s="3">
        <v>43773</v>
      </c>
      <c r="B1026" s="4">
        <v>0.48819444444444399</v>
      </c>
      <c r="C1026" s="7">
        <v>59</v>
      </c>
      <c r="D1026" s="7">
        <v>9917</v>
      </c>
      <c r="E1026" s="7">
        <f t="shared" si="32"/>
        <v>9.9169999999999998</v>
      </c>
      <c r="F1026" s="7">
        <v>8.4</v>
      </c>
      <c r="G1026" s="8">
        <f t="shared" si="33"/>
        <v>0.84703035192094389</v>
      </c>
      <c r="H1026" s="7">
        <v>78.83</v>
      </c>
      <c r="I1026" s="7">
        <v>65.94</v>
      </c>
      <c r="J1026" s="7">
        <v>0.56000000000000005</v>
      </c>
    </row>
    <row r="1027" spans="1:11" x14ac:dyDescent="0.2">
      <c r="A1027" s="3">
        <v>43769</v>
      </c>
      <c r="B1027" s="4">
        <v>0.76319444444448403</v>
      </c>
      <c r="C1027" s="5">
        <v>60</v>
      </c>
      <c r="D1027" s="6">
        <v>10533</v>
      </c>
      <c r="E1027" s="7">
        <f t="shared" si="32"/>
        <v>10.532999999999999</v>
      </c>
      <c r="F1027" s="7">
        <v>8.6</v>
      </c>
      <c r="G1027" s="8">
        <f t="shared" si="33"/>
        <v>0.81648153422576664</v>
      </c>
      <c r="H1027" s="7">
        <v>76.06</v>
      </c>
      <c r="I1027" s="7">
        <v>65.959999999999994</v>
      </c>
      <c r="J1027" s="7">
        <v>0.76</v>
      </c>
    </row>
    <row r="1028" spans="1:11" x14ac:dyDescent="0.2">
      <c r="A1028" s="3">
        <v>43774</v>
      </c>
      <c r="B1028" s="4">
        <v>0.72361111111111098</v>
      </c>
      <c r="C1028" s="7">
        <v>59</v>
      </c>
      <c r="D1028" s="7">
        <v>10659</v>
      </c>
      <c r="E1028" s="9">
        <f t="shared" si="32"/>
        <v>10.659000000000001</v>
      </c>
      <c r="F1028" s="7">
        <v>9.6999999999999993</v>
      </c>
      <c r="G1028" s="8">
        <f t="shared" si="33"/>
        <v>0.91002908340369626</v>
      </c>
      <c r="H1028" s="7">
        <v>78.67</v>
      </c>
      <c r="I1028" s="7">
        <v>65.959999999999994</v>
      </c>
      <c r="J1028" s="7">
        <v>0.65</v>
      </c>
    </row>
    <row r="1029" spans="1:11" x14ac:dyDescent="0.2">
      <c r="A1029" s="3">
        <v>43773</v>
      </c>
      <c r="B1029" s="4">
        <v>0.42638888888888898</v>
      </c>
      <c r="C1029" s="7">
        <v>55</v>
      </c>
      <c r="D1029" s="7">
        <v>9311</v>
      </c>
      <c r="E1029" s="7">
        <f t="shared" si="32"/>
        <v>9.3109999999999999</v>
      </c>
      <c r="F1029" s="7">
        <v>11.8</v>
      </c>
      <c r="G1029" s="8">
        <f t="shared" si="33"/>
        <v>1.2673182257544839</v>
      </c>
      <c r="H1029" s="7">
        <v>78.77</v>
      </c>
      <c r="I1029" s="7">
        <v>65.989999999999995</v>
      </c>
      <c r="J1029" s="7">
        <v>0.77</v>
      </c>
      <c r="K1029" s="27"/>
    </row>
    <row r="1030" spans="1:11" x14ac:dyDescent="0.2">
      <c r="A1030" s="3">
        <v>43774</v>
      </c>
      <c r="B1030" s="4">
        <v>0.811805555555556</v>
      </c>
      <c r="C1030" s="7">
        <v>59</v>
      </c>
      <c r="D1030" s="7">
        <v>10698</v>
      </c>
      <c r="E1030" s="9">
        <f t="shared" si="32"/>
        <v>10.698</v>
      </c>
      <c r="F1030" s="7">
        <v>11</v>
      </c>
      <c r="G1030" s="8">
        <f t="shared" si="33"/>
        <v>1.0282295756216115</v>
      </c>
      <c r="H1030" s="7">
        <v>77.150000000000006</v>
      </c>
      <c r="I1030" s="7">
        <v>66</v>
      </c>
      <c r="J1030" s="7">
        <v>0.82</v>
      </c>
    </row>
    <row r="1031" spans="1:11" x14ac:dyDescent="0.2">
      <c r="A1031" s="3">
        <v>43776</v>
      </c>
      <c r="B1031" s="4">
        <v>0.52986111111111101</v>
      </c>
      <c r="C1031" s="7">
        <v>59</v>
      </c>
      <c r="D1031" s="7">
        <v>10695</v>
      </c>
      <c r="E1031" s="9">
        <f t="shared" si="32"/>
        <v>10.695</v>
      </c>
      <c r="F1031" s="7">
        <v>10.1</v>
      </c>
      <c r="G1031" s="8">
        <f t="shared" si="33"/>
        <v>0.94436652641421215</v>
      </c>
      <c r="H1031" s="7">
        <v>77.67</v>
      </c>
      <c r="I1031" s="7">
        <v>66.010000000000005</v>
      </c>
      <c r="J1031" s="7">
        <v>0.78</v>
      </c>
    </row>
    <row r="1032" spans="1:11" x14ac:dyDescent="0.2">
      <c r="A1032" s="3">
        <v>43773</v>
      </c>
      <c r="B1032" s="4">
        <v>0.49166666666666697</v>
      </c>
      <c r="C1032" s="7">
        <v>59</v>
      </c>
      <c r="D1032" s="7">
        <v>10662</v>
      </c>
      <c r="E1032" s="7">
        <f t="shared" si="32"/>
        <v>10.662000000000001</v>
      </c>
      <c r="F1032" s="7">
        <v>10.6</v>
      </c>
      <c r="G1032" s="8">
        <f t="shared" si="33"/>
        <v>0.9941849559182141</v>
      </c>
      <c r="H1032" s="7">
        <v>78.47</v>
      </c>
      <c r="I1032" s="7">
        <v>66.02</v>
      </c>
      <c r="J1032" s="7">
        <v>0.77</v>
      </c>
    </row>
    <row r="1033" spans="1:11" x14ac:dyDescent="0.2">
      <c r="A1033" s="3">
        <v>43775</v>
      </c>
      <c r="B1033" s="4">
        <v>0.561805555555556</v>
      </c>
      <c r="C1033" s="7">
        <v>59</v>
      </c>
      <c r="D1033" s="7">
        <v>10895</v>
      </c>
      <c r="E1033" s="9">
        <f t="shared" si="32"/>
        <v>10.895</v>
      </c>
      <c r="F1033" s="7">
        <v>10.4</v>
      </c>
      <c r="G1033" s="8">
        <f t="shared" si="33"/>
        <v>0.95456631482331356</v>
      </c>
      <c r="H1033" s="7">
        <v>77.13</v>
      </c>
      <c r="I1033" s="7">
        <v>66.02</v>
      </c>
      <c r="J1033" s="7">
        <v>0.88</v>
      </c>
    </row>
    <row r="1034" spans="1:11" x14ac:dyDescent="0.2">
      <c r="A1034" s="3">
        <v>43776</v>
      </c>
      <c r="B1034" s="4">
        <v>0.54444444444444495</v>
      </c>
      <c r="C1034" s="7">
        <v>59</v>
      </c>
      <c r="D1034" s="7">
        <v>10082</v>
      </c>
      <c r="E1034" s="9">
        <f t="shared" si="32"/>
        <v>10.082000000000001</v>
      </c>
      <c r="F1034" s="7">
        <v>6.8</v>
      </c>
      <c r="G1034" s="8">
        <f t="shared" si="33"/>
        <v>0.67446935131918262</v>
      </c>
      <c r="H1034" s="7">
        <v>75.12</v>
      </c>
      <c r="I1034" s="7">
        <v>66.03</v>
      </c>
      <c r="J1034" s="7">
        <v>0.63</v>
      </c>
    </row>
    <row r="1035" spans="1:11" x14ac:dyDescent="0.2">
      <c r="A1035" s="3">
        <v>43776</v>
      </c>
      <c r="B1035" s="4">
        <v>0.54513888888888895</v>
      </c>
      <c r="C1035" s="7">
        <v>59</v>
      </c>
      <c r="D1035" s="7">
        <v>10242</v>
      </c>
      <c r="E1035" s="9">
        <f t="shared" si="32"/>
        <v>10.242000000000001</v>
      </c>
      <c r="F1035" s="7">
        <v>6.8</v>
      </c>
      <c r="G1035" s="8">
        <f t="shared" si="33"/>
        <v>0.663932825619996</v>
      </c>
      <c r="H1035" s="7">
        <v>75.12</v>
      </c>
      <c r="I1035" s="7">
        <v>66.03</v>
      </c>
      <c r="J1035" s="7">
        <v>0.63</v>
      </c>
    </row>
    <row r="1036" spans="1:11" x14ac:dyDescent="0.2">
      <c r="A1036" s="3">
        <v>43770</v>
      </c>
      <c r="B1036" s="4">
        <v>0.68541666666666701</v>
      </c>
      <c r="C1036" s="7">
        <v>54</v>
      </c>
      <c r="D1036" s="7">
        <v>9388</v>
      </c>
      <c r="E1036" s="9">
        <f t="shared" si="32"/>
        <v>9.3879999999999999</v>
      </c>
      <c r="F1036" s="7">
        <v>10.8</v>
      </c>
      <c r="G1036" s="8">
        <f t="shared" si="33"/>
        <v>1.1504047720494248</v>
      </c>
      <c r="H1036" s="7">
        <v>79.16</v>
      </c>
      <c r="I1036" s="7">
        <v>66.040000000000006</v>
      </c>
      <c r="J1036" s="7">
        <v>0.73</v>
      </c>
      <c r="K1036" s="27"/>
    </row>
    <row r="1037" spans="1:11" x14ac:dyDescent="0.2">
      <c r="A1037" s="3">
        <v>43774</v>
      </c>
      <c r="B1037" s="4">
        <v>0.405555555555556</v>
      </c>
      <c r="C1037" s="7">
        <v>59</v>
      </c>
      <c r="D1037" s="7">
        <v>10537</v>
      </c>
      <c r="E1037" s="9">
        <f t="shared" si="32"/>
        <v>10.537000000000001</v>
      </c>
      <c r="F1037" s="7">
        <v>8.1</v>
      </c>
      <c r="G1037" s="8">
        <f t="shared" si="33"/>
        <v>0.76871974945430377</v>
      </c>
      <c r="H1037" s="7">
        <v>76.25</v>
      </c>
      <c r="I1037" s="7">
        <v>66.040000000000006</v>
      </c>
      <c r="J1037" s="7">
        <v>0.73</v>
      </c>
    </row>
    <row r="1038" spans="1:11" x14ac:dyDescent="0.2">
      <c r="A1038" s="3">
        <v>43773</v>
      </c>
      <c r="B1038" s="4">
        <v>0.57986111111111105</v>
      </c>
      <c r="C1038" s="7">
        <v>57</v>
      </c>
      <c r="D1038" s="9">
        <v>10547</v>
      </c>
      <c r="E1038" s="7">
        <f t="shared" si="32"/>
        <v>10.547000000000001</v>
      </c>
      <c r="F1038" s="7">
        <v>9.6999999999999993</v>
      </c>
      <c r="G1038" s="8">
        <f t="shared" si="33"/>
        <v>0.9196928036408456</v>
      </c>
      <c r="H1038" s="7">
        <v>77.56</v>
      </c>
      <c r="I1038" s="7">
        <v>66.05</v>
      </c>
      <c r="J1038" s="7">
        <v>0.78</v>
      </c>
    </row>
    <row r="1039" spans="1:11" x14ac:dyDescent="0.2">
      <c r="A1039" s="3">
        <v>43774</v>
      </c>
      <c r="B1039" s="4">
        <v>0.594444444444444</v>
      </c>
      <c r="C1039" s="7">
        <v>59</v>
      </c>
      <c r="D1039" s="7">
        <v>10068</v>
      </c>
      <c r="E1039" s="9">
        <f t="shared" si="32"/>
        <v>10.068</v>
      </c>
      <c r="F1039" s="7">
        <v>7</v>
      </c>
      <c r="G1039" s="8">
        <f t="shared" si="33"/>
        <v>0.69527214938418758</v>
      </c>
      <c r="H1039" s="7">
        <v>76.95</v>
      </c>
      <c r="I1039" s="7">
        <v>66.05</v>
      </c>
      <c r="J1039" s="7">
        <v>0.59</v>
      </c>
    </row>
    <row r="1040" spans="1:11" x14ac:dyDescent="0.2">
      <c r="A1040" s="3">
        <v>43769</v>
      </c>
      <c r="B1040" s="4">
        <v>0.76388888888892903</v>
      </c>
      <c r="C1040" s="5">
        <v>60</v>
      </c>
      <c r="D1040" s="6">
        <v>10673</v>
      </c>
      <c r="E1040" s="7">
        <f t="shared" si="32"/>
        <v>10.673</v>
      </c>
      <c r="F1040" s="7">
        <v>9.4</v>
      </c>
      <c r="G1040" s="8">
        <f t="shared" si="33"/>
        <v>0.88072706830319503</v>
      </c>
      <c r="H1040" s="7">
        <v>76.650000000000006</v>
      </c>
      <c r="I1040" s="7">
        <v>66.069999999999993</v>
      </c>
      <c r="J1040" s="7">
        <v>0.8</v>
      </c>
    </row>
    <row r="1041" spans="1:10" x14ac:dyDescent="0.2">
      <c r="A1041" s="3">
        <v>43769</v>
      </c>
      <c r="B1041" s="4">
        <v>0.76527777777781703</v>
      </c>
      <c r="C1041" s="5">
        <v>55</v>
      </c>
      <c r="D1041" s="6">
        <v>9694</v>
      </c>
      <c r="E1041" s="7">
        <f t="shared" si="32"/>
        <v>9.6940000000000008</v>
      </c>
      <c r="F1041" s="7">
        <v>10.199999999999999</v>
      </c>
      <c r="G1041" s="8">
        <f t="shared" si="33"/>
        <v>1.0521972354033422</v>
      </c>
      <c r="H1041" s="7">
        <v>75.790000000000006</v>
      </c>
      <c r="I1041" s="7">
        <v>66.069999999999993</v>
      </c>
      <c r="J1041" s="7">
        <v>0.86</v>
      </c>
    </row>
    <row r="1042" spans="1:10" x14ac:dyDescent="0.2">
      <c r="A1042" s="3">
        <v>43770</v>
      </c>
      <c r="B1042" s="4">
        <v>0.68472222222222201</v>
      </c>
      <c r="C1042" s="7">
        <v>60</v>
      </c>
      <c r="D1042" s="7">
        <v>10590</v>
      </c>
      <c r="E1042" s="9">
        <f t="shared" si="32"/>
        <v>10.59</v>
      </c>
      <c r="F1042" s="7">
        <v>10.6</v>
      </c>
      <c r="G1042" s="8">
        <f t="shared" si="33"/>
        <v>1.0009442870632672</v>
      </c>
      <c r="H1042" s="7">
        <v>78.88</v>
      </c>
      <c r="I1042" s="7">
        <v>66.099999999999994</v>
      </c>
      <c r="J1042" s="7">
        <v>0.69</v>
      </c>
    </row>
    <row r="1043" spans="1:10" x14ac:dyDescent="0.2">
      <c r="A1043" s="3">
        <v>43769</v>
      </c>
      <c r="B1043" s="4">
        <v>0.530555555555558</v>
      </c>
      <c r="C1043" s="5">
        <v>59</v>
      </c>
      <c r="D1043" s="6">
        <v>10407</v>
      </c>
      <c r="E1043" s="7">
        <f t="shared" si="32"/>
        <v>10.407</v>
      </c>
      <c r="F1043" s="7">
        <v>10.1</v>
      </c>
      <c r="G1043" s="8">
        <f t="shared" si="33"/>
        <v>0.97050062457960984</v>
      </c>
      <c r="H1043" s="7">
        <v>78.010000000000005</v>
      </c>
      <c r="I1043" s="7">
        <v>66.13</v>
      </c>
      <c r="J1043" s="7">
        <v>0.69</v>
      </c>
    </row>
    <row r="1044" spans="1:10" x14ac:dyDescent="0.2">
      <c r="A1044" s="3">
        <v>43769</v>
      </c>
      <c r="B1044" s="4">
        <v>0.76458333333337203</v>
      </c>
      <c r="C1044" s="5">
        <v>60</v>
      </c>
      <c r="D1044" s="6">
        <v>9969</v>
      </c>
      <c r="E1044" s="7">
        <f t="shared" si="32"/>
        <v>9.9689999999999994</v>
      </c>
      <c r="F1044" s="7">
        <v>10.3</v>
      </c>
      <c r="G1044" s="8">
        <f t="shared" si="33"/>
        <v>1.0332029290801485</v>
      </c>
      <c r="H1044" s="7">
        <v>77.069999999999993</v>
      </c>
      <c r="I1044" s="7">
        <v>66.14</v>
      </c>
      <c r="J1044" s="7">
        <v>0.84</v>
      </c>
    </row>
    <row r="1045" spans="1:10" x14ac:dyDescent="0.2">
      <c r="A1045" s="3">
        <v>43775</v>
      </c>
      <c r="B1045" s="4">
        <v>0.375</v>
      </c>
      <c r="C1045" s="7">
        <v>55</v>
      </c>
      <c r="D1045" s="7">
        <v>9647</v>
      </c>
      <c r="E1045" s="9">
        <f t="shared" si="32"/>
        <v>9.6470000000000002</v>
      </c>
      <c r="F1045" s="7">
        <v>9.3000000000000007</v>
      </c>
      <c r="G1045" s="8">
        <f t="shared" si="33"/>
        <v>0.96403026847724682</v>
      </c>
      <c r="H1045" s="7">
        <v>76.23</v>
      </c>
      <c r="I1045" s="7">
        <v>66.150000000000006</v>
      </c>
      <c r="J1045" s="7">
        <v>0.89</v>
      </c>
    </row>
    <row r="1046" spans="1:10" x14ac:dyDescent="0.2">
      <c r="A1046" s="3">
        <v>43770</v>
      </c>
      <c r="B1046" s="4">
        <v>0.52916666666666701</v>
      </c>
      <c r="C1046" s="7">
        <v>60</v>
      </c>
      <c r="D1046" s="7">
        <v>10913</v>
      </c>
      <c r="E1046" s="9">
        <f t="shared" si="32"/>
        <v>10.913</v>
      </c>
      <c r="F1046" s="7">
        <v>11.8</v>
      </c>
      <c r="G1046" s="8">
        <f t="shared" si="33"/>
        <v>1.0812792082836984</v>
      </c>
      <c r="H1046" s="7">
        <v>77.8</v>
      </c>
      <c r="I1046" s="7">
        <v>66.16</v>
      </c>
      <c r="J1046" s="7">
        <v>0.84</v>
      </c>
    </row>
    <row r="1047" spans="1:10" x14ac:dyDescent="0.2">
      <c r="A1047" s="3">
        <v>43769</v>
      </c>
      <c r="B1047" s="4">
        <v>0.78402777777782096</v>
      </c>
      <c r="C1047" s="5">
        <v>57</v>
      </c>
      <c r="D1047" s="6">
        <v>10021</v>
      </c>
      <c r="E1047" s="7">
        <f t="shared" si="32"/>
        <v>10.021000000000001</v>
      </c>
      <c r="F1047" s="7">
        <v>9.9</v>
      </c>
      <c r="G1047" s="8">
        <f t="shared" si="33"/>
        <v>0.98792535675082327</v>
      </c>
      <c r="H1047" s="7">
        <v>76.69</v>
      </c>
      <c r="I1047" s="7">
        <v>66.17</v>
      </c>
      <c r="J1047" s="7">
        <v>0.81</v>
      </c>
    </row>
    <row r="1048" spans="1:10" x14ac:dyDescent="0.2">
      <c r="A1048" s="3">
        <v>43776</v>
      </c>
      <c r="B1048" s="4">
        <v>0.34930555555555598</v>
      </c>
      <c r="C1048" s="7">
        <v>60</v>
      </c>
      <c r="D1048" s="7">
        <v>11168</v>
      </c>
      <c r="E1048" s="9">
        <f t="shared" si="32"/>
        <v>11.167999999999999</v>
      </c>
      <c r="F1048" s="7">
        <v>9.6999999999999993</v>
      </c>
      <c r="G1048" s="8">
        <f t="shared" si="33"/>
        <v>0.8685530085959885</v>
      </c>
      <c r="H1048" s="7">
        <v>76.62</v>
      </c>
      <c r="I1048" s="7">
        <v>66.19</v>
      </c>
      <c r="J1048" s="7">
        <v>0.88</v>
      </c>
    </row>
    <row r="1049" spans="1:10" x14ac:dyDescent="0.2">
      <c r="A1049" s="3">
        <v>43774</v>
      </c>
      <c r="B1049" s="4">
        <v>0.40486111111111101</v>
      </c>
      <c r="C1049" s="7">
        <v>59</v>
      </c>
      <c r="D1049" s="7">
        <v>10189</v>
      </c>
      <c r="E1049" s="9">
        <f t="shared" si="32"/>
        <v>10.189</v>
      </c>
      <c r="F1049" s="7">
        <v>7.4</v>
      </c>
      <c r="G1049" s="8">
        <f t="shared" si="33"/>
        <v>0.72627343213269213</v>
      </c>
      <c r="H1049" s="7">
        <v>75.55</v>
      </c>
      <c r="I1049" s="7">
        <v>66.2</v>
      </c>
      <c r="J1049" s="7">
        <v>0.71</v>
      </c>
    </row>
    <row r="1050" spans="1:10" x14ac:dyDescent="0.2">
      <c r="A1050" s="3">
        <v>43776</v>
      </c>
      <c r="B1050" s="4">
        <v>0.54861111111111105</v>
      </c>
      <c r="C1050" s="7">
        <v>59</v>
      </c>
      <c r="D1050" s="7">
        <v>10624</v>
      </c>
      <c r="E1050" s="9">
        <f t="shared" si="32"/>
        <v>10.624000000000001</v>
      </c>
      <c r="F1050" s="7">
        <v>9.1999999999999993</v>
      </c>
      <c r="G1050" s="8">
        <f t="shared" si="33"/>
        <v>0.86596385542168663</v>
      </c>
      <c r="H1050" s="7">
        <v>75.39</v>
      </c>
      <c r="I1050" s="7">
        <v>66.2</v>
      </c>
      <c r="J1050" s="7">
        <v>0.87</v>
      </c>
    </row>
    <row r="1051" spans="1:10" x14ac:dyDescent="0.2">
      <c r="A1051" s="3">
        <v>43773</v>
      </c>
      <c r="B1051" s="4">
        <v>0.49027777777777798</v>
      </c>
      <c r="C1051" s="7">
        <v>59</v>
      </c>
      <c r="D1051" s="7">
        <v>10315</v>
      </c>
      <c r="E1051" s="7">
        <f t="shared" si="32"/>
        <v>10.315</v>
      </c>
      <c r="F1051" s="7">
        <v>9</v>
      </c>
      <c r="G1051" s="8">
        <f t="shared" si="33"/>
        <v>0.87251575375666512</v>
      </c>
      <c r="H1051" s="7">
        <v>77.28</v>
      </c>
      <c r="I1051" s="7">
        <v>66.23</v>
      </c>
      <c r="J1051" s="7">
        <v>0.72</v>
      </c>
    </row>
    <row r="1052" spans="1:10" x14ac:dyDescent="0.2">
      <c r="A1052" s="3">
        <v>43773</v>
      </c>
      <c r="B1052" s="4">
        <v>0.48888888888888898</v>
      </c>
      <c r="C1052" s="7">
        <v>59</v>
      </c>
      <c r="D1052" s="7">
        <v>10051</v>
      </c>
      <c r="E1052" s="7">
        <f t="shared" si="32"/>
        <v>10.051</v>
      </c>
      <c r="F1052" s="7">
        <v>8.8000000000000007</v>
      </c>
      <c r="G1052" s="8">
        <f t="shared" si="33"/>
        <v>0.87553477265943691</v>
      </c>
      <c r="H1052" s="7">
        <v>78.38</v>
      </c>
      <c r="I1052" s="7">
        <v>66.290000000000006</v>
      </c>
      <c r="J1052" s="7">
        <v>0.62</v>
      </c>
    </row>
    <row r="1053" spans="1:10" x14ac:dyDescent="0.2">
      <c r="A1053" s="3">
        <v>43773</v>
      </c>
      <c r="B1053" s="4">
        <v>0.48958333333333298</v>
      </c>
      <c r="C1053" s="7">
        <v>59</v>
      </c>
      <c r="D1053" s="7">
        <v>10204</v>
      </c>
      <c r="E1053" s="7">
        <f t="shared" si="32"/>
        <v>10.204000000000001</v>
      </c>
      <c r="F1053" s="7">
        <v>8.8000000000000007</v>
      </c>
      <c r="G1053" s="8">
        <f t="shared" si="33"/>
        <v>0.86240689925519409</v>
      </c>
      <c r="H1053" s="7">
        <v>77.22</v>
      </c>
      <c r="I1053" s="7">
        <v>66.34</v>
      </c>
      <c r="J1053" s="7">
        <v>0.69</v>
      </c>
    </row>
    <row r="1054" spans="1:10" x14ac:dyDescent="0.2">
      <c r="A1054" s="3">
        <v>43773</v>
      </c>
      <c r="B1054" s="4">
        <v>0.57916666666666705</v>
      </c>
      <c r="C1054" s="7">
        <v>56</v>
      </c>
      <c r="D1054" s="9">
        <v>9983</v>
      </c>
      <c r="E1054" s="7">
        <f t="shared" si="32"/>
        <v>9.9830000000000005</v>
      </c>
      <c r="F1054" s="7">
        <v>9.5</v>
      </c>
      <c r="G1054" s="8">
        <f t="shared" si="33"/>
        <v>0.95161775017529793</v>
      </c>
      <c r="H1054" s="7">
        <v>76.69</v>
      </c>
      <c r="I1054" s="7">
        <v>66.34</v>
      </c>
      <c r="J1054" s="7">
        <v>0.75</v>
      </c>
    </row>
    <row r="1055" spans="1:10" x14ac:dyDescent="0.2">
      <c r="A1055" s="3">
        <v>43776</v>
      </c>
      <c r="B1055" s="4">
        <v>0.54930555555555605</v>
      </c>
      <c r="C1055" s="7">
        <v>59</v>
      </c>
      <c r="D1055" s="7">
        <v>10722</v>
      </c>
      <c r="E1055" s="9">
        <f t="shared" si="32"/>
        <v>10.722</v>
      </c>
      <c r="F1055" s="7">
        <v>9.9</v>
      </c>
      <c r="G1055" s="8">
        <f t="shared" si="33"/>
        <v>0.923335198656967</v>
      </c>
      <c r="H1055" s="7">
        <v>76.78</v>
      </c>
      <c r="I1055" s="7">
        <v>66.34</v>
      </c>
      <c r="J1055" s="7">
        <v>0.88</v>
      </c>
    </row>
    <row r="1056" spans="1:10" x14ac:dyDescent="0.2">
      <c r="A1056" s="3">
        <v>43776</v>
      </c>
      <c r="B1056" s="4">
        <v>0.55000000000000004</v>
      </c>
      <c r="C1056" s="7">
        <v>59</v>
      </c>
      <c r="D1056" s="7">
        <v>10815</v>
      </c>
      <c r="E1056" s="9">
        <f t="shared" si="32"/>
        <v>10.815</v>
      </c>
      <c r="F1056" s="7">
        <v>9.9</v>
      </c>
      <c r="G1056" s="8">
        <f t="shared" si="33"/>
        <v>0.9153952843273232</v>
      </c>
      <c r="H1056" s="7">
        <v>76.78</v>
      </c>
      <c r="I1056" s="7">
        <v>66.34</v>
      </c>
      <c r="J1056" s="7">
        <v>0.88</v>
      </c>
    </row>
    <row r="1057" spans="1:11" x14ac:dyDescent="0.2">
      <c r="A1057" s="3">
        <v>43770</v>
      </c>
      <c r="B1057" s="4">
        <v>0.60347222222222197</v>
      </c>
      <c r="C1057" s="7">
        <v>59</v>
      </c>
      <c r="D1057" s="7">
        <v>10347</v>
      </c>
      <c r="E1057" s="9">
        <f t="shared" si="32"/>
        <v>10.347</v>
      </c>
      <c r="F1057" s="7">
        <v>9.4</v>
      </c>
      <c r="G1057" s="8">
        <f t="shared" si="33"/>
        <v>0.90847588673045332</v>
      </c>
      <c r="H1057" s="7">
        <v>75.73</v>
      </c>
      <c r="I1057" s="7">
        <v>66.349999999999994</v>
      </c>
      <c r="J1057" s="7">
        <v>0.84</v>
      </c>
    </row>
    <row r="1058" spans="1:11" x14ac:dyDescent="0.2">
      <c r="A1058" s="3">
        <v>43776</v>
      </c>
      <c r="B1058" s="4">
        <v>0.358333333333333</v>
      </c>
      <c r="C1058" s="7">
        <v>59</v>
      </c>
      <c r="D1058" s="7">
        <v>10414</v>
      </c>
      <c r="E1058" s="9">
        <f t="shared" si="32"/>
        <v>10.414</v>
      </c>
      <c r="F1058" s="7">
        <v>8.6999999999999993</v>
      </c>
      <c r="G1058" s="8">
        <f t="shared" si="33"/>
        <v>0.83541386594968303</v>
      </c>
      <c r="H1058" s="7">
        <v>75.22</v>
      </c>
      <c r="I1058" s="7">
        <v>66.37</v>
      </c>
      <c r="J1058" s="7">
        <v>0.86</v>
      </c>
    </row>
    <row r="1059" spans="1:11" x14ac:dyDescent="0.2">
      <c r="A1059" s="3">
        <v>43770</v>
      </c>
      <c r="B1059" s="4">
        <v>0.41319444444444398</v>
      </c>
      <c r="C1059" s="7">
        <v>62</v>
      </c>
      <c r="D1059" s="7">
        <v>10871</v>
      </c>
      <c r="E1059" s="9">
        <f t="shared" si="32"/>
        <v>10.871</v>
      </c>
      <c r="F1059" s="7">
        <v>10.1</v>
      </c>
      <c r="G1059" s="8">
        <f t="shared" si="33"/>
        <v>0.92907736178824385</v>
      </c>
      <c r="H1059" s="7">
        <v>78.64</v>
      </c>
      <c r="I1059" s="7">
        <v>66.39</v>
      </c>
      <c r="J1059" s="7">
        <v>0.72</v>
      </c>
    </row>
    <row r="1060" spans="1:11" x14ac:dyDescent="0.2">
      <c r="A1060" s="3">
        <v>43769</v>
      </c>
      <c r="B1060" s="4">
        <v>0.74930555555559297</v>
      </c>
      <c r="C1060" s="5">
        <v>56</v>
      </c>
      <c r="D1060" s="6">
        <v>9812</v>
      </c>
      <c r="E1060" s="7">
        <f t="shared" si="32"/>
        <v>9.8119999999999994</v>
      </c>
      <c r="F1060" s="7">
        <v>11.1</v>
      </c>
      <c r="G1060" s="8">
        <f t="shared" si="33"/>
        <v>1.1312678353037098</v>
      </c>
      <c r="H1060" s="7">
        <v>79.98</v>
      </c>
      <c r="I1060" s="7">
        <v>66.42</v>
      </c>
      <c r="J1060" s="7">
        <v>0.72</v>
      </c>
      <c r="K1060" s="27"/>
    </row>
    <row r="1061" spans="1:11" x14ac:dyDescent="0.2">
      <c r="A1061" s="3">
        <v>43776</v>
      </c>
      <c r="B1061" s="4">
        <v>0.530555555555556</v>
      </c>
      <c r="C1061" s="7">
        <v>59</v>
      </c>
      <c r="D1061" s="7">
        <v>10775</v>
      </c>
      <c r="E1061" s="9">
        <f t="shared" si="32"/>
        <v>10.775</v>
      </c>
      <c r="F1061" s="7">
        <v>11.2</v>
      </c>
      <c r="G1061" s="8">
        <f t="shared" si="33"/>
        <v>1.0394431554524362</v>
      </c>
      <c r="H1061" s="7">
        <v>77.239999999999995</v>
      </c>
      <c r="I1061" s="7">
        <v>66.42</v>
      </c>
      <c r="J1061" s="7">
        <v>0.87</v>
      </c>
    </row>
    <row r="1062" spans="1:11" x14ac:dyDescent="0.2">
      <c r="A1062" s="3">
        <v>43776</v>
      </c>
      <c r="B1062" s="4">
        <v>0.77638888888888902</v>
      </c>
      <c r="C1062" s="7">
        <v>58</v>
      </c>
      <c r="D1062" s="7">
        <v>10286</v>
      </c>
      <c r="E1062" s="9">
        <f t="shared" si="32"/>
        <v>10.286</v>
      </c>
      <c r="F1062" s="7">
        <v>7.9</v>
      </c>
      <c r="G1062" s="8">
        <f t="shared" si="33"/>
        <v>0.76803422127163146</v>
      </c>
      <c r="H1062" s="7">
        <v>79.08</v>
      </c>
      <c r="I1062" s="7">
        <v>66.44</v>
      </c>
      <c r="J1062" s="7">
        <v>0.6</v>
      </c>
    </row>
    <row r="1063" spans="1:11" x14ac:dyDescent="0.2">
      <c r="A1063" s="3">
        <v>43770</v>
      </c>
      <c r="B1063" s="4">
        <v>0.41249999999999998</v>
      </c>
      <c r="C1063" s="7">
        <v>62</v>
      </c>
      <c r="D1063" s="7">
        <v>10808</v>
      </c>
      <c r="E1063" s="9">
        <f t="shared" si="32"/>
        <v>10.808</v>
      </c>
      <c r="F1063" s="7">
        <v>10.1</v>
      </c>
      <c r="G1063" s="8">
        <f t="shared" si="33"/>
        <v>0.93449296817172467</v>
      </c>
      <c r="H1063" s="7">
        <v>78.900000000000006</v>
      </c>
      <c r="I1063" s="7">
        <v>66.47</v>
      </c>
      <c r="J1063" s="7">
        <v>0.66</v>
      </c>
    </row>
    <row r="1064" spans="1:11" x14ac:dyDescent="0.2">
      <c r="A1064" s="3">
        <v>43776</v>
      </c>
      <c r="B1064" s="4">
        <v>0.37361111111111101</v>
      </c>
      <c r="C1064" s="7">
        <v>59</v>
      </c>
      <c r="D1064" s="7">
        <v>10451</v>
      </c>
      <c r="E1064" s="9">
        <f t="shared" si="32"/>
        <v>10.451000000000001</v>
      </c>
      <c r="F1064" s="7">
        <v>9.6999999999999993</v>
      </c>
      <c r="G1064" s="8">
        <f t="shared" si="33"/>
        <v>0.92814084776576389</v>
      </c>
      <c r="H1064" s="7">
        <v>76.81</v>
      </c>
      <c r="I1064" s="7">
        <v>66.650000000000006</v>
      </c>
      <c r="J1064" s="7">
        <v>0.85</v>
      </c>
    </row>
    <row r="1065" spans="1:11" x14ac:dyDescent="0.2">
      <c r="A1065" s="3">
        <v>43776</v>
      </c>
      <c r="B1065" s="4">
        <v>0.58263888888888904</v>
      </c>
      <c r="C1065" s="7">
        <v>59</v>
      </c>
      <c r="D1065" s="7">
        <v>10166</v>
      </c>
      <c r="E1065" s="9">
        <f t="shared" ref="E1065:E1078" si="34">D1065/1000</f>
        <v>10.166</v>
      </c>
      <c r="F1065" s="7">
        <v>8.9</v>
      </c>
      <c r="G1065" s="8">
        <f t="shared" ref="G1065:G1078" si="35">F1065/E1065</f>
        <v>0.87546724375368878</v>
      </c>
      <c r="H1065" s="7">
        <v>77.150000000000006</v>
      </c>
      <c r="I1065" s="7">
        <v>66.66</v>
      </c>
      <c r="J1065" s="7">
        <v>0.78</v>
      </c>
    </row>
    <row r="1066" spans="1:11" x14ac:dyDescent="0.2">
      <c r="A1066" s="3">
        <v>43776</v>
      </c>
      <c r="B1066" s="4">
        <v>0.58055555555555605</v>
      </c>
      <c r="C1066" s="7">
        <v>59</v>
      </c>
      <c r="D1066" s="7">
        <v>10084</v>
      </c>
      <c r="E1066" s="9">
        <f t="shared" si="34"/>
        <v>10.084</v>
      </c>
      <c r="F1066" s="7">
        <v>6.9</v>
      </c>
      <c r="G1066" s="8">
        <f t="shared" si="35"/>
        <v>0.68425228084093614</v>
      </c>
      <c r="H1066" s="7">
        <v>75.28</v>
      </c>
      <c r="I1066" s="7">
        <v>66.69</v>
      </c>
      <c r="J1066" s="7">
        <v>0.71</v>
      </c>
    </row>
    <row r="1067" spans="1:11" x14ac:dyDescent="0.2">
      <c r="A1067" s="3">
        <v>43776</v>
      </c>
      <c r="B1067" s="4">
        <v>0.58194444444444404</v>
      </c>
      <c r="C1067" s="7">
        <v>59</v>
      </c>
      <c r="D1067" s="7">
        <v>10378</v>
      </c>
      <c r="E1067" s="9">
        <f t="shared" si="34"/>
        <v>10.378</v>
      </c>
      <c r="F1067" s="7">
        <v>8</v>
      </c>
      <c r="G1067" s="8">
        <f t="shared" si="35"/>
        <v>0.77086143765658122</v>
      </c>
      <c r="H1067" s="7">
        <v>76.22</v>
      </c>
      <c r="I1067" s="7">
        <v>66.77</v>
      </c>
      <c r="J1067" s="7">
        <v>0.76</v>
      </c>
    </row>
    <row r="1068" spans="1:11" x14ac:dyDescent="0.2">
      <c r="A1068" s="3">
        <v>43774</v>
      </c>
      <c r="B1068" s="4">
        <v>0.36944444444444402</v>
      </c>
      <c r="C1068" s="7">
        <v>60</v>
      </c>
      <c r="D1068" s="7">
        <v>10592</v>
      </c>
      <c r="E1068" s="9">
        <f t="shared" si="34"/>
        <v>10.592000000000001</v>
      </c>
      <c r="F1068" s="7">
        <v>8.9</v>
      </c>
      <c r="G1068" s="8">
        <f t="shared" si="35"/>
        <v>0.84025679758308158</v>
      </c>
      <c r="H1068" s="7">
        <v>75.930000000000007</v>
      </c>
      <c r="I1068" s="7">
        <v>66.78</v>
      </c>
      <c r="J1068" s="7">
        <v>0.88</v>
      </c>
    </row>
    <row r="1069" spans="1:11" x14ac:dyDescent="0.2">
      <c r="A1069" s="3">
        <v>43774</v>
      </c>
      <c r="B1069" s="4">
        <v>0.59513888888888899</v>
      </c>
      <c r="C1069" s="7">
        <v>59</v>
      </c>
      <c r="D1069" s="7">
        <v>10276</v>
      </c>
      <c r="E1069" s="9">
        <f t="shared" si="34"/>
        <v>10.276</v>
      </c>
      <c r="F1069" s="7">
        <v>7.6</v>
      </c>
      <c r="G1069" s="8">
        <f t="shared" si="35"/>
        <v>0.73958738808875046</v>
      </c>
      <c r="H1069" s="7">
        <v>76.709999999999994</v>
      </c>
      <c r="I1069" s="7">
        <v>66.8</v>
      </c>
      <c r="J1069" s="7">
        <v>0.64</v>
      </c>
    </row>
    <row r="1070" spans="1:11" x14ac:dyDescent="0.2">
      <c r="A1070" s="3">
        <v>43776</v>
      </c>
      <c r="B1070" s="4">
        <v>0.58125000000000004</v>
      </c>
      <c r="C1070" s="7">
        <v>59</v>
      </c>
      <c r="D1070" s="7">
        <v>10221</v>
      </c>
      <c r="E1070" s="9">
        <f t="shared" si="34"/>
        <v>10.221</v>
      </c>
      <c r="F1070" s="7">
        <v>7.4</v>
      </c>
      <c r="G1070" s="8">
        <f t="shared" si="35"/>
        <v>0.72399960864886026</v>
      </c>
      <c r="H1070" s="7">
        <v>75.62</v>
      </c>
      <c r="I1070" s="7">
        <v>66.8</v>
      </c>
      <c r="J1070" s="7">
        <v>0.74</v>
      </c>
    </row>
    <row r="1071" spans="1:11" x14ac:dyDescent="0.2">
      <c r="A1071" s="3">
        <v>43776</v>
      </c>
      <c r="B1071" s="4">
        <v>0.79791666666666705</v>
      </c>
      <c r="C1071" s="7">
        <v>59</v>
      </c>
      <c r="D1071" s="7">
        <v>10466</v>
      </c>
      <c r="E1071" s="9">
        <f t="shared" si="34"/>
        <v>10.465999999999999</v>
      </c>
      <c r="F1071" s="7">
        <v>10</v>
      </c>
      <c r="G1071" s="8">
        <f t="shared" si="35"/>
        <v>0.95547487101089246</v>
      </c>
      <c r="H1071" s="7">
        <v>78.61</v>
      </c>
      <c r="I1071" s="7">
        <v>66.95</v>
      </c>
      <c r="J1071" s="7">
        <v>0.69</v>
      </c>
    </row>
    <row r="1072" spans="1:11" x14ac:dyDescent="0.2">
      <c r="A1072" s="3">
        <v>43776</v>
      </c>
      <c r="B1072" s="4">
        <v>0.79861111111111105</v>
      </c>
      <c r="C1072" s="7">
        <v>59</v>
      </c>
      <c r="D1072" s="7">
        <v>10155</v>
      </c>
      <c r="E1072" s="9">
        <f t="shared" si="34"/>
        <v>10.154999999999999</v>
      </c>
      <c r="F1072" s="7">
        <v>10</v>
      </c>
      <c r="G1072" s="8">
        <f t="shared" si="35"/>
        <v>0.98473658296405719</v>
      </c>
      <c r="H1072" s="7">
        <v>78.61</v>
      </c>
      <c r="I1072" s="7">
        <v>66.95</v>
      </c>
      <c r="J1072" s="7">
        <v>0.69</v>
      </c>
    </row>
    <row r="1073" spans="1:10" x14ac:dyDescent="0.2">
      <c r="A1073" s="3">
        <v>43774</v>
      </c>
      <c r="B1073" s="4">
        <v>0.59583333333333299</v>
      </c>
      <c r="C1073" s="7">
        <v>59</v>
      </c>
      <c r="D1073" s="7">
        <v>10208</v>
      </c>
      <c r="E1073" s="9">
        <f t="shared" si="34"/>
        <v>10.208</v>
      </c>
      <c r="F1073" s="7">
        <v>7.8</v>
      </c>
      <c r="G1073" s="8">
        <f t="shared" si="35"/>
        <v>0.76410658307210033</v>
      </c>
      <c r="H1073" s="7">
        <v>76.430000000000007</v>
      </c>
      <c r="I1073" s="7">
        <v>66.989999999999995</v>
      </c>
      <c r="J1073" s="7">
        <v>0.7</v>
      </c>
    </row>
    <row r="1074" spans="1:10" x14ac:dyDescent="0.2">
      <c r="A1074" s="3">
        <v>43774</v>
      </c>
      <c r="B1074" s="4">
        <v>0.59652777777777799</v>
      </c>
      <c r="C1074" s="7">
        <v>55</v>
      </c>
      <c r="D1074" s="7">
        <v>9480</v>
      </c>
      <c r="E1074" s="9">
        <f t="shared" si="34"/>
        <v>9.48</v>
      </c>
      <c r="F1074" s="7">
        <v>8.1999999999999993</v>
      </c>
      <c r="G1074" s="8">
        <f t="shared" si="35"/>
        <v>0.86497890295358637</v>
      </c>
      <c r="H1074" s="7">
        <v>77.180000000000007</v>
      </c>
      <c r="I1074" s="7">
        <v>67.06</v>
      </c>
      <c r="J1074" s="7">
        <v>0.74</v>
      </c>
    </row>
    <row r="1075" spans="1:10" x14ac:dyDescent="0.2">
      <c r="A1075" s="3">
        <v>43775</v>
      </c>
      <c r="B1075" s="4">
        <v>0.33611111111111103</v>
      </c>
      <c r="C1075" s="7">
        <v>56</v>
      </c>
      <c r="D1075" s="7">
        <v>10225</v>
      </c>
      <c r="E1075" s="9">
        <f t="shared" si="34"/>
        <v>10.225</v>
      </c>
      <c r="F1075" s="7">
        <v>8.1999999999999993</v>
      </c>
      <c r="G1075" s="8">
        <f t="shared" si="35"/>
        <v>0.80195599022004882</v>
      </c>
      <c r="H1075" s="7">
        <v>75.260000000000005</v>
      </c>
      <c r="I1075" s="7">
        <v>67.39</v>
      </c>
      <c r="J1075" s="7">
        <v>0.79</v>
      </c>
    </row>
    <row r="1076" spans="1:10" x14ac:dyDescent="0.2">
      <c r="A1076" s="3">
        <v>43775</v>
      </c>
      <c r="B1076" s="4">
        <v>0.33402777777777798</v>
      </c>
      <c r="C1076" s="7">
        <v>60</v>
      </c>
      <c r="D1076" s="7">
        <v>10401</v>
      </c>
      <c r="E1076" s="9">
        <f t="shared" si="34"/>
        <v>10.401</v>
      </c>
      <c r="F1076" s="7">
        <v>8.3000000000000007</v>
      </c>
      <c r="G1076" s="8">
        <f t="shared" si="35"/>
        <v>0.79800019228920305</v>
      </c>
      <c r="H1076" s="7">
        <v>77.44</v>
      </c>
      <c r="I1076" s="7">
        <v>67.48</v>
      </c>
      <c r="J1076" s="7">
        <v>0.67</v>
      </c>
    </row>
    <row r="1077" spans="1:10" x14ac:dyDescent="0.2">
      <c r="A1077" s="3">
        <v>43775</v>
      </c>
      <c r="B1077" s="4">
        <v>0.33472222222222198</v>
      </c>
      <c r="C1077" s="7">
        <v>60</v>
      </c>
      <c r="D1077" s="7">
        <v>10617</v>
      </c>
      <c r="E1077" s="9">
        <f t="shared" si="34"/>
        <v>10.617000000000001</v>
      </c>
      <c r="F1077" s="7">
        <v>8.1</v>
      </c>
      <c r="G1077" s="8">
        <f t="shared" si="35"/>
        <v>0.76292738061599308</v>
      </c>
      <c r="H1077" s="7">
        <v>77.2</v>
      </c>
      <c r="I1077" s="7">
        <v>67.48</v>
      </c>
      <c r="J1077" s="7">
        <v>0.73</v>
      </c>
    </row>
    <row r="1078" spans="1:10" x14ac:dyDescent="0.2">
      <c r="A1078" s="3">
        <v>43775</v>
      </c>
      <c r="B1078" s="4">
        <v>0.33541666666666697</v>
      </c>
      <c r="C1078" s="7">
        <v>54</v>
      </c>
      <c r="D1078" s="7">
        <v>9430</v>
      </c>
      <c r="E1078" s="9">
        <f t="shared" si="34"/>
        <v>9.43</v>
      </c>
      <c r="F1078" s="7">
        <v>8.6999999999999993</v>
      </c>
      <c r="G1078" s="8">
        <f t="shared" si="35"/>
        <v>0.92258748674443258</v>
      </c>
      <c r="H1078" s="7">
        <v>77.89</v>
      </c>
      <c r="I1078" s="7">
        <v>67.61</v>
      </c>
      <c r="J1078" s="7">
        <v>0.76</v>
      </c>
    </row>
    <row r="1079" spans="1:10" x14ac:dyDescent="0.2">
      <c r="A1079" s="11"/>
      <c r="B1079" s="12"/>
      <c r="C1079" s="7"/>
      <c r="D1079" s="7"/>
      <c r="E1079" s="9"/>
      <c r="F1079" s="7"/>
      <c r="G1079" s="8"/>
      <c r="H1079" s="7"/>
      <c r="I1079" s="7"/>
      <c r="J1079" s="7"/>
    </row>
    <row r="1080" spans="1:10" x14ac:dyDescent="0.2">
      <c r="A1080" s="11"/>
      <c r="B1080" s="12"/>
      <c r="C1080" s="19"/>
      <c r="D1080" s="20"/>
      <c r="E1080" s="7"/>
      <c r="F1080" s="7"/>
      <c r="G1080" s="8"/>
      <c r="H1080" s="7"/>
      <c r="I1080" s="7"/>
      <c r="J1080" s="7"/>
    </row>
    <row r="1081" spans="1:10" x14ac:dyDescent="0.2">
      <c r="A1081" s="11"/>
      <c r="B1081" s="12"/>
      <c r="C1081" s="5"/>
      <c r="D1081" s="6"/>
      <c r="E1081" s="7"/>
      <c r="F1081" s="7"/>
      <c r="G1081" s="8"/>
      <c r="H1081" s="7"/>
      <c r="I1081" s="7"/>
      <c r="J1081" s="7"/>
    </row>
    <row r="1082" spans="1:10" x14ac:dyDescent="0.2">
      <c r="A1082" s="11"/>
      <c r="B1082" s="12"/>
      <c r="C1082" s="7"/>
      <c r="D1082" s="7"/>
      <c r="E1082" s="9"/>
      <c r="F1082" s="7"/>
      <c r="G1082" s="8"/>
      <c r="H1082" s="7"/>
      <c r="I1082" s="7"/>
      <c r="J1082" s="7"/>
    </row>
    <row r="1083" spans="1:10" x14ac:dyDescent="0.2">
      <c r="A1083" s="11"/>
      <c r="B1083" s="12"/>
      <c r="C1083" s="7"/>
      <c r="D1083" s="7"/>
      <c r="E1083" s="7"/>
      <c r="F1083" s="7"/>
      <c r="G1083" s="8"/>
      <c r="H1083" s="7"/>
      <c r="I1083" s="7"/>
      <c r="J1083" s="7"/>
    </row>
    <row r="1084" spans="1:10" x14ac:dyDescent="0.2">
      <c r="A1084" s="11"/>
      <c r="B1084" s="12"/>
      <c r="C1084" s="7"/>
      <c r="D1084" s="7"/>
      <c r="E1084" s="9"/>
      <c r="F1084" s="7"/>
      <c r="G1084" s="8"/>
      <c r="H1084" s="7"/>
      <c r="I1084" s="7"/>
      <c r="J1084" s="7"/>
    </row>
    <row r="1085" spans="1:10" x14ac:dyDescent="0.2">
      <c r="A1085" s="11"/>
      <c r="B1085" s="12"/>
      <c r="C1085" s="7"/>
      <c r="D1085" s="7"/>
      <c r="E1085" s="9"/>
      <c r="F1085" s="7"/>
      <c r="G1085" s="8"/>
      <c r="H1085" s="7"/>
      <c r="I1085" s="7"/>
      <c r="J1085" s="7"/>
    </row>
    <row r="1086" spans="1:10" x14ac:dyDescent="0.2">
      <c r="A1086" s="11"/>
      <c r="B1086" s="12"/>
      <c r="C1086" s="7"/>
      <c r="D1086" s="7"/>
      <c r="E1086" s="9"/>
      <c r="F1086" s="7"/>
      <c r="G1086" s="8"/>
      <c r="H1086" s="7"/>
      <c r="I1086" s="7"/>
      <c r="J1086" s="7"/>
    </row>
    <row r="1087" spans="1:10" x14ac:dyDescent="0.2">
      <c r="A1087" s="11"/>
      <c r="B1087" s="12"/>
      <c r="C1087" s="7"/>
      <c r="D1087" s="7"/>
      <c r="E1087" s="9"/>
      <c r="F1087" s="7"/>
      <c r="G1087" s="8"/>
      <c r="H1087" s="7"/>
      <c r="I1087" s="7"/>
      <c r="J1087" s="7"/>
    </row>
    <row r="1088" spans="1:10" x14ac:dyDescent="0.2">
      <c r="A1088" s="11"/>
      <c r="B1088" s="12"/>
      <c r="C1088" s="7"/>
      <c r="D1088" s="7"/>
      <c r="E1088" s="9"/>
      <c r="F1088" s="7"/>
      <c r="G1088" s="8"/>
      <c r="H1088" s="7"/>
      <c r="I1088" s="7"/>
      <c r="J1088" s="7"/>
    </row>
    <row r="1089" spans="1:10" x14ac:dyDescent="0.2">
      <c r="A1089" s="11"/>
      <c r="B1089" s="12"/>
      <c r="C1089" s="7"/>
      <c r="D1089" s="7"/>
      <c r="E1089" s="9"/>
      <c r="F1089" s="7"/>
      <c r="G1089" s="8"/>
      <c r="H1089" s="7"/>
      <c r="I1089" s="7"/>
      <c r="J1089" s="7"/>
    </row>
    <row r="1090" spans="1:10" x14ac:dyDescent="0.2">
      <c r="A1090" s="11"/>
      <c r="B1090" s="12"/>
      <c r="C1090" s="7"/>
      <c r="D1090" s="7"/>
      <c r="E1090" s="9"/>
      <c r="F1090" s="7"/>
      <c r="G1090" s="8"/>
      <c r="H1090" s="7"/>
      <c r="I1090" s="7"/>
      <c r="J1090" s="7"/>
    </row>
    <row r="1091" spans="1:10" x14ac:dyDescent="0.2">
      <c r="A1091" s="11"/>
      <c r="B1091" s="12"/>
      <c r="C1091" s="7"/>
      <c r="D1091" s="9"/>
      <c r="E1091" s="7"/>
      <c r="F1091" s="7"/>
      <c r="G1091" s="8"/>
      <c r="H1091" s="7"/>
      <c r="I1091" s="7"/>
      <c r="J1091" s="7"/>
    </row>
    <row r="1092" spans="1:10" x14ac:dyDescent="0.2">
      <c r="A1092" s="11"/>
      <c r="B1092" s="12"/>
      <c r="C1092" s="7"/>
      <c r="D1092" s="9"/>
      <c r="E1092" s="7"/>
      <c r="F1092" s="7"/>
      <c r="G1092" s="8"/>
      <c r="H1092" s="7"/>
      <c r="I1092" s="7"/>
      <c r="J1092" s="7"/>
    </row>
    <row r="1093" spans="1:10" x14ac:dyDescent="0.2">
      <c r="A1093" s="11"/>
      <c r="B1093" s="12"/>
      <c r="C1093" s="7"/>
      <c r="D1093" s="9"/>
      <c r="E1093" s="7"/>
      <c r="F1093" s="7"/>
      <c r="G1093" s="8"/>
      <c r="H1093" s="7"/>
      <c r="I1093" s="7"/>
      <c r="J1093" s="7"/>
    </row>
    <row r="1094" spans="1:10" x14ac:dyDescent="0.2">
      <c r="A1094" s="11"/>
      <c r="B1094" s="12"/>
      <c r="C1094" s="7"/>
      <c r="D1094" s="9"/>
      <c r="E1094" s="7"/>
      <c r="F1094" s="7"/>
      <c r="G1094" s="8"/>
      <c r="H1094" s="7"/>
      <c r="I1094" s="7"/>
      <c r="J1094" s="7"/>
    </row>
    <row r="1095" spans="1:10" x14ac:dyDescent="0.2">
      <c r="A1095" s="11"/>
      <c r="B1095" s="12"/>
      <c r="C1095" s="7"/>
      <c r="D1095" s="7"/>
      <c r="E1095" s="9"/>
      <c r="F1095" s="7"/>
      <c r="G1095" s="8"/>
      <c r="H1095" s="7"/>
      <c r="I1095" s="7"/>
      <c r="J1095" s="7"/>
    </row>
    <row r="1096" spans="1:10" x14ac:dyDescent="0.2">
      <c r="A1096" s="11"/>
      <c r="B1096" s="12"/>
      <c r="C1096" s="7"/>
      <c r="D1096" s="7"/>
      <c r="E1096" s="9"/>
      <c r="F1096" s="7"/>
      <c r="G1096" s="8"/>
      <c r="H1096" s="7"/>
      <c r="I1096" s="7"/>
      <c r="J1096" s="7"/>
    </row>
    <row r="1097" spans="1:10" x14ac:dyDescent="0.2">
      <c r="A1097" s="11"/>
      <c r="B1097" s="12"/>
      <c r="C1097" s="7"/>
      <c r="D1097" s="7"/>
      <c r="E1097" s="9"/>
      <c r="F1097" s="7"/>
      <c r="G1097" s="8"/>
      <c r="H1097" s="7"/>
      <c r="I1097" s="7"/>
      <c r="J1097" s="7"/>
    </row>
    <row r="1098" spans="1:10" x14ac:dyDescent="0.2">
      <c r="A1098" s="11"/>
      <c r="B1098" s="12"/>
      <c r="C1098" s="7"/>
      <c r="D1098" s="7"/>
      <c r="E1098" s="9"/>
      <c r="F1098" s="7"/>
      <c r="G1098" s="8"/>
      <c r="H1098" s="7"/>
      <c r="I1098" s="7"/>
      <c r="J1098" s="7"/>
    </row>
    <row r="1099" spans="1:10" x14ac:dyDescent="0.2">
      <c r="A1099" s="11"/>
      <c r="B1099" s="12"/>
      <c r="C1099" s="7"/>
      <c r="D1099" s="9"/>
      <c r="E1099" s="7"/>
      <c r="F1099" s="7"/>
      <c r="G1099" s="8"/>
      <c r="H1099" s="7"/>
      <c r="I1099" s="7"/>
      <c r="J1099" s="7"/>
    </row>
    <row r="1100" spans="1:10" x14ac:dyDescent="0.2">
      <c r="A1100" s="11"/>
      <c r="B1100" s="12"/>
      <c r="C1100" s="7"/>
      <c r="D1100" s="7"/>
      <c r="E1100" s="9"/>
      <c r="F1100" s="7"/>
      <c r="G1100" s="8"/>
      <c r="H1100" s="7"/>
      <c r="I1100" s="7"/>
      <c r="J1100" s="7"/>
    </row>
    <row r="1101" spans="1:10" x14ac:dyDescent="0.2">
      <c r="A1101" s="11"/>
      <c r="B1101" s="12"/>
      <c r="C1101" s="7"/>
      <c r="D1101" s="7"/>
      <c r="E1101" s="9"/>
      <c r="F1101" s="7"/>
      <c r="G1101" s="8"/>
      <c r="H1101" s="7"/>
      <c r="I1101" s="7"/>
      <c r="J1101" s="7"/>
    </row>
    <row r="1102" spans="1:10" x14ac:dyDescent="0.2">
      <c r="A1102" s="11"/>
      <c r="B1102" s="12"/>
      <c r="C1102" s="7"/>
      <c r="D1102" s="7"/>
      <c r="E1102" s="9"/>
      <c r="F1102" s="7"/>
      <c r="G1102" s="8"/>
      <c r="H1102" s="7"/>
      <c r="I1102" s="7"/>
      <c r="J1102" s="7"/>
    </row>
    <row r="1103" spans="1:10" x14ac:dyDescent="0.2">
      <c r="A1103" s="11"/>
      <c r="B1103" s="12"/>
      <c r="C1103" s="7"/>
      <c r="D1103" s="7"/>
      <c r="E1103" s="9"/>
      <c r="F1103" s="7"/>
      <c r="G1103" s="8"/>
      <c r="H1103" s="7"/>
      <c r="I1103" s="7"/>
      <c r="J1103" s="7"/>
    </row>
    <row r="1104" spans="1:10" x14ac:dyDescent="0.2">
      <c r="A1104" s="11"/>
      <c r="B1104" s="12"/>
      <c r="C1104" s="7"/>
      <c r="D1104" s="7"/>
      <c r="E1104" s="9"/>
      <c r="F1104" s="7"/>
      <c r="G1104" s="8"/>
      <c r="H1104" s="7"/>
      <c r="I1104" s="7"/>
      <c r="J1104" s="7"/>
    </row>
    <row r="1105" spans="1:10" x14ac:dyDescent="0.2">
      <c r="A1105" s="11"/>
      <c r="B1105" s="12"/>
      <c r="C1105" s="7"/>
      <c r="D1105" s="9"/>
      <c r="E1105" s="7"/>
      <c r="F1105" s="7"/>
      <c r="G1105" s="8"/>
      <c r="H1105" s="7"/>
      <c r="I1105" s="7"/>
      <c r="J1105" s="7"/>
    </row>
    <row r="1106" spans="1:10" x14ac:dyDescent="0.2">
      <c r="A1106" s="11"/>
      <c r="B1106" s="12"/>
      <c r="C1106" s="7"/>
      <c r="D1106" s="7"/>
      <c r="E1106" s="9"/>
      <c r="F1106" s="7"/>
      <c r="G1106" s="8"/>
      <c r="H1106" s="7"/>
      <c r="I1106" s="7"/>
      <c r="J1106" s="7"/>
    </row>
    <row r="1107" spans="1:10" x14ac:dyDescent="0.2">
      <c r="A1107" s="11"/>
      <c r="B1107" s="12"/>
      <c r="C1107" s="7"/>
      <c r="D1107" s="7"/>
      <c r="E1107" s="9"/>
      <c r="F1107" s="7"/>
      <c r="G1107" s="8"/>
      <c r="H1107" s="7"/>
      <c r="I1107" s="7"/>
      <c r="J1107" s="7"/>
    </row>
    <row r="1108" spans="1:10" x14ac:dyDescent="0.2">
      <c r="A1108" s="11"/>
      <c r="B1108" s="12"/>
      <c r="C1108" s="7"/>
      <c r="D1108" s="9"/>
      <c r="E1108" s="7"/>
      <c r="F1108" s="7"/>
      <c r="G1108" s="8"/>
      <c r="H1108" s="7"/>
      <c r="I1108" s="7"/>
      <c r="J1108" s="7"/>
    </row>
    <row r="1109" spans="1:10" x14ac:dyDescent="0.2">
      <c r="A1109" s="11"/>
      <c r="B1109" s="12"/>
      <c r="C1109" s="7"/>
      <c r="D1109" s="7"/>
      <c r="E1109" s="9"/>
      <c r="F1109" s="7"/>
      <c r="G1109" s="8"/>
      <c r="H1109" s="7"/>
      <c r="I1109" s="7"/>
      <c r="J1109" s="7"/>
    </row>
    <row r="1110" spans="1:10" x14ac:dyDescent="0.2">
      <c r="A1110" s="11"/>
      <c r="B1110" s="12"/>
      <c r="C1110" s="7"/>
      <c r="D1110" s="7"/>
      <c r="E1110" s="9"/>
      <c r="F1110" s="7"/>
      <c r="G1110" s="8"/>
      <c r="H1110" s="7"/>
      <c r="I1110" s="7"/>
      <c r="J1110" s="7"/>
    </row>
    <row r="1111" spans="1:10" x14ac:dyDescent="0.2">
      <c r="A1111" s="11"/>
      <c r="B1111" s="12"/>
      <c r="C1111" s="7"/>
      <c r="D1111" s="9"/>
      <c r="E1111" s="7"/>
      <c r="F1111" s="7"/>
      <c r="G1111" s="8"/>
      <c r="H1111" s="7"/>
      <c r="I1111" s="7"/>
      <c r="J1111" s="7"/>
    </row>
    <row r="1112" spans="1:10" x14ac:dyDescent="0.2">
      <c r="A1112" s="11"/>
      <c r="B1112" s="12"/>
      <c r="C1112" s="7"/>
      <c r="D1112" s="7"/>
      <c r="E1112" s="7"/>
      <c r="F1112" s="7"/>
      <c r="G1112" s="8"/>
      <c r="H1112" s="7"/>
      <c r="I1112" s="7"/>
      <c r="J1112" s="7"/>
    </row>
    <row r="1113" spans="1:10" x14ac:dyDescent="0.2">
      <c r="A1113" s="11"/>
      <c r="B1113" s="12"/>
      <c r="C1113" s="7"/>
      <c r="D1113" s="9"/>
      <c r="E1113" s="7"/>
      <c r="F1113" s="7"/>
      <c r="G1113" s="8"/>
      <c r="H1113" s="7"/>
      <c r="I1113" s="7"/>
      <c r="J1113" s="7"/>
    </row>
    <row r="1114" spans="1:10" x14ac:dyDescent="0.2">
      <c r="A1114" s="11"/>
      <c r="B1114" s="12"/>
      <c r="C1114" s="7"/>
      <c r="D1114" s="7"/>
      <c r="E1114" s="9"/>
      <c r="F1114" s="7"/>
      <c r="G1114" s="8"/>
      <c r="H1114" s="7"/>
      <c r="I1114" s="7"/>
      <c r="J1114" s="7"/>
    </row>
    <row r="1115" spans="1:10" x14ac:dyDescent="0.2">
      <c r="A1115" s="11"/>
      <c r="B1115" s="12"/>
      <c r="C1115" s="7"/>
      <c r="D1115" s="7"/>
      <c r="E1115" s="9"/>
      <c r="F1115" s="7"/>
      <c r="G1115" s="8"/>
      <c r="H1115" s="7"/>
      <c r="I1115" s="7"/>
      <c r="J1115" s="7"/>
    </row>
    <row r="1116" spans="1:10" x14ac:dyDescent="0.2">
      <c r="A1116" s="11"/>
      <c r="B1116" s="12"/>
      <c r="C1116" s="7"/>
      <c r="D1116" s="9"/>
      <c r="E1116" s="7"/>
      <c r="F1116" s="7"/>
      <c r="G1116" s="8"/>
      <c r="H1116" s="7"/>
      <c r="I1116" s="7"/>
      <c r="J1116" s="7"/>
    </row>
    <row r="1117" spans="1:10" x14ac:dyDescent="0.2">
      <c r="A1117" s="11"/>
      <c r="B1117" s="12"/>
      <c r="C1117" s="7"/>
      <c r="D1117" s="7"/>
      <c r="E1117" s="9"/>
      <c r="F1117" s="7"/>
      <c r="G1117" s="8"/>
      <c r="H1117" s="7"/>
      <c r="I1117" s="7"/>
      <c r="J1117" s="7"/>
    </row>
    <row r="1118" spans="1:10" x14ac:dyDescent="0.2">
      <c r="A1118" s="11"/>
      <c r="B1118" s="12"/>
      <c r="C1118" s="7"/>
      <c r="D1118" s="7"/>
      <c r="E1118" s="9"/>
      <c r="F1118" s="7"/>
      <c r="G1118" s="8"/>
      <c r="H1118" s="7"/>
      <c r="I1118" s="7"/>
      <c r="J1118" s="7"/>
    </row>
    <row r="1119" spans="1:10" x14ac:dyDescent="0.2">
      <c r="A1119" s="11"/>
      <c r="B1119" s="12"/>
      <c r="C1119" s="7"/>
      <c r="D1119" s="7"/>
      <c r="E1119" s="9"/>
      <c r="F1119" s="7"/>
      <c r="G1119" s="8"/>
      <c r="H1119" s="7"/>
      <c r="I1119" s="7"/>
      <c r="J1119" s="7"/>
    </row>
    <row r="1120" spans="1:10" x14ac:dyDescent="0.2">
      <c r="A1120" s="11"/>
      <c r="B1120" s="12"/>
      <c r="C1120" s="7"/>
      <c r="D1120" s="7"/>
      <c r="E1120" s="9"/>
      <c r="F1120" s="7"/>
      <c r="G1120" s="8"/>
      <c r="H1120" s="7"/>
      <c r="I1120" s="7"/>
      <c r="J1120" s="7"/>
    </row>
    <row r="1121" spans="1:10" x14ac:dyDescent="0.2">
      <c r="A1121" s="11"/>
      <c r="B1121" s="12"/>
      <c r="C1121" s="7"/>
      <c r="D1121" s="9"/>
      <c r="E1121" s="7"/>
      <c r="F1121" s="7"/>
      <c r="G1121" s="8"/>
      <c r="H1121" s="7"/>
      <c r="I1121" s="7"/>
      <c r="J1121" s="7"/>
    </row>
    <row r="1122" spans="1:10" x14ac:dyDescent="0.2">
      <c r="A1122" s="11"/>
      <c r="B1122" s="12"/>
      <c r="C1122" s="7"/>
      <c r="D1122" s="7"/>
      <c r="E1122" s="9"/>
      <c r="F1122" s="7"/>
      <c r="G1122" s="8"/>
      <c r="H1122" s="7"/>
      <c r="I1122" s="7"/>
      <c r="J1122" s="7"/>
    </row>
    <row r="1123" spans="1:10" x14ac:dyDescent="0.2">
      <c r="A1123" s="11"/>
      <c r="B1123" s="12"/>
      <c r="C1123" s="7"/>
      <c r="D1123" s="7"/>
      <c r="E1123" s="9"/>
      <c r="F1123" s="7"/>
      <c r="G1123" s="8"/>
      <c r="H1123" s="7"/>
      <c r="I1123" s="7"/>
      <c r="J1123" s="7"/>
    </row>
    <row r="1124" spans="1:10" x14ac:dyDescent="0.2">
      <c r="A1124" s="11"/>
      <c r="B1124" s="12"/>
      <c r="C1124" s="7"/>
      <c r="D1124" s="7"/>
      <c r="E1124" s="9"/>
      <c r="F1124" s="7"/>
      <c r="G1124" s="8"/>
      <c r="H1124" s="7"/>
      <c r="I1124" s="7"/>
      <c r="J1124" s="7"/>
    </row>
    <row r="1125" spans="1:10" x14ac:dyDescent="0.2">
      <c r="A1125" s="11"/>
      <c r="B1125" s="12"/>
      <c r="C1125" s="7"/>
      <c r="D1125" s="7"/>
      <c r="E1125" s="9"/>
      <c r="F1125" s="7"/>
      <c r="G1125" s="8"/>
      <c r="H1125" s="7"/>
      <c r="I1125" s="7"/>
      <c r="J1125" s="7"/>
    </row>
    <row r="1126" spans="1:10" x14ac:dyDescent="0.2">
      <c r="A1126" s="11"/>
      <c r="B1126" s="12"/>
      <c r="C1126" s="7"/>
      <c r="D1126" s="9"/>
      <c r="E1126" s="7"/>
      <c r="F1126" s="7"/>
      <c r="G1126" s="8"/>
      <c r="H1126" s="7"/>
      <c r="I1126" s="7"/>
      <c r="J1126" s="7"/>
    </row>
    <row r="1127" spans="1:10" x14ac:dyDescent="0.2">
      <c r="A1127" s="11"/>
      <c r="B1127" s="12"/>
      <c r="C1127" s="7"/>
      <c r="D1127" s="7"/>
      <c r="E1127" s="9"/>
      <c r="F1127" s="7"/>
      <c r="G1127" s="8"/>
      <c r="H1127" s="7"/>
      <c r="I1127" s="7"/>
      <c r="J1127" s="7"/>
    </row>
    <row r="1128" spans="1:10" x14ac:dyDescent="0.2">
      <c r="A1128" s="11"/>
      <c r="B1128" s="12"/>
      <c r="C1128" s="7"/>
      <c r="D1128" s="7"/>
      <c r="E1128" s="9"/>
      <c r="F1128" s="7"/>
      <c r="G1128" s="8"/>
      <c r="H1128" s="7"/>
      <c r="I1128" s="7"/>
      <c r="J1128" s="7"/>
    </row>
    <row r="1129" spans="1:10" x14ac:dyDescent="0.2">
      <c r="A1129" s="11"/>
      <c r="B1129" s="12"/>
      <c r="C1129" s="19"/>
      <c r="D1129" s="20"/>
      <c r="E1129" s="7"/>
      <c r="F1129" s="7"/>
      <c r="G1129" s="8"/>
      <c r="H1129" s="7"/>
      <c r="I1129" s="7"/>
      <c r="J1129" s="7"/>
    </row>
    <row r="1130" spans="1:10" x14ac:dyDescent="0.2">
      <c r="A1130" s="11"/>
      <c r="B1130" s="12"/>
      <c r="C1130" s="7"/>
      <c r="D1130" s="9"/>
      <c r="E1130" s="7"/>
      <c r="F1130" s="7"/>
      <c r="G1130" s="8"/>
      <c r="H1130" s="7"/>
      <c r="I1130" s="7"/>
      <c r="J1130" s="7"/>
    </row>
    <row r="1131" spans="1:10" x14ac:dyDescent="0.2">
      <c r="A1131" s="11"/>
      <c r="B1131" s="12"/>
      <c r="C1131" s="7"/>
      <c r="D1131" s="9"/>
      <c r="E1131" s="7"/>
      <c r="F1131" s="7"/>
      <c r="G1131" s="8"/>
      <c r="H1131" s="7"/>
      <c r="I1131" s="7"/>
      <c r="J1131" s="7"/>
    </row>
    <row r="1132" spans="1:10" x14ac:dyDescent="0.2">
      <c r="A1132" s="11"/>
      <c r="B1132" s="12"/>
      <c r="C1132" s="7"/>
      <c r="D1132" s="7"/>
      <c r="E1132" s="7"/>
      <c r="F1132" s="7"/>
      <c r="G1132" s="8"/>
      <c r="H1132" s="7"/>
      <c r="I1132" s="7"/>
      <c r="J1132" s="7"/>
    </row>
    <row r="1133" spans="1:10" x14ac:dyDescent="0.2">
      <c r="A1133" s="11"/>
      <c r="B1133" s="12"/>
      <c r="C1133" s="7"/>
      <c r="D1133" s="7"/>
      <c r="E1133" s="9"/>
      <c r="F1133" s="7"/>
      <c r="G1133" s="8"/>
      <c r="H1133" s="7"/>
      <c r="I1133" s="7"/>
      <c r="J1133" s="7"/>
    </row>
    <row r="1134" spans="1:10" x14ac:dyDescent="0.2">
      <c r="A1134" s="11"/>
      <c r="B1134" s="12"/>
      <c r="C1134" s="19"/>
      <c r="D1134" s="20"/>
      <c r="E1134" s="7"/>
      <c r="F1134" s="7"/>
      <c r="G1134" s="8"/>
      <c r="H1134" s="7"/>
      <c r="I1134" s="7"/>
      <c r="J1134" s="7"/>
    </row>
    <row r="1135" spans="1:10" x14ac:dyDescent="0.2">
      <c r="A1135" s="11"/>
      <c r="B1135" s="12"/>
      <c r="C1135" s="5"/>
      <c r="D1135" s="6"/>
      <c r="E1135" s="7"/>
      <c r="F1135" s="7"/>
      <c r="G1135" s="8"/>
      <c r="H1135" s="7"/>
      <c r="I1135" s="7"/>
      <c r="J1135" s="7"/>
    </row>
    <row r="1136" spans="1:10" x14ac:dyDescent="0.2">
      <c r="A1136" s="11"/>
      <c r="B1136" s="12"/>
      <c r="C1136" s="7"/>
      <c r="D1136" s="7"/>
      <c r="E1136" s="7"/>
      <c r="F1136" s="7"/>
      <c r="G1136" s="8"/>
      <c r="H1136" s="7"/>
      <c r="I1136" s="7"/>
      <c r="J1136" s="7"/>
    </row>
    <row r="1137" spans="1:10" x14ac:dyDescent="0.2">
      <c r="A1137" s="11"/>
      <c r="B1137" s="12"/>
      <c r="C1137" s="7"/>
      <c r="D1137" s="7"/>
      <c r="E1137" s="9"/>
      <c r="F1137" s="7"/>
      <c r="G1137" s="8"/>
      <c r="H1137" s="7"/>
      <c r="I1137" s="7"/>
      <c r="J1137" s="7"/>
    </row>
    <row r="1138" spans="1:10" x14ac:dyDescent="0.2">
      <c r="A1138" s="11"/>
      <c r="B1138" s="12"/>
      <c r="C1138" s="7"/>
      <c r="D1138" s="7"/>
      <c r="E1138" s="9"/>
      <c r="F1138" s="7"/>
      <c r="G1138" s="8"/>
      <c r="H1138" s="7"/>
      <c r="I1138" s="7"/>
      <c r="J1138" s="7"/>
    </row>
    <row r="1139" spans="1:10" x14ac:dyDescent="0.2">
      <c r="A1139" s="11"/>
      <c r="B1139" s="12"/>
      <c r="C1139" s="7"/>
      <c r="D1139" s="7"/>
      <c r="E1139" s="9"/>
      <c r="F1139" s="7"/>
      <c r="G1139" s="8"/>
      <c r="H1139" s="7"/>
      <c r="I1139" s="7"/>
      <c r="J1139" s="7"/>
    </row>
    <row r="1140" spans="1:10" x14ac:dyDescent="0.2">
      <c r="A1140" s="11"/>
      <c r="B1140" s="12"/>
      <c r="C1140" s="7"/>
      <c r="D1140" s="7"/>
      <c r="E1140" s="9"/>
      <c r="F1140" s="7"/>
      <c r="G1140" s="8"/>
      <c r="H1140" s="7"/>
      <c r="I1140" s="7"/>
      <c r="J1140" s="7"/>
    </row>
    <row r="1141" spans="1:10" x14ac:dyDescent="0.2">
      <c r="A1141" s="11"/>
      <c r="B1141" s="12"/>
      <c r="C1141" s="7"/>
      <c r="D1141" s="7"/>
      <c r="E1141" s="9"/>
      <c r="F1141" s="7"/>
      <c r="G1141" s="8"/>
      <c r="H1141" s="7"/>
      <c r="I1141" s="7"/>
      <c r="J1141" s="7"/>
    </row>
    <row r="1142" spans="1:10" x14ac:dyDescent="0.2">
      <c r="A1142" s="11"/>
      <c r="B1142" s="12"/>
      <c r="C1142" s="7"/>
      <c r="D1142" s="7"/>
      <c r="E1142" s="9"/>
      <c r="F1142" s="7"/>
      <c r="G1142" s="8"/>
      <c r="H1142" s="7"/>
      <c r="I1142" s="7"/>
      <c r="J1142" s="7"/>
    </row>
    <row r="1143" spans="1:10" x14ac:dyDescent="0.2">
      <c r="A1143" s="11"/>
      <c r="B1143" s="12"/>
      <c r="C1143" s="7"/>
      <c r="D1143" s="7"/>
      <c r="E1143" s="9"/>
      <c r="F1143" s="7"/>
      <c r="G1143" s="8"/>
      <c r="H1143" s="7"/>
      <c r="I1143" s="7"/>
      <c r="J1143" s="7"/>
    </row>
    <row r="1144" spans="1:10" x14ac:dyDescent="0.2">
      <c r="A1144" s="11"/>
      <c r="B1144" s="12"/>
      <c r="C1144" s="7"/>
      <c r="D1144" s="7"/>
      <c r="E1144" s="9"/>
      <c r="F1144" s="7"/>
      <c r="G1144" s="8"/>
      <c r="H1144" s="7"/>
      <c r="I1144" s="7"/>
      <c r="J1144" s="7"/>
    </row>
    <row r="1145" spans="1:10" x14ac:dyDescent="0.2">
      <c r="A1145" s="11"/>
      <c r="B1145" s="12"/>
      <c r="C1145" s="7"/>
      <c r="D1145" s="7"/>
      <c r="E1145" s="9"/>
      <c r="F1145" s="7"/>
      <c r="G1145" s="8"/>
      <c r="H1145" s="7"/>
      <c r="I1145" s="7"/>
      <c r="J1145" s="7"/>
    </row>
    <row r="1146" spans="1:10" x14ac:dyDescent="0.2">
      <c r="A1146" s="11"/>
      <c r="B1146" s="12"/>
      <c r="C1146" s="7"/>
      <c r="D1146" s="7"/>
      <c r="E1146" s="9"/>
      <c r="F1146" s="7"/>
      <c r="G1146" s="8"/>
      <c r="H1146" s="7"/>
      <c r="I1146" s="7"/>
      <c r="J1146" s="7"/>
    </row>
    <row r="1147" spans="1:10" x14ac:dyDescent="0.2">
      <c r="A1147" s="11"/>
      <c r="B1147" s="12"/>
      <c r="C1147" s="7"/>
      <c r="D1147" s="7"/>
      <c r="E1147" s="9"/>
      <c r="F1147" s="7"/>
      <c r="G1147" s="8"/>
      <c r="H1147" s="7"/>
      <c r="I1147" s="7"/>
      <c r="J1147" s="7"/>
    </row>
    <row r="1148" spans="1:10" x14ac:dyDescent="0.2">
      <c r="A1148" s="11"/>
      <c r="B1148" s="12"/>
      <c r="C1148" s="7"/>
      <c r="D1148" s="7"/>
      <c r="E1148" s="7"/>
      <c r="F1148" s="7"/>
      <c r="G1148" s="8"/>
      <c r="H1148" s="7"/>
      <c r="I1148" s="7"/>
      <c r="J1148" s="7"/>
    </row>
    <row r="1149" spans="1:10" x14ac:dyDescent="0.2">
      <c r="A1149" s="11"/>
      <c r="B1149" s="12"/>
      <c r="C1149" s="7"/>
      <c r="D1149" s="7"/>
      <c r="E1149" s="9"/>
      <c r="F1149" s="7"/>
      <c r="G1149" s="8"/>
      <c r="H1149" s="7"/>
      <c r="I1149" s="7"/>
      <c r="J1149" s="7"/>
    </row>
    <row r="1150" spans="1:10" x14ac:dyDescent="0.2">
      <c r="A1150" s="11"/>
      <c r="B1150" s="12"/>
      <c r="C1150" s="7"/>
      <c r="D1150" s="7"/>
      <c r="E1150" s="9"/>
      <c r="F1150" s="7"/>
      <c r="G1150" s="8"/>
      <c r="H1150" s="7"/>
      <c r="I1150" s="7"/>
      <c r="J1150" s="7"/>
    </row>
    <row r="1151" spans="1:10" x14ac:dyDescent="0.2">
      <c r="A1151" s="11"/>
      <c r="B1151" s="12"/>
      <c r="C1151" s="7"/>
      <c r="D1151" s="7"/>
      <c r="E1151" s="9"/>
      <c r="F1151" s="7"/>
      <c r="G1151" s="8"/>
      <c r="H1151" s="7"/>
      <c r="I1151" s="7"/>
      <c r="J1151" s="7"/>
    </row>
    <row r="1152" spans="1:10" x14ac:dyDescent="0.2">
      <c r="A1152" s="11"/>
      <c r="B1152" s="12"/>
      <c r="C1152" s="7"/>
      <c r="D1152" s="9"/>
      <c r="E1152" s="7"/>
      <c r="F1152" s="7"/>
      <c r="G1152" s="8"/>
      <c r="H1152" s="7"/>
      <c r="I1152" s="7"/>
      <c r="J1152" s="7"/>
    </row>
    <row r="1153" spans="1:10" x14ac:dyDescent="0.2">
      <c r="A1153" s="11"/>
      <c r="B1153" s="12"/>
      <c r="C1153" s="19"/>
      <c r="D1153" s="20"/>
      <c r="E1153" s="7"/>
      <c r="F1153" s="7"/>
      <c r="G1153" s="8"/>
      <c r="H1153" s="7"/>
      <c r="I1153" s="7"/>
      <c r="J1153" s="7"/>
    </row>
    <row r="1154" spans="1:10" x14ac:dyDescent="0.2">
      <c r="A1154" s="11"/>
      <c r="B1154" s="12"/>
      <c r="C1154" s="19"/>
      <c r="D1154" s="20"/>
      <c r="E1154" s="7"/>
      <c r="F1154" s="7"/>
      <c r="G1154" s="8"/>
      <c r="H1154" s="7"/>
      <c r="I1154" s="7"/>
      <c r="J1154" s="7"/>
    </row>
    <row r="1155" spans="1:10" x14ac:dyDescent="0.2">
      <c r="A1155" s="11"/>
      <c r="B1155" s="12"/>
      <c r="C1155" s="5"/>
      <c r="D1155" s="6"/>
      <c r="E1155" s="7"/>
      <c r="F1155" s="7"/>
      <c r="G1155" s="8"/>
      <c r="H1155" s="7"/>
      <c r="I1155" s="7"/>
      <c r="J1155" s="7"/>
    </row>
    <row r="1156" spans="1:10" x14ac:dyDescent="0.2">
      <c r="A1156" s="11"/>
      <c r="B1156" s="12"/>
      <c r="C1156" s="19"/>
      <c r="D1156" s="20"/>
      <c r="E1156" s="7"/>
      <c r="F1156" s="7"/>
      <c r="G1156" s="8"/>
      <c r="H1156" s="7"/>
      <c r="I1156" s="7"/>
      <c r="J1156" s="7"/>
    </row>
    <row r="1157" spans="1:10" x14ac:dyDescent="0.2">
      <c r="A1157" s="11"/>
      <c r="B1157" s="12"/>
      <c r="C1157" s="7"/>
      <c r="D1157" s="7"/>
      <c r="E1157" s="9"/>
      <c r="F1157" s="7"/>
      <c r="G1157" s="8"/>
      <c r="H1157" s="7"/>
      <c r="I1157" s="7"/>
      <c r="J1157" s="7"/>
    </row>
    <row r="1158" spans="1:10" x14ac:dyDescent="0.2">
      <c r="A1158" s="11"/>
      <c r="B1158" s="12"/>
      <c r="C1158" s="5"/>
      <c r="D1158" s="6"/>
      <c r="E1158" s="7"/>
      <c r="F1158" s="7"/>
      <c r="G1158" s="8"/>
      <c r="H1158" s="7"/>
      <c r="I1158" s="7"/>
      <c r="J1158" s="7"/>
    </row>
    <row r="1159" spans="1:10" x14ac:dyDescent="0.2">
      <c r="A1159" s="11"/>
      <c r="B1159" s="12"/>
      <c r="C1159" s="7"/>
      <c r="D1159" s="7"/>
      <c r="E1159" s="7"/>
      <c r="F1159" s="7"/>
      <c r="G1159" s="8"/>
      <c r="H1159" s="7"/>
      <c r="I1159" s="7"/>
      <c r="J1159" s="7"/>
    </row>
    <row r="1160" spans="1:10" x14ac:dyDescent="0.2">
      <c r="A1160" s="11"/>
      <c r="B1160" s="12"/>
      <c r="C1160" s="5"/>
      <c r="D1160" s="6"/>
      <c r="E1160" s="7"/>
      <c r="F1160" s="7"/>
      <c r="G1160" s="8"/>
      <c r="H1160" s="7"/>
      <c r="I1160" s="7"/>
      <c r="J1160" s="7"/>
    </row>
    <row r="1161" spans="1:10" x14ac:dyDescent="0.2">
      <c r="A1161" s="11"/>
      <c r="B1161" s="12"/>
      <c r="C1161" s="7"/>
      <c r="D1161" s="7"/>
      <c r="E1161" s="9"/>
      <c r="F1161" s="7"/>
      <c r="G1161" s="8"/>
      <c r="H1161" s="7"/>
      <c r="I1161" s="7"/>
      <c r="J1161" s="7"/>
    </row>
    <row r="1162" spans="1:10" x14ac:dyDescent="0.2">
      <c r="A1162" s="11"/>
      <c r="B1162" s="12"/>
      <c r="C1162" s="7"/>
      <c r="D1162" s="7"/>
      <c r="E1162" s="9"/>
      <c r="F1162" s="7"/>
      <c r="G1162" s="8"/>
      <c r="H1162" s="7"/>
      <c r="I1162" s="7"/>
      <c r="J1162" s="7"/>
    </row>
    <row r="1163" spans="1:10" x14ac:dyDescent="0.2">
      <c r="A1163" s="11"/>
      <c r="B1163" s="12"/>
      <c r="C1163" s="7"/>
      <c r="D1163" s="7"/>
      <c r="E1163" s="7"/>
      <c r="F1163" s="7"/>
      <c r="G1163" s="8"/>
      <c r="H1163" s="7"/>
      <c r="I1163" s="7"/>
      <c r="J1163" s="7"/>
    </row>
    <row r="1164" spans="1:10" x14ac:dyDescent="0.2">
      <c r="A1164" s="11"/>
      <c r="B1164" s="12"/>
      <c r="C1164" s="7"/>
      <c r="D1164" s="7"/>
      <c r="E1164" s="9"/>
      <c r="F1164" s="7"/>
      <c r="G1164" s="8"/>
      <c r="H1164" s="7"/>
      <c r="I1164" s="7"/>
      <c r="J1164" s="7"/>
    </row>
    <row r="1165" spans="1:10" x14ac:dyDescent="0.2">
      <c r="A1165" s="11"/>
      <c r="B1165" s="12"/>
      <c r="C1165" s="7"/>
      <c r="D1165" s="7"/>
      <c r="E1165" s="9"/>
      <c r="F1165" s="7"/>
      <c r="G1165" s="8"/>
      <c r="H1165" s="7"/>
      <c r="I1165" s="7"/>
      <c r="J1165" s="7"/>
    </row>
    <row r="1166" spans="1:10" x14ac:dyDescent="0.2">
      <c r="A1166" s="11"/>
      <c r="B1166" s="12"/>
      <c r="C1166" s="7"/>
      <c r="D1166" s="7"/>
      <c r="E1166" s="7"/>
      <c r="F1166" s="7"/>
      <c r="G1166" s="8"/>
      <c r="H1166" s="7"/>
      <c r="I1166" s="7"/>
      <c r="J1166" s="7"/>
    </row>
    <row r="1167" spans="1:10" x14ac:dyDescent="0.2">
      <c r="A1167" s="11"/>
      <c r="B1167" s="12"/>
      <c r="C1167" s="7"/>
      <c r="D1167" s="7"/>
      <c r="E1167" s="9"/>
      <c r="F1167" s="7"/>
      <c r="G1167" s="8"/>
      <c r="H1167" s="7"/>
      <c r="I1167" s="7"/>
      <c r="J1167" s="7"/>
    </row>
    <row r="1168" spans="1:10" x14ac:dyDescent="0.2">
      <c r="A1168" s="11"/>
      <c r="B1168" s="12"/>
      <c r="C1168" s="7"/>
      <c r="D1168" s="7"/>
      <c r="E1168" s="9"/>
      <c r="F1168" s="7"/>
      <c r="G1168" s="8"/>
      <c r="H1168" s="7"/>
      <c r="I1168" s="7"/>
      <c r="J1168" s="7"/>
    </row>
    <row r="1169" spans="1:10" x14ac:dyDescent="0.2">
      <c r="A1169" s="11"/>
      <c r="B1169" s="12"/>
      <c r="C1169" s="7"/>
      <c r="D1169" s="7"/>
      <c r="E1169" s="9"/>
      <c r="F1169" s="7"/>
      <c r="G1169" s="8"/>
      <c r="H1169" s="7"/>
      <c r="I1169" s="7"/>
      <c r="J1169" s="7"/>
    </row>
    <row r="1170" spans="1:10" x14ac:dyDescent="0.2">
      <c r="A1170" s="11"/>
      <c r="B1170" s="12"/>
      <c r="C1170" s="7"/>
      <c r="D1170" s="7"/>
      <c r="E1170" s="9"/>
      <c r="F1170" s="7"/>
      <c r="G1170" s="8"/>
      <c r="H1170" s="7"/>
      <c r="I1170" s="7"/>
      <c r="J1170" s="7"/>
    </row>
    <row r="1171" spans="1:10" x14ac:dyDescent="0.2">
      <c r="A1171" s="11"/>
      <c r="B1171" s="12"/>
      <c r="C1171" s="7"/>
      <c r="D1171" s="7"/>
      <c r="E1171" s="9"/>
      <c r="F1171" s="7"/>
      <c r="G1171" s="8"/>
      <c r="H1171" s="7"/>
      <c r="I1171" s="7"/>
      <c r="J1171" s="7"/>
    </row>
    <row r="1172" spans="1:10" x14ac:dyDescent="0.2">
      <c r="A1172" s="11"/>
      <c r="B1172" s="12"/>
      <c r="C1172" s="7"/>
      <c r="D1172" s="9"/>
      <c r="E1172" s="7"/>
      <c r="F1172" s="7"/>
      <c r="G1172" s="8"/>
      <c r="H1172" s="7"/>
      <c r="I1172" s="7"/>
      <c r="J1172" s="7"/>
    </row>
    <row r="1173" spans="1:10" x14ac:dyDescent="0.2">
      <c r="A1173" s="11"/>
      <c r="B1173" s="12"/>
      <c r="C1173" s="7"/>
      <c r="D1173" s="7"/>
      <c r="E1173" s="9"/>
      <c r="F1173" s="7"/>
      <c r="G1173" s="8"/>
      <c r="H1173" s="7"/>
      <c r="I1173" s="7"/>
      <c r="J1173" s="7"/>
    </row>
    <row r="1174" spans="1:10" x14ac:dyDescent="0.2">
      <c r="A1174" s="11"/>
      <c r="B1174" s="12"/>
      <c r="C1174" s="5"/>
      <c r="D1174" s="6"/>
      <c r="E1174" s="7"/>
      <c r="F1174" s="7"/>
      <c r="G1174" s="8"/>
      <c r="H1174" s="7"/>
      <c r="I1174" s="7"/>
      <c r="J1174" s="7"/>
    </row>
    <row r="1175" spans="1:10" x14ac:dyDescent="0.2">
      <c r="A1175" s="11"/>
      <c r="B1175" s="12"/>
      <c r="C1175" s="5"/>
      <c r="D1175" s="6"/>
      <c r="E1175" s="7"/>
      <c r="F1175" s="7"/>
      <c r="G1175" s="8"/>
      <c r="H1175" s="7"/>
      <c r="I1175" s="7"/>
      <c r="J1175" s="7"/>
    </row>
    <row r="1176" spans="1:10" x14ac:dyDescent="0.2">
      <c r="A1176" s="11"/>
      <c r="B1176" s="12"/>
      <c r="C1176" s="7"/>
      <c r="D1176" s="7"/>
      <c r="E1176" s="9"/>
      <c r="F1176" s="7"/>
      <c r="G1176" s="8"/>
      <c r="H1176" s="7"/>
      <c r="I1176" s="7"/>
      <c r="J1176" s="7"/>
    </row>
    <row r="1177" spans="1:10" x14ac:dyDescent="0.2">
      <c r="A1177" s="11"/>
      <c r="B1177" s="12"/>
      <c r="C1177" s="19"/>
      <c r="D1177" s="20"/>
      <c r="E1177" s="7"/>
      <c r="F1177" s="7"/>
      <c r="G1177" s="8"/>
      <c r="H1177" s="7"/>
      <c r="I1177" s="7"/>
      <c r="J1177" s="7"/>
    </row>
    <row r="1178" spans="1:10" x14ac:dyDescent="0.2">
      <c r="A1178" s="11"/>
      <c r="B1178" s="12"/>
      <c r="C1178" s="5"/>
      <c r="D1178" s="6"/>
      <c r="E1178" s="7"/>
      <c r="F1178" s="7"/>
      <c r="G1178" s="8"/>
      <c r="H1178" s="7"/>
      <c r="I1178" s="7"/>
      <c r="J1178" s="7"/>
    </row>
    <row r="1179" spans="1:10" x14ac:dyDescent="0.2">
      <c r="A1179" s="11"/>
      <c r="B1179" s="12"/>
      <c r="C1179" s="7"/>
      <c r="D1179" s="7"/>
      <c r="E1179" s="9"/>
      <c r="F1179" s="7"/>
      <c r="G1179" s="8"/>
      <c r="H1179" s="7"/>
      <c r="I1179" s="7"/>
      <c r="J1179" s="7"/>
    </row>
    <row r="1180" spans="1:10" x14ac:dyDescent="0.2">
      <c r="A1180" s="11"/>
      <c r="B1180" s="12"/>
      <c r="C1180" s="7"/>
      <c r="D1180" s="7"/>
      <c r="E1180" s="9"/>
      <c r="F1180" s="7"/>
      <c r="G1180" s="8"/>
      <c r="H1180" s="7"/>
      <c r="I1180" s="7"/>
      <c r="J1180" s="7"/>
    </row>
    <row r="1181" spans="1:10" x14ac:dyDescent="0.2">
      <c r="A1181" s="11"/>
      <c r="B1181" s="12"/>
      <c r="C1181" s="5"/>
      <c r="D1181" s="6"/>
      <c r="E1181" s="7"/>
      <c r="F1181" s="7"/>
      <c r="G1181" s="8"/>
      <c r="H1181" s="7"/>
      <c r="I1181" s="7"/>
      <c r="J1181" s="7"/>
    </row>
    <row r="1182" spans="1:10" x14ac:dyDescent="0.2">
      <c r="A1182" s="11"/>
      <c r="B1182" s="12"/>
      <c r="C1182" s="7"/>
      <c r="D1182" s="7"/>
      <c r="E1182" s="9"/>
      <c r="F1182" s="7"/>
      <c r="G1182" s="8"/>
      <c r="H1182" s="7"/>
      <c r="I1182" s="7"/>
      <c r="J1182" s="7"/>
    </row>
    <row r="1183" spans="1:10" x14ac:dyDescent="0.2">
      <c r="A1183" s="11"/>
      <c r="B1183" s="12"/>
      <c r="C1183" s="7"/>
      <c r="D1183" s="7"/>
      <c r="E1183" s="9"/>
      <c r="F1183" s="7"/>
      <c r="G1183" s="8"/>
      <c r="H1183" s="7"/>
      <c r="I1183" s="7"/>
      <c r="J1183" s="7"/>
    </row>
    <row r="1184" spans="1:10" x14ac:dyDescent="0.2">
      <c r="A1184" s="11"/>
      <c r="B1184" s="12"/>
      <c r="C1184" s="7"/>
      <c r="D1184" s="7"/>
      <c r="E1184" s="9"/>
      <c r="F1184" s="7"/>
      <c r="G1184" s="8"/>
      <c r="H1184" s="7"/>
      <c r="I1184" s="7"/>
      <c r="J1184" s="7"/>
    </row>
    <row r="1185" spans="1:10" x14ac:dyDescent="0.2">
      <c r="A1185" s="11"/>
      <c r="B1185" s="12"/>
      <c r="C1185" s="7"/>
      <c r="D1185" s="7"/>
      <c r="E1185" s="7"/>
      <c r="F1185" s="7"/>
      <c r="G1185" s="8"/>
      <c r="H1185" s="7"/>
      <c r="I1185" s="7"/>
      <c r="J1185" s="7"/>
    </row>
    <row r="1186" spans="1:10" x14ac:dyDescent="0.2">
      <c r="A1186" s="11"/>
      <c r="B1186" s="12"/>
      <c r="C1186" s="7"/>
      <c r="D1186" s="7"/>
      <c r="E1186" s="7"/>
      <c r="F1186" s="7"/>
      <c r="G1186" s="8"/>
      <c r="H1186" s="7"/>
      <c r="I1186" s="7"/>
      <c r="J1186" s="7"/>
    </row>
    <row r="1187" spans="1:10" x14ac:dyDescent="0.2">
      <c r="A1187" s="11"/>
      <c r="B1187" s="12"/>
      <c r="C1187" s="7"/>
      <c r="D1187" s="7"/>
      <c r="E1187" s="7"/>
      <c r="F1187" s="7"/>
      <c r="G1187" s="8"/>
      <c r="H1187" s="7"/>
      <c r="I1187" s="7"/>
      <c r="J1187" s="7"/>
    </row>
    <row r="1188" spans="1:10" x14ac:dyDescent="0.2">
      <c r="A1188" s="11"/>
      <c r="B1188" s="12"/>
      <c r="C1188" s="7"/>
      <c r="D1188" s="9"/>
      <c r="E1188" s="7"/>
      <c r="F1188" s="7"/>
      <c r="G1188" s="8"/>
      <c r="H1188" s="7"/>
      <c r="I1188" s="7"/>
      <c r="J1188" s="7"/>
    </row>
    <row r="1189" spans="1:10" x14ac:dyDescent="0.2">
      <c r="A1189" s="11"/>
      <c r="B1189" s="12"/>
      <c r="C1189" s="7"/>
      <c r="D1189" s="7"/>
      <c r="E1189" s="9"/>
      <c r="F1189" s="7"/>
      <c r="G1189" s="8"/>
      <c r="H1189" s="7"/>
      <c r="I1189" s="7"/>
      <c r="J1189" s="7"/>
    </row>
    <row r="1190" spans="1:10" x14ac:dyDescent="0.2">
      <c r="A1190" s="11"/>
      <c r="B1190" s="12"/>
      <c r="C1190" s="7"/>
      <c r="D1190" s="7"/>
      <c r="E1190" s="9"/>
      <c r="F1190" s="7"/>
      <c r="G1190" s="8"/>
      <c r="H1190" s="7"/>
      <c r="I1190" s="7"/>
      <c r="J1190" s="7"/>
    </row>
    <row r="1191" spans="1:10" x14ac:dyDescent="0.2">
      <c r="A1191" s="11"/>
      <c r="B1191" s="12"/>
      <c r="C1191" s="7"/>
      <c r="D1191" s="7"/>
      <c r="E1191" s="9"/>
      <c r="F1191" s="7"/>
      <c r="G1191" s="8"/>
      <c r="H1191" s="7"/>
      <c r="I1191" s="7"/>
      <c r="J1191" s="7"/>
    </row>
    <row r="1192" spans="1:10" x14ac:dyDescent="0.2">
      <c r="A1192" s="11"/>
      <c r="B1192" s="12"/>
      <c r="C1192" s="7"/>
      <c r="D1192" s="7"/>
      <c r="E1192" s="9"/>
      <c r="F1192" s="7"/>
      <c r="G1192" s="8"/>
      <c r="H1192" s="7"/>
      <c r="I1192" s="7"/>
      <c r="J1192" s="7"/>
    </row>
    <row r="1193" spans="1:10" x14ac:dyDescent="0.2">
      <c r="A1193" s="11"/>
      <c r="B1193" s="12"/>
      <c r="C1193" s="7"/>
      <c r="D1193" s="7"/>
      <c r="E1193" s="9"/>
      <c r="F1193" s="7"/>
      <c r="G1193" s="8"/>
      <c r="H1193" s="7"/>
      <c r="I1193" s="7"/>
      <c r="J1193" s="7"/>
    </row>
    <row r="1194" spans="1:10" x14ac:dyDescent="0.2">
      <c r="A1194" s="11"/>
      <c r="B1194" s="12"/>
      <c r="C1194" s="7"/>
      <c r="D1194" s="7"/>
      <c r="E1194" s="9"/>
      <c r="F1194" s="7"/>
      <c r="G1194" s="8"/>
      <c r="H1194" s="7"/>
      <c r="I1194" s="7"/>
      <c r="J1194" s="7"/>
    </row>
    <row r="1195" spans="1:10" x14ac:dyDescent="0.2">
      <c r="A1195" s="11"/>
      <c r="B1195" s="12"/>
      <c r="C1195" s="5"/>
      <c r="D1195" s="6"/>
      <c r="E1195" s="7"/>
      <c r="F1195" s="7"/>
      <c r="G1195" s="8"/>
      <c r="H1195" s="7"/>
      <c r="I1195" s="7"/>
      <c r="J1195" s="7"/>
    </row>
    <row r="1196" spans="1:10" x14ac:dyDescent="0.2">
      <c r="A1196" s="11"/>
      <c r="B1196" s="12"/>
      <c r="C1196" s="7"/>
      <c r="D1196" s="7"/>
      <c r="E1196" s="9"/>
      <c r="F1196" s="7"/>
      <c r="G1196" s="8"/>
      <c r="H1196" s="7"/>
      <c r="I1196" s="7"/>
      <c r="J1196" s="7"/>
    </row>
    <row r="1197" spans="1:10" x14ac:dyDescent="0.2">
      <c r="A1197" s="11"/>
      <c r="B1197" s="12"/>
      <c r="C1197" s="7"/>
      <c r="D1197" s="7"/>
      <c r="E1197" s="9"/>
      <c r="F1197" s="7"/>
      <c r="G1197" s="8"/>
      <c r="H1197" s="7"/>
      <c r="I1197" s="7"/>
      <c r="J1197" s="7"/>
    </row>
    <row r="1198" spans="1:10" x14ac:dyDescent="0.2">
      <c r="A1198" s="11"/>
      <c r="B1198" s="12"/>
      <c r="C1198" s="7"/>
      <c r="D1198" s="7"/>
      <c r="E1198" s="9"/>
      <c r="F1198" s="7"/>
      <c r="G1198" s="8"/>
      <c r="H1198" s="7"/>
      <c r="I1198" s="7"/>
      <c r="J1198" s="7"/>
    </row>
    <row r="1199" spans="1:10" x14ac:dyDescent="0.2">
      <c r="A1199" s="11"/>
      <c r="B1199" s="12"/>
      <c r="C1199" s="5"/>
      <c r="D1199" s="6"/>
      <c r="E1199" s="7"/>
      <c r="F1199" s="7"/>
      <c r="G1199" s="8"/>
      <c r="H1199" s="7"/>
      <c r="I1199" s="7"/>
      <c r="J1199" s="7"/>
    </row>
    <row r="1200" spans="1:10" x14ac:dyDescent="0.2">
      <c r="A1200" s="11"/>
      <c r="B1200" s="12"/>
      <c r="C1200" s="7"/>
      <c r="D1200" s="7"/>
      <c r="E1200" s="9"/>
      <c r="F1200" s="7"/>
      <c r="G1200" s="8"/>
      <c r="H1200" s="7"/>
      <c r="I1200" s="7"/>
      <c r="J1200" s="7"/>
    </row>
    <row r="1201" spans="1:10" x14ac:dyDescent="0.2">
      <c r="A1201" s="11"/>
      <c r="B1201" s="12"/>
      <c r="C1201" s="7"/>
      <c r="D1201" s="7"/>
      <c r="E1201" s="9"/>
      <c r="F1201" s="7"/>
      <c r="G1201" s="8"/>
      <c r="H1201" s="7"/>
      <c r="I1201" s="7"/>
      <c r="J1201" s="7"/>
    </row>
    <row r="1202" spans="1:10" x14ac:dyDescent="0.2">
      <c r="A1202" s="11"/>
      <c r="B1202" s="12"/>
      <c r="C1202" s="7"/>
      <c r="D1202" s="7"/>
      <c r="E1202" s="9"/>
      <c r="F1202" s="7"/>
      <c r="G1202" s="8"/>
      <c r="H1202" s="7"/>
      <c r="I1202" s="7"/>
      <c r="J1202" s="7"/>
    </row>
    <row r="1203" spans="1:10" x14ac:dyDescent="0.2">
      <c r="A1203" s="11"/>
      <c r="B1203" s="12"/>
      <c r="C1203" s="7"/>
      <c r="D1203" s="7"/>
      <c r="E1203" s="9"/>
      <c r="F1203" s="7"/>
      <c r="G1203" s="8"/>
      <c r="H1203" s="7"/>
      <c r="I1203" s="7"/>
      <c r="J1203" s="7"/>
    </row>
    <row r="1204" spans="1:10" x14ac:dyDescent="0.2">
      <c r="A1204" s="11"/>
      <c r="B1204" s="12"/>
      <c r="C1204" s="7"/>
      <c r="D1204" s="7"/>
      <c r="E1204" s="9"/>
      <c r="F1204" s="7"/>
      <c r="G1204" s="8"/>
      <c r="H1204" s="7"/>
      <c r="I1204" s="7"/>
      <c r="J1204" s="7"/>
    </row>
    <row r="1205" spans="1:10" x14ac:dyDescent="0.2">
      <c r="A1205" s="11"/>
      <c r="B1205" s="12"/>
      <c r="C1205" s="7"/>
      <c r="D1205" s="7"/>
      <c r="E1205" s="9"/>
      <c r="F1205" s="7"/>
      <c r="G1205" s="8"/>
      <c r="H1205" s="7"/>
      <c r="I1205" s="7"/>
      <c r="J1205" s="7"/>
    </row>
    <row r="1206" spans="1:10" x14ac:dyDescent="0.2">
      <c r="A1206" s="11"/>
      <c r="B1206" s="12"/>
      <c r="C1206" s="7"/>
      <c r="D1206" s="7"/>
      <c r="E1206" s="9"/>
      <c r="F1206" s="7"/>
      <c r="G1206" s="8"/>
      <c r="H1206" s="7"/>
      <c r="I1206" s="7"/>
      <c r="J1206" s="7"/>
    </row>
    <row r="1207" spans="1:10" x14ac:dyDescent="0.2">
      <c r="A1207" s="11"/>
      <c r="B1207" s="12"/>
      <c r="C1207" s="7"/>
      <c r="D1207" s="7"/>
      <c r="E1207" s="9"/>
      <c r="F1207" s="7"/>
      <c r="G1207" s="8"/>
      <c r="H1207" s="7"/>
      <c r="I1207" s="7"/>
      <c r="J1207" s="7"/>
    </row>
    <row r="1208" spans="1:10" x14ac:dyDescent="0.2">
      <c r="A1208" s="11"/>
      <c r="B1208" s="12"/>
      <c r="C1208" s="7"/>
      <c r="D1208" s="7"/>
      <c r="E1208" s="9"/>
      <c r="F1208" s="7"/>
      <c r="G1208" s="8"/>
      <c r="H1208" s="7"/>
      <c r="I1208" s="7"/>
      <c r="J1208" s="7"/>
    </row>
    <row r="1209" spans="1:10" x14ac:dyDescent="0.2">
      <c r="A1209" s="11"/>
      <c r="B1209" s="12"/>
      <c r="C1209" s="7"/>
      <c r="D1209" s="7"/>
      <c r="E1209" s="9"/>
      <c r="F1209" s="7"/>
      <c r="G1209" s="8"/>
      <c r="H1209" s="7"/>
      <c r="I1209" s="7"/>
      <c r="J1209" s="7"/>
    </row>
    <row r="1210" spans="1:10" x14ac:dyDescent="0.2">
      <c r="A1210" s="11"/>
      <c r="B1210" s="12"/>
      <c r="C1210" s="7"/>
      <c r="D1210" s="7"/>
      <c r="E1210" s="9"/>
      <c r="F1210" s="7"/>
      <c r="G1210" s="8"/>
      <c r="H1210" s="7"/>
      <c r="I1210" s="7"/>
      <c r="J1210" s="7"/>
    </row>
    <row r="1211" spans="1:10" x14ac:dyDescent="0.2">
      <c r="A1211" s="11"/>
      <c r="B1211" s="12"/>
      <c r="C1211" s="7"/>
      <c r="D1211" s="7"/>
      <c r="E1211" s="9"/>
      <c r="F1211" s="7"/>
      <c r="G1211" s="8"/>
      <c r="H1211" s="7"/>
      <c r="I1211" s="7"/>
      <c r="J1211" s="7"/>
    </row>
    <row r="1212" spans="1:10" x14ac:dyDescent="0.2">
      <c r="A1212" s="11"/>
      <c r="B1212" s="12"/>
      <c r="C1212" s="7"/>
      <c r="D1212" s="7"/>
      <c r="E1212" s="9"/>
      <c r="F1212" s="7"/>
      <c r="G1212" s="8"/>
      <c r="H1212" s="7"/>
      <c r="I1212" s="7"/>
      <c r="J1212" s="7"/>
    </row>
    <row r="1213" spans="1:10" x14ac:dyDescent="0.2">
      <c r="A1213" s="11"/>
      <c r="B1213" s="12"/>
      <c r="C1213" s="7"/>
      <c r="D1213" s="9"/>
      <c r="E1213" s="7"/>
      <c r="F1213" s="7"/>
      <c r="G1213" s="8"/>
      <c r="H1213" s="7"/>
      <c r="I1213" s="7"/>
      <c r="J1213" s="7"/>
    </row>
    <row r="1214" spans="1:10" x14ac:dyDescent="0.2">
      <c r="A1214" s="11"/>
      <c r="B1214" s="12"/>
      <c r="C1214" s="7"/>
      <c r="D1214" s="7"/>
      <c r="E1214" s="9"/>
      <c r="F1214" s="7"/>
      <c r="G1214" s="8"/>
      <c r="H1214" s="7"/>
      <c r="I1214" s="7"/>
      <c r="J1214" s="7"/>
    </row>
    <row r="1215" spans="1:10" x14ac:dyDescent="0.2">
      <c r="A1215" s="11"/>
      <c r="B1215" s="12"/>
      <c r="C1215" s="7"/>
      <c r="D1215" s="7"/>
      <c r="E1215" s="9"/>
      <c r="F1215" s="7"/>
      <c r="G1215" s="8"/>
      <c r="H1215" s="7"/>
      <c r="I1215" s="7"/>
      <c r="J1215" s="7"/>
    </row>
    <row r="1216" spans="1:10" x14ac:dyDescent="0.2">
      <c r="A1216" s="11"/>
      <c r="B1216" s="12"/>
      <c r="C1216" s="7"/>
      <c r="D1216" s="7"/>
      <c r="E1216" s="9"/>
      <c r="F1216" s="7"/>
      <c r="G1216" s="8"/>
      <c r="H1216" s="7"/>
      <c r="I1216" s="7"/>
      <c r="J1216" s="7"/>
    </row>
    <row r="1217" spans="1:10" x14ac:dyDescent="0.2">
      <c r="A1217" s="11"/>
      <c r="B1217" s="12"/>
      <c r="C1217" s="7"/>
      <c r="D1217" s="7"/>
      <c r="E1217" s="9"/>
      <c r="F1217" s="7"/>
      <c r="G1217" s="8"/>
      <c r="H1217" s="7"/>
      <c r="I1217" s="7"/>
      <c r="J1217" s="7"/>
    </row>
    <row r="1218" spans="1:10" x14ac:dyDescent="0.2">
      <c r="A1218" s="11"/>
      <c r="B1218" s="12"/>
      <c r="C1218" s="7"/>
      <c r="D1218" s="7"/>
      <c r="E1218" s="9"/>
      <c r="F1218" s="7"/>
      <c r="G1218" s="8"/>
      <c r="H1218" s="7"/>
      <c r="I1218" s="7"/>
      <c r="J1218" s="7"/>
    </row>
    <row r="1219" spans="1:10" x14ac:dyDescent="0.2">
      <c r="A1219" s="11"/>
      <c r="B1219" s="12"/>
      <c r="C1219" s="7"/>
      <c r="D1219" s="7"/>
      <c r="E1219" s="9"/>
      <c r="F1219" s="7"/>
      <c r="G1219" s="8"/>
      <c r="H1219" s="7"/>
      <c r="I1219" s="7"/>
      <c r="J1219" s="7"/>
    </row>
    <row r="1221" spans="1:10" x14ac:dyDescent="0.2">
      <c r="A1221" s="11"/>
      <c r="B1221" s="12"/>
      <c r="C1221" s="7"/>
      <c r="D1221" s="9"/>
      <c r="E1221" s="7"/>
      <c r="F1221" s="7"/>
      <c r="G1221" s="8"/>
      <c r="H1221" s="7"/>
      <c r="I1221" s="7"/>
      <c r="J1221" s="7"/>
    </row>
    <row r="1222" spans="1:10" x14ac:dyDescent="0.2">
      <c r="A1222" s="11"/>
      <c r="B1222" s="12"/>
      <c r="C1222" s="7"/>
      <c r="D1222" s="7"/>
      <c r="E1222" s="9"/>
      <c r="F1222" s="7"/>
      <c r="G1222" s="8"/>
      <c r="H1222" s="7"/>
      <c r="I1222" s="7"/>
      <c r="J1222" s="7"/>
    </row>
    <row r="1223" spans="1:10" x14ac:dyDescent="0.2">
      <c r="A1223" s="11"/>
      <c r="B1223" s="12"/>
      <c r="C1223" s="7"/>
      <c r="D1223" s="7"/>
      <c r="E1223" s="9"/>
      <c r="F1223" s="7"/>
      <c r="G1223" s="8"/>
      <c r="H1223" s="7"/>
      <c r="I1223" s="7"/>
      <c r="J1223" s="7"/>
    </row>
    <row r="1224" spans="1:10" x14ac:dyDescent="0.2">
      <c r="A1224" s="11"/>
      <c r="B1224" s="12"/>
      <c r="C1224" s="7"/>
      <c r="D1224" s="7"/>
      <c r="E1224" s="9"/>
      <c r="F1224" s="7"/>
      <c r="G1224" s="8"/>
      <c r="H1224" s="7"/>
      <c r="I1224" s="7"/>
      <c r="J1224" s="7"/>
    </row>
    <row r="1225" spans="1:10" x14ac:dyDescent="0.2">
      <c r="A1225" s="11"/>
      <c r="B1225" s="12"/>
      <c r="C1225" s="7"/>
      <c r="D1225" s="7"/>
      <c r="E1225" s="9"/>
      <c r="F1225" s="7"/>
      <c r="G1225" s="8"/>
      <c r="H1225" s="7"/>
      <c r="I1225" s="7"/>
      <c r="J1225" s="7"/>
    </row>
    <row r="1226" spans="1:10" x14ac:dyDescent="0.2">
      <c r="A1226" s="11"/>
      <c r="B1226" s="12"/>
      <c r="C1226" s="7"/>
      <c r="D1226" s="7"/>
      <c r="E1226" s="9"/>
      <c r="F1226" s="7"/>
      <c r="G1226" s="8"/>
      <c r="H1226" s="7"/>
      <c r="I1226" s="7"/>
      <c r="J1226" s="7"/>
    </row>
    <row r="1227" spans="1:10" x14ac:dyDescent="0.2">
      <c r="A1227" s="11"/>
      <c r="B1227" s="12"/>
      <c r="C1227" s="7"/>
      <c r="D1227" s="9"/>
      <c r="E1227" s="7"/>
      <c r="F1227" s="7"/>
      <c r="G1227" s="8"/>
      <c r="H1227" s="7"/>
      <c r="I1227" s="7"/>
      <c r="J1227" s="7"/>
    </row>
    <row r="1228" spans="1:10" x14ac:dyDescent="0.2">
      <c r="A1228" s="11"/>
      <c r="B1228" s="12"/>
      <c r="C1228" s="7"/>
      <c r="D1228" s="7"/>
      <c r="E1228" s="9"/>
      <c r="F1228" s="7"/>
      <c r="G1228" s="8"/>
      <c r="H1228" s="7"/>
      <c r="I1228" s="7"/>
      <c r="J1228" s="7"/>
    </row>
    <row r="1229" spans="1:10" x14ac:dyDescent="0.2">
      <c r="A1229" s="11"/>
      <c r="B1229" s="12"/>
      <c r="C1229" s="7"/>
      <c r="D1229" s="7"/>
      <c r="E1229" s="9"/>
      <c r="F1229" s="7"/>
      <c r="G1229" s="8"/>
      <c r="H1229" s="7"/>
      <c r="I1229" s="7"/>
      <c r="J1229" s="7"/>
    </row>
    <row r="1230" spans="1:10" x14ac:dyDescent="0.2">
      <c r="A1230" s="11"/>
      <c r="B1230" s="12"/>
      <c r="C1230" s="7"/>
      <c r="D1230" s="7"/>
      <c r="E1230" s="9"/>
      <c r="F1230" s="7"/>
      <c r="G1230" s="8"/>
      <c r="H1230" s="7"/>
      <c r="I1230" s="7"/>
      <c r="J1230" s="7"/>
    </row>
    <row r="1231" spans="1:10" x14ac:dyDescent="0.2">
      <c r="A1231" s="11"/>
      <c r="B1231" s="12"/>
      <c r="C1231" s="7"/>
      <c r="D1231" s="7"/>
      <c r="E1231" s="9"/>
      <c r="F1231" s="7"/>
      <c r="G1231" s="8"/>
      <c r="H1231" s="7"/>
      <c r="I1231" s="7"/>
      <c r="J1231" s="7"/>
    </row>
    <row r="1232" spans="1:10" x14ac:dyDescent="0.2">
      <c r="A1232" s="11"/>
      <c r="B1232" s="12"/>
      <c r="C1232" s="7"/>
      <c r="D1232" s="9"/>
      <c r="E1232" s="7"/>
      <c r="F1232" s="7"/>
      <c r="G1232" s="8"/>
      <c r="H1232" s="7"/>
      <c r="I1232" s="7"/>
      <c r="J1232" s="7"/>
    </row>
    <row r="1233" spans="1:10" x14ac:dyDescent="0.2">
      <c r="A1233" s="11"/>
      <c r="B1233" s="12"/>
      <c r="C1233" s="7"/>
      <c r="D1233" s="7"/>
      <c r="E1233" s="7"/>
      <c r="F1233" s="7"/>
      <c r="G1233" s="8"/>
      <c r="H1233" s="7"/>
      <c r="I1233" s="7"/>
      <c r="J1233" s="7"/>
    </row>
    <row r="1234" spans="1:10" x14ac:dyDescent="0.2">
      <c r="A1234" s="11"/>
      <c r="B1234" s="12"/>
      <c r="C1234" s="7"/>
      <c r="D1234" s="9"/>
      <c r="E1234" s="7"/>
      <c r="F1234" s="7"/>
      <c r="G1234" s="8"/>
      <c r="H1234" s="7"/>
      <c r="I1234" s="7"/>
      <c r="J1234" s="7"/>
    </row>
    <row r="1235" spans="1:10" x14ac:dyDescent="0.2">
      <c r="A1235" s="11"/>
      <c r="B1235" s="12"/>
      <c r="C1235" s="7"/>
      <c r="D1235" s="7"/>
      <c r="E1235" s="9"/>
      <c r="F1235" s="7"/>
      <c r="G1235" s="8"/>
      <c r="H1235" s="7"/>
      <c r="I1235" s="7"/>
      <c r="J1235" s="7"/>
    </row>
    <row r="1236" spans="1:10" x14ac:dyDescent="0.2">
      <c r="A1236" s="11"/>
      <c r="B1236" s="12"/>
      <c r="C1236" s="7"/>
      <c r="D1236" s="7"/>
      <c r="E1236" s="9"/>
      <c r="F1236" s="7"/>
      <c r="G1236" s="8"/>
      <c r="H1236" s="7"/>
      <c r="I1236" s="7"/>
      <c r="J1236" s="7"/>
    </row>
    <row r="1237" spans="1:10" x14ac:dyDescent="0.2">
      <c r="A1237" s="11"/>
      <c r="B1237" s="12"/>
      <c r="C1237" s="7"/>
      <c r="D1237" s="9"/>
      <c r="E1237" s="7"/>
      <c r="F1237" s="7"/>
      <c r="G1237" s="8"/>
      <c r="H1237" s="7"/>
      <c r="I1237" s="7"/>
      <c r="J1237" s="7"/>
    </row>
    <row r="1238" spans="1:10" x14ac:dyDescent="0.2">
      <c r="A1238" s="11"/>
      <c r="B1238" s="12"/>
      <c r="C1238" s="7"/>
      <c r="D1238" s="7"/>
      <c r="E1238" s="9"/>
      <c r="F1238" s="7"/>
      <c r="G1238" s="8"/>
      <c r="H1238" s="7"/>
      <c r="I1238" s="7"/>
      <c r="J1238" s="7"/>
    </row>
    <row r="1239" spans="1:10" x14ac:dyDescent="0.2">
      <c r="A1239" s="11"/>
      <c r="B1239" s="12"/>
      <c r="C1239" s="7"/>
      <c r="D1239" s="7"/>
      <c r="E1239" s="9"/>
      <c r="F1239" s="7"/>
      <c r="G1239" s="8"/>
      <c r="H1239" s="7"/>
      <c r="I1239" s="7"/>
      <c r="J1239" s="7"/>
    </row>
    <row r="1240" spans="1:10" x14ac:dyDescent="0.2">
      <c r="A1240" s="11"/>
      <c r="B1240" s="12"/>
      <c r="C1240" s="7"/>
      <c r="D1240" s="7"/>
      <c r="E1240" s="9"/>
      <c r="F1240" s="7"/>
      <c r="G1240" s="8"/>
      <c r="H1240" s="7"/>
      <c r="I1240" s="7"/>
      <c r="J1240" s="7"/>
    </row>
    <row r="1241" spans="1:10" x14ac:dyDescent="0.2">
      <c r="A1241" s="11"/>
      <c r="B1241" s="12"/>
      <c r="C1241" s="7"/>
      <c r="D1241" s="7"/>
      <c r="E1241" s="9"/>
      <c r="F1241" s="7"/>
      <c r="G1241" s="8"/>
      <c r="H1241" s="7"/>
      <c r="I1241" s="7"/>
      <c r="J1241" s="7"/>
    </row>
    <row r="1242" spans="1:10" x14ac:dyDescent="0.2">
      <c r="A1242" s="11"/>
      <c r="B1242" s="12"/>
      <c r="C1242" s="7"/>
      <c r="D1242" s="9"/>
      <c r="E1242" s="7"/>
      <c r="F1242" s="7"/>
      <c r="G1242" s="8"/>
      <c r="H1242" s="7"/>
      <c r="I1242" s="7"/>
      <c r="J1242" s="7"/>
    </row>
    <row r="1243" spans="1:10" x14ac:dyDescent="0.2">
      <c r="A1243" s="11"/>
      <c r="B1243" s="12"/>
      <c r="C1243" s="7"/>
      <c r="D1243" s="7"/>
      <c r="E1243" s="9"/>
      <c r="F1243" s="7"/>
      <c r="G1243" s="8"/>
      <c r="H1243" s="7"/>
      <c r="I1243" s="7"/>
      <c r="J1243" s="7"/>
    </row>
    <row r="1244" spans="1:10" x14ac:dyDescent="0.2">
      <c r="A1244" s="11"/>
      <c r="B1244" s="12"/>
      <c r="C1244" s="7"/>
      <c r="D1244" s="7"/>
      <c r="E1244" s="9"/>
      <c r="F1244" s="7"/>
      <c r="G1244" s="8"/>
      <c r="H1244" s="7"/>
      <c r="I1244" s="7"/>
      <c r="J1244" s="7"/>
    </row>
    <row r="1245" spans="1:10" x14ac:dyDescent="0.2">
      <c r="A1245" s="11"/>
      <c r="B1245" s="12"/>
      <c r="C1245" s="7"/>
      <c r="D1245" s="7"/>
      <c r="E1245" s="9"/>
      <c r="F1245" s="7"/>
      <c r="G1245" s="8"/>
      <c r="H1245" s="7"/>
      <c r="I1245" s="7"/>
      <c r="J1245" s="7"/>
    </row>
    <row r="1246" spans="1:10" x14ac:dyDescent="0.2">
      <c r="A1246" s="11"/>
      <c r="B1246" s="12"/>
      <c r="C1246" s="7"/>
      <c r="D1246" s="7"/>
      <c r="E1246" s="9"/>
      <c r="F1246" s="7"/>
      <c r="G1246" s="8"/>
      <c r="H1246" s="7"/>
      <c r="I1246" s="7"/>
      <c r="J1246" s="7"/>
    </row>
    <row r="1247" spans="1:10" x14ac:dyDescent="0.2">
      <c r="A1247" s="11"/>
      <c r="B1247" s="12"/>
      <c r="C1247" s="7"/>
      <c r="D1247" s="9"/>
      <c r="E1247" s="7"/>
      <c r="F1247" s="7"/>
      <c r="G1247" s="8"/>
      <c r="H1247" s="7"/>
      <c r="I1247" s="7"/>
      <c r="J1247" s="7"/>
    </row>
    <row r="1248" spans="1:10" x14ac:dyDescent="0.2">
      <c r="A1248" s="11"/>
      <c r="B1248" s="12"/>
      <c r="C1248" s="7"/>
      <c r="D1248" s="7"/>
      <c r="E1248" s="9"/>
      <c r="F1248" s="7"/>
      <c r="G1248" s="8"/>
      <c r="H1248" s="7"/>
      <c r="I1248" s="7"/>
      <c r="J1248" s="7"/>
    </row>
    <row r="1249" spans="1:10" x14ac:dyDescent="0.2">
      <c r="A1249" s="11"/>
      <c r="B1249" s="12"/>
      <c r="C1249" s="7"/>
      <c r="D1249" s="7"/>
      <c r="E1249" s="9"/>
      <c r="F1249" s="7"/>
      <c r="G1249" s="8"/>
      <c r="H1249" s="7"/>
      <c r="I1249" s="7"/>
      <c r="J1249" s="7"/>
    </row>
    <row r="1250" spans="1:10" x14ac:dyDescent="0.2">
      <c r="A1250" s="11"/>
      <c r="B1250" s="12"/>
      <c r="C1250" s="5"/>
      <c r="D1250" s="6"/>
      <c r="E1250" s="7"/>
      <c r="F1250" s="7"/>
      <c r="G1250" s="8"/>
      <c r="H1250" s="7"/>
      <c r="I1250" s="7"/>
      <c r="J1250" s="7"/>
    </row>
    <row r="1251" spans="1:10" x14ac:dyDescent="0.2">
      <c r="A1251" s="11"/>
      <c r="B1251" s="12"/>
      <c r="C1251" s="7"/>
      <c r="D1251" s="9"/>
      <c r="E1251" s="7"/>
      <c r="F1251" s="7"/>
      <c r="G1251" s="8"/>
      <c r="H1251" s="7"/>
      <c r="I1251" s="7"/>
      <c r="J1251" s="7"/>
    </row>
    <row r="1252" spans="1:10" x14ac:dyDescent="0.2">
      <c r="A1252" s="11"/>
      <c r="B1252" s="12"/>
      <c r="C1252" s="7"/>
      <c r="D1252" s="9"/>
      <c r="E1252" s="7"/>
      <c r="F1252" s="7"/>
      <c r="G1252" s="8"/>
      <c r="H1252" s="7"/>
      <c r="I1252" s="7"/>
      <c r="J1252" s="7"/>
    </row>
    <row r="1253" spans="1:10" x14ac:dyDescent="0.2">
      <c r="A1253" s="11"/>
      <c r="B1253" s="12"/>
      <c r="C1253" s="7"/>
      <c r="D1253" s="7"/>
      <c r="E1253" s="7"/>
      <c r="F1253" s="7"/>
      <c r="G1253" s="8"/>
      <c r="H1253" s="7"/>
      <c r="I1253" s="7"/>
      <c r="J1253" s="7"/>
    </row>
    <row r="1254" spans="1:10" x14ac:dyDescent="0.2">
      <c r="A1254" s="11"/>
      <c r="B1254" s="12"/>
      <c r="C1254" s="7"/>
      <c r="D1254" s="7"/>
      <c r="E1254" s="9"/>
      <c r="F1254" s="7"/>
      <c r="G1254" s="8"/>
      <c r="H1254" s="7"/>
      <c r="I1254" s="7"/>
      <c r="J1254" s="7"/>
    </row>
    <row r="1255" spans="1:10" x14ac:dyDescent="0.2">
      <c r="A1255" s="11"/>
      <c r="B1255" s="12"/>
      <c r="C1255" s="5"/>
      <c r="D1255" s="6"/>
      <c r="E1255" s="7"/>
      <c r="F1255" s="7"/>
      <c r="G1255" s="8"/>
      <c r="H1255" s="7"/>
      <c r="I1255" s="7"/>
      <c r="J1255" s="7"/>
    </row>
    <row r="1256" spans="1:10" x14ac:dyDescent="0.2">
      <c r="A1256" s="11"/>
      <c r="B1256" s="12"/>
      <c r="C1256" s="5"/>
      <c r="D1256" s="6"/>
      <c r="E1256" s="7"/>
      <c r="F1256" s="7"/>
      <c r="G1256" s="8"/>
      <c r="H1256" s="7"/>
      <c r="I1256" s="7"/>
      <c r="J1256" s="7"/>
    </row>
    <row r="1257" spans="1:10" x14ac:dyDescent="0.2">
      <c r="A1257" s="11"/>
      <c r="B1257" s="12"/>
      <c r="C1257" s="7"/>
      <c r="D1257" s="7"/>
      <c r="E1257" s="7"/>
      <c r="F1257" s="7"/>
      <c r="G1257" s="8"/>
      <c r="H1257" s="7"/>
      <c r="I1257" s="7"/>
      <c r="J1257" s="7"/>
    </row>
    <row r="1258" spans="1:10" x14ac:dyDescent="0.2">
      <c r="A1258" s="11"/>
      <c r="B1258" s="12"/>
      <c r="C1258" s="7"/>
      <c r="D1258" s="7"/>
      <c r="E1258" s="9"/>
      <c r="F1258" s="7"/>
      <c r="G1258" s="8"/>
      <c r="H1258" s="7"/>
      <c r="I1258" s="7"/>
      <c r="J1258" s="7"/>
    </row>
    <row r="1259" spans="1:10" x14ac:dyDescent="0.2">
      <c r="A1259" s="11"/>
      <c r="B1259" s="12"/>
      <c r="C1259" s="7"/>
      <c r="D1259" s="7"/>
      <c r="E1259" s="9"/>
      <c r="F1259" s="7"/>
      <c r="G1259" s="8"/>
      <c r="H1259" s="7"/>
      <c r="I1259" s="7"/>
      <c r="J1259" s="7"/>
    </row>
    <row r="1260" spans="1:10" x14ac:dyDescent="0.2">
      <c r="A1260" s="11"/>
      <c r="B1260" s="12"/>
      <c r="C1260" s="7"/>
      <c r="D1260" s="7"/>
      <c r="E1260" s="9"/>
      <c r="F1260" s="7"/>
      <c r="G1260" s="8"/>
      <c r="H1260" s="7"/>
      <c r="I1260" s="7"/>
      <c r="J1260" s="7"/>
    </row>
    <row r="1261" spans="1:10" x14ac:dyDescent="0.2">
      <c r="A1261" s="11"/>
      <c r="B1261" s="12"/>
      <c r="C1261" s="7"/>
      <c r="D1261" s="7"/>
      <c r="E1261" s="9"/>
      <c r="F1261" s="7"/>
      <c r="G1261" s="8"/>
      <c r="H1261" s="7"/>
      <c r="I1261" s="7"/>
      <c r="J1261" s="7"/>
    </row>
    <row r="1262" spans="1:10" x14ac:dyDescent="0.2">
      <c r="A1262" s="11"/>
      <c r="B1262" s="12"/>
      <c r="C1262" s="7"/>
      <c r="D1262" s="7"/>
      <c r="E1262" s="9"/>
      <c r="F1262" s="7"/>
      <c r="G1262" s="8"/>
      <c r="H1262" s="7"/>
      <c r="I1262" s="7"/>
      <c r="J1262" s="7"/>
    </row>
    <row r="1263" spans="1:10" x14ac:dyDescent="0.2">
      <c r="A1263" s="11"/>
      <c r="B1263" s="12"/>
      <c r="C1263" s="7"/>
      <c r="D1263" s="7"/>
      <c r="E1263" s="9"/>
      <c r="F1263" s="7"/>
      <c r="G1263" s="8"/>
      <c r="H1263" s="7"/>
      <c r="I1263" s="7"/>
      <c r="J1263" s="7"/>
    </row>
    <row r="1264" spans="1:10" x14ac:dyDescent="0.2">
      <c r="A1264" s="11"/>
      <c r="B1264" s="12"/>
      <c r="C1264" s="7"/>
      <c r="D1264" s="7"/>
      <c r="E1264" s="9"/>
      <c r="F1264" s="7"/>
      <c r="G1264" s="8"/>
      <c r="H1264" s="7"/>
      <c r="I1264" s="7"/>
      <c r="J1264" s="7"/>
    </row>
    <row r="1265" spans="1:10" x14ac:dyDescent="0.2">
      <c r="A1265" s="11"/>
      <c r="B1265" s="12"/>
      <c r="C1265" s="7"/>
      <c r="D1265" s="7"/>
      <c r="E1265" s="9"/>
      <c r="F1265" s="7"/>
      <c r="G1265" s="8"/>
      <c r="H1265" s="7"/>
      <c r="I1265" s="7"/>
      <c r="J1265" s="7"/>
    </row>
    <row r="1266" spans="1:10" x14ac:dyDescent="0.2">
      <c r="A1266" s="11"/>
      <c r="B1266" s="12"/>
      <c r="C1266" s="7"/>
      <c r="D1266" s="7"/>
      <c r="E1266" s="9"/>
      <c r="F1266" s="7"/>
      <c r="G1266" s="8"/>
      <c r="H1266" s="7"/>
      <c r="I1266" s="7"/>
      <c r="J1266" s="7"/>
    </row>
    <row r="1267" spans="1:10" x14ac:dyDescent="0.2">
      <c r="A1267" s="11"/>
      <c r="B1267" s="12"/>
      <c r="C1267" s="7"/>
      <c r="D1267" s="7"/>
      <c r="E1267" s="9"/>
      <c r="F1267" s="7"/>
      <c r="G1267" s="8"/>
      <c r="H1267" s="7"/>
      <c r="I1267" s="7"/>
      <c r="J1267" s="7"/>
    </row>
    <row r="1268" spans="1:10" x14ac:dyDescent="0.2">
      <c r="A1268" s="11"/>
      <c r="B1268" s="12"/>
      <c r="C1268" s="7"/>
      <c r="D1268" s="7"/>
      <c r="E1268" s="9"/>
      <c r="F1268" s="7"/>
      <c r="G1268" s="8"/>
      <c r="H1268" s="7"/>
      <c r="I1268" s="7"/>
      <c r="J1268" s="7"/>
    </row>
    <row r="1269" spans="1:10" x14ac:dyDescent="0.2">
      <c r="A1269" s="11"/>
      <c r="B1269" s="12"/>
      <c r="C1269" s="7"/>
      <c r="D1269" s="7"/>
      <c r="E1269" s="7"/>
      <c r="F1269" s="7"/>
      <c r="G1269" s="8"/>
      <c r="H1269" s="7"/>
      <c r="I1269" s="7"/>
      <c r="J1269" s="7"/>
    </row>
    <row r="1270" spans="1:10" x14ac:dyDescent="0.2">
      <c r="A1270" s="11"/>
      <c r="B1270" s="12"/>
      <c r="C1270" s="7"/>
      <c r="D1270" s="7"/>
      <c r="E1270" s="9"/>
      <c r="F1270" s="7"/>
      <c r="G1270" s="8"/>
      <c r="H1270" s="7"/>
      <c r="I1270" s="7"/>
      <c r="J1270" s="7"/>
    </row>
    <row r="1271" spans="1:10" x14ac:dyDescent="0.2">
      <c r="A1271" s="11"/>
      <c r="B1271" s="12"/>
      <c r="C1271" s="7"/>
      <c r="D1271" s="7"/>
      <c r="E1271" s="9"/>
      <c r="F1271" s="7"/>
      <c r="G1271" s="8"/>
      <c r="H1271" s="7"/>
      <c r="I1271" s="7"/>
      <c r="J1271" s="7"/>
    </row>
    <row r="1272" spans="1:10" x14ac:dyDescent="0.2">
      <c r="A1272" s="11"/>
      <c r="B1272" s="12"/>
      <c r="C1272" s="7"/>
      <c r="D1272" s="9"/>
      <c r="E1272" s="7"/>
      <c r="F1272" s="7"/>
      <c r="G1272" s="8"/>
      <c r="H1272" s="7"/>
      <c r="I1272" s="7"/>
      <c r="J1272" s="7"/>
    </row>
    <row r="1273" spans="1:10" x14ac:dyDescent="0.2">
      <c r="A1273" s="11"/>
      <c r="B1273" s="12"/>
      <c r="C1273" s="5"/>
      <c r="D1273" s="6"/>
      <c r="E1273" s="7"/>
      <c r="F1273" s="7"/>
      <c r="G1273" s="8"/>
      <c r="H1273" s="7"/>
      <c r="I1273" s="7"/>
      <c r="J1273" s="7"/>
    </row>
    <row r="1274" spans="1:10" x14ac:dyDescent="0.2">
      <c r="A1274" s="11"/>
      <c r="B1274" s="12"/>
      <c r="C1274" s="5"/>
      <c r="D1274" s="6"/>
      <c r="E1274" s="7"/>
      <c r="F1274" s="7"/>
      <c r="G1274" s="8"/>
      <c r="H1274" s="7"/>
      <c r="I1274" s="7"/>
      <c r="J1274" s="7"/>
    </row>
    <row r="1275" spans="1:10" x14ac:dyDescent="0.2">
      <c r="A1275" s="11"/>
      <c r="B1275" s="12"/>
      <c r="C1275" s="5"/>
      <c r="D1275" s="6"/>
      <c r="E1275" s="7"/>
      <c r="F1275" s="7"/>
      <c r="G1275" s="8"/>
      <c r="H1275" s="7"/>
      <c r="I1275" s="7"/>
      <c r="J1275" s="7"/>
    </row>
    <row r="1276" spans="1:10" x14ac:dyDescent="0.2">
      <c r="A1276" s="11"/>
      <c r="B1276" s="12"/>
      <c r="C1276" s="7"/>
      <c r="D1276" s="7"/>
      <c r="E1276" s="9"/>
      <c r="F1276" s="7"/>
      <c r="G1276" s="8"/>
      <c r="H1276" s="7"/>
      <c r="I1276" s="7"/>
      <c r="J1276" s="7"/>
    </row>
    <row r="1277" spans="1:10" x14ac:dyDescent="0.2">
      <c r="A1277" s="11"/>
      <c r="B1277" s="12"/>
      <c r="C1277" s="5"/>
      <c r="D1277" s="6"/>
      <c r="E1277" s="7"/>
      <c r="F1277" s="7"/>
      <c r="G1277" s="8"/>
      <c r="H1277" s="7"/>
      <c r="I1277" s="7"/>
      <c r="J1277" s="7"/>
    </row>
    <row r="1278" spans="1:10" x14ac:dyDescent="0.2">
      <c r="A1278" s="11"/>
      <c r="B1278" s="12"/>
      <c r="C1278" s="7"/>
      <c r="D1278" s="7"/>
      <c r="E1278" s="7"/>
      <c r="F1278" s="7"/>
      <c r="G1278" s="8"/>
      <c r="H1278" s="7"/>
      <c r="I1278" s="7"/>
      <c r="J1278" s="7"/>
    </row>
    <row r="1279" spans="1:10" x14ac:dyDescent="0.2">
      <c r="A1279" s="11"/>
      <c r="B1279" s="12"/>
      <c r="C1279" s="5"/>
      <c r="D1279" s="6"/>
      <c r="E1279" s="7"/>
      <c r="F1279" s="7"/>
      <c r="G1279" s="8"/>
      <c r="H1279" s="7"/>
      <c r="I1279" s="7"/>
      <c r="J1279" s="7"/>
    </row>
    <row r="1280" spans="1:10" x14ac:dyDescent="0.2">
      <c r="A1280" s="11"/>
      <c r="B1280" s="12"/>
      <c r="C1280" s="7"/>
      <c r="D1280" s="7"/>
      <c r="E1280" s="9"/>
      <c r="F1280" s="7"/>
      <c r="G1280" s="8"/>
      <c r="H1280" s="7"/>
      <c r="I1280" s="7"/>
      <c r="J1280" s="7"/>
    </row>
    <row r="1281" spans="1:10" x14ac:dyDescent="0.2">
      <c r="A1281" s="11"/>
      <c r="B1281" s="12"/>
      <c r="C1281" s="7"/>
      <c r="D1281" s="7"/>
      <c r="E1281" s="9"/>
      <c r="F1281" s="7"/>
      <c r="G1281" s="8"/>
      <c r="H1281" s="7"/>
      <c r="I1281" s="7"/>
      <c r="J1281" s="7"/>
    </row>
    <row r="1282" spans="1:10" x14ac:dyDescent="0.2">
      <c r="A1282" s="11"/>
      <c r="B1282" s="12"/>
      <c r="C1282" s="7"/>
      <c r="D1282" s="7"/>
      <c r="E1282" s="7"/>
      <c r="F1282" s="7"/>
      <c r="G1282" s="8"/>
      <c r="H1282" s="7"/>
      <c r="I1282" s="7"/>
      <c r="J1282" s="7"/>
    </row>
    <row r="1283" spans="1:10" x14ac:dyDescent="0.2">
      <c r="A1283" s="11"/>
      <c r="B1283" s="12"/>
      <c r="C1283" s="7"/>
      <c r="D1283" s="7"/>
      <c r="E1283" s="9"/>
      <c r="F1283" s="7"/>
      <c r="G1283" s="8"/>
      <c r="H1283" s="7"/>
      <c r="I1283" s="7"/>
      <c r="J1283" s="7"/>
    </row>
    <row r="1284" spans="1:10" x14ac:dyDescent="0.2">
      <c r="A1284" s="11"/>
      <c r="B1284" s="12"/>
      <c r="C1284" s="7"/>
      <c r="D1284" s="7"/>
      <c r="E1284" s="9"/>
      <c r="F1284" s="7"/>
      <c r="G1284" s="8"/>
      <c r="H1284" s="7"/>
      <c r="I1284" s="7"/>
      <c r="J1284" s="7"/>
    </row>
    <row r="1285" spans="1:10" x14ac:dyDescent="0.2">
      <c r="A1285" s="11"/>
      <c r="B1285" s="12"/>
      <c r="C1285" s="7"/>
      <c r="D1285" s="7"/>
      <c r="E1285" s="7"/>
      <c r="F1285" s="7"/>
      <c r="G1285" s="8"/>
      <c r="H1285" s="7"/>
      <c r="I1285" s="7"/>
      <c r="J1285" s="7"/>
    </row>
    <row r="1286" spans="1:10" x14ac:dyDescent="0.2">
      <c r="A1286" s="11"/>
      <c r="B1286" s="12"/>
      <c r="C1286" s="7"/>
      <c r="D1286" s="7"/>
      <c r="E1286" s="9"/>
      <c r="F1286" s="7"/>
      <c r="G1286" s="8"/>
      <c r="H1286" s="7"/>
      <c r="I1286" s="7"/>
      <c r="J1286" s="7"/>
    </row>
    <row r="1287" spans="1:10" x14ac:dyDescent="0.2">
      <c r="A1287" s="11"/>
      <c r="B1287" s="12"/>
      <c r="C1287" s="7"/>
      <c r="D1287" s="7"/>
      <c r="E1287" s="9"/>
      <c r="F1287" s="7"/>
      <c r="G1287" s="8"/>
      <c r="H1287" s="7"/>
      <c r="I1287" s="7"/>
      <c r="J1287" s="7"/>
    </row>
    <row r="1288" spans="1:10" x14ac:dyDescent="0.2">
      <c r="A1288" s="11"/>
      <c r="B1288" s="12"/>
      <c r="C1288" s="7"/>
      <c r="D1288" s="7"/>
      <c r="E1288" s="9"/>
      <c r="F1288" s="7"/>
      <c r="G1288" s="8"/>
      <c r="H1288" s="7"/>
      <c r="I1288" s="7"/>
      <c r="J1288" s="7"/>
    </row>
    <row r="1289" spans="1:10" x14ac:dyDescent="0.2">
      <c r="A1289" s="11"/>
      <c r="B1289" s="12"/>
      <c r="C1289" s="7"/>
      <c r="D1289" s="7"/>
      <c r="E1289" s="9"/>
      <c r="F1289" s="7"/>
      <c r="G1289" s="8"/>
      <c r="H1289" s="7"/>
      <c r="I1289" s="7"/>
      <c r="J1289" s="7"/>
    </row>
    <row r="1290" spans="1:10" x14ac:dyDescent="0.2">
      <c r="A1290" s="11"/>
      <c r="B1290" s="12"/>
      <c r="C1290" s="7"/>
      <c r="D1290" s="7"/>
      <c r="E1290" s="9"/>
      <c r="F1290" s="7"/>
      <c r="G1290" s="8"/>
      <c r="H1290" s="7"/>
      <c r="I1290" s="7"/>
      <c r="J1290" s="7"/>
    </row>
    <row r="1291" spans="1:10" x14ac:dyDescent="0.2">
      <c r="A1291" s="11"/>
      <c r="B1291" s="12"/>
      <c r="C1291" s="7"/>
      <c r="D1291" s="9"/>
      <c r="E1291" s="7"/>
      <c r="F1291" s="7"/>
      <c r="G1291" s="8"/>
      <c r="H1291" s="7"/>
      <c r="I1291" s="7"/>
      <c r="J1291" s="7"/>
    </row>
    <row r="1292" spans="1:10" x14ac:dyDescent="0.2">
      <c r="A1292" s="11"/>
      <c r="B1292" s="12"/>
      <c r="C1292" s="7"/>
      <c r="D1292" s="7"/>
      <c r="E1292" s="9"/>
      <c r="F1292" s="7"/>
      <c r="G1292" s="8"/>
      <c r="H1292" s="7"/>
      <c r="I1292" s="7"/>
      <c r="J1292" s="7"/>
    </row>
    <row r="1293" spans="1:10" x14ac:dyDescent="0.2">
      <c r="A1293" s="11"/>
      <c r="B1293" s="12"/>
      <c r="C1293" s="5"/>
      <c r="D1293" s="6"/>
      <c r="E1293" s="7"/>
      <c r="F1293" s="7"/>
      <c r="G1293" s="8"/>
      <c r="H1293" s="7"/>
      <c r="I1293" s="7"/>
      <c r="J1293" s="7"/>
    </row>
    <row r="1294" spans="1:10" x14ac:dyDescent="0.2">
      <c r="A1294" s="11"/>
      <c r="B1294" s="12"/>
      <c r="C1294" s="5"/>
      <c r="D1294" s="6"/>
      <c r="E1294" s="7"/>
      <c r="F1294" s="7"/>
      <c r="G1294" s="8"/>
      <c r="H1294" s="7"/>
      <c r="I1294" s="7"/>
      <c r="J1294" s="7"/>
    </row>
    <row r="1295" spans="1:10" x14ac:dyDescent="0.2">
      <c r="A1295" s="11"/>
      <c r="B1295" s="12"/>
      <c r="C1295" s="7"/>
      <c r="D1295" s="7"/>
      <c r="E1295" s="9"/>
      <c r="F1295" s="7"/>
      <c r="G1295" s="8"/>
      <c r="H1295" s="7"/>
      <c r="I1295" s="7"/>
      <c r="J1295" s="7"/>
    </row>
    <row r="1296" spans="1:10" x14ac:dyDescent="0.2">
      <c r="A1296" s="11"/>
      <c r="B1296" s="12"/>
      <c r="C1296" s="5"/>
      <c r="D1296" s="6"/>
      <c r="E1296" s="7"/>
      <c r="F1296" s="7"/>
      <c r="G1296" s="8"/>
      <c r="H1296" s="7"/>
      <c r="I1296" s="7"/>
      <c r="J1296" s="7"/>
    </row>
    <row r="1297" spans="1:10" x14ac:dyDescent="0.2">
      <c r="A1297" s="11"/>
      <c r="B1297" s="12"/>
      <c r="C1297" s="5"/>
      <c r="D1297" s="6"/>
      <c r="E1297" s="7"/>
      <c r="F1297" s="7"/>
      <c r="G1297" s="8"/>
      <c r="H1297" s="7"/>
      <c r="I1297" s="7"/>
      <c r="J1297" s="7"/>
    </row>
    <row r="1298" spans="1:10" x14ac:dyDescent="0.2">
      <c r="A1298" s="11"/>
      <c r="B1298" s="12"/>
      <c r="C1298" s="7"/>
      <c r="D1298" s="7"/>
      <c r="E1298" s="9"/>
      <c r="F1298" s="7"/>
      <c r="G1298" s="8"/>
      <c r="H1298" s="7"/>
      <c r="I1298" s="7"/>
      <c r="J1298" s="7"/>
    </row>
    <row r="1299" spans="1:10" x14ac:dyDescent="0.2">
      <c r="A1299" s="11"/>
      <c r="B1299" s="12"/>
      <c r="C1299" s="7"/>
      <c r="D1299" s="7"/>
      <c r="E1299" s="9"/>
      <c r="F1299" s="7"/>
      <c r="G1299" s="8"/>
      <c r="H1299" s="7"/>
      <c r="I1299" s="7"/>
      <c r="J1299" s="7"/>
    </row>
    <row r="1300" spans="1:10" x14ac:dyDescent="0.2">
      <c r="A1300" s="11"/>
      <c r="B1300" s="12"/>
      <c r="C1300" s="5"/>
      <c r="D1300" s="6"/>
      <c r="E1300" s="7"/>
      <c r="F1300" s="7"/>
      <c r="G1300" s="8"/>
      <c r="H1300" s="7"/>
      <c r="I1300" s="7"/>
      <c r="J1300" s="7"/>
    </row>
    <row r="1301" spans="1:10" x14ac:dyDescent="0.2">
      <c r="A1301" s="11"/>
      <c r="B1301" s="12"/>
      <c r="C1301" s="7"/>
      <c r="D1301" s="7"/>
      <c r="E1301" s="9"/>
      <c r="F1301" s="7"/>
      <c r="G1301" s="8"/>
      <c r="H1301" s="7"/>
      <c r="I1301" s="7"/>
      <c r="J1301" s="7"/>
    </row>
    <row r="1302" spans="1:10" x14ac:dyDescent="0.2">
      <c r="A1302" s="11"/>
      <c r="B1302" s="12"/>
      <c r="C1302" s="7"/>
      <c r="D1302" s="7"/>
      <c r="E1302" s="9"/>
      <c r="F1302" s="7"/>
      <c r="G1302" s="8"/>
      <c r="H1302" s="7"/>
      <c r="I1302" s="7"/>
      <c r="J1302" s="7"/>
    </row>
    <row r="1303" spans="1:10" x14ac:dyDescent="0.2">
      <c r="A1303" s="11"/>
      <c r="B1303" s="12"/>
      <c r="C1303" s="7"/>
      <c r="D1303" s="7"/>
      <c r="E1303" s="9"/>
      <c r="F1303" s="7"/>
      <c r="G1303" s="8"/>
      <c r="H1303" s="7"/>
      <c r="I1303" s="7"/>
      <c r="J1303" s="7"/>
    </row>
    <row r="1304" spans="1:10" x14ac:dyDescent="0.2">
      <c r="A1304" s="11"/>
      <c r="B1304" s="12"/>
      <c r="C1304" s="7"/>
      <c r="D1304" s="7"/>
      <c r="E1304" s="7"/>
      <c r="F1304" s="7"/>
      <c r="G1304" s="8"/>
      <c r="H1304" s="7"/>
      <c r="I1304" s="7"/>
      <c r="J1304" s="7"/>
    </row>
    <row r="1305" spans="1:10" x14ac:dyDescent="0.2">
      <c r="A1305" s="11"/>
      <c r="B1305" s="12"/>
      <c r="C1305" s="7"/>
      <c r="D1305" s="7"/>
      <c r="E1305" s="7"/>
      <c r="F1305" s="7"/>
      <c r="G1305" s="8"/>
      <c r="H1305" s="7"/>
      <c r="I1305" s="7"/>
      <c r="J1305" s="7"/>
    </row>
    <row r="1306" spans="1:10" x14ac:dyDescent="0.2">
      <c r="A1306" s="11"/>
      <c r="B1306" s="12"/>
      <c r="C1306" s="7"/>
      <c r="D1306" s="7"/>
      <c r="E1306" s="7"/>
      <c r="F1306" s="7"/>
      <c r="G1306" s="8"/>
      <c r="H1306" s="7"/>
      <c r="I1306" s="7"/>
      <c r="J1306" s="7"/>
    </row>
    <row r="1307" spans="1:10" x14ac:dyDescent="0.2">
      <c r="A1307" s="11"/>
      <c r="B1307" s="12"/>
      <c r="C1307" s="7"/>
      <c r="D1307" s="9"/>
      <c r="E1307" s="7"/>
      <c r="F1307" s="7"/>
      <c r="G1307" s="8"/>
      <c r="H1307" s="7"/>
      <c r="I1307" s="7"/>
      <c r="J1307" s="7"/>
    </row>
    <row r="1308" spans="1:10" x14ac:dyDescent="0.2">
      <c r="A1308" s="11"/>
      <c r="B1308" s="12"/>
      <c r="C1308" s="7"/>
      <c r="D1308" s="7"/>
      <c r="E1308" s="9"/>
      <c r="F1308" s="7"/>
      <c r="G1308" s="8"/>
      <c r="H1308" s="7"/>
      <c r="I1308" s="7"/>
      <c r="J1308" s="7"/>
    </row>
    <row r="1309" spans="1:10" x14ac:dyDescent="0.2">
      <c r="A1309" s="11"/>
      <c r="B1309" s="12"/>
      <c r="C1309" s="7"/>
      <c r="D1309" s="7"/>
      <c r="E1309" s="9"/>
      <c r="F1309" s="7"/>
      <c r="G1309" s="8"/>
      <c r="H1309" s="7"/>
      <c r="I1309" s="7"/>
      <c r="J1309" s="7"/>
    </row>
    <row r="1310" spans="1:10" x14ac:dyDescent="0.2">
      <c r="A1310" s="11"/>
      <c r="B1310" s="12"/>
      <c r="C1310" s="7"/>
      <c r="D1310" s="7"/>
      <c r="E1310" s="9"/>
      <c r="F1310" s="7"/>
      <c r="G1310" s="8"/>
      <c r="H1310" s="7"/>
      <c r="I1310" s="7"/>
      <c r="J1310" s="7"/>
    </row>
    <row r="1311" spans="1:10" x14ac:dyDescent="0.2">
      <c r="A1311" s="11"/>
      <c r="B1311" s="12"/>
      <c r="C1311" s="7"/>
      <c r="D1311" s="7"/>
      <c r="E1311" s="9"/>
      <c r="F1311" s="7"/>
      <c r="G1311" s="8"/>
      <c r="H1311" s="7"/>
      <c r="I1311" s="7"/>
      <c r="J1311" s="7"/>
    </row>
    <row r="1312" spans="1:10" x14ac:dyDescent="0.2">
      <c r="A1312" s="11"/>
      <c r="B1312" s="12"/>
      <c r="C1312" s="7"/>
      <c r="D1312" s="7"/>
      <c r="E1312" s="9"/>
      <c r="F1312" s="7"/>
      <c r="G1312" s="8"/>
      <c r="H1312" s="7"/>
      <c r="I1312" s="7"/>
      <c r="J1312" s="7"/>
    </row>
    <row r="1313" spans="1:10" x14ac:dyDescent="0.2">
      <c r="A1313" s="11"/>
      <c r="B1313" s="12"/>
      <c r="C1313" s="7"/>
      <c r="D1313" s="7"/>
      <c r="E1313" s="9"/>
      <c r="F1313" s="7"/>
      <c r="G1313" s="8"/>
      <c r="H1313" s="7"/>
      <c r="I1313" s="7"/>
      <c r="J1313" s="7"/>
    </row>
    <row r="1314" spans="1:10" x14ac:dyDescent="0.2">
      <c r="A1314" s="11"/>
      <c r="B1314" s="12"/>
      <c r="C1314" s="5"/>
      <c r="D1314" s="6"/>
      <c r="E1314" s="7"/>
      <c r="F1314" s="7"/>
      <c r="G1314" s="8"/>
      <c r="H1314" s="7"/>
      <c r="I1314" s="7"/>
      <c r="J1314" s="7"/>
    </row>
    <row r="1315" spans="1:10" x14ac:dyDescent="0.2">
      <c r="A1315" s="11"/>
      <c r="B1315" s="12"/>
      <c r="C1315" s="7"/>
      <c r="D1315" s="7"/>
      <c r="E1315" s="9"/>
      <c r="F1315" s="7"/>
      <c r="G1315" s="8"/>
      <c r="H1315" s="7"/>
      <c r="I1315" s="7"/>
      <c r="J1315" s="7"/>
    </row>
    <row r="1316" spans="1:10" x14ac:dyDescent="0.2">
      <c r="A1316" s="11"/>
      <c r="B1316" s="12"/>
      <c r="C1316" s="7"/>
      <c r="D1316" s="7"/>
      <c r="E1316" s="9"/>
      <c r="F1316" s="7"/>
      <c r="G1316" s="8"/>
      <c r="H1316" s="7"/>
      <c r="I1316" s="7"/>
      <c r="J1316" s="7"/>
    </row>
    <row r="1317" spans="1:10" x14ac:dyDescent="0.2">
      <c r="A1317" s="11"/>
      <c r="B1317" s="12"/>
      <c r="C1317" s="5"/>
      <c r="D1317" s="6"/>
      <c r="E1317" s="7"/>
      <c r="F1317" s="7"/>
      <c r="G1317" s="8"/>
      <c r="H1317" s="7"/>
      <c r="I1317" s="7"/>
      <c r="J1317" s="7"/>
    </row>
    <row r="1318" spans="1:10" x14ac:dyDescent="0.2">
      <c r="A1318" s="11"/>
      <c r="B1318" s="12"/>
      <c r="C1318" s="7"/>
      <c r="D1318" s="7"/>
      <c r="E1318" s="9"/>
      <c r="F1318" s="7"/>
      <c r="G1318" s="8"/>
      <c r="H1318" s="7"/>
      <c r="I1318" s="7"/>
      <c r="J1318" s="7"/>
    </row>
    <row r="1319" spans="1:10" x14ac:dyDescent="0.2">
      <c r="A1319" s="11"/>
      <c r="B1319" s="12"/>
      <c r="C1319" s="7"/>
      <c r="D1319" s="7"/>
      <c r="E1319" s="9"/>
      <c r="F1319" s="7"/>
      <c r="G1319" s="8"/>
      <c r="H1319" s="7"/>
      <c r="I1319" s="7"/>
      <c r="J1319" s="7"/>
    </row>
    <row r="1320" spans="1:10" x14ac:dyDescent="0.2">
      <c r="A1320" s="11"/>
      <c r="B1320" s="12"/>
      <c r="C1320" s="7"/>
      <c r="D1320" s="7"/>
      <c r="E1320" s="9"/>
      <c r="F1320" s="7"/>
      <c r="G1320" s="8"/>
      <c r="H1320" s="7"/>
      <c r="I1320" s="7"/>
      <c r="J1320" s="7"/>
    </row>
    <row r="1321" spans="1:10" x14ac:dyDescent="0.2">
      <c r="A1321" s="11"/>
      <c r="B1321" s="12"/>
      <c r="C1321" s="7"/>
      <c r="D1321" s="7"/>
      <c r="E1321" s="9"/>
      <c r="F1321" s="7"/>
      <c r="G1321" s="8"/>
      <c r="H1321" s="7"/>
      <c r="I1321" s="7"/>
      <c r="J1321" s="7"/>
    </row>
    <row r="1322" spans="1:10" x14ac:dyDescent="0.2">
      <c r="A1322" s="11"/>
      <c r="B1322" s="12"/>
      <c r="C1322" s="7"/>
      <c r="D1322" s="7"/>
      <c r="E1322" s="9"/>
      <c r="F1322" s="7"/>
      <c r="G1322" s="8"/>
      <c r="H1322" s="7"/>
      <c r="I1322" s="7"/>
      <c r="J1322" s="7"/>
    </row>
    <row r="1323" spans="1:10" x14ac:dyDescent="0.2">
      <c r="A1323" s="11"/>
      <c r="B1323" s="12"/>
      <c r="C1323" s="7"/>
      <c r="D1323" s="7"/>
      <c r="E1323" s="9"/>
      <c r="F1323" s="7"/>
      <c r="G1323" s="8"/>
      <c r="H1323" s="7"/>
      <c r="I1323" s="7"/>
      <c r="J1323" s="7"/>
    </row>
    <row r="1324" spans="1:10" x14ac:dyDescent="0.2">
      <c r="A1324" s="11"/>
      <c r="B1324" s="12"/>
      <c r="C1324" s="7"/>
      <c r="D1324" s="7"/>
      <c r="E1324" s="9"/>
      <c r="F1324" s="7"/>
      <c r="G1324" s="8"/>
      <c r="H1324" s="7"/>
      <c r="I1324" s="7"/>
      <c r="J1324" s="7"/>
    </row>
    <row r="1325" spans="1:10" x14ac:dyDescent="0.2">
      <c r="A1325" s="11"/>
      <c r="B1325" s="12"/>
      <c r="C1325" s="7"/>
      <c r="D1325" s="7"/>
      <c r="E1325" s="9"/>
      <c r="F1325" s="7"/>
      <c r="G1325" s="8"/>
      <c r="H1325" s="7"/>
      <c r="I1325" s="7"/>
      <c r="J1325" s="7"/>
    </row>
    <row r="1326" spans="1:10" x14ac:dyDescent="0.2">
      <c r="A1326" s="11"/>
      <c r="B1326" s="12"/>
      <c r="C1326" s="7"/>
      <c r="D1326" s="7"/>
      <c r="E1326" s="9"/>
      <c r="F1326" s="7"/>
      <c r="G1326" s="8"/>
      <c r="H1326" s="7"/>
      <c r="I1326" s="7"/>
      <c r="J1326" s="7"/>
    </row>
    <row r="1327" spans="1:10" x14ac:dyDescent="0.2">
      <c r="A1327" s="11"/>
      <c r="B1327" s="12"/>
      <c r="C1327" s="7"/>
      <c r="D1327" s="7"/>
      <c r="E1327" s="9"/>
      <c r="F1327" s="7"/>
      <c r="G1327" s="8"/>
      <c r="H1327" s="7"/>
      <c r="I1327" s="7"/>
      <c r="J1327" s="7"/>
    </row>
    <row r="1328" spans="1:10" x14ac:dyDescent="0.2">
      <c r="A1328" s="11"/>
      <c r="B1328" s="12"/>
      <c r="C1328" s="7"/>
      <c r="D1328" s="7"/>
      <c r="E1328" s="9"/>
      <c r="F1328" s="7"/>
      <c r="G1328" s="8"/>
      <c r="H1328" s="7"/>
      <c r="I1328" s="7"/>
      <c r="J1328" s="7"/>
    </row>
    <row r="1329" spans="1:10" x14ac:dyDescent="0.2">
      <c r="A1329" s="11"/>
      <c r="B1329" s="12"/>
      <c r="C1329" s="7"/>
      <c r="D1329" s="9"/>
      <c r="E1329" s="7"/>
      <c r="F1329" s="7"/>
      <c r="G1329" s="8"/>
      <c r="H1329" s="7"/>
      <c r="I1329" s="7"/>
      <c r="J1329" s="7"/>
    </row>
    <row r="1330" spans="1:10" x14ac:dyDescent="0.2">
      <c r="A1330" s="11"/>
      <c r="B1330" s="12"/>
      <c r="C1330" s="7"/>
      <c r="D1330" s="7"/>
      <c r="E1330" s="9"/>
      <c r="F1330" s="7"/>
      <c r="G1330" s="8"/>
      <c r="H1330" s="7"/>
      <c r="I1330" s="7"/>
      <c r="J1330" s="7"/>
    </row>
    <row r="1331" spans="1:10" x14ac:dyDescent="0.2">
      <c r="A1331" s="11"/>
      <c r="B1331" s="12"/>
      <c r="C1331" s="7"/>
      <c r="D1331" s="7"/>
      <c r="E1331" s="9"/>
      <c r="F1331" s="7"/>
      <c r="G1331" s="8"/>
      <c r="H1331" s="7"/>
      <c r="I1331" s="7"/>
      <c r="J1331" s="7"/>
    </row>
    <row r="1332" spans="1:10" x14ac:dyDescent="0.2">
      <c r="A1332" s="11"/>
      <c r="B1332" s="12"/>
      <c r="C1332" s="7"/>
      <c r="D1332" s="7"/>
      <c r="E1332" s="9"/>
      <c r="F1332" s="7"/>
      <c r="G1332" s="8"/>
      <c r="H1332" s="7"/>
      <c r="I1332" s="7"/>
      <c r="J1332" s="7"/>
    </row>
    <row r="1333" spans="1:10" x14ac:dyDescent="0.2">
      <c r="A1333" s="11"/>
      <c r="B1333" s="12"/>
      <c r="C1333" s="7"/>
      <c r="D1333" s="7"/>
      <c r="E1333" s="9"/>
      <c r="F1333" s="7"/>
      <c r="G1333" s="8"/>
      <c r="H1333" s="7"/>
      <c r="I1333" s="7"/>
      <c r="J1333" s="7"/>
    </row>
    <row r="1334" spans="1:10" x14ac:dyDescent="0.2">
      <c r="A1334" s="11"/>
      <c r="B1334" s="12"/>
      <c r="C1334" s="7"/>
      <c r="D1334" s="7"/>
      <c r="E1334" s="9"/>
      <c r="F1334" s="7"/>
      <c r="G1334" s="8"/>
      <c r="H1334" s="7"/>
      <c r="I1334" s="7"/>
      <c r="J1334" s="7"/>
    </row>
  </sheetData>
  <sortState xmlns:xlrd2="http://schemas.microsoft.com/office/spreadsheetml/2017/richdata2" ref="A3:J1149">
    <sortCondition ref="I1149"/>
  </sortState>
  <mergeCells count="1">
    <mergeCell ref="D1:E1"/>
  </mergeCells>
  <conditionalFormatting sqref="G3:G1078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11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13" sqref="L13"/>
    </sheetView>
  </sheetViews>
  <sheetFormatPr baseColWidth="10" defaultColWidth="8.83203125" defaultRowHeight="15" x14ac:dyDescent="0.2"/>
  <cols>
    <col min="1" max="1" width="12.1640625" bestFit="1" customWidth="1"/>
    <col min="2" max="2" width="9.5" bestFit="1" customWidth="1"/>
    <col min="4" max="5" width="12.33203125" customWidth="1"/>
    <col min="6" max="6" width="19.83203125" bestFit="1" customWidth="1"/>
    <col min="8" max="8" width="18.83203125" bestFit="1" customWidth="1"/>
    <col min="9" max="9" width="18.1640625" bestFit="1" customWidth="1"/>
    <col min="10" max="10" width="14.6640625" bestFit="1" customWidth="1"/>
    <col min="12" max="12" width="17.33203125" bestFit="1" customWidth="1"/>
    <col min="13" max="13" width="19.33203125" bestFit="1" customWidth="1"/>
  </cols>
  <sheetData>
    <row r="1" spans="1:16" x14ac:dyDescent="0.2">
      <c r="A1" s="1" t="s">
        <v>0</v>
      </c>
      <c r="B1" s="2" t="s">
        <v>1</v>
      </c>
      <c r="C1" s="1" t="s">
        <v>2</v>
      </c>
      <c r="D1" s="31" t="s">
        <v>3</v>
      </c>
      <c r="E1" s="31"/>
      <c r="F1" s="1" t="s">
        <v>4</v>
      </c>
      <c r="G1" s="2" t="s">
        <v>5</v>
      </c>
      <c r="H1" s="1" t="s">
        <v>6</v>
      </c>
      <c r="I1" s="2" t="s">
        <v>7</v>
      </c>
      <c r="J1" s="1" t="s">
        <v>8</v>
      </c>
    </row>
    <row r="2" spans="1:16" x14ac:dyDescent="0.2">
      <c r="A2" s="1" t="s">
        <v>9</v>
      </c>
      <c r="B2" s="2" t="s">
        <v>10</v>
      </c>
      <c r="C2" s="1" t="s">
        <v>11</v>
      </c>
      <c r="D2" s="2" t="s">
        <v>12</v>
      </c>
      <c r="E2" s="2" t="s">
        <v>13</v>
      </c>
      <c r="F2" s="1" t="s">
        <v>13</v>
      </c>
      <c r="G2" s="2" t="s">
        <v>14</v>
      </c>
      <c r="H2" s="1" t="s">
        <v>15</v>
      </c>
      <c r="I2" s="2" t="s">
        <v>15</v>
      </c>
      <c r="J2" s="1" t="s">
        <v>16</v>
      </c>
    </row>
    <row r="3" spans="1:16" x14ac:dyDescent="0.2">
      <c r="A3" s="3">
        <v>43769</v>
      </c>
      <c r="B3" s="4">
        <v>0.66666666666669006</v>
      </c>
      <c r="C3" s="5">
        <v>76</v>
      </c>
      <c r="D3" s="6">
        <v>11719</v>
      </c>
      <c r="E3" s="7">
        <f t="shared" ref="E3:E63" si="0">D3/1000</f>
        <v>11.718999999999999</v>
      </c>
      <c r="F3" s="7">
        <v>34.299999999999997</v>
      </c>
      <c r="G3" s="8">
        <f t="shared" ref="G3:G63" si="1">F3/E3</f>
        <v>2.9268708934209404</v>
      </c>
      <c r="H3" s="7">
        <v>80.05</v>
      </c>
      <c r="I3" s="7">
        <v>20.67</v>
      </c>
      <c r="J3" s="7">
        <v>0.5</v>
      </c>
      <c r="L3" s="15" t="s">
        <v>18</v>
      </c>
      <c r="M3" s="15" t="s">
        <v>19</v>
      </c>
      <c r="O3" t="s">
        <v>29</v>
      </c>
    </row>
    <row r="4" spans="1:16" x14ac:dyDescent="0.2">
      <c r="A4" s="3">
        <v>43773</v>
      </c>
      <c r="B4" s="4">
        <v>0.45</v>
      </c>
      <c r="C4" s="7">
        <v>55</v>
      </c>
      <c r="D4" s="7">
        <v>9032</v>
      </c>
      <c r="E4" s="7">
        <f t="shared" si="0"/>
        <v>9.032</v>
      </c>
      <c r="F4" s="7">
        <v>26</v>
      </c>
      <c r="G4" s="8">
        <f t="shared" si="1"/>
        <v>2.8786536758193093</v>
      </c>
      <c r="H4" s="7">
        <v>83.53</v>
      </c>
      <c r="I4" s="7">
        <v>21.04</v>
      </c>
      <c r="J4" s="7">
        <v>0.35</v>
      </c>
      <c r="L4" s="13">
        <v>20</v>
      </c>
      <c r="M4" s="14">
        <f>AVERAGE(G3:G14)</f>
        <v>2.8143270259280215</v>
      </c>
      <c r="O4">
        <v>5</v>
      </c>
      <c r="P4">
        <v>2.9</v>
      </c>
    </row>
    <row r="5" spans="1:16" x14ac:dyDescent="0.2">
      <c r="A5" s="3">
        <v>43773</v>
      </c>
      <c r="B5" s="4">
        <v>0.61388888888888904</v>
      </c>
      <c r="C5" s="7">
        <v>80</v>
      </c>
      <c r="D5" s="9">
        <v>12717</v>
      </c>
      <c r="E5" s="7">
        <f t="shared" si="0"/>
        <v>12.717000000000001</v>
      </c>
      <c r="F5" s="7">
        <v>42.6</v>
      </c>
      <c r="G5" s="8">
        <f t="shared" si="1"/>
        <v>3.3498466619485727</v>
      </c>
      <c r="H5" s="7">
        <v>81.099999999999994</v>
      </c>
      <c r="I5" s="7">
        <v>21.13</v>
      </c>
      <c r="J5" s="7">
        <v>0.6</v>
      </c>
      <c r="L5" s="13">
        <v>25</v>
      </c>
      <c r="M5" s="14">
        <f>AVERAGE(G15:G45)</f>
        <v>2.8600715277561051</v>
      </c>
      <c r="O5">
        <v>9</v>
      </c>
      <c r="P5">
        <v>2.93</v>
      </c>
    </row>
    <row r="6" spans="1:16" x14ac:dyDescent="0.2">
      <c r="A6" s="3">
        <v>43770</v>
      </c>
      <c r="B6" s="4">
        <v>0.453472222222222</v>
      </c>
      <c r="C6" s="7">
        <v>76</v>
      </c>
      <c r="D6" s="7">
        <v>13136</v>
      </c>
      <c r="E6" s="9">
        <f t="shared" si="0"/>
        <v>13.135999999999999</v>
      </c>
      <c r="F6" s="7">
        <v>30.5</v>
      </c>
      <c r="G6" s="8">
        <f t="shared" si="1"/>
        <v>2.321863580998782</v>
      </c>
      <c r="H6" s="7">
        <v>82.18</v>
      </c>
      <c r="I6" s="7">
        <v>21.23</v>
      </c>
      <c r="J6" s="7">
        <v>0.45</v>
      </c>
      <c r="K6" s="27"/>
      <c r="L6" s="13">
        <v>30</v>
      </c>
      <c r="M6" s="14">
        <f>AVERAGE(G46:G65)</f>
        <v>2.6400401021359614</v>
      </c>
      <c r="O6">
        <v>17</v>
      </c>
      <c r="P6">
        <v>2.61</v>
      </c>
    </row>
    <row r="7" spans="1:16" x14ac:dyDescent="0.2">
      <c r="A7" s="3">
        <v>43770</v>
      </c>
      <c r="B7" s="4">
        <v>0.625</v>
      </c>
      <c r="C7" s="7">
        <v>87</v>
      </c>
      <c r="D7" s="7">
        <v>14080</v>
      </c>
      <c r="E7" s="9">
        <f t="shared" si="0"/>
        <v>14.08</v>
      </c>
      <c r="F7" s="7">
        <v>38.6</v>
      </c>
      <c r="G7" s="8">
        <f t="shared" si="1"/>
        <v>2.7414772727272729</v>
      </c>
      <c r="H7" s="7">
        <v>81.25</v>
      </c>
      <c r="I7" s="7">
        <v>21.5</v>
      </c>
      <c r="J7" s="7">
        <v>0.59</v>
      </c>
      <c r="L7" s="13">
        <v>35</v>
      </c>
      <c r="M7" s="14">
        <f>AVERAGE(G66:G90)</f>
        <v>2.4266134537227613</v>
      </c>
      <c r="O7">
        <v>24</v>
      </c>
      <c r="P7">
        <v>2.4500000000000002</v>
      </c>
    </row>
    <row r="8" spans="1:16" x14ac:dyDescent="0.2">
      <c r="A8" s="3">
        <v>43775</v>
      </c>
      <c r="B8" s="4">
        <v>0.45069444444444401</v>
      </c>
      <c r="C8" s="7">
        <v>59</v>
      </c>
      <c r="D8" s="7">
        <v>9496</v>
      </c>
      <c r="E8" s="9">
        <f t="shared" si="0"/>
        <v>9.4960000000000004</v>
      </c>
      <c r="F8" s="7">
        <v>30.9</v>
      </c>
      <c r="G8" s="8">
        <f t="shared" si="1"/>
        <v>3.2540016849199662</v>
      </c>
      <c r="H8" s="7">
        <v>83.68</v>
      </c>
      <c r="I8" s="7">
        <v>21.5</v>
      </c>
      <c r="J8" s="7">
        <v>0.42</v>
      </c>
      <c r="K8" s="27"/>
      <c r="L8" s="13">
        <v>40</v>
      </c>
      <c r="M8" s="14">
        <f>AVERAGE(G91:G97)</f>
        <v>2.4398010071419738</v>
      </c>
      <c r="O8">
        <v>29</v>
      </c>
      <c r="P8">
        <v>2.36</v>
      </c>
    </row>
    <row r="9" spans="1:16" x14ac:dyDescent="0.2">
      <c r="A9" s="3">
        <v>43773</v>
      </c>
      <c r="B9" s="4">
        <v>0.31041666666666701</v>
      </c>
      <c r="C9" s="7">
        <v>50</v>
      </c>
      <c r="D9" s="7">
        <v>8852</v>
      </c>
      <c r="E9" s="7">
        <f t="shared" si="0"/>
        <v>8.8520000000000003</v>
      </c>
      <c r="F9" s="7">
        <v>23.4</v>
      </c>
      <c r="G9" s="8">
        <f t="shared" si="1"/>
        <v>2.643470402169001</v>
      </c>
      <c r="H9" s="7">
        <v>84.3</v>
      </c>
      <c r="I9" s="7">
        <v>21.72</v>
      </c>
      <c r="J9" s="7">
        <v>0.32</v>
      </c>
      <c r="L9" s="13">
        <v>45</v>
      </c>
      <c r="M9" s="14">
        <f>AVERAGE(M8,M10)</f>
        <v>2.1374302092139033</v>
      </c>
      <c r="N9" s="10"/>
    </row>
    <row r="10" spans="1:16" x14ac:dyDescent="0.2">
      <c r="A10" s="3">
        <v>43773</v>
      </c>
      <c r="B10" s="4">
        <v>0.61319444444444404</v>
      </c>
      <c r="C10" s="7">
        <v>80</v>
      </c>
      <c r="D10" s="9">
        <v>12963</v>
      </c>
      <c r="E10" s="7">
        <f t="shared" si="0"/>
        <v>12.962999999999999</v>
      </c>
      <c r="F10" s="7">
        <v>41.1</v>
      </c>
      <c r="G10" s="8">
        <f t="shared" si="1"/>
        <v>3.1705623698218006</v>
      </c>
      <c r="H10" s="7">
        <v>83.42</v>
      </c>
      <c r="I10" s="7">
        <v>21.72</v>
      </c>
      <c r="J10" s="7">
        <v>0.59</v>
      </c>
      <c r="L10" s="13">
        <v>50</v>
      </c>
      <c r="M10" s="14">
        <f>AVERAGE(G98:G103)</f>
        <v>1.8350594112858325</v>
      </c>
    </row>
    <row r="11" spans="1:16" x14ac:dyDescent="0.2">
      <c r="A11" s="3">
        <v>43774</v>
      </c>
      <c r="B11" s="4">
        <v>0.452777777777778</v>
      </c>
      <c r="C11" s="7">
        <v>80</v>
      </c>
      <c r="D11" s="7">
        <v>13411</v>
      </c>
      <c r="E11" s="9">
        <f t="shared" si="0"/>
        <v>13.411</v>
      </c>
      <c r="F11" s="7">
        <v>34.5</v>
      </c>
      <c r="G11" s="8">
        <f t="shared" si="1"/>
        <v>2.5725150995451496</v>
      </c>
      <c r="H11" s="7">
        <v>83.15</v>
      </c>
      <c r="I11" s="7">
        <v>22.06</v>
      </c>
      <c r="J11" s="7">
        <v>0.52</v>
      </c>
      <c r="L11" s="13">
        <v>55</v>
      </c>
      <c r="M11" s="14">
        <f>AVERAGE(G104:G117)</f>
        <v>1.7926836848250181</v>
      </c>
    </row>
    <row r="12" spans="1:16" x14ac:dyDescent="0.2">
      <c r="A12" s="3">
        <v>43770</v>
      </c>
      <c r="B12" s="4">
        <v>0.454166666666667</v>
      </c>
      <c r="C12" s="7">
        <v>84</v>
      </c>
      <c r="D12" s="7">
        <v>14382</v>
      </c>
      <c r="E12" s="9">
        <f t="shared" si="0"/>
        <v>14.382</v>
      </c>
      <c r="F12" s="7">
        <v>32.299999999999997</v>
      </c>
      <c r="G12" s="8">
        <f t="shared" si="1"/>
        <v>2.2458628841607564</v>
      </c>
      <c r="H12" s="7">
        <v>84.52</v>
      </c>
      <c r="I12" s="7">
        <v>22.22</v>
      </c>
      <c r="J12" s="7">
        <v>0.45</v>
      </c>
      <c r="K12" s="27"/>
      <c r="L12" s="13">
        <v>60</v>
      </c>
      <c r="M12" s="14">
        <f>AVERAGE(G118:G159)</f>
        <v>1.4313031167842829</v>
      </c>
    </row>
    <row r="13" spans="1:16" x14ac:dyDescent="0.2">
      <c r="A13" s="3">
        <v>43775</v>
      </c>
      <c r="B13" s="4">
        <v>0.45</v>
      </c>
      <c r="C13" s="7">
        <v>59</v>
      </c>
      <c r="D13" s="7">
        <v>9506</v>
      </c>
      <c r="E13" s="9">
        <f t="shared" si="0"/>
        <v>9.5060000000000002</v>
      </c>
      <c r="F13" s="7">
        <v>32.700000000000003</v>
      </c>
      <c r="G13" s="8">
        <f t="shared" si="1"/>
        <v>3.4399326741005685</v>
      </c>
      <c r="H13" s="7">
        <v>84.75</v>
      </c>
      <c r="I13" s="7">
        <v>22.44</v>
      </c>
      <c r="J13" s="7">
        <v>0.44</v>
      </c>
      <c r="K13" s="27"/>
      <c r="L13" s="13">
        <v>65</v>
      </c>
      <c r="M13" s="14">
        <f>AVERAGE(G160:G228)</f>
        <v>1.1152583626293047</v>
      </c>
    </row>
    <row r="14" spans="1:16" x14ac:dyDescent="0.2">
      <c r="A14" s="3">
        <v>43775</v>
      </c>
      <c r="B14" s="4">
        <v>0.61666666666666703</v>
      </c>
      <c r="C14" s="7">
        <v>80</v>
      </c>
      <c r="D14" s="7">
        <v>12439</v>
      </c>
      <c r="E14" s="9">
        <f t="shared" si="0"/>
        <v>12.439</v>
      </c>
      <c r="F14" s="7">
        <v>27.7</v>
      </c>
      <c r="G14" s="8">
        <f t="shared" si="1"/>
        <v>2.2268671115041401</v>
      </c>
      <c r="H14" s="7">
        <v>83.88</v>
      </c>
      <c r="I14" s="7">
        <v>22.46</v>
      </c>
      <c r="J14" s="7">
        <v>0.46</v>
      </c>
      <c r="K14" s="27"/>
      <c r="L14" s="13">
        <v>70</v>
      </c>
      <c r="M14" s="14">
        <f>AVERAGE(G229:G232)</f>
        <v>0.94725087530336294</v>
      </c>
    </row>
    <row r="15" spans="1:16" x14ac:dyDescent="0.2">
      <c r="A15" s="3">
        <v>43776</v>
      </c>
      <c r="B15" s="4">
        <v>0.64166666666666705</v>
      </c>
      <c r="C15" s="7">
        <v>76</v>
      </c>
      <c r="D15" s="7">
        <v>11324</v>
      </c>
      <c r="E15" s="9">
        <f t="shared" si="0"/>
        <v>11.324</v>
      </c>
      <c r="F15" s="7">
        <v>31.3</v>
      </c>
      <c r="G15" s="8">
        <f t="shared" si="1"/>
        <v>2.764040974920523</v>
      </c>
      <c r="H15" s="7">
        <v>80.03</v>
      </c>
      <c r="I15" s="7">
        <v>22.64</v>
      </c>
      <c r="J15" s="7">
        <v>0.48</v>
      </c>
    </row>
    <row r="16" spans="1:16" x14ac:dyDescent="0.2">
      <c r="A16" s="3">
        <v>43773</v>
      </c>
      <c r="B16" s="4">
        <v>0.45138888888888901</v>
      </c>
      <c r="C16" s="7">
        <v>62</v>
      </c>
      <c r="D16" s="7">
        <v>9837</v>
      </c>
      <c r="E16" s="7">
        <f t="shared" si="0"/>
        <v>9.8369999999999997</v>
      </c>
      <c r="F16" s="7">
        <v>31.2</v>
      </c>
      <c r="G16" s="8">
        <f t="shared" si="1"/>
        <v>3.1716986886245806</v>
      </c>
      <c r="H16" s="7">
        <v>84.6</v>
      </c>
      <c r="I16" s="7">
        <v>22.72</v>
      </c>
      <c r="J16" s="7">
        <v>0.43</v>
      </c>
      <c r="K16" s="27"/>
    </row>
    <row r="17" spans="1:10" x14ac:dyDescent="0.2">
      <c r="A17" s="3">
        <v>43769</v>
      </c>
      <c r="B17" s="4">
        <v>0.61597222222223902</v>
      </c>
      <c r="C17" s="5">
        <v>76</v>
      </c>
      <c r="D17" s="6">
        <v>11496</v>
      </c>
      <c r="E17" s="7">
        <f t="shared" si="0"/>
        <v>11.496</v>
      </c>
      <c r="F17" s="7">
        <v>30.7</v>
      </c>
      <c r="G17" s="8">
        <f t="shared" si="1"/>
        <v>2.670494084899095</v>
      </c>
      <c r="H17" s="7">
        <v>80.12</v>
      </c>
      <c r="I17" s="7">
        <v>23.01</v>
      </c>
      <c r="J17" s="7">
        <v>0.46</v>
      </c>
    </row>
    <row r="18" spans="1:10" x14ac:dyDescent="0.2">
      <c r="A18" s="3">
        <v>43776</v>
      </c>
      <c r="B18" s="4">
        <v>0.62013888888888902</v>
      </c>
      <c r="C18" s="7">
        <v>80</v>
      </c>
      <c r="D18" s="7">
        <v>12348</v>
      </c>
      <c r="E18" s="9">
        <f t="shared" si="0"/>
        <v>12.348000000000001</v>
      </c>
      <c r="F18" s="7">
        <v>30.5</v>
      </c>
      <c r="G18" s="8">
        <f t="shared" si="1"/>
        <v>2.4700356333009394</v>
      </c>
      <c r="H18" s="7">
        <v>82.38</v>
      </c>
      <c r="I18" s="7">
        <v>23.11</v>
      </c>
      <c r="J18" s="7">
        <v>0.46</v>
      </c>
    </row>
    <row r="19" spans="1:10" x14ac:dyDescent="0.2">
      <c r="A19" s="3">
        <v>43776</v>
      </c>
      <c r="B19" s="4">
        <v>0.62083333333333302</v>
      </c>
      <c r="C19" s="7">
        <v>76</v>
      </c>
      <c r="D19" s="7">
        <v>12053</v>
      </c>
      <c r="E19" s="9">
        <f t="shared" si="0"/>
        <v>12.053000000000001</v>
      </c>
      <c r="F19" s="7">
        <v>30.5</v>
      </c>
      <c r="G19" s="8">
        <f t="shared" si="1"/>
        <v>2.5304903343565917</v>
      </c>
      <c r="H19" s="7">
        <v>82.38</v>
      </c>
      <c r="I19" s="7">
        <v>23.11</v>
      </c>
      <c r="J19" s="7">
        <v>0.46</v>
      </c>
    </row>
    <row r="20" spans="1:10" x14ac:dyDescent="0.2">
      <c r="A20" s="3">
        <v>43776</v>
      </c>
      <c r="B20" s="4">
        <v>0.61041666666666705</v>
      </c>
      <c r="C20" s="7">
        <v>80</v>
      </c>
      <c r="D20" s="7">
        <v>13064</v>
      </c>
      <c r="E20" s="9">
        <f t="shared" si="0"/>
        <v>13.064</v>
      </c>
      <c r="F20" s="7">
        <v>38.6</v>
      </c>
      <c r="G20" s="8">
        <f t="shared" si="1"/>
        <v>2.9546846295162279</v>
      </c>
      <c r="H20" s="7">
        <v>82.67</v>
      </c>
      <c r="I20" s="7">
        <v>23.15</v>
      </c>
      <c r="J20" s="7">
        <v>0.55000000000000004</v>
      </c>
    </row>
    <row r="21" spans="1:10" x14ac:dyDescent="0.2">
      <c r="A21" s="3">
        <v>43773</v>
      </c>
      <c r="B21" s="4">
        <v>0.453472222222222</v>
      </c>
      <c r="C21" s="7">
        <v>76</v>
      </c>
      <c r="D21" s="7">
        <v>12345</v>
      </c>
      <c r="E21" s="7">
        <f t="shared" si="0"/>
        <v>12.345000000000001</v>
      </c>
      <c r="F21" s="7">
        <v>33.700000000000003</v>
      </c>
      <c r="G21" s="8">
        <f t="shared" si="1"/>
        <v>2.7298501417577969</v>
      </c>
      <c r="H21" s="7">
        <v>80.099999999999994</v>
      </c>
      <c r="I21" s="7">
        <v>23.16</v>
      </c>
      <c r="J21" s="7">
        <v>0.51</v>
      </c>
    </row>
    <row r="22" spans="1:10" x14ac:dyDescent="0.2">
      <c r="A22" s="3">
        <v>43773</v>
      </c>
      <c r="B22" s="4">
        <v>0.452083333333333</v>
      </c>
      <c r="C22" s="7">
        <v>66</v>
      </c>
      <c r="D22" s="7">
        <v>10684</v>
      </c>
      <c r="E22" s="7">
        <f t="shared" si="0"/>
        <v>10.683999999999999</v>
      </c>
      <c r="F22" s="7">
        <v>33.5</v>
      </c>
      <c r="G22" s="8">
        <f t="shared" si="1"/>
        <v>3.1355297641332838</v>
      </c>
      <c r="H22" s="7">
        <v>82.76</v>
      </c>
      <c r="I22" s="7">
        <v>23.21</v>
      </c>
      <c r="J22" s="7">
        <v>0.47</v>
      </c>
    </row>
    <row r="23" spans="1:10" x14ac:dyDescent="0.2">
      <c r="A23" s="3">
        <v>43774</v>
      </c>
      <c r="B23" s="4">
        <v>0.63055555555555598</v>
      </c>
      <c r="C23" s="7">
        <v>76</v>
      </c>
      <c r="D23" s="7">
        <v>11441</v>
      </c>
      <c r="E23" s="9">
        <f t="shared" si="0"/>
        <v>11.441000000000001</v>
      </c>
      <c r="F23" s="7">
        <v>32.200000000000003</v>
      </c>
      <c r="G23" s="8">
        <f t="shared" si="1"/>
        <v>2.8144392972642254</v>
      </c>
      <c r="H23" s="7">
        <v>80.72</v>
      </c>
      <c r="I23" s="7">
        <v>23.26</v>
      </c>
      <c r="J23" s="7">
        <v>0.49</v>
      </c>
    </row>
    <row r="24" spans="1:10" x14ac:dyDescent="0.2">
      <c r="A24" s="3">
        <v>43776</v>
      </c>
      <c r="B24" s="4">
        <v>0.62152777777777801</v>
      </c>
      <c r="C24" s="7">
        <v>76</v>
      </c>
      <c r="D24" s="7">
        <v>11458</v>
      </c>
      <c r="E24" s="9">
        <f t="shared" si="0"/>
        <v>11.458</v>
      </c>
      <c r="F24" s="7">
        <v>32.1</v>
      </c>
      <c r="G24" s="8">
        <f t="shared" si="1"/>
        <v>2.8015360446849362</v>
      </c>
      <c r="H24" s="7">
        <v>83.33</v>
      </c>
      <c r="I24" s="7">
        <v>23.26</v>
      </c>
      <c r="J24" s="7">
        <v>0.46</v>
      </c>
    </row>
    <row r="25" spans="1:10" x14ac:dyDescent="0.2">
      <c r="A25" s="3">
        <v>43769</v>
      </c>
      <c r="B25" s="4">
        <v>0.61666666666668402</v>
      </c>
      <c r="C25" s="5">
        <v>76</v>
      </c>
      <c r="D25" s="6">
        <v>11389</v>
      </c>
      <c r="E25" s="7">
        <f t="shared" si="0"/>
        <v>11.388999999999999</v>
      </c>
      <c r="F25" s="7">
        <v>30.9</v>
      </c>
      <c r="G25" s="8">
        <f t="shared" si="1"/>
        <v>2.7131442620072002</v>
      </c>
      <c r="H25" s="7">
        <v>80.22</v>
      </c>
      <c r="I25" s="7">
        <v>23.48</v>
      </c>
      <c r="J25" s="7">
        <v>0.46</v>
      </c>
    </row>
    <row r="26" spans="1:10" x14ac:dyDescent="0.2">
      <c r="A26" s="3">
        <v>43777</v>
      </c>
      <c r="B26" s="4">
        <v>0.40138888888888902</v>
      </c>
      <c r="C26" s="7">
        <v>84</v>
      </c>
      <c r="D26" s="7">
        <v>12897</v>
      </c>
      <c r="E26" s="9">
        <f t="shared" si="0"/>
        <v>12.897</v>
      </c>
      <c r="F26" s="7">
        <v>36.6</v>
      </c>
      <c r="G26" s="8">
        <f t="shared" si="1"/>
        <v>2.8378692719237031</v>
      </c>
      <c r="H26" s="7">
        <v>82.22</v>
      </c>
      <c r="I26" s="7">
        <v>23.7</v>
      </c>
      <c r="J26" s="7">
        <v>0.53</v>
      </c>
    </row>
    <row r="27" spans="1:10" x14ac:dyDescent="0.2">
      <c r="A27" s="3">
        <v>43773</v>
      </c>
      <c r="B27" s="4">
        <v>0.45069444444444401</v>
      </c>
      <c r="C27" s="7">
        <v>59</v>
      </c>
      <c r="D27" s="7">
        <v>9640</v>
      </c>
      <c r="E27" s="7">
        <f t="shared" si="0"/>
        <v>9.64</v>
      </c>
      <c r="F27" s="7">
        <v>27</v>
      </c>
      <c r="G27" s="8">
        <f t="shared" si="1"/>
        <v>2.800829875518672</v>
      </c>
      <c r="H27" s="7">
        <v>83.5</v>
      </c>
      <c r="I27" s="7">
        <v>23.92</v>
      </c>
      <c r="J27" s="7">
        <v>0.39</v>
      </c>
    </row>
    <row r="28" spans="1:10" x14ac:dyDescent="0.2">
      <c r="A28" s="3">
        <v>43773</v>
      </c>
      <c r="B28" s="4">
        <v>0.454166666666667</v>
      </c>
      <c r="C28" s="7">
        <v>76</v>
      </c>
      <c r="D28" s="7">
        <v>12031</v>
      </c>
      <c r="E28" s="7">
        <f t="shared" si="0"/>
        <v>12.031000000000001</v>
      </c>
      <c r="F28" s="7">
        <v>38.1</v>
      </c>
      <c r="G28" s="8">
        <f t="shared" si="1"/>
        <v>3.1668190507854708</v>
      </c>
      <c r="H28" s="7">
        <v>81.12</v>
      </c>
      <c r="I28" s="7">
        <v>24.12</v>
      </c>
      <c r="J28" s="7">
        <v>0.56000000000000005</v>
      </c>
    </row>
    <row r="29" spans="1:10" x14ac:dyDescent="0.2">
      <c r="A29" s="3">
        <v>43774</v>
      </c>
      <c r="B29" s="4">
        <v>0.64097222222222205</v>
      </c>
      <c r="C29" s="7">
        <v>76</v>
      </c>
      <c r="D29" s="7">
        <v>11429</v>
      </c>
      <c r="E29" s="9">
        <f t="shared" si="0"/>
        <v>11.429</v>
      </c>
      <c r="F29" s="7">
        <v>33.299999999999997</v>
      </c>
      <c r="G29" s="8">
        <f t="shared" si="1"/>
        <v>2.9136407384723069</v>
      </c>
      <c r="H29" s="7">
        <v>80.540000000000006</v>
      </c>
      <c r="I29" s="7">
        <v>24.15</v>
      </c>
      <c r="J29" s="7">
        <v>0.51</v>
      </c>
    </row>
    <row r="30" spans="1:10" x14ac:dyDescent="0.2">
      <c r="A30" s="3">
        <v>43775</v>
      </c>
      <c r="B30" s="4">
        <v>0.54652777777777795</v>
      </c>
      <c r="C30" s="7">
        <v>58</v>
      </c>
      <c r="D30" s="7">
        <v>9475</v>
      </c>
      <c r="E30" s="9">
        <f t="shared" si="0"/>
        <v>9.4749999999999996</v>
      </c>
      <c r="F30" s="7">
        <v>29.9</v>
      </c>
      <c r="G30" s="8">
        <f t="shared" si="1"/>
        <v>3.1556728232189974</v>
      </c>
      <c r="H30" s="7">
        <v>84.7</v>
      </c>
      <c r="I30" s="7">
        <v>24.28</v>
      </c>
      <c r="J30" s="7">
        <v>0.42</v>
      </c>
    </row>
    <row r="31" spans="1:10" x14ac:dyDescent="0.2">
      <c r="A31" s="3">
        <v>43775</v>
      </c>
      <c r="B31" s="4">
        <v>0.45138888888888901</v>
      </c>
      <c r="C31" s="7">
        <v>76</v>
      </c>
      <c r="D31" s="7">
        <v>11414</v>
      </c>
      <c r="E31" s="9">
        <f t="shared" si="0"/>
        <v>11.414</v>
      </c>
      <c r="F31" s="7">
        <v>34.4</v>
      </c>
      <c r="G31" s="8">
        <f t="shared" si="1"/>
        <v>3.0138426493779567</v>
      </c>
      <c r="H31" s="7">
        <v>82.21</v>
      </c>
      <c r="I31" s="7">
        <v>24.47</v>
      </c>
      <c r="J31" s="7">
        <v>0.49</v>
      </c>
    </row>
    <row r="32" spans="1:10" x14ac:dyDescent="0.2">
      <c r="A32" s="3">
        <v>43774</v>
      </c>
      <c r="B32" s="4">
        <v>0.61250000000000004</v>
      </c>
      <c r="C32" s="7">
        <v>76</v>
      </c>
      <c r="D32" s="7">
        <v>11761</v>
      </c>
      <c r="E32" s="9">
        <f t="shared" si="0"/>
        <v>11.760999999999999</v>
      </c>
      <c r="F32" s="7">
        <v>37.5</v>
      </c>
      <c r="G32" s="8">
        <f t="shared" si="1"/>
        <v>3.188504378879347</v>
      </c>
      <c r="H32" s="7">
        <v>80.010000000000005</v>
      </c>
      <c r="I32" s="7">
        <v>24.63</v>
      </c>
      <c r="J32" s="7">
        <v>0.57999999999999996</v>
      </c>
    </row>
    <row r="33" spans="1:11" x14ac:dyDescent="0.2">
      <c r="A33" s="3">
        <v>43776</v>
      </c>
      <c r="B33" s="4">
        <v>0.61111111111111105</v>
      </c>
      <c r="C33" s="7">
        <v>80</v>
      </c>
      <c r="D33" s="7">
        <v>12627</v>
      </c>
      <c r="E33" s="9">
        <f t="shared" si="0"/>
        <v>12.627000000000001</v>
      </c>
      <c r="F33" s="7">
        <v>38.799999999999997</v>
      </c>
      <c r="G33" s="8">
        <f t="shared" si="1"/>
        <v>3.072780549615902</v>
      </c>
      <c r="H33" s="7">
        <v>80.91</v>
      </c>
      <c r="I33" s="7">
        <v>24.64</v>
      </c>
      <c r="J33" s="7">
        <v>0.56999999999999995</v>
      </c>
    </row>
    <row r="34" spans="1:11" x14ac:dyDescent="0.2">
      <c r="A34" s="3">
        <v>43776</v>
      </c>
      <c r="B34" s="4">
        <v>0.61180555555555605</v>
      </c>
      <c r="C34" s="7">
        <v>80</v>
      </c>
      <c r="D34" s="7">
        <v>12569</v>
      </c>
      <c r="E34" s="9">
        <f t="shared" si="0"/>
        <v>12.569000000000001</v>
      </c>
      <c r="F34" s="7">
        <v>38.799999999999997</v>
      </c>
      <c r="G34" s="8">
        <f t="shared" si="1"/>
        <v>3.0869599809054016</v>
      </c>
      <c r="H34" s="7">
        <v>80.91</v>
      </c>
      <c r="I34" s="7">
        <v>24.64</v>
      </c>
      <c r="J34" s="7">
        <v>0.56999999999999995</v>
      </c>
    </row>
    <row r="35" spans="1:11" x14ac:dyDescent="0.2">
      <c r="A35" s="3">
        <v>43776</v>
      </c>
      <c r="B35" s="4">
        <v>0.62222222222222201</v>
      </c>
      <c r="C35" s="7">
        <v>76</v>
      </c>
      <c r="D35" s="7">
        <v>11392</v>
      </c>
      <c r="E35" s="9">
        <f t="shared" si="0"/>
        <v>11.391999999999999</v>
      </c>
      <c r="F35" s="7">
        <v>31.5</v>
      </c>
      <c r="G35" s="8">
        <f t="shared" si="1"/>
        <v>2.7650983146067416</v>
      </c>
      <c r="H35" s="7">
        <v>81.790000000000006</v>
      </c>
      <c r="I35" s="7">
        <v>24.68</v>
      </c>
      <c r="J35" s="7">
        <v>0.46</v>
      </c>
    </row>
    <row r="36" spans="1:11" x14ac:dyDescent="0.2">
      <c r="A36" s="3">
        <v>43770</v>
      </c>
      <c r="B36" s="4">
        <v>0.61597222222222203</v>
      </c>
      <c r="C36" s="7">
        <v>75</v>
      </c>
      <c r="D36" s="7">
        <v>13270</v>
      </c>
      <c r="E36" s="9">
        <f t="shared" si="0"/>
        <v>13.27</v>
      </c>
      <c r="F36" s="7">
        <v>31</v>
      </c>
      <c r="G36" s="8">
        <f t="shared" si="1"/>
        <v>2.3360964581763377</v>
      </c>
      <c r="H36" s="7">
        <v>82.66</v>
      </c>
      <c r="I36" s="7">
        <v>24.83</v>
      </c>
      <c r="J36" s="7">
        <v>0.46</v>
      </c>
      <c r="K36" s="27"/>
    </row>
    <row r="37" spans="1:11" x14ac:dyDescent="0.2">
      <c r="A37" s="3">
        <v>43776</v>
      </c>
      <c r="B37" s="4">
        <v>0.40208333333333302</v>
      </c>
      <c r="C37" s="7">
        <v>54</v>
      </c>
      <c r="D37" s="7">
        <v>9482</v>
      </c>
      <c r="E37" s="9">
        <f t="shared" si="0"/>
        <v>9.4819999999999993</v>
      </c>
      <c r="F37" s="7">
        <v>23.7</v>
      </c>
      <c r="G37" s="8">
        <f t="shared" si="1"/>
        <v>2.4994726850875342</v>
      </c>
      <c r="H37" s="7">
        <v>83.45</v>
      </c>
      <c r="I37" s="7">
        <v>24.94</v>
      </c>
      <c r="J37" s="7">
        <v>0.36</v>
      </c>
    </row>
    <row r="38" spans="1:11" x14ac:dyDescent="0.2">
      <c r="A38" s="3">
        <v>43770</v>
      </c>
      <c r="B38" s="4">
        <v>0.45694444444444399</v>
      </c>
      <c r="C38" s="7">
        <v>80</v>
      </c>
      <c r="D38" s="7">
        <v>12514</v>
      </c>
      <c r="E38" s="9">
        <f t="shared" si="0"/>
        <v>12.513999999999999</v>
      </c>
      <c r="F38" s="7">
        <v>36.6</v>
      </c>
      <c r="G38" s="8">
        <f t="shared" si="1"/>
        <v>2.9247243087741732</v>
      </c>
      <c r="H38" s="7">
        <v>80.47</v>
      </c>
      <c r="I38" s="7">
        <v>26.14</v>
      </c>
      <c r="J38" s="7">
        <v>0.56000000000000005</v>
      </c>
    </row>
    <row r="39" spans="1:11" x14ac:dyDescent="0.2">
      <c r="A39" s="3">
        <v>43775</v>
      </c>
      <c r="B39" s="4">
        <v>0.54722222222222205</v>
      </c>
      <c r="C39" s="7">
        <v>69</v>
      </c>
      <c r="D39" s="7">
        <v>10500</v>
      </c>
      <c r="E39" s="9">
        <f t="shared" si="0"/>
        <v>10.5</v>
      </c>
      <c r="F39" s="7">
        <v>33.700000000000003</v>
      </c>
      <c r="G39" s="8">
        <f t="shared" si="1"/>
        <v>3.2095238095238097</v>
      </c>
      <c r="H39" s="7">
        <v>83.05</v>
      </c>
      <c r="I39" s="7">
        <v>26.62</v>
      </c>
      <c r="J39" s="7">
        <v>0.5</v>
      </c>
      <c r="K39" s="27"/>
    </row>
    <row r="40" spans="1:11" x14ac:dyDescent="0.2">
      <c r="A40" s="3">
        <v>43774</v>
      </c>
      <c r="B40" s="4">
        <v>0.39374999999999999</v>
      </c>
      <c r="C40" s="7">
        <v>53</v>
      </c>
      <c r="D40" s="7">
        <v>9264</v>
      </c>
      <c r="E40" s="9">
        <f t="shared" si="0"/>
        <v>9.2639999999999993</v>
      </c>
      <c r="F40" s="7">
        <v>23</v>
      </c>
      <c r="G40" s="8">
        <f t="shared" si="1"/>
        <v>2.4827288428324699</v>
      </c>
      <c r="H40" s="7">
        <v>82.69</v>
      </c>
      <c r="I40" s="7">
        <v>26.68</v>
      </c>
      <c r="J40" s="7">
        <v>0.35</v>
      </c>
    </row>
    <row r="41" spans="1:11" x14ac:dyDescent="0.2">
      <c r="A41" s="3">
        <v>43775</v>
      </c>
      <c r="B41" s="4">
        <v>0.36319444444444399</v>
      </c>
      <c r="C41" s="7">
        <v>59</v>
      </c>
      <c r="D41" s="7">
        <v>9431</v>
      </c>
      <c r="E41" s="9">
        <f t="shared" si="0"/>
        <v>9.4309999999999992</v>
      </c>
      <c r="F41" s="7">
        <v>27.2</v>
      </c>
      <c r="G41" s="8">
        <f t="shared" si="1"/>
        <v>2.8841056091612769</v>
      </c>
      <c r="H41" s="7">
        <v>84.39</v>
      </c>
      <c r="I41" s="7">
        <v>26.71</v>
      </c>
      <c r="J41" s="7">
        <v>0.41</v>
      </c>
    </row>
    <row r="42" spans="1:11" x14ac:dyDescent="0.2">
      <c r="A42" s="3">
        <v>43775</v>
      </c>
      <c r="B42" s="4">
        <v>0.36180555555555599</v>
      </c>
      <c r="C42" s="7">
        <v>55</v>
      </c>
      <c r="D42" s="7">
        <v>9230</v>
      </c>
      <c r="E42" s="9">
        <f t="shared" si="0"/>
        <v>9.23</v>
      </c>
      <c r="F42" s="7">
        <v>24.5</v>
      </c>
      <c r="G42" s="8">
        <f t="shared" si="1"/>
        <v>2.6543878656554711</v>
      </c>
      <c r="H42" s="7">
        <v>83.11</v>
      </c>
      <c r="I42" s="7">
        <v>27.38</v>
      </c>
      <c r="J42" s="7">
        <v>0.38</v>
      </c>
    </row>
    <row r="43" spans="1:11" x14ac:dyDescent="0.2">
      <c r="A43" s="3">
        <v>43775</v>
      </c>
      <c r="B43" s="4">
        <v>0.36249999999999999</v>
      </c>
      <c r="C43" s="7">
        <v>57</v>
      </c>
      <c r="D43" s="7">
        <v>9624</v>
      </c>
      <c r="E43" s="9">
        <f t="shared" si="0"/>
        <v>9.6240000000000006</v>
      </c>
      <c r="F43" s="7">
        <v>24.5</v>
      </c>
      <c r="G43" s="8">
        <f t="shared" si="1"/>
        <v>2.5457190357439732</v>
      </c>
      <c r="H43" s="7">
        <v>83.11</v>
      </c>
      <c r="I43" s="7">
        <v>27.38</v>
      </c>
      <c r="J43" s="7">
        <v>0.38</v>
      </c>
    </row>
    <row r="44" spans="1:11" x14ac:dyDescent="0.2">
      <c r="A44" s="3">
        <v>43776</v>
      </c>
      <c r="B44" s="4">
        <v>0.57291666666666696</v>
      </c>
      <c r="C44" s="7">
        <v>57</v>
      </c>
      <c r="D44" s="7">
        <v>9510</v>
      </c>
      <c r="E44" s="9">
        <f t="shared" si="0"/>
        <v>9.51</v>
      </c>
      <c r="F44" s="7">
        <v>29.2</v>
      </c>
      <c r="G44" s="8">
        <f t="shared" si="1"/>
        <v>3.0704521556256572</v>
      </c>
      <c r="H44" s="7">
        <v>84.88</v>
      </c>
      <c r="I44" s="7">
        <v>27.39</v>
      </c>
      <c r="J44" s="7">
        <v>0.43</v>
      </c>
      <c r="K44" s="27"/>
    </row>
    <row r="45" spans="1:11" x14ac:dyDescent="0.2">
      <c r="A45" s="3">
        <v>43776</v>
      </c>
      <c r="B45" s="4">
        <v>0.57430555555555596</v>
      </c>
      <c r="C45" s="7">
        <v>59</v>
      </c>
      <c r="D45" s="7">
        <v>9645</v>
      </c>
      <c r="E45" s="9">
        <f t="shared" si="0"/>
        <v>9.6449999999999996</v>
      </c>
      <c r="F45" s="7">
        <v>31.8</v>
      </c>
      <c r="G45" s="8">
        <f t="shared" si="1"/>
        <v>3.297045101088647</v>
      </c>
      <c r="H45" s="7">
        <v>82.62</v>
      </c>
      <c r="I45" s="7">
        <v>27.39</v>
      </c>
      <c r="J45" s="7">
        <v>0.5</v>
      </c>
      <c r="K45" s="27"/>
    </row>
    <row r="46" spans="1:11" x14ac:dyDescent="0.2">
      <c r="A46" s="3">
        <v>43770</v>
      </c>
      <c r="B46" s="4">
        <v>0.29930555555555599</v>
      </c>
      <c r="C46" s="7">
        <v>75</v>
      </c>
      <c r="D46" s="7">
        <v>11946</v>
      </c>
      <c r="E46" s="9">
        <f t="shared" si="0"/>
        <v>11.946</v>
      </c>
      <c r="F46" s="7">
        <v>34.299999999999997</v>
      </c>
      <c r="G46" s="8">
        <f t="shared" si="1"/>
        <v>2.8712539762263516</v>
      </c>
      <c r="H46" s="7">
        <v>84.51</v>
      </c>
      <c r="I46" s="7">
        <v>27.61</v>
      </c>
      <c r="J46" s="7">
        <v>0.49</v>
      </c>
    </row>
    <row r="47" spans="1:11" x14ac:dyDescent="0.2">
      <c r="A47" s="3">
        <v>43769</v>
      </c>
      <c r="B47" s="4">
        <v>0.60694444444445905</v>
      </c>
      <c r="C47" s="5">
        <v>80</v>
      </c>
      <c r="D47" s="6">
        <v>12277</v>
      </c>
      <c r="E47" s="7">
        <f t="shared" si="0"/>
        <v>12.276999999999999</v>
      </c>
      <c r="F47" s="7">
        <v>35</v>
      </c>
      <c r="G47" s="8">
        <f t="shared" si="1"/>
        <v>2.8508593304553229</v>
      </c>
      <c r="H47" s="7">
        <v>80.930000000000007</v>
      </c>
      <c r="I47" s="7">
        <v>27.67</v>
      </c>
      <c r="J47" s="7">
        <v>0.54</v>
      </c>
    </row>
    <row r="48" spans="1:11" x14ac:dyDescent="0.2">
      <c r="A48" s="3">
        <v>43777</v>
      </c>
      <c r="B48" s="4">
        <v>0.327777777777778</v>
      </c>
      <c r="C48" s="7">
        <v>72</v>
      </c>
      <c r="D48" s="7">
        <v>12836</v>
      </c>
      <c r="E48" s="9">
        <f t="shared" si="0"/>
        <v>12.836</v>
      </c>
      <c r="F48" s="7">
        <v>31.6</v>
      </c>
      <c r="G48" s="8">
        <f t="shared" si="1"/>
        <v>2.4618261140542224</v>
      </c>
      <c r="H48" s="7">
        <v>84</v>
      </c>
      <c r="I48" s="7">
        <v>27.71</v>
      </c>
      <c r="J48" s="7">
        <v>0.48</v>
      </c>
    </row>
    <row r="49" spans="1:11" x14ac:dyDescent="0.2">
      <c r="A49" s="3">
        <v>43777</v>
      </c>
      <c r="B49" s="4">
        <v>0.329166666666667</v>
      </c>
      <c r="C49" s="7">
        <v>84</v>
      </c>
      <c r="D49" s="7">
        <v>13261</v>
      </c>
      <c r="E49" s="9">
        <f t="shared" si="0"/>
        <v>13.260999999999999</v>
      </c>
      <c r="F49" s="7">
        <v>33.6</v>
      </c>
      <c r="G49" s="8">
        <f t="shared" si="1"/>
        <v>2.5337455697157081</v>
      </c>
      <c r="H49" s="7">
        <v>82.32</v>
      </c>
      <c r="I49" s="7">
        <v>28.06</v>
      </c>
      <c r="J49" s="7">
        <v>0.54</v>
      </c>
    </row>
    <row r="50" spans="1:11" x14ac:dyDescent="0.2">
      <c r="A50" s="3">
        <v>43774</v>
      </c>
      <c r="B50" s="4">
        <v>0.454166666666667</v>
      </c>
      <c r="C50" s="7">
        <v>80</v>
      </c>
      <c r="D50" s="7">
        <v>12927</v>
      </c>
      <c r="E50" s="9">
        <f t="shared" si="0"/>
        <v>12.927</v>
      </c>
      <c r="F50" s="7">
        <v>35.5</v>
      </c>
      <c r="G50" s="8">
        <f t="shared" si="1"/>
        <v>2.7461901446584669</v>
      </c>
      <c r="H50" s="7">
        <v>83.72</v>
      </c>
      <c r="I50" s="7">
        <v>28.5</v>
      </c>
      <c r="J50" s="7">
        <v>0.52</v>
      </c>
    </row>
    <row r="51" spans="1:11" x14ac:dyDescent="0.2">
      <c r="A51" s="3">
        <v>43776</v>
      </c>
      <c r="B51" s="4">
        <v>0.57361111111111096</v>
      </c>
      <c r="C51" s="7">
        <v>59</v>
      </c>
      <c r="D51" s="7">
        <v>9814</v>
      </c>
      <c r="E51" s="9">
        <f t="shared" si="0"/>
        <v>9.8140000000000001</v>
      </c>
      <c r="F51" s="7">
        <v>30</v>
      </c>
      <c r="G51" s="8">
        <f t="shared" si="1"/>
        <v>3.0568575504381497</v>
      </c>
      <c r="H51" s="7">
        <v>83.84</v>
      </c>
      <c r="I51" s="7">
        <v>28.7</v>
      </c>
      <c r="J51" s="7">
        <v>0.46</v>
      </c>
    </row>
    <row r="52" spans="1:11" x14ac:dyDescent="0.2">
      <c r="A52" s="3">
        <v>43773</v>
      </c>
      <c r="B52" s="4">
        <v>0.16944444444444401</v>
      </c>
      <c r="C52" s="7">
        <v>64</v>
      </c>
      <c r="D52" s="7">
        <v>10534</v>
      </c>
      <c r="E52" s="7">
        <f t="shared" si="0"/>
        <v>10.534000000000001</v>
      </c>
      <c r="F52" s="7">
        <v>27</v>
      </c>
      <c r="G52" s="8">
        <f t="shared" si="1"/>
        <v>2.563128915891399</v>
      </c>
      <c r="H52" s="7">
        <v>83.55</v>
      </c>
      <c r="I52" s="7">
        <v>28.77</v>
      </c>
      <c r="J52" s="7">
        <v>0.42</v>
      </c>
    </row>
    <row r="53" spans="1:11" x14ac:dyDescent="0.2">
      <c r="A53" s="3">
        <v>43770</v>
      </c>
      <c r="B53" s="4">
        <v>0.37013888888888902</v>
      </c>
      <c r="C53" s="7">
        <v>89</v>
      </c>
      <c r="D53" s="7">
        <v>15837</v>
      </c>
      <c r="E53" s="9">
        <f t="shared" si="0"/>
        <v>15.837</v>
      </c>
      <c r="F53" s="7">
        <v>28.7</v>
      </c>
      <c r="G53" s="8">
        <f t="shared" si="1"/>
        <v>1.812211908821115</v>
      </c>
      <c r="H53" s="7">
        <v>81.11</v>
      </c>
      <c r="I53" s="7">
        <v>28.93</v>
      </c>
      <c r="J53" s="7">
        <v>0.5</v>
      </c>
      <c r="K53" s="27"/>
    </row>
    <row r="54" spans="1:11" x14ac:dyDescent="0.2">
      <c r="A54" s="3">
        <v>43776</v>
      </c>
      <c r="B54" s="4">
        <v>0.64652777777777803</v>
      </c>
      <c r="C54" s="7">
        <v>80</v>
      </c>
      <c r="D54" s="7">
        <v>12505</v>
      </c>
      <c r="E54" s="9">
        <f t="shared" si="0"/>
        <v>12.505000000000001</v>
      </c>
      <c r="F54" s="7">
        <v>30.7</v>
      </c>
      <c r="G54" s="8">
        <f t="shared" si="1"/>
        <v>2.4550179928028788</v>
      </c>
      <c r="H54" s="7">
        <v>80.260000000000005</v>
      </c>
      <c r="I54" s="7">
        <v>29.08</v>
      </c>
      <c r="J54" s="7">
        <v>0.53</v>
      </c>
    </row>
    <row r="55" spans="1:11" x14ac:dyDescent="0.2">
      <c r="A55" s="3">
        <v>43769</v>
      </c>
      <c r="B55" s="4">
        <v>0.60555555555556995</v>
      </c>
      <c r="C55" s="5">
        <v>80</v>
      </c>
      <c r="D55" s="6">
        <v>12785</v>
      </c>
      <c r="E55" s="7">
        <f t="shared" si="0"/>
        <v>12.785</v>
      </c>
      <c r="F55" s="7">
        <v>29.9</v>
      </c>
      <c r="G55" s="8">
        <f t="shared" si="1"/>
        <v>2.3386781384434885</v>
      </c>
      <c r="H55" s="7">
        <v>81.31</v>
      </c>
      <c r="I55" s="7">
        <v>29.12</v>
      </c>
      <c r="J55" s="7">
        <v>0.51</v>
      </c>
    </row>
    <row r="56" spans="1:11" x14ac:dyDescent="0.2">
      <c r="A56" s="3">
        <v>43776</v>
      </c>
      <c r="B56" s="4">
        <v>0.46180555555555602</v>
      </c>
      <c r="C56" s="7">
        <v>80</v>
      </c>
      <c r="D56" s="7">
        <v>12115</v>
      </c>
      <c r="E56" s="9">
        <f t="shared" si="0"/>
        <v>12.115</v>
      </c>
      <c r="F56" s="7">
        <v>32.799999999999997</v>
      </c>
      <c r="G56" s="8">
        <f t="shared" si="1"/>
        <v>2.7073875361122575</v>
      </c>
      <c r="H56" s="7">
        <v>80.95</v>
      </c>
      <c r="I56" s="7">
        <v>29.17</v>
      </c>
      <c r="J56" s="7">
        <v>0.54</v>
      </c>
    </row>
    <row r="57" spans="1:11" x14ac:dyDescent="0.2">
      <c r="A57" s="3">
        <v>43776</v>
      </c>
      <c r="B57" s="4">
        <v>0.57499999999999996</v>
      </c>
      <c r="C57" s="7">
        <v>71</v>
      </c>
      <c r="D57" s="7">
        <v>11340</v>
      </c>
      <c r="E57" s="9">
        <f t="shared" si="0"/>
        <v>11.34</v>
      </c>
      <c r="F57" s="7">
        <v>32.799999999999997</v>
      </c>
      <c r="G57" s="8">
        <f t="shared" si="1"/>
        <v>2.8924162257495589</v>
      </c>
      <c r="H57" s="7">
        <v>81.319999999999993</v>
      </c>
      <c r="I57" s="7">
        <v>29.32</v>
      </c>
      <c r="J57" s="7">
        <v>0.52</v>
      </c>
    </row>
    <row r="58" spans="1:11" x14ac:dyDescent="0.2">
      <c r="A58" s="3">
        <v>43773</v>
      </c>
      <c r="B58" s="4">
        <v>0.313194444444444</v>
      </c>
      <c r="C58" s="7">
        <v>60</v>
      </c>
      <c r="D58" s="7">
        <v>9454</v>
      </c>
      <c r="E58" s="7">
        <f t="shared" si="0"/>
        <v>9.4540000000000006</v>
      </c>
      <c r="F58" s="7">
        <v>32.9</v>
      </c>
      <c r="G58" s="8">
        <f t="shared" si="1"/>
        <v>3.4800084620266549</v>
      </c>
      <c r="H58" s="7">
        <v>84.05</v>
      </c>
      <c r="I58" s="7">
        <v>29.39</v>
      </c>
      <c r="J58" s="7">
        <v>0.51</v>
      </c>
      <c r="K58" s="27"/>
    </row>
    <row r="59" spans="1:11" x14ac:dyDescent="0.2">
      <c r="A59" s="3">
        <v>43770</v>
      </c>
      <c r="B59" s="4">
        <v>0.46597222222222201</v>
      </c>
      <c r="C59" s="7">
        <v>89</v>
      </c>
      <c r="D59" s="7">
        <v>14383</v>
      </c>
      <c r="E59" s="9">
        <f t="shared" si="0"/>
        <v>14.382999999999999</v>
      </c>
      <c r="F59" s="7">
        <v>34.9</v>
      </c>
      <c r="G59" s="8">
        <f t="shared" si="1"/>
        <v>2.4264757004797333</v>
      </c>
      <c r="H59" s="7">
        <v>80.88</v>
      </c>
      <c r="I59" s="7">
        <v>29.63</v>
      </c>
      <c r="J59" s="7">
        <v>0.6</v>
      </c>
    </row>
    <row r="60" spans="1:11" x14ac:dyDescent="0.2">
      <c r="A60" s="3">
        <v>43775</v>
      </c>
      <c r="B60" s="4">
        <v>0.36388888888888898</v>
      </c>
      <c r="C60" s="7">
        <v>59</v>
      </c>
      <c r="D60" s="7">
        <v>10082</v>
      </c>
      <c r="E60" s="9">
        <f t="shared" si="0"/>
        <v>10.082000000000001</v>
      </c>
      <c r="F60" s="7">
        <v>30.8</v>
      </c>
      <c r="G60" s="8">
        <f t="shared" si="1"/>
        <v>3.0549494147986511</v>
      </c>
      <c r="H60" s="7">
        <v>83.73</v>
      </c>
      <c r="I60" s="7">
        <v>29.69</v>
      </c>
      <c r="J60" s="7">
        <v>0.48</v>
      </c>
    </row>
    <row r="61" spans="1:11" x14ac:dyDescent="0.2">
      <c r="A61" s="3">
        <v>43774</v>
      </c>
      <c r="B61" s="4">
        <v>0.45486111111111099</v>
      </c>
      <c r="C61" s="7">
        <v>80</v>
      </c>
      <c r="D61" s="7">
        <v>12800</v>
      </c>
      <c r="E61" s="9">
        <f t="shared" si="0"/>
        <v>12.8</v>
      </c>
      <c r="F61" s="7">
        <v>34</v>
      </c>
      <c r="G61" s="8">
        <f t="shared" si="1"/>
        <v>2.65625</v>
      </c>
      <c r="H61" s="7">
        <v>82.1</v>
      </c>
      <c r="I61" s="7">
        <v>30.48</v>
      </c>
      <c r="J61" s="7">
        <v>0.55000000000000004</v>
      </c>
    </row>
    <row r="62" spans="1:11" x14ac:dyDescent="0.2">
      <c r="A62" s="3">
        <v>43770</v>
      </c>
      <c r="B62" s="4">
        <v>0.46666666666666701</v>
      </c>
      <c r="C62" s="7">
        <v>87</v>
      </c>
      <c r="D62" s="7">
        <v>14032</v>
      </c>
      <c r="E62" s="9">
        <f t="shared" si="0"/>
        <v>14.032</v>
      </c>
      <c r="F62" s="7">
        <v>35.799999999999997</v>
      </c>
      <c r="G62" s="8">
        <f t="shared" si="1"/>
        <v>2.5513112884834661</v>
      </c>
      <c r="H62" s="7">
        <v>80.98</v>
      </c>
      <c r="I62" s="7">
        <v>30.53</v>
      </c>
      <c r="J62" s="7">
        <v>0.6</v>
      </c>
    </row>
    <row r="63" spans="1:11" x14ac:dyDescent="0.2">
      <c r="A63" s="3">
        <v>43776</v>
      </c>
      <c r="B63" s="4">
        <v>0.46111111111111103</v>
      </c>
      <c r="C63" s="7">
        <v>80</v>
      </c>
      <c r="D63" s="7">
        <v>12611</v>
      </c>
      <c r="E63" s="9">
        <f t="shared" si="0"/>
        <v>12.611000000000001</v>
      </c>
      <c r="F63" s="7">
        <v>32.700000000000003</v>
      </c>
      <c r="G63" s="8">
        <f t="shared" si="1"/>
        <v>2.5929743874395368</v>
      </c>
      <c r="H63" s="7">
        <v>82.99</v>
      </c>
      <c r="I63" s="7">
        <v>31.12</v>
      </c>
      <c r="J63" s="7">
        <v>0.52</v>
      </c>
    </row>
    <row r="64" spans="1:11" x14ac:dyDescent="0.2">
      <c r="A64" s="3">
        <v>43773</v>
      </c>
      <c r="B64" s="4">
        <v>0.31597222222222199</v>
      </c>
      <c r="C64" s="7">
        <v>84</v>
      </c>
      <c r="D64" s="7">
        <v>14776</v>
      </c>
      <c r="E64" s="7">
        <f t="shared" ref="E64:E121" si="2">D64/1000</f>
        <v>14.776</v>
      </c>
      <c r="F64" s="7">
        <v>32.9</v>
      </c>
      <c r="G64" s="8">
        <f t="shared" ref="G64:G121" si="3">F64/E64</f>
        <v>2.2265836491608013</v>
      </c>
      <c r="H64" s="7">
        <v>84.25</v>
      </c>
      <c r="I64" s="7">
        <v>31.79</v>
      </c>
      <c r="J64" s="7">
        <v>0.55000000000000004</v>
      </c>
    </row>
    <row r="65" spans="1:11" x14ac:dyDescent="0.2">
      <c r="A65" s="3">
        <v>43773</v>
      </c>
      <c r="B65" s="4">
        <v>0.17013888888888901</v>
      </c>
      <c r="C65" s="7">
        <v>65</v>
      </c>
      <c r="D65" s="7">
        <v>10584</v>
      </c>
      <c r="E65" s="7">
        <f t="shared" si="2"/>
        <v>10.584</v>
      </c>
      <c r="F65" s="7">
        <v>26.7</v>
      </c>
      <c r="G65" s="8">
        <f t="shared" si="3"/>
        <v>2.5226757369614514</v>
      </c>
      <c r="H65" s="7">
        <v>83.76</v>
      </c>
      <c r="I65" s="7">
        <v>32.31</v>
      </c>
      <c r="J65" s="7">
        <v>0.44</v>
      </c>
    </row>
    <row r="66" spans="1:11" x14ac:dyDescent="0.2">
      <c r="A66" s="3">
        <v>43775</v>
      </c>
      <c r="B66" s="4">
        <v>0.41805555555555601</v>
      </c>
      <c r="C66" s="7">
        <v>58</v>
      </c>
      <c r="D66" s="7">
        <v>9627</v>
      </c>
      <c r="E66" s="9">
        <f t="shared" si="2"/>
        <v>9.6270000000000007</v>
      </c>
      <c r="F66" s="7">
        <v>25.2</v>
      </c>
      <c r="G66" s="8">
        <f t="shared" si="3"/>
        <v>2.6176378934247428</v>
      </c>
      <c r="H66" s="7">
        <v>83.73</v>
      </c>
      <c r="I66" s="7">
        <v>33.25</v>
      </c>
      <c r="J66" s="7">
        <v>0.42</v>
      </c>
    </row>
    <row r="67" spans="1:11" x14ac:dyDescent="0.2">
      <c r="A67" s="3">
        <v>43773</v>
      </c>
      <c r="B67" s="4">
        <v>0.170833333333333</v>
      </c>
      <c r="C67" s="7">
        <v>69</v>
      </c>
      <c r="D67" s="7">
        <v>11167</v>
      </c>
      <c r="E67" s="7">
        <f t="shared" si="2"/>
        <v>11.167</v>
      </c>
      <c r="F67" s="7">
        <v>26.4</v>
      </c>
      <c r="G67" s="8">
        <f t="shared" si="3"/>
        <v>2.3641085340736097</v>
      </c>
      <c r="H67" s="7">
        <v>80.739999999999995</v>
      </c>
      <c r="I67" s="7">
        <v>33.299999999999997</v>
      </c>
      <c r="J67" s="7">
        <v>0.48</v>
      </c>
    </row>
    <row r="68" spans="1:11" x14ac:dyDescent="0.2">
      <c r="A68" s="3">
        <v>43777</v>
      </c>
      <c r="B68" s="4">
        <v>0.265277777777778</v>
      </c>
      <c r="C68" s="7">
        <v>58</v>
      </c>
      <c r="D68" s="7">
        <v>9451</v>
      </c>
      <c r="E68" s="9">
        <f t="shared" si="2"/>
        <v>9.4510000000000005</v>
      </c>
      <c r="F68" s="7">
        <v>27.2</v>
      </c>
      <c r="G68" s="8">
        <f t="shared" si="3"/>
        <v>2.8780023277960001</v>
      </c>
      <c r="H68" s="7">
        <v>82.39</v>
      </c>
      <c r="I68" s="7">
        <v>33.36</v>
      </c>
      <c r="J68" s="7">
        <v>0.47</v>
      </c>
    </row>
    <row r="69" spans="1:11" x14ac:dyDescent="0.2">
      <c r="A69" s="3">
        <v>43777</v>
      </c>
      <c r="B69" s="4">
        <v>0.265972222222222</v>
      </c>
      <c r="C69" s="7">
        <v>63</v>
      </c>
      <c r="D69" s="7">
        <v>10046</v>
      </c>
      <c r="E69" s="9">
        <f t="shared" si="2"/>
        <v>10.045999999999999</v>
      </c>
      <c r="F69" s="7">
        <v>27.8</v>
      </c>
      <c r="G69" s="8">
        <f t="shared" si="3"/>
        <v>2.7672705554449535</v>
      </c>
      <c r="H69" s="7">
        <v>82.5</v>
      </c>
      <c r="I69" s="7">
        <v>33.450000000000003</v>
      </c>
      <c r="J69" s="7">
        <v>0.49</v>
      </c>
    </row>
    <row r="70" spans="1:11" x14ac:dyDescent="0.2">
      <c r="A70" s="3">
        <v>43773</v>
      </c>
      <c r="B70" s="4">
        <v>0.31666666666666698</v>
      </c>
      <c r="C70" s="7">
        <v>85</v>
      </c>
      <c r="D70" s="7">
        <v>13443</v>
      </c>
      <c r="E70" s="7">
        <f t="shared" si="2"/>
        <v>13.443</v>
      </c>
      <c r="F70" s="7">
        <v>34.299999999999997</v>
      </c>
      <c r="G70" s="8">
        <f t="shared" si="3"/>
        <v>2.5515137990031986</v>
      </c>
      <c r="H70" s="7">
        <v>84.44</v>
      </c>
      <c r="I70" s="7">
        <v>33.58</v>
      </c>
      <c r="J70" s="7">
        <v>0.56999999999999995</v>
      </c>
    </row>
    <row r="71" spans="1:11" x14ac:dyDescent="0.2">
      <c r="A71" s="3">
        <v>43773</v>
      </c>
      <c r="B71" s="4">
        <v>0.171527777777778</v>
      </c>
      <c r="C71" s="7">
        <v>73</v>
      </c>
      <c r="D71" s="7">
        <v>11997</v>
      </c>
      <c r="E71" s="7">
        <f t="shared" si="2"/>
        <v>11.997</v>
      </c>
      <c r="F71" s="7">
        <v>28.4</v>
      </c>
      <c r="G71" s="8">
        <f t="shared" si="3"/>
        <v>2.3672584812869881</v>
      </c>
      <c r="H71" s="7">
        <v>80.3</v>
      </c>
      <c r="I71" s="7">
        <v>33.75</v>
      </c>
      <c r="J71" s="7">
        <v>0.52</v>
      </c>
    </row>
    <row r="72" spans="1:11" x14ac:dyDescent="0.2">
      <c r="A72" s="3">
        <v>43773</v>
      </c>
      <c r="B72" s="4">
        <v>0.172222222222222</v>
      </c>
      <c r="C72" s="7">
        <v>76</v>
      </c>
      <c r="D72" s="7">
        <v>12760</v>
      </c>
      <c r="E72" s="7">
        <f t="shared" si="2"/>
        <v>12.76</v>
      </c>
      <c r="F72" s="7">
        <v>29.2</v>
      </c>
      <c r="G72" s="8">
        <f t="shared" si="3"/>
        <v>2.2884012539184955</v>
      </c>
      <c r="H72" s="7">
        <v>80.62</v>
      </c>
      <c r="I72" s="7">
        <v>34.19</v>
      </c>
      <c r="J72" s="7">
        <v>0.54</v>
      </c>
    </row>
    <row r="73" spans="1:11" x14ac:dyDescent="0.2">
      <c r="A73" s="3">
        <v>43774</v>
      </c>
      <c r="B73" s="4">
        <v>0.50277777777777799</v>
      </c>
      <c r="C73" s="7">
        <v>69</v>
      </c>
      <c r="D73" s="7">
        <v>10712</v>
      </c>
      <c r="E73" s="9">
        <f t="shared" si="2"/>
        <v>10.712</v>
      </c>
      <c r="F73" s="7">
        <v>26.2</v>
      </c>
      <c r="G73" s="8">
        <f t="shared" si="3"/>
        <v>2.4458551157580284</v>
      </c>
      <c r="H73" s="7">
        <v>82.89</v>
      </c>
      <c r="I73" s="7">
        <v>34.19</v>
      </c>
      <c r="J73" s="7">
        <v>0.46</v>
      </c>
    </row>
    <row r="74" spans="1:11" x14ac:dyDescent="0.2">
      <c r="A74" s="3">
        <v>43770</v>
      </c>
      <c r="B74" s="4">
        <v>0.37291666666666701</v>
      </c>
      <c r="C74" s="7">
        <v>87</v>
      </c>
      <c r="D74" s="7">
        <v>14618</v>
      </c>
      <c r="E74" s="9">
        <f t="shared" si="2"/>
        <v>14.618</v>
      </c>
      <c r="F74" s="7">
        <v>36.299999999999997</v>
      </c>
      <c r="G74" s="8">
        <f t="shared" si="3"/>
        <v>2.4832398412915579</v>
      </c>
      <c r="H74" s="7">
        <v>81.91</v>
      </c>
      <c r="I74" s="7">
        <v>34.24</v>
      </c>
      <c r="J74" s="7">
        <v>0.62</v>
      </c>
    </row>
    <row r="75" spans="1:11" x14ac:dyDescent="0.2">
      <c r="A75" s="3">
        <v>43773</v>
      </c>
      <c r="B75" s="4">
        <v>0.172916666666667</v>
      </c>
      <c r="C75" s="7">
        <v>84</v>
      </c>
      <c r="D75" s="7">
        <v>14201</v>
      </c>
      <c r="E75" s="7">
        <f t="shared" si="2"/>
        <v>14.201000000000001</v>
      </c>
      <c r="F75" s="7">
        <v>31.1</v>
      </c>
      <c r="G75" s="8">
        <f t="shared" si="3"/>
        <v>2.189986620660517</v>
      </c>
      <c r="H75" s="7">
        <v>80.77</v>
      </c>
      <c r="I75" s="7">
        <v>34.56</v>
      </c>
      <c r="J75" s="7">
        <v>0.57999999999999996</v>
      </c>
    </row>
    <row r="76" spans="1:11" x14ac:dyDescent="0.2">
      <c r="A76" s="3">
        <v>43774</v>
      </c>
      <c r="B76" s="4">
        <v>0.50208333333333299</v>
      </c>
      <c r="C76" s="7">
        <v>60</v>
      </c>
      <c r="D76" s="7">
        <v>10297</v>
      </c>
      <c r="E76" s="9">
        <f t="shared" si="2"/>
        <v>10.297000000000001</v>
      </c>
      <c r="F76" s="7">
        <v>23.7</v>
      </c>
      <c r="G76" s="8">
        <f t="shared" si="3"/>
        <v>2.3016412547343883</v>
      </c>
      <c r="H76" s="7">
        <v>84.49</v>
      </c>
      <c r="I76" s="7">
        <v>35.26</v>
      </c>
      <c r="J76" s="7">
        <v>0.42</v>
      </c>
    </row>
    <row r="77" spans="1:11" x14ac:dyDescent="0.2">
      <c r="A77" s="3">
        <v>43769</v>
      </c>
      <c r="B77" s="4">
        <v>0.59791666666667997</v>
      </c>
      <c r="C77" s="5">
        <v>84</v>
      </c>
      <c r="D77" s="6">
        <v>13866</v>
      </c>
      <c r="E77" s="7">
        <f t="shared" si="2"/>
        <v>13.866</v>
      </c>
      <c r="F77" s="7">
        <v>30.7</v>
      </c>
      <c r="G77" s="8">
        <f t="shared" si="3"/>
        <v>2.2140487523438628</v>
      </c>
      <c r="H77" s="7">
        <v>82.63</v>
      </c>
      <c r="I77" s="7">
        <v>35.299999999999997</v>
      </c>
      <c r="J77" s="7">
        <v>0.54</v>
      </c>
    </row>
    <row r="78" spans="1:11" x14ac:dyDescent="0.2">
      <c r="A78" s="3">
        <v>43775</v>
      </c>
      <c r="B78" s="4">
        <v>0.41875000000000001</v>
      </c>
      <c r="C78" s="7">
        <v>59</v>
      </c>
      <c r="D78" s="7">
        <v>9367</v>
      </c>
      <c r="E78" s="9">
        <f t="shared" si="2"/>
        <v>9.3670000000000009</v>
      </c>
      <c r="F78" s="7">
        <v>26.9</v>
      </c>
      <c r="G78" s="8">
        <f t="shared" si="3"/>
        <v>2.8717839222803456</v>
      </c>
      <c r="H78" s="7">
        <v>83.08</v>
      </c>
      <c r="I78" s="7">
        <v>35.340000000000003</v>
      </c>
      <c r="J78" s="7">
        <v>0.45</v>
      </c>
      <c r="K78" s="27"/>
    </row>
    <row r="79" spans="1:11" x14ac:dyDescent="0.2">
      <c r="A79" s="3">
        <v>43775</v>
      </c>
      <c r="B79" s="4">
        <v>0.60763888888888895</v>
      </c>
      <c r="C79" s="7">
        <v>76</v>
      </c>
      <c r="D79" s="7">
        <v>12373</v>
      </c>
      <c r="E79" s="9">
        <f t="shared" si="2"/>
        <v>12.372999999999999</v>
      </c>
      <c r="F79" s="7">
        <v>26.9</v>
      </c>
      <c r="G79" s="8">
        <f t="shared" si="3"/>
        <v>2.1740887416148063</v>
      </c>
      <c r="H79" s="7">
        <v>84.72</v>
      </c>
      <c r="I79" s="7">
        <v>35.369999999999997</v>
      </c>
      <c r="J79" s="7">
        <v>0.48</v>
      </c>
    </row>
    <row r="80" spans="1:11" x14ac:dyDescent="0.2">
      <c r="A80" s="3">
        <v>43773</v>
      </c>
      <c r="B80" s="4">
        <v>0.17569444444444399</v>
      </c>
      <c r="C80" s="7">
        <v>96</v>
      </c>
      <c r="D80" s="7">
        <v>16461</v>
      </c>
      <c r="E80" s="7">
        <f t="shared" si="2"/>
        <v>16.460999999999999</v>
      </c>
      <c r="F80" s="7">
        <v>37.6</v>
      </c>
      <c r="G80" s="8">
        <f t="shared" si="3"/>
        <v>2.2841868659255211</v>
      </c>
      <c r="H80" s="7">
        <v>80.599999999999994</v>
      </c>
      <c r="I80" s="7">
        <v>35.54</v>
      </c>
      <c r="J80" s="7">
        <v>0.72</v>
      </c>
    </row>
    <row r="81" spans="1:11" x14ac:dyDescent="0.2">
      <c r="A81" s="3">
        <v>43773</v>
      </c>
      <c r="B81" s="4">
        <v>0.17430555555555599</v>
      </c>
      <c r="C81" s="7">
        <v>92</v>
      </c>
      <c r="D81" s="7">
        <v>15752</v>
      </c>
      <c r="E81" s="7">
        <f t="shared" si="2"/>
        <v>15.752000000000001</v>
      </c>
      <c r="F81" s="7">
        <v>35.5</v>
      </c>
      <c r="G81" s="8">
        <f t="shared" si="3"/>
        <v>2.2536820721178263</v>
      </c>
      <c r="H81" s="7">
        <v>80.12</v>
      </c>
      <c r="I81" s="7">
        <v>35.64</v>
      </c>
      <c r="J81" s="7">
        <v>0.69</v>
      </c>
    </row>
    <row r="82" spans="1:11" x14ac:dyDescent="0.2">
      <c r="A82" s="3">
        <v>43773</v>
      </c>
      <c r="B82" s="4">
        <v>0.17499999999999999</v>
      </c>
      <c r="C82" s="7">
        <v>94</v>
      </c>
      <c r="D82" s="7">
        <v>16532</v>
      </c>
      <c r="E82" s="7">
        <f t="shared" si="2"/>
        <v>16.532</v>
      </c>
      <c r="F82" s="7">
        <v>35.5</v>
      </c>
      <c r="G82" s="8">
        <f t="shared" si="3"/>
        <v>2.1473505927897412</v>
      </c>
      <c r="H82" s="7">
        <v>80.12</v>
      </c>
      <c r="I82" s="7">
        <v>35.64</v>
      </c>
      <c r="J82" s="7">
        <v>0.69</v>
      </c>
    </row>
    <row r="83" spans="1:11" x14ac:dyDescent="0.2">
      <c r="A83" s="3">
        <v>43773</v>
      </c>
      <c r="B83" s="4">
        <v>0.17708333333333301</v>
      </c>
      <c r="C83" s="7">
        <v>96</v>
      </c>
      <c r="D83" s="7">
        <v>16263</v>
      </c>
      <c r="E83" s="7">
        <f t="shared" si="2"/>
        <v>16.263000000000002</v>
      </c>
      <c r="F83" s="7">
        <v>39.4</v>
      </c>
      <c r="G83" s="8">
        <f t="shared" si="3"/>
        <v>2.4226772428211274</v>
      </c>
      <c r="H83" s="7">
        <v>80.180000000000007</v>
      </c>
      <c r="I83" s="7">
        <v>35.69</v>
      </c>
      <c r="J83" s="7">
        <v>0.76</v>
      </c>
    </row>
    <row r="84" spans="1:11" x14ac:dyDescent="0.2">
      <c r="A84" s="3">
        <v>43774</v>
      </c>
      <c r="B84" s="4">
        <v>0.26944444444444399</v>
      </c>
      <c r="C84" s="7">
        <v>88</v>
      </c>
      <c r="D84" s="7">
        <v>14989</v>
      </c>
      <c r="E84" s="9">
        <f t="shared" si="2"/>
        <v>14.989000000000001</v>
      </c>
      <c r="F84" s="7">
        <v>34.6</v>
      </c>
      <c r="G84" s="8">
        <f t="shared" si="3"/>
        <v>2.3083594636066449</v>
      </c>
      <c r="H84" s="7">
        <v>80.75</v>
      </c>
      <c r="I84" s="7">
        <v>35.69</v>
      </c>
      <c r="J84" s="7">
        <v>0.66</v>
      </c>
    </row>
    <row r="85" spans="1:11" x14ac:dyDescent="0.2">
      <c r="A85" s="3">
        <v>43773</v>
      </c>
      <c r="B85" s="4">
        <v>0.17638888888888901</v>
      </c>
      <c r="C85" s="7">
        <v>96</v>
      </c>
      <c r="D85" s="7">
        <v>16367</v>
      </c>
      <c r="E85" s="7">
        <f t="shared" si="2"/>
        <v>16.367000000000001</v>
      </c>
      <c r="F85" s="7">
        <v>39.1</v>
      </c>
      <c r="G85" s="8">
        <f t="shared" si="3"/>
        <v>2.3889533818048512</v>
      </c>
      <c r="H85" s="7">
        <v>80.78</v>
      </c>
      <c r="I85" s="7">
        <v>35.71</v>
      </c>
      <c r="J85" s="7">
        <v>0.74</v>
      </c>
    </row>
    <row r="86" spans="1:11" x14ac:dyDescent="0.2">
      <c r="A86" s="3">
        <v>43773</v>
      </c>
      <c r="B86" s="4">
        <v>0.17361111111111099</v>
      </c>
      <c r="C86" s="7">
        <v>88</v>
      </c>
      <c r="D86" s="7">
        <v>14881</v>
      </c>
      <c r="E86" s="7">
        <f t="shared" si="2"/>
        <v>14.881</v>
      </c>
      <c r="F86" s="7">
        <v>36.1</v>
      </c>
      <c r="G86" s="8">
        <f t="shared" si="3"/>
        <v>2.4259122370808415</v>
      </c>
      <c r="H86" s="7">
        <v>81.61</v>
      </c>
      <c r="I86" s="7">
        <v>35.880000000000003</v>
      </c>
      <c r="J86" s="7">
        <v>0.68</v>
      </c>
    </row>
    <row r="87" spans="1:11" x14ac:dyDescent="0.2">
      <c r="A87" s="3">
        <v>43777</v>
      </c>
      <c r="B87" s="4">
        <v>0.26874999999999999</v>
      </c>
      <c r="C87" s="7">
        <v>85</v>
      </c>
      <c r="D87" s="7">
        <v>13691</v>
      </c>
      <c r="E87" s="9">
        <f t="shared" si="2"/>
        <v>13.691000000000001</v>
      </c>
      <c r="F87" s="7">
        <v>31.1</v>
      </c>
      <c r="G87" s="8">
        <f t="shared" si="3"/>
        <v>2.2715652618508511</v>
      </c>
      <c r="H87" s="7">
        <v>81.510000000000005</v>
      </c>
      <c r="I87" s="7">
        <v>35.94</v>
      </c>
      <c r="J87" s="7">
        <v>0.59</v>
      </c>
    </row>
    <row r="88" spans="1:11" x14ac:dyDescent="0.2">
      <c r="A88" s="3">
        <v>43774</v>
      </c>
      <c r="B88" s="4">
        <v>0.27013888888888898</v>
      </c>
      <c r="C88" s="7">
        <v>86</v>
      </c>
      <c r="D88" s="7">
        <v>13609</v>
      </c>
      <c r="E88" s="9">
        <f t="shared" si="2"/>
        <v>13.609</v>
      </c>
      <c r="F88" s="7">
        <v>35.9</v>
      </c>
      <c r="G88" s="8">
        <f t="shared" si="3"/>
        <v>2.6379601734146521</v>
      </c>
      <c r="H88" s="7">
        <v>82.08</v>
      </c>
      <c r="I88" s="7">
        <v>36.5</v>
      </c>
      <c r="J88" s="7">
        <v>0.68</v>
      </c>
    </row>
    <row r="89" spans="1:11" x14ac:dyDescent="0.2">
      <c r="A89" s="3">
        <v>43774</v>
      </c>
      <c r="B89" s="4">
        <v>0.34722222222222199</v>
      </c>
      <c r="C89" s="7">
        <v>86</v>
      </c>
      <c r="D89" s="7">
        <v>14271</v>
      </c>
      <c r="E89" s="9">
        <f t="shared" si="2"/>
        <v>14.271000000000001</v>
      </c>
      <c r="F89" s="7">
        <v>34.6</v>
      </c>
      <c r="G89" s="8">
        <f t="shared" si="3"/>
        <v>2.4244972321491134</v>
      </c>
      <c r="H89" s="7">
        <v>81.62</v>
      </c>
      <c r="I89" s="7">
        <v>37.35</v>
      </c>
      <c r="J89" s="7">
        <v>0.67</v>
      </c>
    </row>
    <row r="90" spans="1:11" x14ac:dyDescent="0.2">
      <c r="A90" s="3">
        <v>43777</v>
      </c>
      <c r="B90" s="4">
        <v>0.26944444444444399</v>
      </c>
      <c r="C90" s="7">
        <v>80</v>
      </c>
      <c r="D90" s="7">
        <v>13151</v>
      </c>
      <c r="E90" s="9">
        <f t="shared" si="2"/>
        <v>13.151</v>
      </c>
      <c r="F90" s="7">
        <v>34</v>
      </c>
      <c r="G90" s="8">
        <f t="shared" si="3"/>
        <v>2.5853547258763592</v>
      </c>
      <c r="H90" s="7">
        <v>80.47</v>
      </c>
      <c r="I90" s="7">
        <v>37.36</v>
      </c>
      <c r="J90" s="7">
        <v>0.66</v>
      </c>
    </row>
    <row r="91" spans="1:11" x14ac:dyDescent="0.2">
      <c r="A91" s="3">
        <v>43773</v>
      </c>
      <c r="B91" s="4">
        <v>0.180555555555556</v>
      </c>
      <c r="C91" s="7">
        <v>91</v>
      </c>
      <c r="D91" s="7">
        <v>15193</v>
      </c>
      <c r="E91" s="7">
        <f t="shared" si="2"/>
        <v>15.193</v>
      </c>
      <c r="F91" s="7">
        <v>35</v>
      </c>
      <c r="G91" s="22">
        <f t="shared" si="3"/>
        <v>2.3036924899624829</v>
      </c>
      <c r="H91" s="7">
        <v>80.13</v>
      </c>
      <c r="I91" s="7">
        <v>37.67</v>
      </c>
      <c r="J91" s="7">
        <v>0.71</v>
      </c>
      <c r="K91" s="27"/>
    </row>
    <row r="92" spans="1:11" x14ac:dyDescent="0.2">
      <c r="A92" s="3">
        <v>43774</v>
      </c>
      <c r="B92" s="4">
        <v>0.27083333333333298</v>
      </c>
      <c r="C92" s="7">
        <v>76</v>
      </c>
      <c r="D92" s="7">
        <v>11893</v>
      </c>
      <c r="E92" s="9">
        <f t="shared" si="2"/>
        <v>11.893000000000001</v>
      </c>
      <c r="F92" s="7">
        <v>36.1</v>
      </c>
      <c r="G92" s="22">
        <f t="shared" si="3"/>
        <v>3.0353989741864962</v>
      </c>
      <c r="H92" s="7">
        <v>81.33</v>
      </c>
      <c r="I92" s="7">
        <v>38.17</v>
      </c>
      <c r="J92" s="7">
        <v>0.7</v>
      </c>
      <c r="K92" s="27"/>
    </row>
    <row r="93" spans="1:11" x14ac:dyDescent="0.2">
      <c r="A93" s="3">
        <v>43773</v>
      </c>
      <c r="B93" s="4">
        <v>0.18124999999999999</v>
      </c>
      <c r="C93" s="7">
        <v>88</v>
      </c>
      <c r="D93" s="7">
        <v>14417</v>
      </c>
      <c r="E93" s="7">
        <f t="shared" si="2"/>
        <v>14.417</v>
      </c>
      <c r="F93" s="7">
        <v>33.200000000000003</v>
      </c>
      <c r="G93" s="22">
        <f t="shared" si="3"/>
        <v>2.3028369286259278</v>
      </c>
      <c r="H93" s="7">
        <v>80.67</v>
      </c>
      <c r="I93" s="7">
        <v>38.659999999999997</v>
      </c>
      <c r="J93" s="7">
        <v>0.67</v>
      </c>
      <c r="K93" s="27"/>
    </row>
    <row r="94" spans="1:11" x14ac:dyDescent="0.2">
      <c r="A94" s="3">
        <v>43773</v>
      </c>
      <c r="B94" s="4">
        <v>0.18194444444444399</v>
      </c>
      <c r="C94" s="7">
        <v>84</v>
      </c>
      <c r="D94" s="7">
        <v>13358</v>
      </c>
      <c r="E94" s="7">
        <f t="shared" si="2"/>
        <v>13.358000000000001</v>
      </c>
      <c r="F94" s="7">
        <v>30.5</v>
      </c>
      <c r="G94" s="22">
        <f t="shared" si="3"/>
        <v>2.2832759395119031</v>
      </c>
      <c r="H94" s="7">
        <v>80.52</v>
      </c>
      <c r="I94" s="7">
        <v>39.65</v>
      </c>
      <c r="J94" s="7">
        <v>0.64</v>
      </c>
      <c r="K94" s="27"/>
    </row>
    <row r="95" spans="1:11" x14ac:dyDescent="0.2">
      <c r="A95" s="3">
        <v>43773</v>
      </c>
      <c r="B95" s="4">
        <v>0.18263888888888899</v>
      </c>
      <c r="C95" s="7">
        <v>80</v>
      </c>
      <c r="D95" s="7">
        <v>12401</v>
      </c>
      <c r="E95" s="7">
        <f t="shared" si="2"/>
        <v>12.401</v>
      </c>
      <c r="F95" s="7">
        <v>30.5</v>
      </c>
      <c r="G95" s="22">
        <f t="shared" si="3"/>
        <v>2.459479074268204</v>
      </c>
      <c r="H95" s="7">
        <v>80.52</v>
      </c>
      <c r="I95" s="7">
        <v>39.65</v>
      </c>
      <c r="J95" s="7">
        <v>0.64</v>
      </c>
      <c r="K95" s="27"/>
    </row>
    <row r="96" spans="1:11" x14ac:dyDescent="0.2">
      <c r="A96" s="3">
        <v>43776</v>
      </c>
      <c r="B96" s="4">
        <v>0.59791666666666698</v>
      </c>
      <c r="C96" s="7">
        <v>59</v>
      </c>
      <c r="D96" s="7">
        <v>9490</v>
      </c>
      <c r="E96" s="9">
        <f t="shared" si="2"/>
        <v>9.49</v>
      </c>
      <c r="F96" s="7">
        <v>21.2</v>
      </c>
      <c r="G96" s="22">
        <f t="shared" si="3"/>
        <v>2.2339304531085351</v>
      </c>
      <c r="H96" s="7">
        <v>80.819999999999993</v>
      </c>
      <c r="I96" s="7">
        <v>41.49</v>
      </c>
      <c r="J96" s="7">
        <v>0.62</v>
      </c>
      <c r="K96" s="27"/>
    </row>
    <row r="97" spans="1:11" x14ac:dyDescent="0.2">
      <c r="A97" s="3">
        <v>43770</v>
      </c>
      <c r="B97" s="4">
        <v>0.62013888888888902</v>
      </c>
      <c r="C97" s="7">
        <v>80</v>
      </c>
      <c r="D97" s="7">
        <v>11748</v>
      </c>
      <c r="E97" s="9">
        <f t="shared" si="2"/>
        <v>11.747999999999999</v>
      </c>
      <c r="F97" s="7">
        <v>28.9</v>
      </c>
      <c r="G97" s="22">
        <f t="shared" si="3"/>
        <v>2.4599931903302692</v>
      </c>
      <c r="H97" s="7">
        <v>81.569999999999993</v>
      </c>
      <c r="I97" s="7">
        <v>41.74</v>
      </c>
      <c r="J97" s="7">
        <v>0.63</v>
      </c>
      <c r="K97" s="27"/>
    </row>
    <row r="98" spans="1:11" x14ac:dyDescent="0.2">
      <c r="A98" s="3">
        <v>43775</v>
      </c>
      <c r="B98" s="4">
        <v>0.266666666666667</v>
      </c>
      <c r="C98" s="7">
        <v>60</v>
      </c>
      <c r="D98" s="7">
        <v>9795</v>
      </c>
      <c r="E98" s="9">
        <f t="shared" si="2"/>
        <v>9.7949999999999999</v>
      </c>
      <c r="F98" s="7">
        <v>23.5</v>
      </c>
      <c r="G98" s="8">
        <f t="shared" si="3"/>
        <v>2.3991832567636551</v>
      </c>
      <c r="H98" s="7">
        <v>81.709999999999994</v>
      </c>
      <c r="I98" s="7">
        <v>47.51</v>
      </c>
      <c r="J98" s="7">
        <v>0.55000000000000004</v>
      </c>
    </row>
    <row r="99" spans="1:11" x14ac:dyDescent="0.2">
      <c r="A99" s="3">
        <v>43776</v>
      </c>
      <c r="B99" s="4">
        <v>0.26736111111111099</v>
      </c>
      <c r="C99" s="7">
        <v>61</v>
      </c>
      <c r="D99" s="7">
        <v>9926</v>
      </c>
      <c r="E99" s="9">
        <f t="shared" si="2"/>
        <v>9.9260000000000002</v>
      </c>
      <c r="F99" s="7">
        <v>21.3</v>
      </c>
      <c r="G99" s="8">
        <f t="shared" si="3"/>
        <v>2.1458795083618778</v>
      </c>
      <c r="H99" s="7">
        <v>80.040000000000006</v>
      </c>
      <c r="I99" s="7">
        <v>48.72</v>
      </c>
      <c r="J99" s="7">
        <v>0.55000000000000004</v>
      </c>
    </row>
    <row r="100" spans="1:11" x14ac:dyDescent="0.2">
      <c r="A100" s="3">
        <v>43776</v>
      </c>
      <c r="B100" s="4">
        <v>0.266666666666667</v>
      </c>
      <c r="C100" s="7">
        <v>61</v>
      </c>
      <c r="D100" s="7">
        <v>9993</v>
      </c>
      <c r="E100" s="9">
        <f t="shared" si="2"/>
        <v>9.9930000000000003</v>
      </c>
      <c r="F100" s="7">
        <v>22.7</v>
      </c>
      <c r="G100" s="8">
        <f t="shared" si="3"/>
        <v>2.2715901130791551</v>
      </c>
      <c r="H100" s="7">
        <v>84.41</v>
      </c>
      <c r="I100" s="7">
        <v>48.77</v>
      </c>
      <c r="J100" s="7">
        <v>0.51</v>
      </c>
    </row>
    <row r="101" spans="1:11" x14ac:dyDescent="0.2">
      <c r="A101" s="3">
        <v>43774</v>
      </c>
      <c r="B101" s="4">
        <v>0.35694444444444401</v>
      </c>
      <c r="C101" s="7">
        <v>60</v>
      </c>
      <c r="D101" s="7">
        <v>9298</v>
      </c>
      <c r="E101" s="9">
        <f t="shared" si="2"/>
        <v>9.298</v>
      </c>
      <c r="F101" s="7">
        <v>15.9</v>
      </c>
      <c r="G101" s="8">
        <f t="shared" si="3"/>
        <v>1.710045171004517</v>
      </c>
      <c r="H101" s="7">
        <v>83.49</v>
      </c>
      <c r="I101" s="7">
        <v>50.14</v>
      </c>
      <c r="J101" s="7">
        <v>0.43</v>
      </c>
      <c r="K101" s="27"/>
    </row>
    <row r="102" spans="1:11" x14ac:dyDescent="0.2">
      <c r="A102" s="3">
        <v>43773</v>
      </c>
      <c r="B102" s="4">
        <v>0.19166666666666701</v>
      </c>
      <c r="C102" s="7">
        <v>61</v>
      </c>
      <c r="D102" s="7">
        <v>9306</v>
      </c>
      <c r="E102" s="7">
        <f t="shared" si="2"/>
        <v>9.3059999999999992</v>
      </c>
      <c r="F102" s="7">
        <v>11.7</v>
      </c>
      <c r="G102" s="8">
        <f t="shared" si="3"/>
        <v>1.2572533849129595</v>
      </c>
      <c r="H102" s="7">
        <v>80.34</v>
      </c>
      <c r="I102" s="7">
        <v>51.81</v>
      </c>
      <c r="J102" s="7">
        <v>0.36</v>
      </c>
      <c r="K102" s="27"/>
    </row>
    <row r="103" spans="1:11" x14ac:dyDescent="0.2">
      <c r="A103" s="3">
        <v>43773</v>
      </c>
      <c r="B103" s="4">
        <v>0.19236111111111101</v>
      </c>
      <c r="C103" s="7">
        <v>61</v>
      </c>
      <c r="D103" s="7">
        <v>9377</v>
      </c>
      <c r="E103" s="7">
        <f t="shared" si="2"/>
        <v>9.3770000000000007</v>
      </c>
      <c r="F103" s="7">
        <v>11.5</v>
      </c>
      <c r="G103" s="8">
        <f t="shared" si="3"/>
        <v>1.2264050335928334</v>
      </c>
      <c r="H103" s="7">
        <v>81.75</v>
      </c>
      <c r="I103" s="7">
        <v>52.43</v>
      </c>
      <c r="J103" s="7">
        <v>0.34</v>
      </c>
      <c r="K103" s="27"/>
    </row>
    <row r="104" spans="1:11" x14ac:dyDescent="0.2">
      <c r="A104" s="3">
        <v>43773</v>
      </c>
      <c r="B104" s="4">
        <v>0.19305555555555601</v>
      </c>
      <c r="C104" s="7">
        <v>61</v>
      </c>
      <c r="D104" s="7">
        <v>9456</v>
      </c>
      <c r="E104" s="7">
        <f t="shared" si="2"/>
        <v>9.4559999999999995</v>
      </c>
      <c r="F104" s="7">
        <v>12</v>
      </c>
      <c r="G104" s="8">
        <f t="shared" si="3"/>
        <v>1.2690355329949239</v>
      </c>
      <c r="H104" s="7">
        <v>83.19</v>
      </c>
      <c r="I104" s="7">
        <v>52.93</v>
      </c>
      <c r="J104" s="7">
        <v>0.34</v>
      </c>
      <c r="K104" s="27"/>
    </row>
    <row r="105" spans="1:11" x14ac:dyDescent="0.2">
      <c r="A105" s="3">
        <v>43774</v>
      </c>
      <c r="B105" s="4">
        <v>0.42569444444444399</v>
      </c>
      <c r="C105" s="7">
        <v>59</v>
      </c>
      <c r="D105" s="7">
        <v>10199</v>
      </c>
      <c r="E105" s="9">
        <f t="shared" si="2"/>
        <v>10.199</v>
      </c>
      <c r="F105" s="7">
        <v>20.399999999999999</v>
      </c>
      <c r="G105" s="8">
        <f t="shared" si="3"/>
        <v>2.0001960976566329</v>
      </c>
      <c r="H105" s="7">
        <v>84.8</v>
      </c>
      <c r="I105" s="7">
        <v>54.48</v>
      </c>
      <c r="J105" s="7">
        <v>0.56000000000000005</v>
      </c>
      <c r="K105" s="27"/>
    </row>
    <row r="106" spans="1:11" x14ac:dyDescent="0.2">
      <c r="A106" s="3">
        <v>43776</v>
      </c>
      <c r="B106" s="4">
        <v>0.74166666666666703</v>
      </c>
      <c r="C106" s="7">
        <v>59</v>
      </c>
      <c r="D106" s="7">
        <v>10076</v>
      </c>
      <c r="E106" s="9">
        <f t="shared" si="2"/>
        <v>10.076000000000001</v>
      </c>
      <c r="F106" s="7">
        <v>19.899999999999999</v>
      </c>
      <c r="G106" s="8">
        <f t="shared" si="3"/>
        <v>1.9749900754267564</v>
      </c>
      <c r="H106" s="7">
        <v>82.92</v>
      </c>
      <c r="I106" s="7">
        <v>54.67</v>
      </c>
      <c r="J106" s="7">
        <v>0.59</v>
      </c>
    </row>
    <row r="107" spans="1:11" x14ac:dyDescent="0.2">
      <c r="A107" s="3">
        <v>43773</v>
      </c>
      <c r="B107" s="4">
        <v>0.60486111111111096</v>
      </c>
      <c r="C107" s="7">
        <v>59</v>
      </c>
      <c r="D107" s="9">
        <v>10374</v>
      </c>
      <c r="E107" s="7">
        <f t="shared" si="2"/>
        <v>10.374000000000001</v>
      </c>
      <c r="F107" s="7">
        <v>17.8</v>
      </c>
      <c r="G107" s="8">
        <f t="shared" si="3"/>
        <v>1.7158280316175052</v>
      </c>
      <c r="H107" s="7">
        <v>80.599999999999994</v>
      </c>
      <c r="I107" s="7">
        <v>55.37</v>
      </c>
      <c r="J107" s="7">
        <v>0.64</v>
      </c>
    </row>
    <row r="108" spans="1:11" x14ac:dyDescent="0.2">
      <c r="A108" s="3">
        <v>43770</v>
      </c>
      <c r="B108" s="4">
        <v>0.57847222222222205</v>
      </c>
      <c r="C108" s="7">
        <v>61</v>
      </c>
      <c r="D108" s="7">
        <v>9313</v>
      </c>
      <c r="E108" s="9">
        <f t="shared" si="2"/>
        <v>9.3130000000000006</v>
      </c>
      <c r="F108" s="7">
        <v>19.8</v>
      </c>
      <c r="G108" s="8">
        <f t="shared" si="3"/>
        <v>2.1260603457532481</v>
      </c>
      <c r="H108" s="7">
        <v>84.79</v>
      </c>
      <c r="I108" s="7">
        <v>55.56</v>
      </c>
      <c r="J108" s="7">
        <v>0.6</v>
      </c>
    </row>
    <row r="109" spans="1:11" x14ac:dyDescent="0.2">
      <c r="A109" s="3">
        <v>43770</v>
      </c>
      <c r="B109" s="4">
        <v>0.52430555555555602</v>
      </c>
      <c r="C109" s="7">
        <v>54</v>
      </c>
      <c r="D109" s="7">
        <v>9320</v>
      </c>
      <c r="E109" s="9">
        <f t="shared" si="2"/>
        <v>9.32</v>
      </c>
      <c r="F109" s="7">
        <v>19</v>
      </c>
      <c r="G109" s="8">
        <f t="shared" si="3"/>
        <v>2.0386266094420602</v>
      </c>
      <c r="H109" s="7">
        <v>83.65</v>
      </c>
      <c r="I109" s="7">
        <v>55.6</v>
      </c>
      <c r="J109" s="7">
        <v>0.61</v>
      </c>
    </row>
    <row r="110" spans="1:11" x14ac:dyDescent="0.2">
      <c r="A110" s="3">
        <v>43769</v>
      </c>
      <c r="B110" s="4">
        <v>0.76041666666670504</v>
      </c>
      <c r="C110" s="5">
        <v>60</v>
      </c>
      <c r="D110" s="6">
        <v>9679</v>
      </c>
      <c r="E110" s="7">
        <f t="shared" si="2"/>
        <v>9.6790000000000003</v>
      </c>
      <c r="F110" s="7">
        <v>21.1</v>
      </c>
      <c r="G110" s="8">
        <f t="shared" si="3"/>
        <v>2.1799772703791716</v>
      </c>
      <c r="H110" s="7">
        <v>84.5</v>
      </c>
      <c r="I110" s="7">
        <v>55.63</v>
      </c>
      <c r="J110" s="7">
        <v>0.59</v>
      </c>
    </row>
    <row r="111" spans="1:11" x14ac:dyDescent="0.2">
      <c r="A111" s="3">
        <v>43770</v>
      </c>
      <c r="B111" s="4">
        <v>0.52569444444444402</v>
      </c>
      <c r="C111" s="7">
        <v>58</v>
      </c>
      <c r="D111" s="7">
        <v>10140</v>
      </c>
      <c r="E111" s="9">
        <f t="shared" si="2"/>
        <v>10.14</v>
      </c>
      <c r="F111" s="7">
        <v>17.399999999999999</v>
      </c>
      <c r="G111" s="8">
        <f t="shared" si="3"/>
        <v>1.7159763313609464</v>
      </c>
      <c r="H111" s="7">
        <v>80.349999999999994</v>
      </c>
      <c r="I111" s="7">
        <v>56.23</v>
      </c>
      <c r="J111" s="7">
        <v>0.62</v>
      </c>
      <c r="K111" s="27"/>
    </row>
    <row r="112" spans="1:11" x14ac:dyDescent="0.2">
      <c r="A112" s="3">
        <v>43770</v>
      </c>
      <c r="B112" s="4">
        <v>0.52500000000000002</v>
      </c>
      <c r="C112" s="7">
        <v>56</v>
      </c>
      <c r="D112" s="7">
        <v>9762</v>
      </c>
      <c r="E112" s="9">
        <f t="shared" si="2"/>
        <v>9.7620000000000005</v>
      </c>
      <c r="F112" s="7">
        <v>18.5</v>
      </c>
      <c r="G112" s="8">
        <f t="shared" si="3"/>
        <v>1.8951034624052447</v>
      </c>
      <c r="H112" s="7">
        <v>80.760000000000005</v>
      </c>
      <c r="I112" s="7">
        <v>56.29</v>
      </c>
      <c r="J112" s="7">
        <v>0.61</v>
      </c>
      <c r="K112" s="27"/>
    </row>
    <row r="113" spans="1:11" x14ac:dyDescent="0.2">
      <c r="A113" s="3">
        <v>43769</v>
      </c>
      <c r="B113" s="4">
        <v>0.57361111111112095</v>
      </c>
      <c r="C113" s="5">
        <v>59</v>
      </c>
      <c r="D113" s="6">
        <v>10042</v>
      </c>
      <c r="E113" s="7">
        <f t="shared" si="2"/>
        <v>10.042</v>
      </c>
      <c r="F113" s="7">
        <v>15.5</v>
      </c>
      <c r="G113" s="8">
        <f t="shared" si="3"/>
        <v>1.5435172276438958</v>
      </c>
      <c r="H113" s="7">
        <v>81.150000000000006</v>
      </c>
      <c r="I113" s="7">
        <v>56.33</v>
      </c>
      <c r="J113" s="7">
        <v>0.59</v>
      </c>
      <c r="K113" s="27"/>
    </row>
    <row r="114" spans="1:11" x14ac:dyDescent="0.2">
      <c r="A114" s="3">
        <v>43775</v>
      </c>
      <c r="B114" s="4">
        <v>0.79652777777777795</v>
      </c>
      <c r="C114" s="7">
        <v>59</v>
      </c>
      <c r="D114" s="7">
        <v>10458</v>
      </c>
      <c r="E114" s="9">
        <f t="shared" si="2"/>
        <v>10.458</v>
      </c>
      <c r="F114" s="7">
        <v>19.8</v>
      </c>
      <c r="G114" s="8">
        <f t="shared" si="3"/>
        <v>1.8932874354561102</v>
      </c>
      <c r="H114" s="7">
        <v>81.25</v>
      </c>
      <c r="I114" s="7">
        <v>56.68</v>
      </c>
      <c r="J114" s="7">
        <v>0.68</v>
      </c>
      <c r="K114" s="27"/>
    </row>
    <row r="115" spans="1:11" x14ac:dyDescent="0.2">
      <c r="A115" s="3">
        <v>43776</v>
      </c>
      <c r="B115" s="4">
        <v>0.35694444444444401</v>
      </c>
      <c r="C115" s="7">
        <v>58</v>
      </c>
      <c r="D115" s="7">
        <v>9825</v>
      </c>
      <c r="E115" s="9">
        <f t="shared" si="2"/>
        <v>9.8249999999999993</v>
      </c>
      <c r="F115" s="7">
        <v>17.600000000000001</v>
      </c>
      <c r="G115" s="8">
        <f t="shared" si="3"/>
        <v>1.7913486005089061</v>
      </c>
      <c r="H115" s="7">
        <v>80.66</v>
      </c>
      <c r="I115" s="7">
        <v>57.37</v>
      </c>
      <c r="J115" s="7">
        <v>0.65</v>
      </c>
      <c r="K115" s="27"/>
    </row>
    <row r="116" spans="1:11" x14ac:dyDescent="0.2">
      <c r="A116" s="3">
        <v>43773</v>
      </c>
      <c r="B116" s="4">
        <v>0.202083333333333</v>
      </c>
      <c r="C116" s="7">
        <v>62</v>
      </c>
      <c r="D116" s="7">
        <v>10028</v>
      </c>
      <c r="E116" s="7">
        <f t="shared" si="2"/>
        <v>10.028</v>
      </c>
      <c r="F116" s="7">
        <v>13.5</v>
      </c>
      <c r="G116" s="8">
        <f t="shared" si="3"/>
        <v>1.3462305544475468</v>
      </c>
      <c r="H116" s="7">
        <v>84.56</v>
      </c>
      <c r="I116" s="7">
        <v>57.39</v>
      </c>
      <c r="J116" s="7">
        <v>0.43</v>
      </c>
      <c r="K116" s="27"/>
    </row>
    <row r="117" spans="1:11" x14ac:dyDescent="0.2">
      <c r="A117" s="3">
        <v>43775</v>
      </c>
      <c r="B117" s="4">
        <v>0.76597222222222205</v>
      </c>
      <c r="C117" s="7">
        <v>58</v>
      </c>
      <c r="D117" s="7">
        <v>9954</v>
      </c>
      <c r="E117" s="9">
        <f t="shared" si="2"/>
        <v>9.9540000000000006</v>
      </c>
      <c r="F117" s="7">
        <v>16</v>
      </c>
      <c r="G117" s="8">
        <f t="shared" si="3"/>
        <v>1.6073940124573034</v>
      </c>
      <c r="H117" s="7">
        <v>84.93</v>
      </c>
      <c r="I117" s="7">
        <v>57.48</v>
      </c>
      <c r="J117" s="7">
        <v>0.42</v>
      </c>
      <c r="K117" s="27"/>
    </row>
    <row r="118" spans="1:11" x14ac:dyDescent="0.2">
      <c r="A118" s="3">
        <v>43773</v>
      </c>
      <c r="B118" s="4">
        <v>0.203472222222222</v>
      </c>
      <c r="C118" s="7">
        <v>62</v>
      </c>
      <c r="D118" s="7">
        <v>10041</v>
      </c>
      <c r="E118" s="7">
        <f t="shared" si="2"/>
        <v>10.041</v>
      </c>
      <c r="F118" s="7">
        <v>13.8</v>
      </c>
      <c r="G118" s="8">
        <f t="shared" si="3"/>
        <v>1.3743651030773827</v>
      </c>
      <c r="H118" s="7">
        <v>84.03</v>
      </c>
      <c r="I118" s="7">
        <v>57.62</v>
      </c>
      <c r="J118" s="7">
        <v>0.45</v>
      </c>
    </row>
    <row r="119" spans="1:11" x14ac:dyDescent="0.2">
      <c r="A119" s="3">
        <v>43773</v>
      </c>
      <c r="B119" s="4">
        <v>0.202777777777778</v>
      </c>
      <c r="C119" s="7">
        <v>62</v>
      </c>
      <c r="D119" s="7">
        <v>10030</v>
      </c>
      <c r="E119" s="7">
        <f t="shared" si="2"/>
        <v>10.029999999999999</v>
      </c>
      <c r="F119" s="7">
        <v>14.1</v>
      </c>
      <c r="G119" s="8">
        <f t="shared" si="3"/>
        <v>1.4057826520438685</v>
      </c>
      <c r="H119" s="7">
        <v>84.39</v>
      </c>
      <c r="I119" s="7">
        <v>57.69</v>
      </c>
      <c r="J119" s="7">
        <v>0.45</v>
      </c>
    </row>
    <row r="120" spans="1:11" x14ac:dyDescent="0.2">
      <c r="A120" s="3">
        <v>43773</v>
      </c>
      <c r="B120" s="4">
        <v>0.204166666666667</v>
      </c>
      <c r="C120" s="7">
        <v>62</v>
      </c>
      <c r="D120" s="7">
        <v>10067</v>
      </c>
      <c r="E120" s="7">
        <f t="shared" si="2"/>
        <v>10.067</v>
      </c>
      <c r="F120" s="7">
        <v>13.7</v>
      </c>
      <c r="G120" s="8">
        <f t="shared" si="3"/>
        <v>1.3608820899970198</v>
      </c>
      <c r="H120" s="7">
        <v>84.04</v>
      </c>
      <c r="I120" s="7">
        <v>57.74</v>
      </c>
      <c r="J120" s="7">
        <v>0.45</v>
      </c>
    </row>
    <row r="121" spans="1:11" x14ac:dyDescent="0.2">
      <c r="A121" s="3">
        <v>43773</v>
      </c>
      <c r="B121" s="4">
        <v>0.20138888888888901</v>
      </c>
      <c r="C121" s="7">
        <v>62</v>
      </c>
      <c r="D121" s="7">
        <v>10003</v>
      </c>
      <c r="E121" s="7">
        <f t="shared" si="2"/>
        <v>10.003</v>
      </c>
      <c r="F121" s="7">
        <v>13.5</v>
      </c>
      <c r="G121" s="8">
        <f t="shared" si="3"/>
        <v>1.3495951214635609</v>
      </c>
      <c r="H121" s="7">
        <v>84.59</v>
      </c>
      <c r="I121" s="7">
        <v>57.84</v>
      </c>
      <c r="J121" s="7">
        <v>0.44</v>
      </c>
    </row>
    <row r="122" spans="1:11" x14ac:dyDescent="0.2">
      <c r="A122" s="3">
        <v>43773</v>
      </c>
      <c r="B122" s="4">
        <v>0.20486111111111099</v>
      </c>
      <c r="C122" s="7">
        <v>62</v>
      </c>
      <c r="D122" s="7">
        <v>10081</v>
      </c>
      <c r="E122" s="7">
        <f t="shared" ref="E122:E178" si="4">D122/1000</f>
        <v>10.081</v>
      </c>
      <c r="F122" s="7">
        <v>13.7</v>
      </c>
      <c r="G122" s="8">
        <f t="shared" ref="G122:G178" si="5">F122/E122</f>
        <v>1.3589921634758457</v>
      </c>
      <c r="H122" s="7">
        <v>84.17</v>
      </c>
      <c r="I122" s="7">
        <v>58</v>
      </c>
      <c r="J122" s="7">
        <v>0.45</v>
      </c>
    </row>
    <row r="123" spans="1:11" x14ac:dyDescent="0.2">
      <c r="A123" s="3">
        <v>43773</v>
      </c>
      <c r="B123" s="4">
        <v>0.20555555555555599</v>
      </c>
      <c r="C123" s="7">
        <v>62</v>
      </c>
      <c r="D123" s="7">
        <v>10114</v>
      </c>
      <c r="E123" s="7">
        <f t="shared" si="4"/>
        <v>10.114000000000001</v>
      </c>
      <c r="F123" s="7">
        <v>13.7</v>
      </c>
      <c r="G123" s="8">
        <f t="shared" si="5"/>
        <v>1.3545580383626654</v>
      </c>
      <c r="H123" s="7">
        <v>84.17</v>
      </c>
      <c r="I123" s="7">
        <v>58</v>
      </c>
      <c r="J123" s="7">
        <v>0.45</v>
      </c>
    </row>
    <row r="124" spans="1:11" x14ac:dyDescent="0.2">
      <c r="A124" s="3">
        <v>43773</v>
      </c>
      <c r="B124" s="4">
        <v>0.20624999999999999</v>
      </c>
      <c r="C124" s="7">
        <v>62</v>
      </c>
      <c r="D124" s="7">
        <v>10146</v>
      </c>
      <c r="E124" s="7">
        <f t="shared" si="4"/>
        <v>10.146000000000001</v>
      </c>
      <c r="F124" s="7">
        <v>13.7</v>
      </c>
      <c r="G124" s="8">
        <f t="shared" si="5"/>
        <v>1.3502858269268676</v>
      </c>
      <c r="H124" s="7">
        <v>84.21</v>
      </c>
      <c r="I124" s="7">
        <v>58.14</v>
      </c>
      <c r="J124" s="7">
        <v>0.45</v>
      </c>
    </row>
    <row r="125" spans="1:11" x14ac:dyDescent="0.2">
      <c r="A125" s="3">
        <v>43773</v>
      </c>
      <c r="B125" s="4">
        <v>0.20694444444444399</v>
      </c>
      <c r="C125" s="7">
        <v>62</v>
      </c>
      <c r="D125" s="7">
        <v>10171</v>
      </c>
      <c r="E125" s="7">
        <f t="shared" si="4"/>
        <v>10.170999999999999</v>
      </c>
      <c r="F125" s="7">
        <v>13.6</v>
      </c>
      <c r="G125" s="8">
        <f t="shared" si="5"/>
        <v>1.3371349916429063</v>
      </c>
      <c r="H125" s="7">
        <v>84.46</v>
      </c>
      <c r="I125" s="7">
        <v>58.42</v>
      </c>
      <c r="J125" s="7">
        <v>0.45</v>
      </c>
    </row>
    <row r="126" spans="1:11" x14ac:dyDescent="0.2">
      <c r="A126" s="3">
        <v>43773</v>
      </c>
      <c r="B126" s="4">
        <v>0.20763888888888901</v>
      </c>
      <c r="C126" s="7">
        <v>62</v>
      </c>
      <c r="D126" s="7">
        <v>10195</v>
      </c>
      <c r="E126" s="7">
        <f t="shared" si="4"/>
        <v>10.195</v>
      </c>
      <c r="F126" s="7">
        <v>13.7</v>
      </c>
      <c r="G126" s="8">
        <f t="shared" si="5"/>
        <v>1.3437959784207945</v>
      </c>
      <c r="H126" s="7">
        <v>84.72</v>
      </c>
      <c r="I126" s="7">
        <v>58.55</v>
      </c>
      <c r="J126" s="7">
        <v>0.45</v>
      </c>
    </row>
    <row r="127" spans="1:11" x14ac:dyDescent="0.2">
      <c r="A127" s="3">
        <v>43773</v>
      </c>
      <c r="B127" s="4">
        <v>0.20833333333333301</v>
      </c>
      <c r="C127" s="7">
        <v>62</v>
      </c>
      <c r="D127" s="7">
        <v>10204</v>
      </c>
      <c r="E127" s="7">
        <f t="shared" si="4"/>
        <v>10.204000000000001</v>
      </c>
      <c r="F127" s="7">
        <v>13.8</v>
      </c>
      <c r="G127" s="8">
        <f t="shared" si="5"/>
        <v>1.3524108192865543</v>
      </c>
      <c r="H127" s="7">
        <v>84.94</v>
      </c>
      <c r="I127" s="7">
        <v>58.65</v>
      </c>
      <c r="J127" s="7">
        <v>0.45</v>
      </c>
    </row>
    <row r="128" spans="1:11" x14ac:dyDescent="0.2">
      <c r="A128" s="3">
        <v>43773</v>
      </c>
      <c r="B128" s="4">
        <v>0.22222222222222199</v>
      </c>
      <c r="C128" s="7">
        <v>62</v>
      </c>
      <c r="D128" s="7">
        <v>10406</v>
      </c>
      <c r="E128" s="7">
        <f t="shared" si="4"/>
        <v>10.406000000000001</v>
      </c>
      <c r="F128" s="7">
        <v>14.7</v>
      </c>
      <c r="G128" s="8">
        <f t="shared" si="5"/>
        <v>1.4126465500672687</v>
      </c>
      <c r="H128" s="7">
        <v>83.57</v>
      </c>
      <c r="I128" s="7">
        <v>58.84</v>
      </c>
      <c r="J128" s="7">
        <v>0.52</v>
      </c>
    </row>
    <row r="129" spans="1:10" x14ac:dyDescent="0.2">
      <c r="A129" s="3">
        <v>43773</v>
      </c>
      <c r="B129" s="4">
        <v>0.21736111111111101</v>
      </c>
      <c r="C129" s="7">
        <v>62</v>
      </c>
      <c r="D129" s="7">
        <v>10345</v>
      </c>
      <c r="E129" s="7">
        <f t="shared" si="4"/>
        <v>10.345000000000001</v>
      </c>
      <c r="F129" s="7">
        <v>14.7</v>
      </c>
      <c r="G129" s="8">
        <f t="shared" si="5"/>
        <v>1.4209763170613821</v>
      </c>
      <c r="H129" s="7">
        <v>83.46</v>
      </c>
      <c r="I129" s="7">
        <v>58.84</v>
      </c>
      <c r="J129" s="7">
        <v>0.52</v>
      </c>
    </row>
    <row r="130" spans="1:10" x14ac:dyDescent="0.2">
      <c r="A130" s="3">
        <v>43773</v>
      </c>
      <c r="B130" s="4">
        <v>0.22291666666666701</v>
      </c>
      <c r="C130" s="7">
        <v>62</v>
      </c>
      <c r="D130" s="7">
        <v>10400</v>
      </c>
      <c r="E130" s="7">
        <f t="shared" si="4"/>
        <v>10.4</v>
      </c>
      <c r="F130" s="7">
        <v>14.7</v>
      </c>
      <c r="G130" s="8">
        <f t="shared" si="5"/>
        <v>1.4134615384615383</v>
      </c>
      <c r="H130" s="7">
        <v>84.13</v>
      </c>
      <c r="I130" s="7">
        <v>58.88</v>
      </c>
      <c r="J130" s="7">
        <v>0.51</v>
      </c>
    </row>
    <row r="131" spans="1:10" x14ac:dyDescent="0.2">
      <c r="A131" s="3">
        <v>43773</v>
      </c>
      <c r="B131" s="4">
        <v>0.218055555555556</v>
      </c>
      <c r="C131" s="7">
        <v>62</v>
      </c>
      <c r="D131" s="7">
        <v>10350</v>
      </c>
      <c r="E131" s="7">
        <f t="shared" si="4"/>
        <v>10.35</v>
      </c>
      <c r="F131" s="7">
        <v>14.7</v>
      </c>
      <c r="G131" s="8">
        <f t="shared" si="5"/>
        <v>1.4202898550724639</v>
      </c>
      <c r="H131" s="7">
        <v>83.45</v>
      </c>
      <c r="I131" s="7">
        <v>58.89</v>
      </c>
      <c r="J131" s="7">
        <v>0.52</v>
      </c>
    </row>
    <row r="132" spans="1:10" x14ac:dyDescent="0.2">
      <c r="A132" s="3">
        <v>43773</v>
      </c>
      <c r="B132" s="4">
        <v>0.21666666666666701</v>
      </c>
      <c r="C132" s="7">
        <v>62</v>
      </c>
      <c r="D132" s="7">
        <v>10352</v>
      </c>
      <c r="E132" s="7">
        <f t="shared" si="4"/>
        <v>10.352</v>
      </c>
      <c r="F132" s="7">
        <v>14.4</v>
      </c>
      <c r="G132" s="8">
        <f t="shared" si="5"/>
        <v>1.3910355486862442</v>
      </c>
      <c r="H132" s="7">
        <v>83.43</v>
      </c>
      <c r="I132" s="7">
        <v>58.89</v>
      </c>
      <c r="J132" s="7">
        <v>0.51</v>
      </c>
    </row>
    <row r="133" spans="1:10" x14ac:dyDescent="0.2">
      <c r="A133" s="3">
        <v>43773</v>
      </c>
      <c r="B133" s="4">
        <v>0.22152777777777799</v>
      </c>
      <c r="C133" s="7">
        <v>62</v>
      </c>
      <c r="D133" s="7">
        <v>10386</v>
      </c>
      <c r="E133" s="7">
        <f t="shared" si="4"/>
        <v>10.385999999999999</v>
      </c>
      <c r="F133" s="7">
        <v>14.7</v>
      </c>
      <c r="G133" s="8">
        <f t="shared" si="5"/>
        <v>1.4153668399768919</v>
      </c>
      <c r="H133" s="7">
        <v>83.53</v>
      </c>
      <c r="I133" s="7">
        <v>58.9</v>
      </c>
      <c r="J133" s="7">
        <v>0.52</v>
      </c>
    </row>
    <row r="134" spans="1:10" x14ac:dyDescent="0.2">
      <c r="A134" s="3">
        <v>43773</v>
      </c>
      <c r="B134" s="4">
        <v>0.22083333333333299</v>
      </c>
      <c r="C134" s="7">
        <v>62</v>
      </c>
      <c r="D134" s="7">
        <v>10375</v>
      </c>
      <c r="E134" s="7">
        <f t="shared" si="4"/>
        <v>10.375</v>
      </c>
      <c r="F134" s="7">
        <v>14.7</v>
      </c>
      <c r="G134" s="8">
        <f t="shared" si="5"/>
        <v>1.4168674698795181</v>
      </c>
      <c r="H134" s="7">
        <v>83.49</v>
      </c>
      <c r="I134" s="7">
        <v>58.9</v>
      </c>
      <c r="J134" s="7">
        <v>0.52</v>
      </c>
    </row>
    <row r="135" spans="1:10" x14ac:dyDescent="0.2">
      <c r="A135" s="3">
        <v>43773</v>
      </c>
      <c r="B135" s="4">
        <v>0.22013888888888899</v>
      </c>
      <c r="C135" s="7">
        <v>62</v>
      </c>
      <c r="D135" s="7">
        <v>10363</v>
      </c>
      <c r="E135" s="7">
        <f t="shared" si="4"/>
        <v>10.363</v>
      </c>
      <c r="F135" s="7">
        <v>14.7</v>
      </c>
      <c r="G135" s="8">
        <f t="shared" si="5"/>
        <v>1.4185081540094566</v>
      </c>
      <c r="H135" s="7">
        <v>83.46</v>
      </c>
      <c r="I135" s="7">
        <v>58.91</v>
      </c>
      <c r="J135" s="7">
        <v>0.52</v>
      </c>
    </row>
    <row r="136" spans="1:10" x14ac:dyDescent="0.2">
      <c r="A136" s="3">
        <v>43773</v>
      </c>
      <c r="B136" s="4">
        <v>0.21875</v>
      </c>
      <c r="C136" s="7">
        <v>62</v>
      </c>
      <c r="D136" s="7">
        <v>10346</v>
      </c>
      <c r="E136" s="7">
        <f t="shared" si="4"/>
        <v>10.346</v>
      </c>
      <c r="F136" s="7">
        <v>14.7</v>
      </c>
      <c r="G136" s="8">
        <f t="shared" si="5"/>
        <v>1.4208389715832206</v>
      </c>
      <c r="H136" s="7">
        <v>83.49</v>
      </c>
      <c r="I136" s="7">
        <v>58.94</v>
      </c>
      <c r="J136" s="7">
        <v>0.52</v>
      </c>
    </row>
    <row r="137" spans="1:10" x14ac:dyDescent="0.2">
      <c r="A137" s="3">
        <v>43773</v>
      </c>
      <c r="B137" s="4">
        <v>0.219444444444444</v>
      </c>
      <c r="C137" s="7">
        <v>62</v>
      </c>
      <c r="D137" s="7">
        <v>10359</v>
      </c>
      <c r="E137" s="7">
        <f t="shared" si="4"/>
        <v>10.359</v>
      </c>
      <c r="F137" s="7">
        <v>14.7</v>
      </c>
      <c r="G137" s="8">
        <f t="shared" si="5"/>
        <v>1.4190558934260062</v>
      </c>
      <c r="H137" s="7">
        <v>83.49</v>
      </c>
      <c r="I137" s="7">
        <v>58.94</v>
      </c>
      <c r="J137" s="7">
        <v>0.52</v>
      </c>
    </row>
    <row r="138" spans="1:10" x14ac:dyDescent="0.2">
      <c r="A138" s="3">
        <v>43773</v>
      </c>
      <c r="B138" s="4">
        <v>0.22361111111111101</v>
      </c>
      <c r="C138" s="7">
        <v>62</v>
      </c>
      <c r="D138" s="7">
        <v>10420</v>
      </c>
      <c r="E138" s="7">
        <f t="shared" si="4"/>
        <v>10.42</v>
      </c>
      <c r="F138" s="7">
        <v>14.8</v>
      </c>
      <c r="G138" s="8">
        <f t="shared" si="5"/>
        <v>1.4203454894433782</v>
      </c>
      <c r="H138" s="7">
        <v>84.32</v>
      </c>
      <c r="I138" s="7">
        <v>58.96</v>
      </c>
      <c r="J138" s="7">
        <v>0.51</v>
      </c>
    </row>
    <row r="139" spans="1:10" x14ac:dyDescent="0.2">
      <c r="A139" s="3">
        <v>43773</v>
      </c>
      <c r="B139" s="4">
        <v>0.22430555555555601</v>
      </c>
      <c r="C139" s="7">
        <v>62</v>
      </c>
      <c r="D139" s="7">
        <v>10420</v>
      </c>
      <c r="E139" s="7">
        <f t="shared" si="4"/>
        <v>10.42</v>
      </c>
      <c r="F139" s="7">
        <v>14.9</v>
      </c>
      <c r="G139" s="8">
        <f t="shared" si="5"/>
        <v>1.4299424184261036</v>
      </c>
      <c r="H139" s="7">
        <v>84.47</v>
      </c>
      <c r="I139" s="7">
        <v>58.97</v>
      </c>
      <c r="J139" s="7">
        <v>0.51</v>
      </c>
    </row>
    <row r="140" spans="1:10" x14ac:dyDescent="0.2">
      <c r="A140" s="3">
        <v>43773</v>
      </c>
      <c r="B140" s="4">
        <v>0.22500000000000001</v>
      </c>
      <c r="C140" s="7">
        <v>62</v>
      </c>
      <c r="D140" s="7">
        <v>10422</v>
      </c>
      <c r="E140" s="7">
        <f t="shared" si="4"/>
        <v>10.422000000000001</v>
      </c>
      <c r="F140" s="7">
        <v>14.9</v>
      </c>
      <c r="G140" s="8">
        <f t="shared" si="5"/>
        <v>1.4296680099788908</v>
      </c>
      <c r="H140" s="7">
        <v>84.51</v>
      </c>
      <c r="I140" s="7">
        <v>58.98</v>
      </c>
      <c r="J140" s="7">
        <v>0.51</v>
      </c>
    </row>
    <row r="141" spans="1:10" x14ac:dyDescent="0.2">
      <c r="A141" s="3">
        <v>43773</v>
      </c>
      <c r="B141" s="4">
        <v>0.225694444444444</v>
      </c>
      <c r="C141" s="7">
        <v>62</v>
      </c>
      <c r="D141" s="7">
        <v>10422</v>
      </c>
      <c r="E141" s="7">
        <f t="shared" si="4"/>
        <v>10.422000000000001</v>
      </c>
      <c r="F141" s="7">
        <v>14.9</v>
      </c>
      <c r="G141" s="8">
        <f t="shared" si="5"/>
        <v>1.4296680099788908</v>
      </c>
      <c r="H141" s="7">
        <v>84.51</v>
      </c>
      <c r="I141" s="7">
        <v>58.98</v>
      </c>
      <c r="J141" s="7">
        <v>0.51</v>
      </c>
    </row>
    <row r="142" spans="1:10" x14ac:dyDescent="0.2">
      <c r="A142" s="3">
        <v>43773</v>
      </c>
      <c r="B142" s="4">
        <v>0.227083333333333</v>
      </c>
      <c r="C142" s="7">
        <v>62</v>
      </c>
      <c r="D142" s="7">
        <v>10435</v>
      </c>
      <c r="E142" s="7">
        <f t="shared" si="4"/>
        <v>10.435</v>
      </c>
      <c r="F142" s="7">
        <v>14.8</v>
      </c>
      <c r="G142" s="8">
        <f t="shared" si="5"/>
        <v>1.4183037853378055</v>
      </c>
      <c r="H142" s="7">
        <v>84.51</v>
      </c>
      <c r="I142" s="7">
        <v>58.99</v>
      </c>
      <c r="J142" s="7">
        <v>0.5</v>
      </c>
    </row>
    <row r="143" spans="1:10" x14ac:dyDescent="0.2">
      <c r="A143" s="3">
        <v>43773</v>
      </c>
      <c r="B143" s="4">
        <v>0.22847222222222199</v>
      </c>
      <c r="C143" s="7">
        <v>62</v>
      </c>
      <c r="D143" s="7">
        <v>10539</v>
      </c>
      <c r="E143" s="7">
        <f t="shared" si="4"/>
        <v>10.539</v>
      </c>
      <c r="F143" s="7">
        <v>14.9</v>
      </c>
      <c r="G143" s="8">
        <f t="shared" si="5"/>
        <v>1.4137963753676821</v>
      </c>
      <c r="H143" s="7">
        <v>84.62</v>
      </c>
      <c r="I143" s="7">
        <v>59</v>
      </c>
      <c r="J143" s="7">
        <v>0.51</v>
      </c>
    </row>
    <row r="144" spans="1:10" x14ac:dyDescent="0.2">
      <c r="A144" s="3">
        <v>43773</v>
      </c>
      <c r="B144" s="4">
        <v>0.227777777777778</v>
      </c>
      <c r="C144" s="7">
        <v>62</v>
      </c>
      <c r="D144" s="7">
        <v>10442</v>
      </c>
      <c r="E144" s="7">
        <f t="shared" si="4"/>
        <v>10.442</v>
      </c>
      <c r="F144" s="7">
        <v>14.9</v>
      </c>
      <c r="G144" s="8">
        <f t="shared" si="5"/>
        <v>1.4269297069526912</v>
      </c>
      <c r="H144" s="7">
        <v>84.58</v>
      </c>
      <c r="I144" s="7">
        <v>59</v>
      </c>
      <c r="J144" s="7">
        <v>0.51</v>
      </c>
    </row>
    <row r="145" spans="1:11" x14ac:dyDescent="0.2">
      <c r="A145" s="3">
        <v>43773</v>
      </c>
      <c r="B145" s="4">
        <v>0.226388888888889</v>
      </c>
      <c r="C145" s="7">
        <v>62</v>
      </c>
      <c r="D145" s="7">
        <v>10432</v>
      </c>
      <c r="E145" s="7">
        <f t="shared" si="4"/>
        <v>10.432</v>
      </c>
      <c r="F145" s="7">
        <v>14.9</v>
      </c>
      <c r="G145" s="8">
        <f t="shared" si="5"/>
        <v>1.42829754601227</v>
      </c>
      <c r="H145" s="7">
        <v>84.5</v>
      </c>
      <c r="I145" s="7">
        <v>59.01</v>
      </c>
      <c r="J145" s="7">
        <v>0.51</v>
      </c>
    </row>
    <row r="146" spans="1:11" x14ac:dyDescent="0.2">
      <c r="A146" s="3">
        <v>43773</v>
      </c>
      <c r="B146" s="4">
        <v>0.22916666666666699</v>
      </c>
      <c r="C146" s="7">
        <v>62</v>
      </c>
      <c r="D146" s="7">
        <v>10561</v>
      </c>
      <c r="E146" s="7">
        <f t="shared" si="4"/>
        <v>10.561</v>
      </c>
      <c r="F146" s="7">
        <v>14.9</v>
      </c>
      <c r="G146" s="8">
        <f t="shared" si="5"/>
        <v>1.4108512451472399</v>
      </c>
      <c r="H146" s="7">
        <v>84.66</v>
      </c>
      <c r="I146" s="7">
        <v>59.03</v>
      </c>
      <c r="J146" s="7">
        <v>0.51</v>
      </c>
    </row>
    <row r="147" spans="1:11" x14ac:dyDescent="0.2">
      <c r="A147" s="3">
        <v>43773</v>
      </c>
      <c r="B147" s="4">
        <v>0.23263888888888901</v>
      </c>
      <c r="C147" s="7">
        <v>60</v>
      </c>
      <c r="D147" s="7">
        <v>10205</v>
      </c>
      <c r="E147" s="7">
        <f t="shared" si="4"/>
        <v>10.205</v>
      </c>
      <c r="F147" s="7">
        <v>15</v>
      </c>
      <c r="G147" s="8">
        <f t="shared" si="5"/>
        <v>1.4698677119059285</v>
      </c>
      <c r="H147" s="7">
        <v>84.8</v>
      </c>
      <c r="I147" s="7">
        <v>59.04</v>
      </c>
      <c r="J147" s="7">
        <v>0.51</v>
      </c>
    </row>
    <row r="148" spans="1:11" x14ac:dyDescent="0.2">
      <c r="A148" s="3">
        <v>43773</v>
      </c>
      <c r="B148" s="4">
        <v>0.233333333333333</v>
      </c>
      <c r="C148" s="7">
        <v>60</v>
      </c>
      <c r="D148" s="7">
        <v>10218</v>
      </c>
      <c r="E148" s="7">
        <f t="shared" si="4"/>
        <v>10.218</v>
      </c>
      <c r="F148" s="7">
        <v>15</v>
      </c>
      <c r="G148" s="8">
        <f t="shared" si="5"/>
        <v>1.467997651203758</v>
      </c>
      <c r="H148" s="7">
        <v>84.8</v>
      </c>
      <c r="I148" s="7">
        <v>59.04</v>
      </c>
      <c r="J148" s="7">
        <v>0.51</v>
      </c>
    </row>
    <row r="149" spans="1:11" x14ac:dyDescent="0.2">
      <c r="A149" s="3">
        <v>43773</v>
      </c>
      <c r="B149" s="4">
        <v>0.234722222222222</v>
      </c>
      <c r="C149" s="7">
        <v>60</v>
      </c>
      <c r="D149" s="7">
        <v>10235</v>
      </c>
      <c r="E149" s="7">
        <f t="shared" si="4"/>
        <v>10.234999999999999</v>
      </c>
      <c r="F149" s="7">
        <v>15</v>
      </c>
      <c r="G149" s="8">
        <f t="shared" si="5"/>
        <v>1.4655593551538839</v>
      </c>
      <c r="H149" s="7">
        <v>84.86</v>
      </c>
      <c r="I149" s="7">
        <v>59.05</v>
      </c>
      <c r="J149" s="7">
        <v>0.5</v>
      </c>
    </row>
    <row r="150" spans="1:11" x14ac:dyDescent="0.2">
      <c r="A150" s="3">
        <v>43773</v>
      </c>
      <c r="B150" s="4">
        <v>0.234027777777778</v>
      </c>
      <c r="C150" s="7">
        <v>60</v>
      </c>
      <c r="D150" s="7">
        <v>10224</v>
      </c>
      <c r="E150" s="7">
        <f t="shared" si="4"/>
        <v>10.224</v>
      </c>
      <c r="F150" s="7">
        <v>15</v>
      </c>
      <c r="G150" s="8">
        <f t="shared" si="5"/>
        <v>1.4671361502347418</v>
      </c>
      <c r="H150" s="7">
        <v>84.79</v>
      </c>
      <c r="I150" s="7">
        <v>59.05</v>
      </c>
      <c r="J150" s="7">
        <v>0.51</v>
      </c>
    </row>
    <row r="151" spans="1:11" x14ac:dyDescent="0.2">
      <c r="A151" s="3">
        <v>43773</v>
      </c>
      <c r="B151" s="4">
        <v>0.23194444444444401</v>
      </c>
      <c r="C151" s="7">
        <v>60</v>
      </c>
      <c r="D151" s="7">
        <v>10206</v>
      </c>
      <c r="E151" s="7">
        <f t="shared" si="4"/>
        <v>10.206</v>
      </c>
      <c r="F151" s="7">
        <v>15</v>
      </c>
      <c r="G151" s="8">
        <f t="shared" si="5"/>
        <v>1.4697236919459142</v>
      </c>
      <c r="H151" s="7">
        <v>84.76</v>
      </c>
      <c r="I151" s="7">
        <v>59.05</v>
      </c>
      <c r="J151" s="7">
        <v>0.51</v>
      </c>
    </row>
    <row r="152" spans="1:11" x14ac:dyDescent="0.2">
      <c r="A152" s="3">
        <v>43773</v>
      </c>
      <c r="B152" s="4">
        <v>0.235416666666667</v>
      </c>
      <c r="C152" s="7">
        <v>60</v>
      </c>
      <c r="D152" s="7">
        <v>10239</v>
      </c>
      <c r="E152" s="7">
        <f t="shared" si="4"/>
        <v>10.239000000000001</v>
      </c>
      <c r="F152" s="7">
        <v>15</v>
      </c>
      <c r="G152" s="8">
        <f t="shared" si="5"/>
        <v>1.4649868151186638</v>
      </c>
      <c r="H152" s="7">
        <v>84.9</v>
      </c>
      <c r="I152" s="7">
        <v>59.09</v>
      </c>
      <c r="J152" s="7">
        <v>0.5</v>
      </c>
    </row>
    <row r="153" spans="1:11" x14ac:dyDescent="0.2">
      <c r="A153" s="3">
        <v>43773</v>
      </c>
      <c r="B153" s="4">
        <v>0.23125000000000001</v>
      </c>
      <c r="C153" s="7">
        <v>60</v>
      </c>
      <c r="D153" s="7">
        <v>10195</v>
      </c>
      <c r="E153" s="7">
        <f t="shared" si="4"/>
        <v>10.195</v>
      </c>
      <c r="F153" s="7">
        <v>15</v>
      </c>
      <c r="G153" s="8">
        <f t="shared" si="5"/>
        <v>1.4713094654242276</v>
      </c>
      <c r="H153" s="7">
        <v>84.92</v>
      </c>
      <c r="I153" s="7">
        <v>59.12</v>
      </c>
      <c r="J153" s="7">
        <v>0.51</v>
      </c>
    </row>
    <row r="154" spans="1:11" x14ac:dyDescent="0.2">
      <c r="A154" s="3">
        <v>43773</v>
      </c>
      <c r="B154" s="4">
        <v>0.21597222222222201</v>
      </c>
      <c r="C154" s="7">
        <v>61</v>
      </c>
      <c r="D154" s="7">
        <v>10101</v>
      </c>
      <c r="E154" s="7">
        <f t="shared" si="4"/>
        <v>10.101000000000001</v>
      </c>
      <c r="F154" s="7">
        <v>14.4</v>
      </c>
      <c r="G154" s="8">
        <f t="shared" si="5"/>
        <v>1.4256014256014256</v>
      </c>
      <c r="H154" s="7">
        <v>84.1</v>
      </c>
      <c r="I154" s="7">
        <v>59.21</v>
      </c>
      <c r="J154" s="7">
        <v>0.5</v>
      </c>
    </row>
    <row r="155" spans="1:11" x14ac:dyDescent="0.2">
      <c r="A155" s="3">
        <v>43770</v>
      </c>
      <c r="B155" s="4">
        <v>0.52361111111111103</v>
      </c>
      <c r="C155" s="7">
        <v>59</v>
      </c>
      <c r="D155" s="7">
        <v>10311</v>
      </c>
      <c r="E155" s="9">
        <f t="shared" si="4"/>
        <v>10.311</v>
      </c>
      <c r="F155" s="7">
        <v>17.7</v>
      </c>
      <c r="G155" s="8">
        <f t="shared" si="5"/>
        <v>1.716613325574629</v>
      </c>
      <c r="H155" s="7">
        <v>83.52</v>
      </c>
      <c r="I155" s="7">
        <v>59.56</v>
      </c>
      <c r="J155" s="7">
        <v>0.61</v>
      </c>
      <c r="K155" s="27"/>
    </row>
    <row r="156" spans="1:11" x14ac:dyDescent="0.2">
      <c r="A156" s="3">
        <v>43773</v>
      </c>
      <c r="B156" s="4">
        <v>0.69583333333333297</v>
      </c>
      <c r="C156" s="7">
        <v>58</v>
      </c>
      <c r="D156" s="9">
        <v>9655</v>
      </c>
      <c r="E156" s="7">
        <f t="shared" si="4"/>
        <v>9.6549999999999994</v>
      </c>
      <c r="F156" s="7">
        <v>17.100000000000001</v>
      </c>
      <c r="G156" s="8">
        <f t="shared" si="5"/>
        <v>1.771103055411704</v>
      </c>
      <c r="H156" s="7">
        <v>81</v>
      </c>
      <c r="I156" s="7">
        <v>61.31</v>
      </c>
      <c r="J156" s="7">
        <v>0.56999999999999995</v>
      </c>
      <c r="K156" s="27"/>
    </row>
    <row r="157" spans="1:11" x14ac:dyDescent="0.2">
      <c r="A157" s="3">
        <v>43769</v>
      </c>
      <c r="B157" s="4">
        <v>0.57847222222223305</v>
      </c>
      <c r="C157" s="5">
        <v>59</v>
      </c>
      <c r="D157" s="6">
        <v>10604</v>
      </c>
      <c r="E157" s="7">
        <f t="shared" si="4"/>
        <v>10.603999999999999</v>
      </c>
      <c r="F157" s="7">
        <v>18.899999999999999</v>
      </c>
      <c r="G157" s="8">
        <f t="shared" si="5"/>
        <v>1.7823462844209732</v>
      </c>
      <c r="H157" s="7">
        <v>81.08</v>
      </c>
      <c r="I157" s="7">
        <v>61.38</v>
      </c>
      <c r="J157" s="7">
        <v>0.77</v>
      </c>
      <c r="K157" s="27"/>
    </row>
    <row r="158" spans="1:11" x14ac:dyDescent="0.2">
      <c r="A158" s="3">
        <v>43770</v>
      </c>
      <c r="B158" s="4">
        <v>0.52291666666666703</v>
      </c>
      <c r="C158" s="7">
        <v>59</v>
      </c>
      <c r="D158" s="7">
        <v>10433</v>
      </c>
      <c r="E158" s="9">
        <f t="shared" si="4"/>
        <v>10.433</v>
      </c>
      <c r="F158" s="7">
        <v>13.3</v>
      </c>
      <c r="G158" s="8">
        <f t="shared" si="5"/>
        <v>1.2748011118566089</v>
      </c>
      <c r="H158" s="7">
        <v>83.01</v>
      </c>
      <c r="I158" s="7">
        <v>61.74</v>
      </c>
      <c r="J158" s="7">
        <v>0.61</v>
      </c>
    </row>
    <row r="159" spans="1:11" x14ac:dyDescent="0.2">
      <c r="A159" s="3">
        <v>43773</v>
      </c>
      <c r="B159" s="4">
        <v>0.42430555555555599</v>
      </c>
      <c r="C159" s="7">
        <v>59</v>
      </c>
      <c r="D159" s="7">
        <v>10355</v>
      </c>
      <c r="E159" s="7">
        <f t="shared" si="4"/>
        <v>10.355</v>
      </c>
      <c r="F159" s="7">
        <v>13.7</v>
      </c>
      <c r="G159" s="8">
        <f t="shared" si="5"/>
        <v>1.3230323515210043</v>
      </c>
      <c r="H159" s="7">
        <v>81.72</v>
      </c>
      <c r="I159" s="7">
        <v>62.03</v>
      </c>
      <c r="J159" s="7">
        <v>0.65</v>
      </c>
    </row>
    <row r="160" spans="1:11" x14ac:dyDescent="0.2">
      <c r="A160" s="3">
        <v>43773</v>
      </c>
      <c r="B160" s="4">
        <v>0.56388888888888899</v>
      </c>
      <c r="C160" s="7">
        <v>59</v>
      </c>
      <c r="D160" s="9">
        <v>10135</v>
      </c>
      <c r="E160" s="7">
        <f t="shared" si="4"/>
        <v>10.135</v>
      </c>
      <c r="F160" s="7">
        <v>11.3</v>
      </c>
      <c r="G160" s="8">
        <f t="shared" si="5"/>
        <v>1.1149481993093242</v>
      </c>
      <c r="H160" s="7">
        <v>80.459999999999994</v>
      </c>
      <c r="I160" s="7">
        <v>64.459999999999994</v>
      </c>
      <c r="J160" s="7">
        <v>0.61</v>
      </c>
    </row>
    <row r="161" spans="1:11" x14ac:dyDescent="0.2">
      <c r="A161" s="3">
        <v>43774</v>
      </c>
      <c r="B161" s="4">
        <v>0.82222222222222197</v>
      </c>
      <c r="C161" s="7">
        <v>59</v>
      </c>
      <c r="D161" s="7">
        <v>10547</v>
      </c>
      <c r="E161" s="9">
        <f t="shared" si="4"/>
        <v>10.547000000000001</v>
      </c>
      <c r="F161" s="7">
        <v>11.1</v>
      </c>
      <c r="G161" s="8">
        <f t="shared" si="5"/>
        <v>1.0524319711766379</v>
      </c>
      <c r="H161" s="7">
        <v>80.95</v>
      </c>
      <c r="I161" s="7">
        <v>64.510000000000005</v>
      </c>
      <c r="J161" s="7">
        <v>0.59</v>
      </c>
    </row>
    <row r="162" spans="1:11" x14ac:dyDescent="0.2">
      <c r="A162" s="3">
        <v>43773</v>
      </c>
      <c r="B162" s="4">
        <v>0.60138888888888897</v>
      </c>
      <c r="C162" s="7">
        <v>59</v>
      </c>
      <c r="D162" s="9">
        <v>9792</v>
      </c>
      <c r="E162" s="7">
        <f t="shared" si="4"/>
        <v>9.7919999999999998</v>
      </c>
      <c r="F162" s="7">
        <v>8.9</v>
      </c>
      <c r="G162" s="8">
        <f t="shared" si="5"/>
        <v>0.90890522875817004</v>
      </c>
      <c r="H162" s="7">
        <v>80.180000000000007</v>
      </c>
      <c r="I162" s="7">
        <v>64.599999999999994</v>
      </c>
      <c r="J162" s="7">
        <v>0.5</v>
      </c>
      <c r="K162" s="27"/>
    </row>
    <row r="163" spans="1:11" x14ac:dyDescent="0.2">
      <c r="A163" s="3">
        <v>43773</v>
      </c>
      <c r="B163" s="4">
        <v>0.77430555555555602</v>
      </c>
      <c r="C163" s="7">
        <v>58</v>
      </c>
      <c r="D163" s="9">
        <v>10121</v>
      </c>
      <c r="E163" s="7">
        <f t="shared" si="4"/>
        <v>10.121</v>
      </c>
      <c r="F163" s="7">
        <v>13.7</v>
      </c>
      <c r="G163" s="8">
        <f t="shared" si="5"/>
        <v>1.3536211836775021</v>
      </c>
      <c r="H163" s="7">
        <v>84.68</v>
      </c>
      <c r="I163" s="7">
        <v>64.62</v>
      </c>
      <c r="J163" s="7">
        <v>0.52</v>
      </c>
    </row>
    <row r="164" spans="1:11" x14ac:dyDescent="0.2">
      <c r="A164" s="3">
        <v>43769</v>
      </c>
      <c r="B164" s="4">
        <v>0.65277777777779999</v>
      </c>
      <c r="C164" s="5">
        <v>59</v>
      </c>
      <c r="D164" s="6">
        <v>9083</v>
      </c>
      <c r="E164" s="7">
        <f t="shared" si="4"/>
        <v>9.0830000000000002</v>
      </c>
      <c r="F164" s="7">
        <v>12</v>
      </c>
      <c r="G164" s="8">
        <f t="shared" si="5"/>
        <v>1.3211493999779809</v>
      </c>
      <c r="H164" s="7">
        <v>80.290000000000006</v>
      </c>
      <c r="I164" s="7">
        <v>64.760000000000005</v>
      </c>
      <c r="J164" s="7">
        <v>0.59</v>
      </c>
    </row>
    <row r="165" spans="1:11" x14ac:dyDescent="0.2">
      <c r="A165" s="3">
        <v>43769</v>
      </c>
      <c r="B165" s="4">
        <v>0.67013888888891304</v>
      </c>
      <c r="C165" s="5">
        <v>59</v>
      </c>
      <c r="D165" s="6">
        <v>9067</v>
      </c>
      <c r="E165" s="7">
        <f t="shared" si="4"/>
        <v>9.0670000000000002</v>
      </c>
      <c r="F165" s="7">
        <v>12.3</v>
      </c>
      <c r="G165" s="8">
        <f t="shared" si="5"/>
        <v>1.3565677732436308</v>
      </c>
      <c r="H165" s="7">
        <v>80.62</v>
      </c>
      <c r="I165" s="7">
        <v>64.91</v>
      </c>
      <c r="J165" s="7">
        <v>0.56999999999999995</v>
      </c>
    </row>
    <row r="166" spans="1:11" x14ac:dyDescent="0.2">
      <c r="A166" s="3">
        <v>43776</v>
      </c>
      <c r="B166" s="4">
        <v>0.79583333333333295</v>
      </c>
      <c r="C166" s="7">
        <v>59</v>
      </c>
      <c r="D166" s="7">
        <v>10039</v>
      </c>
      <c r="E166" s="9">
        <f t="shared" si="4"/>
        <v>10.039</v>
      </c>
      <c r="F166" s="7">
        <v>12.3</v>
      </c>
      <c r="G166" s="8">
        <f t="shared" si="5"/>
        <v>1.2252216356210779</v>
      </c>
      <c r="H166" s="7">
        <v>84.92</v>
      </c>
      <c r="I166" s="7">
        <v>64.930000000000007</v>
      </c>
      <c r="J166" s="7">
        <v>0.5</v>
      </c>
    </row>
    <row r="167" spans="1:11" x14ac:dyDescent="0.2">
      <c r="A167" s="3">
        <v>43776</v>
      </c>
      <c r="B167" s="4">
        <v>0.67986111111111103</v>
      </c>
      <c r="C167" s="7">
        <v>59</v>
      </c>
      <c r="D167" s="7">
        <v>10572</v>
      </c>
      <c r="E167" s="9">
        <f t="shared" si="4"/>
        <v>10.571999999999999</v>
      </c>
      <c r="F167" s="7">
        <v>11.4</v>
      </c>
      <c r="G167" s="8">
        <f t="shared" si="5"/>
        <v>1.0783200908059025</v>
      </c>
      <c r="H167" s="7">
        <v>83.46</v>
      </c>
      <c r="I167" s="7">
        <v>65.19</v>
      </c>
      <c r="J167" s="7">
        <v>0.53</v>
      </c>
    </row>
    <row r="168" spans="1:11" x14ac:dyDescent="0.2">
      <c r="A168" s="3">
        <v>43776</v>
      </c>
      <c r="B168" s="4">
        <v>0.49583333333333302</v>
      </c>
      <c r="C168" s="7">
        <v>59</v>
      </c>
      <c r="D168" s="7">
        <v>10243</v>
      </c>
      <c r="E168" s="9">
        <f t="shared" si="4"/>
        <v>10.243</v>
      </c>
      <c r="F168" s="7">
        <v>13.4</v>
      </c>
      <c r="G168" s="8">
        <f t="shared" si="5"/>
        <v>1.3082104852094112</v>
      </c>
      <c r="H168" s="7">
        <v>80.319999999999993</v>
      </c>
      <c r="I168" s="7">
        <v>65.22</v>
      </c>
      <c r="J168" s="7">
        <v>0.67</v>
      </c>
    </row>
    <row r="169" spans="1:11" x14ac:dyDescent="0.2">
      <c r="A169" s="3">
        <v>43776</v>
      </c>
      <c r="B169" s="4">
        <v>0.67916666666666703</v>
      </c>
      <c r="C169" s="7">
        <v>58</v>
      </c>
      <c r="D169" s="7">
        <v>10280</v>
      </c>
      <c r="E169" s="9">
        <f t="shared" si="4"/>
        <v>10.28</v>
      </c>
      <c r="F169" s="7">
        <v>11.1</v>
      </c>
      <c r="G169" s="8">
        <f t="shared" si="5"/>
        <v>1.0797665369649805</v>
      </c>
      <c r="H169" s="7">
        <v>84.35</v>
      </c>
      <c r="I169" s="7">
        <v>65.239999999999995</v>
      </c>
      <c r="J169" s="7">
        <v>0.48</v>
      </c>
    </row>
    <row r="170" spans="1:11" x14ac:dyDescent="0.2">
      <c r="A170" s="3">
        <v>43770</v>
      </c>
      <c r="B170" s="4">
        <v>0.68333333333333302</v>
      </c>
      <c r="C170" s="7">
        <v>60</v>
      </c>
      <c r="D170" s="7">
        <v>10357</v>
      </c>
      <c r="E170" s="9">
        <f t="shared" si="4"/>
        <v>10.356999999999999</v>
      </c>
      <c r="F170" s="7">
        <v>11</v>
      </c>
      <c r="G170" s="8">
        <f t="shared" si="5"/>
        <v>1.0620836149464132</v>
      </c>
      <c r="H170" s="7">
        <v>82.43</v>
      </c>
      <c r="I170" s="7">
        <v>65.260000000000005</v>
      </c>
      <c r="J170" s="7">
        <v>0.53</v>
      </c>
    </row>
    <row r="171" spans="1:11" x14ac:dyDescent="0.2">
      <c r="A171" s="3">
        <v>43769</v>
      </c>
      <c r="B171" s="4">
        <v>0.54236111111111596</v>
      </c>
      <c r="C171" s="5">
        <v>59</v>
      </c>
      <c r="D171" s="6">
        <v>9511</v>
      </c>
      <c r="E171" s="7">
        <f t="shared" si="4"/>
        <v>9.5109999999999992</v>
      </c>
      <c r="F171" s="7">
        <v>12.6</v>
      </c>
      <c r="G171" s="8">
        <f t="shared" si="5"/>
        <v>1.324781831563453</v>
      </c>
      <c r="H171" s="7">
        <v>83.08</v>
      </c>
      <c r="I171" s="7">
        <v>65.290000000000006</v>
      </c>
      <c r="J171" s="7">
        <v>0.48</v>
      </c>
      <c r="K171" s="27"/>
    </row>
    <row r="172" spans="1:11" x14ac:dyDescent="0.2">
      <c r="A172" s="3">
        <v>43773</v>
      </c>
      <c r="B172" s="4">
        <v>0.60277777777777797</v>
      </c>
      <c r="C172" s="7">
        <v>59</v>
      </c>
      <c r="D172" s="9">
        <v>10168</v>
      </c>
      <c r="E172" s="7">
        <f t="shared" si="4"/>
        <v>10.167999999999999</v>
      </c>
      <c r="F172" s="7">
        <v>9.6</v>
      </c>
      <c r="G172" s="8">
        <f t="shared" si="5"/>
        <v>0.94413847364280101</v>
      </c>
      <c r="H172" s="7">
        <v>80.16</v>
      </c>
      <c r="I172" s="7">
        <v>65.31</v>
      </c>
      <c r="J172" s="7">
        <v>0.56999999999999995</v>
      </c>
    </row>
    <row r="173" spans="1:11" x14ac:dyDescent="0.2">
      <c r="A173" s="3">
        <v>43776</v>
      </c>
      <c r="B173" s="4">
        <v>0.75486111111111098</v>
      </c>
      <c r="C173" s="7">
        <v>59</v>
      </c>
      <c r="D173" s="7">
        <v>10423</v>
      </c>
      <c r="E173" s="9">
        <f t="shared" si="4"/>
        <v>10.423</v>
      </c>
      <c r="F173" s="7">
        <v>13.1</v>
      </c>
      <c r="G173" s="8">
        <f t="shared" si="5"/>
        <v>1.2568358438069653</v>
      </c>
      <c r="H173" s="7">
        <v>81.400000000000006</v>
      </c>
      <c r="I173" s="7">
        <v>65.36</v>
      </c>
      <c r="J173" s="7">
        <v>0.56999999999999995</v>
      </c>
    </row>
    <row r="174" spans="1:11" x14ac:dyDescent="0.2">
      <c r="A174" s="3">
        <v>43774</v>
      </c>
      <c r="B174" s="4">
        <v>0.69305555555555598</v>
      </c>
      <c r="C174" s="7">
        <v>57</v>
      </c>
      <c r="D174" s="7">
        <v>10157</v>
      </c>
      <c r="E174" s="9">
        <f t="shared" si="4"/>
        <v>10.157</v>
      </c>
      <c r="F174" s="7">
        <v>11.4</v>
      </c>
      <c r="G174" s="8">
        <f t="shared" si="5"/>
        <v>1.1223786551146993</v>
      </c>
      <c r="H174" s="7">
        <v>84.29</v>
      </c>
      <c r="I174" s="7">
        <v>65.38</v>
      </c>
      <c r="J174" s="7">
        <v>0.51</v>
      </c>
    </row>
    <row r="175" spans="1:11" x14ac:dyDescent="0.2">
      <c r="A175" s="3">
        <v>43769</v>
      </c>
      <c r="B175" s="4">
        <v>0.69375000000002895</v>
      </c>
      <c r="C175" s="5">
        <v>58</v>
      </c>
      <c r="D175" s="6">
        <v>10589</v>
      </c>
      <c r="E175" s="7">
        <f t="shared" si="4"/>
        <v>10.589</v>
      </c>
      <c r="F175" s="7">
        <v>12.1</v>
      </c>
      <c r="G175" s="8">
        <f t="shared" si="5"/>
        <v>1.1426952497875154</v>
      </c>
      <c r="H175" s="7">
        <v>84.51</v>
      </c>
      <c r="I175" s="7">
        <v>65.430000000000007</v>
      </c>
      <c r="J175" s="7">
        <v>0.54</v>
      </c>
    </row>
    <row r="176" spans="1:11" x14ac:dyDescent="0.2">
      <c r="A176" s="3">
        <v>43774</v>
      </c>
      <c r="B176" s="4">
        <v>0.42708333333333298</v>
      </c>
      <c r="C176" s="7">
        <v>59</v>
      </c>
      <c r="D176" s="7">
        <v>10394</v>
      </c>
      <c r="E176" s="9">
        <f t="shared" si="4"/>
        <v>10.394</v>
      </c>
      <c r="F176" s="7">
        <v>12.2</v>
      </c>
      <c r="G176" s="8">
        <f t="shared" si="5"/>
        <v>1.1737540888974407</v>
      </c>
      <c r="H176" s="7">
        <v>83.13</v>
      </c>
      <c r="I176" s="7">
        <v>65.430000000000007</v>
      </c>
      <c r="J176" s="7">
        <v>0.56000000000000005</v>
      </c>
    </row>
    <row r="177" spans="1:11" x14ac:dyDescent="0.2">
      <c r="A177" s="3">
        <v>43769</v>
      </c>
      <c r="B177" s="4">
        <v>0.93402777777784396</v>
      </c>
      <c r="C177" s="5">
        <v>61</v>
      </c>
      <c r="D177" s="6">
        <v>10863</v>
      </c>
      <c r="E177" s="7">
        <f t="shared" si="4"/>
        <v>10.863</v>
      </c>
      <c r="F177" s="7">
        <v>13.5</v>
      </c>
      <c r="G177" s="8">
        <f t="shared" si="5"/>
        <v>1.2427506213753108</v>
      </c>
      <c r="H177" s="7">
        <v>83.33</v>
      </c>
      <c r="I177" s="7">
        <v>65.489999999999995</v>
      </c>
      <c r="J177" s="7">
        <v>0.61</v>
      </c>
    </row>
    <row r="178" spans="1:11" x14ac:dyDescent="0.2">
      <c r="A178" s="3">
        <v>43770</v>
      </c>
      <c r="B178" s="4">
        <v>0.77986111111111101</v>
      </c>
      <c r="C178" s="7">
        <v>60</v>
      </c>
      <c r="D178" s="7">
        <v>10687</v>
      </c>
      <c r="E178" s="9">
        <f t="shared" si="4"/>
        <v>10.686999999999999</v>
      </c>
      <c r="F178" s="7">
        <v>11.8</v>
      </c>
      <c r="G178" s="8">
        <f t="shared" si="5"/>
        <v>1.1041452231683355</v>
      </c>
      <c r="H178" s="7">
        <v>83.32</v>
      </c>
      <c r="I178" s="7">
        <v>65.5</v>
      </c>
      <c r="J178" s="7">
        <v>0.6</v>
      </c>
    </row>
    <row r="179" spans="1:11" x14ac:dyDescent="0.2">
      <c r="A179" s="3">
        <v>43773</v>
      </c>
      <c r="B179" s="4">
        <v>0.77500000000000002</v>
      </c>
      <c r="C179" s="7">
        <v>59</v>
      </c>
      <c r="D179" s="9">
        <v>10214</v>
      </c>
      <c r="E179" s="7">
        <f t="shared" ref="E179:E232" si="6">D179/1000</f>
        <v>10.214</v>
      </c>
      <c r="F179" s="7">
        <v>11.6</v>
      </c>
      <c r="G179" s="8">
        <f t="shared" ref="G179:G232" si="7">F179/E179</f>
        <v>1.1356961033875073</v>
      </c>
      <c r="H179" s="7">
        <v>82.08</v>
      </c>
      <c r="I179" s="7">
        <v>65.510000000000005</v>
      </c>
      <c r="J179" s="7">
        <v>0.55000000000000004</v>
      </c>
    </row>
    <row r="180" spans="1:11" x14ac:dyDescent="0.2">
      <c r="A180" s="3">
        <v>43773</v>
      </c>
      <c r="B180" s="4">
        <v>0.60347222222222197</v>
      </c>
      <c r="C180" s="7">
        <v>59</v>
      </c>
      <c r="D180" s="9">
        <v>10298</v>
      </c>
      <c r="E180" s="7">
        <f t="shared" si="6"/>
        <v>10.298</v>
      </c>
      <c r="F180" s="7">
        <v>10.1</v>
      </c>
      <c r="G180" s="8">
        <f t="shared" si="7"/>
        <v>0.98077296562439309</v>
      </c>
      <c r="H180" s="7">
        <v>80.47</v>
      </c>
      <c r="I180" s="7">
        <v>65.510000000000005</v>
      </c>
      <c r="J180" s="7">
        <v>0.59</v>
      </c>
    </row>
    <row r="181" spans="1:11" x14ac:dyDescent="0.2">
      <c r="A181" s="3">
        <v>43773</v>
      </c>
      <c r="B181" s="4">
        <v>0.48680555555555599</v>
      </c>
      <c r="C181" s="7">
        <v>59</v>
      </c>
      <c r="D181" s="7">
        <v>9499</v>
      </c>
      <c r="E181" s="7">
        <f t="shared" si="6"/>
        <v>9.4990000000000006</v>
      </c>
      <c r="F181" s="7">
        <v>10</v>
      </c>
      <c r="G181" s="8">
        <f t="shared" si="7"/>
        <v>1.0527423939362037</v>
      </c>
      <c r="H181" s="7">
        <v>81.760000000000005</v>
      </c>
      <c r="I181" s="7">
        <v>65.52</v>
      </c>
      <c r="J181" s="7">
        <v>0.51</v>
      </c>
    </row>
    <row r="182" spans="1:11" x14ac:dyDescent="0.2">
      <c r="A182" s="3">
        <v>43770</v>
      </c>
      <c r="B182" s="4">
        <v>0.42638888888888898</v>
      </c>
      <c r="C182" s="7">
        <v>61</v>
      </c>
      <c r="D182" s="7">
        <v>10534</v>
      </c>
      <c r="E182" s="9">
        <f t="shared" si="6"/>
        <v>10.534000000000001</v>
      </c>
      <c r="F182" s="7">
        <v>9.6999999999999993</v>
      </c>
      <c r="G182" s="8">
        <f t="shared" si="7"/>
        <v>0.9208277957091322</v>
      </c>
      <c r="H182" s="7">
        <v>80.459999999999994</v>
      </c>
      <c r="I182" s="7">
        <v>65.55</v>
      </c>
      <c r="J182" s="7">
        <v>0.56999999999999995</v>
      </c>
    </row>
    <row r="183" spans="1:11" x14ac:dyDescent="0.2">
      <c r="A183" s="3">
        <v>43773</v>
      </c>
      <c r="B183" s="4">
        <v>0.56458333333333299</v>
      </c>
      <c r="C183" s="7">
        <v>59</v>
      </c>
      <c r="D183" s="9">
        <v>10304</v>
      </c>
      <c r="E183" s="7">
        <f t="shared" si="6"/>
        <v>10.304</v>
      </c>
      <c r="F183" s="7">
        <v>11</v>
      </c>
      <c r="G183" s="8">
        <f t="shared" si="7"/>
        <v>1.0675465838509317</v>
      </c>
      <c r="H183" s="7">
        <v>81.11</v>
      </c>
      <c r="I183" s="7">
        <v>65.56</v>
      </c>
      <c r="J183" s="7">
        <v>0.61</v>
      </c>
    </row>
    <row r="184" spans="1:11" x14ac:dyDescent="0.2">
      <c r="A184" s="3">
        <v>43773</v>
      </c>
      <c r="B184" s="4">
        <v>0.42361111111111099</v>
      </c>
      <c r="C184" s="7">
        <v>59</v>
      </c>
      <c r="D184" s="7">
        <v>10347</v>
      </c>
      <c r="E184" s="7">
        <f t="shared" si="6"/>
        <v>10.347</v>
      </c>
      <c r="F184" s="7">
        <v>12.6</v>
      </c>
      <c r="G184" s="8">
        <f t="shared" si="7"/>
        <v>1.2177442737025226</v>
      </c>
      <c r="H184" s="7">
        <v>83.66</v>
      </c>
      <c r="I184" s="7">
        <v>65.59</v>
      </c>
      <c r="J184" s="7">
        <v>0.59</v>
      </c>
    </row>
    <row r="185" spans="1:11" x14ac:dyDescent="0.2">
      <c r="A185" s="3">
        <v>43776</v>
      </c>
      <c r="B185" s="4">
        <v>0.68055555555555602</v>
      </c>
      <c r="C185" s="7">
        <v>59</v>
      </c>
      <c r="D185" s="7">
        <v>10644</v>
      </c>
      <c r="E185" s="9">
        <f t="shared" si="6"/>
        <v>10.644</v>
      </c>
      <c r="F185" s="7">
        <v>12.3</v>
      </c>
      <c r="G185" s="8">
        <f t="shared" si="7"/>
        <v>1.1555806087936866</v>
      </c>
      <c r="H185" s="7">
        <v>83.08</v>
      </c>
      <c r="I185" s="7">
        <v>65.650000000000006</v>
      </c>
      <c r="J185" s="7">
        <v>0.6</v>
      </c>
    </row>
    <row r="186" spans="1:11" x14ac:dyDescent="0.2">
      <c r="A186" s="3">
        <v>43774</v>
      </c>
      <c r="B186" s="4">
        <v>0.69374999999999998</v>
      </c>
      <c r="C186" s="7">
        <v>58</v>
      </c>
      <c r="D186" s="7">
        <v>10696</v>
      </c>
      <c r="E186" s="9">
        <f t="shared" si="6"/>
        <v>10.696</v>
      </c>
      <c r="F186" s="7">
        <v>11.7</v>
      </c>
      <c r="G186" s="8">
        <f t="shared" si="7"/>
        <v>1.093866866118175</v>
      </c>
      <c r="H186" s="7">
        <v>84.34</v>
      </c>
      <c r="I186" s="7">
        <v>65.680000000000007</v>
      </c>
      <c r="J186" s="7">
        <v>0.54</v>
      </c>
    </row>
    <row r="187" spans="1:11" x14ac:dyDescent="0.2">
      <c r="A187" s="3">
        <v>43769</v>
      </c>
      <c r="B187" s="4">
        <v>0.69444444444447295</v>
      </c>
      <c r="C187" s="5">
        <v>59</v>
      </c>
      <c r="D187" s="6">
        <v>10666</v>
      </c>
      <c r="E187" s="7">
        <f t="shared" si="6"/>
        <v>10.666</v>
      </c>
      <c r="F187" s="7">
        <v>12.9</v>
      </c>
      <c r="G187" s="8">
        <f t="shared" si="7"/>
        <v>1.2094505906619164</v>
      </c>
      <c r="H187" s="7">
        <v>84.53</v>
      </c>
      <c r="I187" s="7">
        <v>65.709999999999994</v>
      </c>
      <c r="J187" s="7">
        <v>0.59</v>
      </c>
    </row>
    <row r="188" spans="1:11" x14ac:dyDescent="0.2">
      <c r="A188" s="3">
        <v>43774</v>
      </c>
      <c r="B188" s="4">
        <v>0.57847222222222205</v>
      </c>
      <c r="C188" s="7">
        <v>59</v>
      </c>
      <c r="D188" s="7">
        <v>10503</v>
      </c>
      <c r="E188" s="9">
        <f t="shared" si="6"/>
        <v>10.503</v>
      </c>
      <c r="F188" s="7">
        <v>10.8</v>
      </c>
      <c r="G188" s="8">
        <f t="shared" si="7"/>
        <v>1.0282776349614395</v>
      </c>
      <c r="H188" s="7">
        <v>81.67</v>
      </c>
      <c r="I188" s="7">
        <v>65.709999999999994</v>
      </c>
      <c r="J188" s="7">
        <v>0.57999999999999996</v>
      </c>
    </row>
    <row r="189" spans="1:11" x14ac:dyDescent="0.2">
      <c r="A189" s="3">
        <v>43770</v>
      </c>
      <c r="B189" s="4">
        <v>0.780555555555556</v>
      </c>
      <c r="C189" s="7">
        <v>60</v>
      </c>
      <c r="D189" s="7">
        <v>9693</v>
      </c>
      <c r="E189" s="9">
        <f t="shared" si="6"/>
        <v>9.6929999999999996</v>
      </c>
      <c r="F189" s="7">
        <v>12.3</v>
      </c>
      <c r="G189" s="8">
        <f t="shared" si="7"/>
        <v>1.2689569792633861</v>
      </c>
      <c r="H189" s="7">
        <v>84.02</v>
      </c>
      <c r="I189" s="7">
        <v>65.8</v>
      </c>
      <c r="J189" s="7">
        <v>0.6</v>
      </c>
    </row>
    <row r="190" spans="1:11" x14ac:dyDescent="0.2">
      <c r="A190" s="3">
        <v>43774</v>
      </c>
      <c r="B190" s="4">
        <v>0.82291666666666696</v>
      </c>
      <c r="C190" s="7">
        <v>59</v>
      </c>
      <c r="D190" s="7">
        <v>10604</v>
      </c>
      <c r="E190" s="9">
        <f t="shared" si="6"/>
        <v>10.603999999999999</v>
      </c>
      <c r="F190" s="7">
        <v>11.6</v>
      </c>
      <c r="G190" s="8">
        <f t="shared" si="7"/>
        <v>1.0939268200678989</v>
      </c>
      <c r="H190" s="7">
        <v>83.5</v>
      </c>
      <c r="I190" s="7">
        <v>65.84</v>
      </c>
      <c r="J190" s="7">
        <v>0.59</v>
      </c>
    </row>
    <row r="191" spans="1:11" x14ac:dyDescent="0.2">
      <c r="A191" s="3">
        <v>43770</v>
      </c>
      <c r="B191" s="4">
        <v>0.41180555555555598</v>
      </c>
      <c r="C191" s="7">
        <v>62</v>
      </c>
      <c r="D191" s="7">
        <v>10680</v>
      </c>
      <c r="E191" s="9">
        <f t="shared" si="6"/>
        <v>10.68</v>
      </c>
      <c r="F191" s="7">
        <v>9.3000000000000007</v>
      </c>
      <c r="G191" s="8">
        <f t="shared" si="7"/>
        <v>0.87078651685393271</v>
      </c>
      <c r="H191" s="7">
        <v>80.12</v>
      </c>
      <c r="I191" s="7">
        <v>65.89</v>
      </c>
      <c r="J191" s="7">
        <v>0.59</v>
      </c>
      <c r="K191" s="27"/>
    </row>
    <row r="192" spans="1:11" x14ac:dyDescent="0.2">
      <c r="A192" s="3">
        <v>43770</v>
      </c>
      <c r="B192" s="4">
        <v>0.52222222222222203</v>
      </c>
      <c r="C192" s="7">
        <v>59</v>
      </c>
      <c r="D192" s="7">
        <v>10425</v>
      </c>
      <c r="E192" s="9">
        <f t="shared" si="6"/>
        <v>10.425000000000001</v>
      </c>
      <c r="F192" s="7">
        <v>10.3</v>
      </c>
      <c r="G192" s="8">
        <f t="shared" si="7"/>
        <v>0.98800959232613905</v>
      </c>
      <c r="H192" s="7">
        <v>81.3</v>
      </c>
      <c r="I192" s="7">
        <v>65.900000000000006</v>
      </c>
      <c r="J192" s="7">
        <v>0.61</v>
      </c>
    </row>
    <row r="193" spans="1:11" x14ac:dyDescent="0.2">
      <c r="A193" s="3">
        <v>43773</v>
      </c>
      <c r="B193" s="4">
        <v>0.56527777777777799</v>
      </c>
      <c r="C193" s="7">
        <v>59</v>
      </c>
      <c r="D193" s="9">
        <v>10505</v>
      </c>
      <c r="E193" s="7">
        <f t="shared" si="6"/>
        <v>10.505000000000001</v>
      </c>
      <c r="F193" s="7">
        <v>11.2</v>
      </c>
      <c r="G193" s="8">
        <f t="shared" si="7"/>
        <v>1.0661589719181341</v>
      </c>
      <c r="H193" s="7">
        <v>82.17</v>
      </c>
      <c r="I193" s="7">
        <v>65.900000000000006</v>
      </c>
      <c r="J193" s="7">
        <v>0.61</v>
      </c>
    </row>
    <row r="194" spans="1:11" x14ac:dyDescent="0.2">
      <c r="A194" s="3">
        <v>43776</v>
      </c>
      <c r="B194" s="4">
        <v>0.75555555555555598</v>
      </c>
      <c r="C194" s="7">
        <v>59</v>
      </c>
      <c r="D194" s="7">
        <v>10322</v>
      </c>
      <c r="E194" s="9">
        <f t="shared" si="6"/>
        <v>10.321999999999999</v>
      </c>
      <c r="F194" s="7">
        <v>11.1</v>
      </c>
      <c r="G194" s="8">
        <f t="shared" si="7"/>
        <v>1.0753729897306723</v>
      </c>
      <c r="H194" s="7">
        <v>80.27</v>
      </c>
      <c r="I194" s="7">
        <v>65.94</v>
      </c>
      <c r="J194" s="7">
        <v>0.64</v>
      </c>
    </row>
    <row r="195" spans="1:11" x14ac:dyDescent="0.2">
      <c r="A195" s="3">
        <v>43769</v>
      </c>
      <c r="B195" s="4">
        <v>0.69513888888891795</v>
      </c>
      <c r="C195" s="5">
        <v>59</v>
      </c>
      <c r="D195" s="6">
        <v>10654</v>
      </c>
      <c r="E195" s="7">
        <f t="shared" si="6"/>
        <v>10.654</v>
      </c>
      <c r="F195" s="7">
        <v>14.2</v>
      </c>
      <c r="G195" s="8">
        <f t="shared" si="7"/>
        <v>1.3328327388774168</v>
      </c>
      <c r="H195" s="7">
        <v>82.58</v>
      </c>
      <c r="I195" s="7">
        <v>66.02</v>
      </c>
      <c r="J195" s="7">
        <v>0.7</v>
      </c>
      <c r="K195" s="27"/>
    </row>
    <row r="196" spans="1:11" x14ac:dyDescent="0.2">
      <c r="A196" s="3">
        <v>43773</v>
      </c>
      <c r="B196" s="4">
        <v>0.75208333333333299</v>
      </c>
      <c r="C196" s="7">
        <v>59</v>
      </c>
      <c r="D196" s="9">
        <v>10465</v>
      </c>
      <c r="E196" s="7">
        <f t="shared" si="6"/>
        <v>10.465</v>
      </c>
      <c r="F196" s="7">
        <v>11.2</v>
      </c>
      <c r="G196" s="8">
        <f t="shared" si="7"/>
        <v>1.0702341137123745</v>
      </c>
      <c r="H196" s="7">
        <v>83.86</v>
      </c>
      <c r="I196" s="7">
        <v>66.02</v>
      </c>
      <c r="J196" s="7">
        <v>0.53</v>
      </c>
    </row>
    <row r="197" spans="1:11" x14ac:dyDescent="0.2">
      <c r="A197" s="3">
        <v>43775</v>
      </c>
      <c r="B197" s="4">
        <v>0.33333333333333298</v>
      </c>
      <c r="C197" s="7">
        <v>60</v>
      </c>
      <c r="D197" s="7">
        <v>10167</v>
      </c>
      <c r="E197" s="9">
        <f t="shared" si="6"/>
        <v>10.167</v>
      </c>
      <c r="F197" s="7">
        <v>10.4</v>
      </c>
      <c r="G197" s="8">
        <f t="shared" si="7"/>
        <v>1.0229172814006098</v>
      </c>
      <c r="H197" s="7">
        <v>81.569999999999993</v>
      </c>
      <c r="I197" s="7">
        <v>66.03</v>
      </c>
      <c r="J197" s="7">
        <v>0.52</v>
      </c>
    </row>
    <row r="198" spans="1:11" x14ac:dyDescent="0.2">
      <c r="A198" s="3">
        <v>43770</v>
      </c>
      <c r="B198" s="4">
        <v>0.42708333333333298</v>
      </c>
      <c r="C198" s="7">
        <v>61</v>
      </c>
      <c r="D198" s="7">
        <v>10634</v>
      </c>
      <c r="E198" s="9">
        <f t="shared" si="6"/>
        <v>10.634</v>
      </c>
      <c r="F198" s="7">
        <v>10.3</v>
      </c>
      <c r="G198" s="8">
        <f t="shared" si="7"/>
        <v>0.96859131088959949</v>
      </c>
      <c r="H198" s="7">
        <v>81.92</v>
      </c>
      <c r="I198" s="7">
        <v>66.14</v>
      </c>
      <c r="J198" s="7">
        <v>0.56999999999999995</v>
      </c>
    </row>
    <row r="199" spans="1:11" x14ac:dyDescent="0.2">
      <c r="A199" s="3">
        <v>43773</v>
      </c>
      <c r="B199" s="4">
        <v>0.75277777777777799</v>
      </c>
      <c r="C199" s="7">
        <v>59</v>
      </c>
      <c r="D199" s="9">
        <v>10521</v>
      </c>
      <c r="E199" s="7">
        <f t="shared" si="6"/>
        <v>10.521000000000001</v>
      </c>
      <c r="F199" s="7">
        <v>11.7</v>
      </c>
      <c r="G199" s="8">
        <f t="shared" si="7"/>
        <v>1.1120615911035072</v>
      </c>
      <c r="H199" s="7">
        <v>83.4</v>
      </c>
      <c r="I199" s="7">
        <v>66.14</v>
      </c>
      <c r="J199" s="7">
        <v>0.57999999999999996</v>
      </c>
    </row>
    <row r="200" spans="1:11" x14ac:dyDescent="0.2">
      <c r="A200" s="3">
        <v>43770</v>
      </c>
      <c r="B200" s="4">
        <v>0.68402777777777801</v>
      </c>
      <c r="C200" s="7">
        <v>60</v>
      </c>
      <c r="D200" s="7">
        <v>10550</v>
      </c>
      <c r="E200" s="9">
        <f t="shared" si="6"/>
        <v>10.55</v>
      </c>
      <c r="F200" s="7">
        <v>10.5</v>
      </c>
      <c r="G200" s="8">
        <f t="shared" si="7"/>
        <v>0.99526066350710896</v>
      </c>
      <c r="H200" s="7">
        <v>80.069999999999993</v>
      </c>
      <c r="I200" s="7">
        <v>66.150000000000006</v>
      </c>
      <c r="J200" s="7">
        <v>0.62</v>
      </c>
    </row>
    <row r="201" spans="1:11" x14ac:dyDescent="0.2">
      <c r="A201" s="3">
        <v>43775</v>
      </c>
      <c r="B201" s="4">
        <v>0.58472222222222203</v>
      </c>
      <c r="C201" s="7">
        <v>57</v>
      </c>
      <c r="D201" s="7">
        <v>9987</v>
      </c>
      <c r="E201" s="9">
        <f t="shared" si="6"/>
        <v>9.9870000000000001</v>
      </c>
      <c r="F201" s="7">
        <v>13.3</v>
      </c>
      <c r="G201" s="8">
        <f t="shared" si="7"/>
        <v>1.3317312506258137</v>
      </c>
      <c r="H201" s="7">
        <v>82.98</v>
      </c>
      <c r="I201" s="7">
        <v>66.150000000000006</v>
      </c>
      <c r="J201" s="7">
        <v>0.63</v>
      </c>
      <c r="K201" s="27"/>
    </row>
    <row r="202" spans="1:11" x14ac:dyDescent="0.2">
      <c r="A202" s="3">
        <v>43776</v>
      </c>
      <c r="B202" s="4">
        <v>0.77708333333333302</v>
      </c>
      <c r="C202" s="7">
        <v>59</v>
      </c>
      <c r="D202" s="7">
        <v>10405</v>
      </c>
      <c r="E202" s="9">
        <f t="shared" si="6"/>
        <v>10.404999999999999</v>
      </c>
      <c r="F202" s="7">
        <v>9.9</v>
      </c>
      <c r="G202" s="8">
        <f t="shared" si="7"/>
        <v>0.95146564151850077</v>
      </c>
      <c r="H202" s="7">
        <v>80.959999999999994</v>
      </c>
      <c r="I202" s="7">
        <v>66.16</v>
      </c>
      <c r="J202" s="7">
        <v>0.6</v>
      </c>
    </row>
    <row r="203" spans="1:11" x14ac:dyDescent="0.2">
      <c r="A203" s="3">
        <v>43774</v>
      </c>
      <c r="B203" s="4">
        <v>0.48958333333333298</v>
      </c>
      <c r="C203" s="7">
        <v>57</v>
      </c>
      <c r="D203" s="7">
        <v>10329</v>
      </c>
      <c r="E203" s="9">
        <f t="shared" si="6"/>
        <v>10.329000000000001</v>
      </c>
      <c r="F203" s="7">
        <v>11.2</v>
      </c>
      <c r="G203" s="8">
        <f t="shared" si="7"/>
        <v>1.0843256849646625</v>
      </c>
      <c r="H203" s="7">
        <v>84.47</v>
      </c>
      <c r="I203" s="7">
        <v>66.17</v>
      </c>
      <c r="J203" s="7">
        <v>0.51</v>
      </c>
    </row>
    <row r="204" spans="1:11" x14ac:dyDescent="0.2">
      <c r="A204" s="3">
        <v>43776</v>
      </c>
      <c r="B204" s="4">
        <v>0.83472222222222203</v>
      </c>
      <c r="C204" s="7">
        <v>58</v>
      </c>
      <c r="D204" s="7">
        <v>10597</v>
      </c>
      <c r="E204" s="9">
        <f t="shared" si="6"/>
        <v>10.597</v>
      </c>
      <c r="F204" s="7">
        <v>11.5</v>
      </c>
      <c r="G204" s="8">
        <f t="shared" si="7"/>
        <v>1.0852127960743607</v>
      </c>
      <c r="H204" s="7">
        <v>81.09</v>
      </c>
      <c r="I204" s="7">
        <v>66.180000000000007</v>
      </c>
      <c r="J204" s="7">
        <v>0.6</v>
      </c>
      <c r="K204" s="27"/>
    </row>
    <row r="205" spans="1:11" x14ac:dyDescent="0.2">
      <c r="A205" s="3">
        <v>43774</v>
      </c>
      <c r="B205" s="4">
        <v>0.49027777777777798</v>
      </c>
      <c r="C205" s="7">
        <v>59</v>
      </c>
      <c r="D205" s="7">
        <v>10724</v>
      </c>
      <c r="E205" s="9">
        <f t="shared" si="6"/>
        <v>10.724</v>
      </c>
      <c r="F205" s="7">
        <v>11.6</v>
      </c>
      <c r="G205" s="8">
        <f t="shared" si="7"/>
        <v>1.0816859380828048</v>
      </c>
      <c r="H205" s="7">
        <v>84.07</v>
      </c>
      <c r="I205" s="7">
        <v>66.19</v>
      </c>
      <c r="J205" s="7">
        <v>0.56000000000000005</v>
      </c>
    </row>
    <row r="206" spans="1:11" x14ac:dyDescent="0.2">
      <c r="A206" s="3">
        <v>43773</v>
      </c>
      <c r="B206" s="4">
        <v>0.56597222222222199</v>
      </c>
      <c r="C206" s="7">
        <v>59</v>
      </c>
      <c r="D206" s="9">
        <v>10611</v>
      </c>
      <c r="E206" s="7">
        <f t="shared" si="6"/>
        <v>10.611000000000001</v>
      </c>
      <c r="F206" s="7">
        <v>11.8</v>
      </c>
      <c r="G206" s="8">
        <f t="shared" si="7"/>
        <v>1.1120535293563283</v>
      </c>
      <c r="H206" s="7">
        <v>83.32</v>
      </c>
      <c r="I206" s="7">
        <v>66.2</v>
      </c>
      <c r="J206" s="7">
        <v>0.61</v>
      </c>
    </row>
    <row r="207" spans="1:11" x14ac:dyDescent="0.2">
      <c r="A207" s="3">
        <v>43773</v>
      </c>
      <c r="B207" s="4">
        <v>0.75416666666666698</v>
      </c>
      <c r="C207" s="7">
        <v>59</v>
      </c>
      <c r="D207" s="9">
        <v>10738</v>
      </c>
      <c r="E207" s="7">
        <f t="shared" si="6"/>
        <v>10.738</v>
      </c>
      <c r="F207" s="7">
        <v>12.4</v>
      </c>
      <c r="G207" s="8">
        <f t="shared" si="7"/>
        <v>1.1547774259638668</v>
      </c>
      <c r="H207" s="7">
        <v>80.95</v>
      </c>
      <c r="I207" s="7">
        <v>66.239999999999995</v>
      </c>
      <c r="J207" s="7">
        <v>0.71</v>
      </c>
    </row>
    <row r="208" spans="1:11" x14ac:dyDescent="0.2">
      <c r="A208" s="3">
        <v>43774</v>
      </c>
      <c r="B208" s="4">
        <v>0.69444444444444398</v>
      </c>
      <c r="C208" s="7">
        <v>59</v>
      </c>
      <c r="D208" s="7">
        <v>10759</v>
      </c>
      <c r="E208" s="9">
        <f t="shared" si="6"/>
        <v>10.759</v>
      </c>
      <c r="F208" s="7">
        <v>12.6</v>
      </c>
      <c r="G208" s="8">
        <f t="shared" si="7"/>
        <v>1.1711125569290826</v>
      </c>
      <c r="H208" s="7">
        <v>83.81</v>
      </c>
      <c r="I208" s="7">
        <v>66.27</v>
      </c>
      <c r="J208" s="7">
        <v>0.61</v>
      </c>
    </row>
    <row r="209" spans="1:11" x14ac:dyDescent="0.2">
      <c r="A209" s="3">
        <v>43774</v>
      </c>
      <c r="B209" s="4">
        <v>0.79236111111111096</v>
      </c>
      <c r="C209" s="7">
        <v>56</v>
      </c>
      <c r="D209" s="7">
        <v>9749</v>
      </c>
      <c r="E209" s="9">
        <f t="shared" si="6"/>
        <v>9.7490000000000006</v>
      </c>
      <c r="F209" s="7">
        <v>12.7</v>
      </c>
      <c r="G209" s="8">
        <f t="shared" si="7"/>
        <v>1.3026977125859061</v>
      </c>
      <c r="H209" s="7">
        <v>84.98</v>
      </c>
      <c r="I209" s="7">
        <v>66.459999999999994</v>
      </c>
      <c r="J209" s="7">
        <v>0.56000000000000005</v>
      </c>
      <c r="K209" s="27"/>
    </row>
    <row r="210" spans="1:11" x14ac:dyDescent="0.2">
      <c r="A210" s="3">
        <v>43773</v>
      </c>
      <c r="B210" s="4">
        <v>0.56666666666666698</v>
      </c>
      <c r="C210" s="7">
        <v>59</v>
      </c>
      <c r="D210" s="9">
        <v>10734</v>
      </c>
      <c r="E210" s="7">
        <f t="shared" si="6"/>
        <v>10.734</v>
      </c>
      <c r="F210" s="7">
        <v>12.7</v>
      </c>
      <c r="G210" s="8">
        <f t="shared" si="7"/>
        <v>1.1831563256940563</v>
      </c>
      <c r="H210" s="7">
        <v>84.2</v>
      </c>
      <c r="I210" s="7">
        <v>66.489999999999995</v>
      </c>
      <c r="J210" s="7">
        <v>0.63</v>
      </c>
    </row>
    <row r="211" spans="1:11" x14ac:dyDescent="0.2">
      <c r="A211" s="3">
        <v>43770</v>
      </c>
      <c r="B211" s="4">
        <v>0.77916666666666701</v>
      </c>
      <c r="C211" s="7">
        <v>60</v>
      </c>
      <c r="D211" s="7">
        <v>10639</v>
      </c>
      <c r="E211" s="9">
        <f t="shared" si="6"/>
        <v>10.638999999999999</v>
      </c>
      <c r="F211" s="7">
        <v>8.4</v>
      </c>
      <c r="G211" s="8">
        <f t="shared" si="7"/>
        <v>0.78954788983927071</v>
      </c>
      <c r="H211" s="7">
        <v>80.05</v>
      </c>
      <c r="I211" s="7">
        <v>66.510000000000005</v>
      </c>
      <c r="J211" s="7">
        <v>0.59</v>
      </c>
      <c r="K211" s="27"/>
    </row>
    <row r="212" spans="1:11" x14ac:dyDescent="0.2">
      <c r="A212" s="3">
        <v>43774</v>
      </c>
      <c r="B212" s="4">
        <v>0.57916666666666705</v>
      </c>
      <c r="C212" s="7">
        <v>59</v>
      </c>
      <c r="D212" s="7">
        <v>10664</v>
      </c>
      <c r="E212" s="9">
        <f t="shared" si="6"/>
        <v>10.664</v>
      </c>
      <c r="F212" s="7">
        <v>11.2</v>
      </c>
      <c r="G212" s="8">
        <f t="shared" si="7"/>
        <v>1.0502625656414104</v>
      </c>
      <c r="H212" s="7">
        <v>83.85</v>
      </c>
      <c r="I212" s="7">
        <v>66.56</v>
      </c>
      <c r="J212" s="7">
        <v>0.57999999999999996</v>
      </c>
    </row>
    <row r="213" spans="1:11" x14ac:dyDescent="0.2">
      <c r="A213" s="3">
        <v>43776</v>
      </c>
      <c r="B213" s="4">
        <v>0.79652777777777795</v>
      </c>
      <c r="C213" s="7">
        <v>59</v>
      </c>
      <c r="D213" s="7">
        <v>10153</v>
      </c>
      <c r="E213" s="9">
        <f t="shared" si="6"/>
        <v>10.153</v>
      </c>
      <c r="F213" s="7">
        <v>10.4</v>
      </c>
      <c r="G213" s="8">
        <f t="shared" si="7"/>
        <v>1.0243277848911652</v>
      </c>
      <c r="H213" s="7">
        <v>81.849999999999994</v>
      </c>
      <c r="I213" s="7">
        <v>66.58</v>
      </c>
      <c r="J213" s="7">
        <v>0.55000000000000004</v>
      </c>
    </row>
    <row r="214" spans="1:11" x14ac:dyDescent="0.2">
      <c r="A214" s="3">
        <v>43770</v>
      </c>
      <c r="B214" s="4">
        <v>0.42916666666666697</v>
      </c>
      <c r="C214" s="7">
        <v>61</v>
      </c>
      <c r="D214" s="7">
        <v>10767</v>
      </c>
      <c r="E214" s="9">
        <f t="shared" si="6"/>
        <v>10.766999999999999</v>
      </c>
      <c r="F214" s="7">
        <v>12.1</v>
      </c>
      <c r="G214" s="8">
        <f t="shared" si="7"/>
        <v>1.1238042165877218</v>
      </c>
      <c r="H214" s="7">
        <v>82.48</v>
      </c>
      <c r="I214" s="7">
        <v>66.59</v>
      </c>
      <c r="J214" s="7">
        <v>0.61</v>
      </c>
    </row>
    <row r="215" spans="1:11" x14ac:dyDescent="0.2">
      <c r="A215" s="3">
        <v>43770</v>
      </c>
      <c r="B215" s="4">
        <v>0.76111111111111096</v>
      </c>
      <c r="C215" s="7">
        <v>60</v>
      </c>
      <c r="D215" s="7">
        <v>10568</v>
      </c>
      <c r="E215" s="9">
        <f t="shared" si="6"/>
        <v>10.568</v>
      </c>
      <c r="F215" s="7">
        <v>13.7</v>
      </c>
      <c r="G215" s="8">
        <f t="shared" si="7"/>
        <v>1.2963663890991672</v>
      </c>
      <c r="H215" s="7">
        <v>84.79</v>
      </c>
      <c r="I215" s="7">
        <v>66.62</v>
      </c>
      <c r="J215" s="7">
        <v>0.57999999999999996</v>
      </c>
      <c r="K215" s="27"/>
    </row>
    <row r="216" spans="1:11" x14ac:dyDescent="0.2">
      <c r="A216" s="3">
        <v>43769</v>
      </c>
      <c r="B216" s="4">
        <v>0.529861111111114</v>
      </c>
      <c r="C216" s="5">
        <v>59</v>
      </c>
      <c r="D216" s="6">
        <v>10292</v>
      </c>
      <c r="E216" s="7">
        <f t="shared" si="6"/>
        <v>10.292</v>
      </c>
      <c r="F216" s="7">
        <v>11.6</v>
      </c>
      <c r="G216" s="8">
        <f t="shared" si="7"/>
        <v>1.1270890011659542</v>
      </c>
      <c r="H216" s="7">
        <v>80.33</v>
      </c>
      <c r="I216" s="7">
        <v>66.64</v>
      </c>
      <c r="J216" s="7">
        <v>0.63</v>
      </c>
    </row>
    <row r="217" spans="1:11" x14ac:dyDescent="0.2">
      <c r="A217" s="3">
        <v>43773</v>
      </c>
      <c r="B217" s="4">
        <v>0.75347222222222199</v>
      </c>
      <c r="C217" s="7">
        <v>59</v>
      </c>
      <c r="D217" s="9">
        <v>10583</v>
      </c>
      <c r="E217" s="7">
        <f t="shared" si="6"/>
        <v>10.583</v>
      </c>
      <c r="F217" s="7">
        <v>12.6</v>
      </c>
      <c r="G217" s="8">
        <f t="shared" si="7"/>
        <v>1.1905886799584238</v>
      </c>
      <c r="H217" s="7">
        <v>82.24</v>
      </c>
      <c r="I217" s="7">
        <v>66.67</v>
      </c>
      <c r="J217" s="7">
        <v>0.67</v>
      </c>
    </row>
    <row r="218" spans="1:11" x14ac:dyDescent="0.2">
      <c r="A218" s="3">
        <v>43769</v>
      </c>
      <c r="B218" s="4">
        <v>0.82083333333338104</v>
      </c>
      <c r="C218" s="5">
        <v>54</v>
      </c>
      <c r="D218" s="6">
        <v>9711</v>
      </c>
      <c r="E218" s="7">
        <f t="shared" si="6"/>
        <v>9.7110000000000003</v>
      </c>
      <c r="F218" s="7">
        <v>11.2</v>
      </c>
      <c r="G218" s="8">
        <f t="shared" si="7"/>
        <v>1.1533312738132013</v>
      </c>
      <c r="H218" s="7">
        <v>82.06</v>
      </c>
      <c r="I218" s="7">
        <v>66.680000000000007</v>
      </c>
      <c r="J218" s="7">
        <v>0.65</v>
      </c>
    </row>
    <row r="219" spans="1:11" x14ac:dyDescent="0.2">
      <c r="A219" s="3">
        <v>43773</v>
      </c>
      <c r="B219" s="4">
        <v>0.57777777777777795</v>
      </c>
      <c r="C219" s="7">
        <v>58</v>
      </c>
      <c r="D219" s="9">
        <v>9954</v>
      </c>
      <c r="E219" s="7">
        <f t="shared" si="6"/>
        <v>9.9540000000000006</v>
      </c>
      <c r="F219" s="7">
        <v>11.6</v>
      </c>
      <c r="G219" s="8">
        <f t="shared" si="7"/>
        <v>1.1653606590315451</v>
      </c>
      <c r="H219" s="7">
        <v>82.34</v>
      </c>
      <c r="I219" s="7">
        <v>66.77</v>
      </c>
      <c r="J219" s="7">
        <v>0.63</v>
      </c>
    </row>
    <row r="220" spans="1:11" x14ac:dyDescent="0.2">
      <c r="A220" s="3">
        <v>43776</v>
      </c>
      <c r="B220" s="4">
        <v>0.77777777777777801</v>
      </c>
      <c r="C220" s="7">
        <v>59</v>
      </c>
      <c r="D220" s="7">
        <v>9898</v>
      </c>
      <c r="E220" s="9">
        <f t="shared" si="6"/>
        <v>9.8979999999999997</v>
      </c>
      <c r="F220" s="7">
        <v>10.9</v>
      </c>
      <c r="G220" s="8">
        <f t="shared" si="7"/>
        <v>1.1012325722368157</v>
      </c>
      <c r="H220" s="7">
        <v>82.92</v>
      </c>
      <c r="I220" s="7">
        <v>66.819999999999993</v>
      </c>
      <c r="J220" s="7">
        <v>0.6</v>
      </c>
    </row>
    <row r="221" spans="1:11" x14ac:dyDescent="0.2">
      <c r="A221" s="3">
        <v>43775</v>
      </c>
      <c r="B221" s="4">
        <v>0.53541666666666698</v>
      </c>
      <c r="C221" s="7">
        <v>56</v>
      </c>
      <c r="D221" s="7">
        <v>9832</v>
      </c>
      <c r="E221" s="9">
        <f t="shared" si="6"/>
        <v>9.8320000000000007</v>
      </c>
      <c r="F221" s="7">
        <v>12.8</v>
      </c>
      <c r="G221" s="8">
        <f t="shared" si="7"/>
        <v>1.3018714401952807</v>
      </c>
      <c r="H221" s="7">
        <v>83.84</v>
      </c>
      <c r="I221" s="7">
        <v>66.87</v>
      </c>
      <c r="J221" s="7">
        <v>0.6</v>
      </c>
      <c r="K221" s="27"/>
    </row>
    <row r="222" spans="1:11" x14ac:dyDescent="0.2">
      <c r="A222" s="3">
        <v>43770</v>
      </c>
      <c r="B222" s="4">
        <v>0.42986111111111103</v>
      </c>
      <c r="C222" s="7">
        <v>61</v>
      </c>
      <c r="D222" s="7">
        <v>10736</v>
      </c>
      <c r="E222" s="9">
        <f t="shared" si="6"/>
        <v>10.736000000000001</v>
      </c>
      <c r="F222" s="7">
        <v>11.6</v>
      </c>
      <c r="G222" s="8">
        <f t="shared" si="7"/>
        <v>1.0804769001490313</v>
      </c>
      <c r="H222" s="7">
        <v>80.23</v>
      </c>
      <c r="I222" s="7">
        <v>66.88</v>
      </c>
      <c r="J222" s="7">
        <v>0.69</v>
      </c>
    </row>
    <row r="223" spans="1:11" x14ac:dyDescent="0.2">
      <c r="A223" s="3">
        <v>43776</v>
      </c>
      <c r="B223" s="4">
        <v>0.79722222222222205</v>
      </c>
      <c r="C223" s="7">
        <v>59</v>
      </c>
      <c r="D223" s="7">
        <v>10311</v>
      </c>
      <c r="E223" s="9">
        <f t="shared" si="6"/>
        <v>10.311</v>
      </c>
      <c r="F223" s="7">
        <v>10</v>
      </c>
      <c r="G223" s="8">
        <f t="shared" si="7"/>
        <v>0.96983803704781302</v>
      </c>
      <c r="H223" s="7">
        <v>80.569999999999993</v>
      </c>
      <c r="I223" s="7">
        <v>66.88</v>
      </c>
      <c r="J223" s="7">
        <v>0.6</v>
      </c>
    </row>
    <row r="224" spans="1:11" x14ac:dyDescent="0.2">
      <c r="A224" s="3">
        <v>43769</v>
      </c>
      <c r="B224" s="4">
        <v>0.57569444444445395</v>
      </c>
      <c r="C224" s="5">
        <v>59</v>
      </c>
      <c r="D224" s="6">
        <v>10489</v>
      </c>
      <c r="E224" s="7">
        <f t="shared" si="6"/>
        <v>10.489000000000001</v>
      </c>
      <c r="F224" s="7">
        <v>10</v>
      </c>
      <c r="G224" s="8">
        <f t="shared" si="7"/>
        <v>0.95337973114691577</v>
      </c>
      <c r="H224" s="7">
        <v>81.93</v>
      </c>
      <c r="I224" s="7">
        <v>66.930000000000007</v>
      </c>
      <c r="J224" s="7">
        <v>0.59</v>
      </c>
    </row>
    <row r="225" spans="1:10" x14ac:dyDescent="0.2">
      <c r="A225" s="3">
        <v>43774</v>
      </c>
      <c r="B225" s="4">
        <v>0.72430555555555598</v>
      </c>
      <c r="C225" s="7">
        <v>59</v>
      </c>
      <c r="D225" s="7">
        <v>10761</v>
      </c>
      <c r="E225" s="9">
        <f t="shared" si="6"/>
        <v>10.760999999999999</v>
      </c>
      <c r="F225" s="7">
        <v>11.4</v>
      </c>
      <c r="G225" s="8">
        <f t="shared" si="7"/>
        <v>1.0593810984109284</v>
      </c>
      <c r="H225" s="7">
        <v>83.28</v>
      </c>
      <c r="I225" s="7">
        <v>66.959999999999994</v>
      </c>
      <c r="J225" s="7">
        <v>0.64</v>
      </c>
    </row>
    <row r="226" spans="1:10" x14ac:dyDescent="0.2">
      <c r="A226" s="3">
        <v>43776</v>
      </c>
      <c r="B226" s="4">
        <v>0.77847222222222201</v>
      </c>
      <c r="C226" s="7">
        <v>55</v>
      </c>
      <c r="D226" s="7">
        <v>9753</v>
      </c>
      <c r="E226" s="9">
        <f t="shared" si="6"/>
        <v>9.7530000000000001</v>
      </c>
      <c r="F226" s="7">
        <v>11.1</v>
      </c>
      <c r="G226" s="8">
        <f t="shared" si="7"/>
        <v>1.1381113503537372</v>
      </c>
      <c r="H226" s="7">
        <v>83.37</v>
      </c>
      <c r="I226" s="7">
        <v>67.03</v>
      </c>
      <c r="J226" s="7">
        <v>0.6</v>
      </c>
    </row>
    <row r="227" spans="1:10" x14ac:dyDescent="0.2">
      <c r="A227" s="3">
        <v>43769</v>
      </c>
      <c r="B227" s="4">
        <v>0.57638888888889905</v>
      </c>
      <c r="C227" s="5">
        <v>59</v>
      </c>
      <c r="D227" s="6">
        <v>10680</v>
      </c>
      <c r="E227" s="7">
        <f t="shared" si="6"/>
        <v>10.68</v>
      </c>
      <c r="F227" s="7">
        <v>10.4</v>
      </c>
      <c r="G227" s="8">
        <f t="shared" si="7"/>
        <v>0.97378277153558057</v>
      </c>
      <c r="H227" s="7">
        <v>82.71</v>
      </c>
      <c r="I227" s="7">
        <v>67.19</v>
      </c>
      <c r="J227" s="7">
        <v>0.59</v>
      </c>
    </row>
    <row r="228" spans="1:10" x14ac:dyDescent="0.2">
      <c r="A228" s="3">
        <v>43774</v>
      </c>
      <c r="B228" s="4">
        <v>0.82361111111111096</v>
      </c>
      <c r="C228" s="7">
        <v>59</v>
      </c>
      <c r="D228" s="7">
        <v>10771</v>
      </c>
      <c r="E228" s="9">
        <f t="shared" si="6"/>
        <v>10.771000000000001</v>
      </c>
      <c r="F228" s="7">
        <v>11.8</v>
      </c>
      <c r="G228" s="8">
        <f t="shared" si="7"/>
        <v>1.0955343050784514</v>
      </c>
      <c r="H228" s="7">
        <v>84.53</v>
      </c>
      <c r="I228" s="7">
        <v>67.290000000000006</v>
      </c>
      <c r="J228" s="7">
        <v>0.59</v>
      </c>
    </row>
    <row r="229" spans="1:10" x14ac:dyDescent="0.2">
      <c r="A229" s="3">
        <v>43769</v>
      </c>
      <c r="B229" s="4">
        <v>0.57708333333334305</v>
      </c>
      <c r="C229" s="5">
        <v>59</v>
      </c>
      <c r="D229" s="6">
        <v>10757</v>
      </c>
      <c r="E229" s="7">
        <f t="shared" si="6"/>
        <v>10.757</v>
      </c>
      <c r="F229" s="7">
        <v>11.7</v>
      </c>
      <c r="G229" s="8">
        <f t="shared" si="7"/>
        <v>1.0876638467974342</v>
      </c>
      <c r="H229" s="7">
        <v>82.27</v>
      </c>
      <c r="I229" s="7">
        <v>67.84</v>
      </c>
      <c r="J229" s="7">
        <v>0.67</v>
      </c>
    </row>
    <row r="230" spans="1:10" x14ac:dyDescent="0.2">
      <c r="A230" s="3">
        <v>43775</v>
      </c>
      <c r="B230" s="4">
        <v>0.76736111111111105</v>
      </c>
      <c r="C230" s="7">
        <v>59</v>
      </c>
      <c r="D230" s="7">
        <v>10246</v>
      </c>
      <c r="E230" s="9">
        <f t="shared" si="6"/>
        <v>10.246</v>
      </c>
      <c r="F230" s="7">
        <v>9.1</v>
      </c>
      <c r="G230" s="8">
        <f t="shared" si="7"/>
        <v>0.88815147374585202</v>
      </c>
      <c r="H230" s="7">
        <v>81.93</v>
      </c>
      <c r="I230" s="7">
        <v>67.97</v>
      </c>
      <c r="J230" s="7">
        <v>0.53</v>
      </c>
    </row>
    <row r="231" spans="1:10" x14ac:dyDescent="0.2">
      <c r="A231" s="3">
        <v>43775</v>
      </c>
      <c r="B231" s="4">
        <v>0.76805555555555605</v>
      </c>
      <c r="C231" s="7">
        <v>54</v>
      </c>
      <c r="D231" s="7">
        <v>9582</v>
      </c>
      <c r="E231" s="9">
        <f t="shared" si="6"/>
        <v>9.5820000000000007</v>
      </c>
      <c r="F231" s="7">
        <v>9.1</v>
      </c>
      <c r="G231" s="8">
        <f t="shared" si="7"/>
        <v>0.9496973491964098</v>
      </c>
      <c r="H231" s="7">
        <v>81.93</v>
      </c>
      <c r="I231" s="7">
        <v>67.97</v>
      </c>
      <c r="J231" s="7">
        <v>0.53</v>
      </c>
    </row>
    <row r="232" spans="1:10" x14ac:dyDescent="0.2">
      <c r="A232" s="3">
        <v>43775</v>
      </c>
      <c r="B232" s="4">
        <v>0.76875000000000004</v>
      </c>
      <c r="C232" s="7">
        <v>57</v>
      </c>
      <c r="D232" s="7">
        <v>10307</v>
      </c>
      <c r="E232" s="9">
        <f t="shared" si="6"/>
        <v>10.307</v>
      </c>
      <c r="F232" s="7">
        <v>8.9</v>
      </c>
      <c r="G232" s="8">
        <f t="shared" si="7"/>
        <v>0.86349083147375572</v>
      </c>
      <c r="H232" s="7">
        <v>81.180000000000007</v>
      </c>
      <c r="I232" s="7">
        <v>68.39</v>
      </c>
      <c r="J232" s="7">
        <v>0.57999999999999996</v>
      </c>
    </row>
    <row r="233" spans="1:10" x14ac:dyDescent="0.2">
      <c r="A233" s="11"/>
      <c r="B233" s="12"/>
      <c r="C233" s="7"/>
      <c r="D233" s="7"/>
      <c r="E233" s="9"/>
      <c r="F233" s="7"/>
      <c r="G233" s="8"/>
      <c r="H233" s="7"/>
      <c r="I233" s="7"/>
      <c r="J233" s="7"/>
    </row>
    <row r="234" spans="1:10" x14ac:dyDescent="0.2">
      <c r="A234" s="11"/>
      <c r="B234" s="12"/>
      <c r="C234" s="5"/>
      <c r="D234" s="6"/>
      <c r="E234" s="7"/>
      <c r="F234" s="7"/>
      <c r="G234" s="8"/>
      <c r="H234" s="7"/>
      <c r="I234" s="7"/>
      <c r="J234" s="7"/>
    </row>
    <row r="235" spans="1:10" x14ac:dyDescent="0.2">
      <c r="A235" s="11"/>
      <c r="B235" s="12"/>
      <c r="C235" s="7"/>
      <c r="D235" s="7"/>
      <c r="E235" s="9"/>
      <c r="F235" s="7"/>
      <c r="G235" s="8"/>
      <c r="H235" s="7"/>
      <c r="I235" s="7"/>
      <c r="J235" s="7"/>
    </row>
    <row r="236" spans="1:10" x14ac:dyDescent="0.2">
      <c r="A236" s="11"/>
      <c r="B236" s="12"/>
      <c r="C236" s="7"/>
      <c r="D236" s="7"/>
      <c r="E236" s="9"/>
      <c r="F236" s="7"/>
      <c r="G236" s="8"/>
      <c r="H236" s="7"/>
      <c r="I236" s="7"/>
      <c r="J236" s="7"/>
    </row>
    <row r="237" spans="1:10" x14ac:dyDescent="0.2">
      <c r="A237" s="11"/>
      <c r="B237" s="12"/>
      <c r="C237" s="7"/>
      <c r="D237" s="7"/>
      <c r="E237" s="9"/>
      <c r="F237" s="7"/>
      <c r="G237" s="8"/>
      <c r="H237" s="7"/>
      <c r="I237" s="7"/>
      <c r="J237" s="7"/>
    </row>
    <row r="238" spans="1:10" x14ac:dyDescent="0.2">
      <c r="A238" s="11"/>
      <c r="B238" s="12"/>
      <c r="C238" s="7"/>
      <c r="D238" s="7"/>
      <c r="E238" s="9"/>
      <c r="F238" s="7"/>
      <c r="G238" s="8"/>
      <c r="H238" s="7"/>
      <c r="I238" s="7"/>
      <c r="J238" s="7"/>
    </row>
    <row r="239" spans="1:10" x14ac:dyDescent="0.2">
      <c r="A239" s="11"/>
      <c r="B239" s="12"/>
      <c r="C239" s="7"/>
      <c r="D239" s="7"/>
      <c r="E239" s="9"/>
      <c r="F239" s="7"/>
      <c r="G239" s="8"/>
      <c r="H239" s="7"/>
      <c r="I239" s="7"/>
      <c r="J239" s="7"/>
    </row>
    <row r="240" spans="1:10" x14ac:dyDescent="0.2">
      <c r="A240" s="11"/>
      <c r="B240" s="12"/>
      <c r="C240" s="7"/>
      <c r="D240" s="7"/>
      <c r="E240" s="9"/>
      <c r="F240" s="7"/>
      <c r="G240" s="8"/>
      <c r="H240" s="7"/>
      <c r="I240" s="7"/>
      <c r="J240" s="7"/>
    </row>
    <row r="241" spans="1:10" x14ac:dyDescent="0.2">
      <c r="A241" s="11"/>
      <c r="B241" s="12"/>
      <c r="C241" s="7"/>
      <c r="D241" s="9"/>
      <c r="E241" s="7"/>
      <c r="F241" s="7"/>
      <c r="G241" s="8"/>
      <c r="H241" s="7"/>
      <c r="I241" s="7"/>
      <c r="J241" s="7"/>
    </row>
    <row r="242" spans="1:10" x14ac:dyDescent="0.2">
      <c r="A242" s="11"/>
      <c r="B242" s="12"/>
      <c r="C242" s="19"/>
      <c r="D242" s="20"/>
      <c r="E242" s="7"/>
      <c r="F242" s="7"/>
      <c r="G242" s="8"/>
      <c r="H242" s="7"/>
      <c r="I242" s="7"/>
      <c r="J242" s="7"/>
    </row>
    <row r="243" spans="1:10" x14ac:dyDescent="0.2">
      <c r="A243" s="11"/>
      <c r="B243" s="12"/>
      <c r="C243" s="7"/>
      <c r="D243" s="7"/>
      <c r="E243" s="9"/>
      <c r="F243" s="7"/>
      <c r="G243" s="8"/>
      <c r="H243" s="7"/>
      <c r="I243" s="7"/>
      <c r="J243" s="7"/>
    </row>
    <row r="244" spans="1:10" x14ac:dyDescent="0.2">
      <c r="A244" s="11"/>
      <c r="B244" s="12"/>
      <c r="C244" s="5"/>
      <c r="D244" s="6"/>
      <c r="E244" s="7"/>
      <c r="F244" s="7"/>
      <c r="G244" s="8"/>
      <c r="H244" s="7"/>
      <c r="I244" s="7"/>
      <c r="J244" s="7"/>
    </row>
    <row r="245" spans="1:10" x14ac:dyDescent="0.2">
      <c r="A245" s="11"/>
      <c r="B245" s="12"/>
      <c r="C245" s="7"/>
      <c r="D245" s="9"/>
      <c r="E245" s="7"/>
      <c r="F245" s="7"/>
      <c r="G245" s="8"/>
      <c r="H245" s="7"/>
      <c r="I245" s="7"/>
      <c r="J245" s="7"/>
    </row>
    <row r="246" spans="1:10" x14ac:dyDescent="0.2">
      <c r="A246" s="11"/>
      <c r="B246" s="12"/>
      <c r="C246" s="7"/>
      <c r="D246" s="7"/>
      <c r="E246" s="9"/>
      <c r="F246" s="7"/>
      <c r="G246" s="8"/>
      <c r="H246" s="7"/>
      <c r="I246" s="7"/>
      <c r="J246" s="7"/>
    </row>
    <row r="247" spans="1:10" x14ac:dyDescent="0.2">
      <c r="A247" s="11"/>
      <c r="B247" s="12"/>
      <c r="C247" s="7"/>
      <c r="D247" s="7"/>
      <c r="E247" s="9"/>
      <c r="F247" s="7"/>
      <c r="G247" s="8"/>
      <c r="H247" s="7"/>
      <c r="I247" s="7"/>
      <c r="J247" s="7"/>
    </row>
    <row r="248" spans="1:10" x14ac:dyDescent="0.2">
      <c r="A248" s="11"/>
      <c r="B248" s="12"/>
      <c r="C248" s="7"/>
      <c r="D248" s="9"/>
      <c r="E248" s="7"/>
      <c r="F248" s="7"/>
      <c r="G248" s="8"/>
      <c r="H248" s="7"/>
      <c r="I248" s="7"/>
      <c r="J248" s="7"/>
    </row>
    <row r="249" spans="1:10" x14ac:dyDescent="0.2">
      <c r="A249" s="11"/>
      <c r="B249" s="12"/>
      <c r="C249" s="7"/>
      <c r="D249" s="7"/>
      <c r="E249" s="9"/>
      <c r="F249" s="7"/>
      <c r="G249" s="8"/>
      <c r="H249" s="7"/>
      <c r="I249" s="7"/>
      <c r="J249" s="7"/>
    </row>
    <row r="250" spans="1:10" x14ac:dyDescent="0.2">
      <c r="A250" s="11"/>
      <c r="B250" s="12"/>
      <c r="C250" s="7"/>
      <c r="D250" s="7"/>
      <c r="E250" s="9"/>
      <c r="F250" s="7"/>
      <c r="G250" s="8"/>
      <c r="H250" s="7"/>
      <c r="I250" s="7"/>
      <c r="J250" s="7"/>
    </row>
    <row r="251" spans="1:10" x14ac:dyDescent="0.2">
      <c r="A251" s="11"/>
      <c r="B251" s="12"/>
      <c r="C251" s="7"/>
      <c r="D251" s="7"/>
      <c r="E251" s="9"/>
      <c r="F251" s="7"/>
      <c r="G251" s="8"/>
      <c r="H251" s="7"/>
      <c r="I251" s="7"/>
      <c r="J251" s="7"/>
    </row>
    <row r="252" spans="1:10" x14ac:dyDescent="0.2">
      <c r="A252" s="11"/>
      <c r="B252" s="12"/>
      <c r="C252" s="7"/>
      <c r="D252" s="7"/>
      <c r="E252" s="9"/>
      <c r="F252" s="7"/>
      <c r="G252" s="8"/>
      <c r="H252" s="7"/>
      <c r="I252" s="7"/>
      <c r="J252" s="7"/>
    </row>
    <row r="253" spans="1:10" x14ac:dyDescent="0.2">
      <c r="A253" s="11"/>
      <c r="B253" s="12"/>
      <c r="C253" s="7"/>
      <c r="D253" s="7"/>
      <c r="E253" s="9"/>
      <c r="F253" s="7"/>
      <c r="G253" s="8"/>
      <c r="H253" s="7"/>
      <c r="I253" s="7"/>
      <c r="J253" s="7"/>
    </row>
    <row r="254" spans="1:10" x14ac:dyDescent="0.2">
      <c r="A254" s="11"/>
      <c r="B254" s="12"/>
      <c r="C254" s="7"/>
      <c r="D254" s="7"/>
      <c r="E254" s="9"/>
      <c r="F254" s="7"/>
      <c r="G254" s="8"/>
      <c r="H254" s="7"/>
      <c r="I254" s="7"/>
      <c r="J254" s="7"/>
    </row>
    <row r="255" spans="1:10" x14ac:dyDescent="0.2">
      <c r="A255" s="11"/>
      <c r="B255" s="12"/>
      <c r="C255" s="7"/>
      <c r="D255" s="9"/>
      <c r="E255" s="7"/>
      <c r="F255" s="7"/>
      <c r="G255" s="8"/>
      <c r="H255" s="7"/>
      <c r="I255" s="7"/>
      <c r="J255" s="7"/>
    </row>
    <row r="256" spans="1:10" x14ac:dyDescent="0.2">
      <c r="A256" s="11"/>
      <c r="B256" s="12"/>
      <c r="C256" s="19"/>
      <c r="D256" s="20"/>
      <c r="E256" s="7"/>
      <c r="F256" s="7"/>
      <c r="G256" s="8"/>
      <c r="H256" s="7"/>
      <c r="I256" s="7"/>
      <c r="J256" s="7"/>
    </row>
    <row r="257" spans="1:10" x14ac:dyDescent="0.2">
      <c r="A257" s="11"/>
      <c r="B257" s="12"/>
      <c r="C257" s="7"/>
      <c r="D257" s="9"/>
      <c r="E257" s="7"/>
      <c r="F257" s="7"/>
      <c r="G257" s="8"/>
      <c r="H257" s="7"/>
      <c r="I257" s="7"/>
      <c r="J257" s="7"/>
    </row>
    <row r="258" spans="1:10" x14ac:dyDescent="0.2">
      <c r="A258" s="11"/>
      <c r="B258" s="12"/>
      <c r="C258" s="7"/>
      <c r="D258" s="7"/>
      <c r="E258" s="9"/>
      <c r="F258" s="7"/>
      <c r="G258" s="8"/>
      <c r="H258" s="7"/>
      <c r="I258" s="7"/>
      <c r="J258" s="7"/>
    </row>
    <row r="259" spans="1:10" x14ac:dyDescent="0.2">
      <c r="A259" s="11"/>
      <c r="B259" s="12"/>
      <c r="C259" s="5"/>
      <c r="D259" s="6"/>
      <c r="E259" s="7"/>
      <c r="F259" s="7"/>
      <c r="G259" s="8"/>
      <c r="H259" s="7"/>
      <c r="I259" s="7"/>
      <c r="J259" s="7"/>
    </row>
    <row r="260" spans="1:10" x14ac:dyDescent="0.2">
      <c r="A260" s="11"/>
      <c r="B260" s="12"/>
      <c r="C260" s="7"/>
      <c r="D260" s="7"/>
      <c r="E260" s="9"/>
      <c r="F260" s="7"/>
      <c r="G260" s="8"/>
      <c r="H260" s="7"/>
      <c r="I260" s="7"/>
      <c r="J260" s="7"/>
    </row>
    <row r="261" spans="1:10" x14ac:dyDescent="0.2">
      <c r="A261" s="11"/>
      <c r="B261" s="12"/>
      <c r="C261" s="7"/>
      <c r="D261" s="9"/>
      <c r="E261" s="7"/>
      <c r="F261" s="7"/>
      <c r="G261" s="8"/>
      <c r="H261" s="7"/>
      <c r="I261" s="7"/>
      <c r="J261" s="7"/>
    </row>
    <row r="262" spans="1:10" x14ac:dyDescent="0.2">
      <c r="A262" s="11"/>
      <c r="B262" s="12"/>
      <c r="C262" s="7"/>
      <c r="D262" s="7"/>
      <c r="E262" s="9"/>
      <c r="F262" s="7"/>
      <c r="G262" s="8"/>
      <c r="H262" s="7"/>
      <c r="I262" s="7"/>
      <c r="J262" s="7"/>
    </row>
    <row r="263" spans="1:10" x14ac:dyDescent="0.2">
      <c r="A263" s="11"/>
      <c r="B263" s="12"/>
      <c r="C263" s="7"/>
      <c r="D263" s="7"/>
      <c r="E263" s="9"/>
      <c r="F263" s="7"/>
      <c r="G263" s="8"/>
      <c r="H263" s="7"/>
      <c r="I263" s="7"/>
      <c r="J263" s="7"/>
    </row>
    <row r="264" spans="1:10" x14ac:dyDescent="0.2">
      <c r="A264" s="11"/>
      <c r="B264" s="12"/>
      <c r="C264" s="7"/>
      <c r="D264" s="7"/>
      <c r="E264" s="9"/>
      <c r="F264" s="7"/>
      <c r="G264" s="8"/>
      <c r="H264" s="7"/>
      <c r="I264" s="7"/>
      <c r="J264" s="7"/>
    </row>
    <row r="265" spans="1:10" x14ac:dyDescent="0.2">
      <c r="A265" s="11"/>
      <c r="B265" s="12"/>
      <c r="C265" s="7"/>
      <c r="D265" s="7"/>
      <c r="E265" s="9"/>
      <c r="F265" s="7"/>
      <c r="G265" s="8"/>
      <c r="H265" s="7"/>
      <c r="I265" s="7"/>
      <c r="J265" s="7"/>
    </row>
    <row r="266" spans="1:10" x14ac:dyDescent="0.2">
      <c r="A266" s="11"/>
      <c r="B266" s="12"/>
      <c r="C266" s="7"/>
      <c r="D266" s="7"/>
      <c r="E266" s="9"/>
      <c r="F266" s="7"/>
      <c r="G266" s="8"/>
      <c r="H266" s="7"/>
      <c r="I266" s="7"/>
      <c r="J266" s="7"/>
    </row>
    <row r="267" spans="1:10" x14ac:dyDescent="0.2">
      <c r="A267" s="11"/>
      <c r="B267" s="12"/>
      <c r="C267" s="19"/>
      <c r="D267" s="20"/>
      <c r="E267" s="7"/>
      <c r="F267" s="7"/>
      <c r="G267" s="8"/>
      <c r="H267" s="7"/>
      <c r="I267" s="7"/>
      <c r="J267" s="7"/>
    </row>
    <row r="268" spans="1:10" x14ac:dyDescent="0.2">
      <c r="A268" s="11"/>
      <c r="B268" s="12"/>
      <c r="C268" s="7"/>
      <c r="D268" s="9"/>
      <c r="E268" s="7"/>
      <c r="F268" s="7"/>
      <c r="G268" s="8"/>
      <c r="H268" s="7"/>
      <c r="I268" s="7"/>
      <c r="J268" s="7"/>
    </row>
    <row r="269" spans="1:10" x14ac:dyDescent="0.2">
      <c r="A269" s="11"/>
      <c r="B269" s="12"/>
      <c r="C269" s="5"/>
      <c r="D269" s="6"/>
      <c r="E269" s="7"/>
      <c r="F269" s="7"/>
      <c r="G269" s="8"/>
      <c r="H269" s="7"/>
      <c r="I269" s="7"/>
      <c r="J269" s="7"/>
    </row>
    <row r="270" spans="1:10" x14ac:dyDescent="0.2">
      <c r="A270" s="11"/>
      <c r="B270" s="12"/>
      <c r="C270" s="7"/>
      <c r="D270" s="9"/>
      <c r="E270" s="7"/>
      <c r="F270" s="7"/>
      <c r="G270" s="8"/>
      <c r="H270" s="7"/>
      <c r="I270" s="7"/>
      <c r="J270" s="7"/>
    </row>
    <row r="271" spans="1:10" x14ac:dyDescent="0.2">
      <c r="A271" s="11"/>
      <c r="B271" s="12"/>
      <c r="C271" s="7"/>
      <c r="D271" s="7"/>
      <c r="E271" s="9"/>
      <c r="F271" s="7"/>
      <c r="G271" s="8"/>
      <c r="H271" s="7"/>
      <c r="I271" s="7"/>
      <c r="J271" s="7"/>
    </row>
    <row r="272" spans="1:10" x14ac:dyDescent="0.2">
      <c r="A272" s="11"/>
      <c r="B272" s="12"/>
      <c r="C272" s="7"/>
      <c r="D272" s="7"/>
      <c r="E272" s="9"/>
      <c r="F272" s="7"/>
      <c r="G272" s="8"/>
      <c r="H272" s="7"/>
      <c r="I272" s="7"/>
      <c r="J272" s="7"/>
    </row>
    <row r="273" spans="1:10" x14ac:dyDescent="0.2">
      <c r="A273" s="11"/>
      <c r="B273" s="12"/>
      <c r="C273" s="7"/>
      <c r="D273" s="7"/>
      <c r="E273" s="9"/>
      <c r="F273" s="7"/>
      <c r="G273" s="8"/>
      <c r="H273" s="7"/>
      <c r="I273" s="7"/>
      <c r="J273" s="7"/>
    </row>
    <row r="274" spans="1:10" x14ac:dyDescent="0.2">
      <c r="A274" s="11"/>
      <c r="B274" s="12"/>
      <c r="C274" s="7"/>
      <c r="D274" s="7"/>
      <c r="E274" s="9"/>
      <c r="F274" s="7"/>
      <c r="G274" s="8"/>
      <c r="H274" s="7"/>
      <c r="I274" s="7"/>
      <c r="J274" s="7"/>
    </row>
    <row r="275" spans="1:10" x14ac:dyDescent="0.2">
      <c r="A275" s="11"/>
      <c r="B275" s="12"/>
      <c r="C275" s="19"/>
      <c r="D275" s="20"/>
      <c r="E275" s="7"/>
      <c r="F275" s="7"/>
      <c r="G275" s="8"/>
      <c r="H275" s="7"/>
      <c r="I275" s="7"/>
      <c r="J275" s="7"/>
    </row>
    <row r="276" spans="1:10" x14ac:dyDescent="0.2">
      <c r="A276" s="11"/>
      <c r="B276" s="12"/>
      <c r="C276" s="7"/>
      <c r="D276" s="7"/>
      <c r="E276" s="9"/>
      <c r="F276" s="7"/>
      <c r="G276" s="8"/>
      <c r="H276" s="7"/>
      <c r="I276" s="7"/>
      <c r="J276" s="7"/>
    </row>
    <row r="277" spans="1:10" x14ac:dyDescent="0.2">
      <c r="A277" s="11"/>
      <c r="B277" s="12"/>
      <c r="C277" s="7"/>
      <c r="D277" s="7"/>
      <c r="E277" s="9"/>
      <c r="F277" s="7"/>
      <c r="G277" s="8"/>
      <c r="H277" s="7"/>
      <c r="I277" s="7"/>
      <c r="J277" s="7"/>
    </row>
    <row r="278" spans="1:10" x14ac:dyDescent="0.2">
      <c r="A278" s="11"/>
      <c r="B278" s="12"/>
      <c r="C278" s="19"/>
      <c r="D278" s="20"/>
      <c r="E278" s="7"/>
      <c r="F278" s="7"/>
      <c r="G278" s="8"/>
      <c r="H278" s="7"/>
      <c r="I278" s="7"/>
      <c r="J278" s="7"/>
    </row>
    <row r="279" spans="1:10" x14ac:dyDescent="0.2">
      <c r="A279" s="11"/>
      <c r="B279" s="12"/>
      <c r="C279" s="7"/>
      <c r="D279" s="7"/>
      <c r="E279" s="9"/>
      <c r="F279" s="7"/>
      <c r="G279" s="8"/>
      <c r="H279" s="7"/>
      <c r="I279" s="7"/>
      <c r="J279" s="7"/>
    </row>
    <row r="280" spans="1:10" x14ac:dyDescent="0.2">
      <c r="A280" s="11"/>
      <c r="B280" s="12"/>
      <c r="C280" s="19"/>
      <c r="D280" s="20"/>
      <c r="E280" s="7"/>
      <c r="F280" s="7"/>
      <c r="G280" s="8"/>
      <c r="H280" s="7"/>
      <c r="I280" s="7"/>
      <c r="J280" s="7"/>
    </row>
    <row r="281" spans="1:10" x14ac:dyDescent="0.2">
      <c r="A281" s="11"/>
      <c r="B281" s="12"/>
      <c r="C281" s="7"/>
      <c r="D281" s="7"/>
      <c r="E281" s="9"/>
      <c r="F281" s="7"/>
      <c r="G281" s="8"/>
      <c r="H281" s="7"/>
      <c r="I281" s="7"/>
      <c r="J281" s="7"/>
    </row>
    <row r="282" spans="1:10" x14ac:dyDescent="0.2">
      <c r="A282" s="11"/>
      <c r="B282" s="12"/>
      <c r="C282" s="7"/>
      <c r="D282" s="7"/>
      <c r="E282" s="9"/>
      <c r="F282" s="7"/>
      <c r="G282" s="8"/>
      <c r="H282" s="7"/>
      <c r="I282" s="7"/>
      <c r="J282" s="7"/>
    </row>
    <row r="283" spans="1:10" x14ac:dyDescent="0.2">
      <c r="A283" s="11"/>
      <c r="B283" s="12"/>
      <c r="C283" s="7"/>
      <c r="D283" s="7"/>
      <c r="E283" s="9"/>
      <c r="F283" s="7"/>
      <c r="G283" s="8"/>
      <c r="H283" s="7"/>
      <c r="I283" s="7"/>
      <c r="J283" s="7"/>
    </row>
    <row r="284" spans="1:10" x14ac:dyDescent="0.2">
      <c r="A284" s="11"/>
      <c r="B284" s="12"/>
      <c r="C284" s="7"/>
      <c r="D284" s="7"/>
      <c r="E284" s="9"/>
      <c r="F284" s="7"/>
      <c r="G284" s="8"/>
      <c r="H284" s="7"/>
      <c r="I284" s="7"/>
      <c r="J284" s="7"/>
    </row>
    <row r="285" spans="1:10" x14ac:dyDescent="0.2">
      <c r="A285" s="11"/>
      <c r="B285" s="12"/>
      <c r="C285" s="5"/>
      <c r="D285" s="6"/>
      <c r="E285" s="7"/>
      <c r="F285" s="7"/>
      <c r="G285" s="8"/>
      <c r="H285" s="7"/>
      <c r="I285" s="7"/>
      <c r="J285" s="7"/>
    </row>
    <row r="286" spans="1:10" x14ac:dyDescent="0.2">
      <c r="A286" s="11"/>
      <c r="B286" s="12"/>
      <c r="C286" s="7"/>
      <c r="D286" s="7"/>
      <c r="E286" s="9"/>
      <c r="F286" s="7"/>
      <c r="G286" s="8"/>
      <c r="H286" s="7"/>
      <c r="I286" s="7"/>
      <c r="J286" s="7"/>
    </row>
    <row r="287" spans="1:10" x14ac:dyDescent="0.2">
      <c r="A287" s="11"/>
      <c r="B287" s="12"/>
      <c r="C287" s="7"/>
      <c r="D287" s="9"/>
      <c r="E287" s="7"/>
      <c r="F287" s="7"/>
      <c r="G287" s="8"/>
      <c r="H287" s="7"/>
      <c r="I287" s="7"/>
      <c r="J287" s="7"/>
    </row>
    <row r="288" spans="1:10" x14ac:dyDescent="0.2">
      <c r="A288" s="11"/>
      <c r="B288" s="12"/>
      <c r="C288" s="7"/>
      <c r="D288" s="7"/>
      <c r="E288" s="9"/>
      <c r="F288" s="7"/>
      <c r="G288" s="8"/>
      <c r="H288" s="7"/>
      <c r="I288" s="7"/>
      <c r="J288" s="7"/>
    </row>
    <row r="289" spans="1:10" x14ac:dyDescent="0.2">
      <c r="A289" s="11"/>
      <c r="B289" s="12"/>
      <c r="C289" s="7"/>
      <c r="D289" s="9"/>
      <c r="E289" s="7"/>
      <c r="F289" s="7"/>
      <c r="G289" s="8"/>
      <c r="H289" s="7"/>
      <c r="I289" s="7"/>
      <c r="J289" s="7"/>
    </row>
    <row r="290" spans="1:10" x14ac:dyDescent="0.2">
      <c r="A290" s="11"/>
      <c r="B290" s="12"/>
      <c r="C290" s="7"/>
      <c r="D290" s="7"/>
      <c r="E290" s="9"/>
      <c r="F290" s="7"/>
      <c r="G290" s="8"/>
      <c r="H290" s="7"/>
      <c r="I290" s="7"/>
      <c r="J290" s="7"/>
    </row>
    <row r="291" spans="1:10" x14ac:dyDescent="0.2">
      <c r="A291" s="11"/>
      <c r="B291" s="12"/>
      <c r="C291" s="7"/>
      <c r="D291" s="7"/>
      <c r="E291" s="9"/>
      <c r="F291" s="7"/>
      <c r="G291" s="8"/>
      <c r="H291" s="7"/>
      <c r="I291" s="7"/>
      <c r="J291" s="7"/>
    </row>
    <row r="292" spans="1:10" x14ac:dyDescent="0.2">
      <c r="A292" s="11"/>
      <c r="B292" s="12"/>
      <c r="C292" s="7"/>
      <c r="D292" s="7"/>
      <c r="E292" s="9"/>
      <c r="F292" s="7"/>
      <c r="G292" s="8"/>
      <c r="H292" s="7"/>
      <c r="I292" s="7"/>
      <c r="J292" s="7"/>
    </row>
    <row r="293" spans="1:10" x14ac:dyDescent="0.2">
      <c r="A293" s="11"/>
      <c r="B293" s="12"/>
      <c r="C293" s="7"/>
      <c r="D293" s="7"/>
      <c r="E293" s="9"/>
      <c r="F293" s="7"/>
      <c r="G293" s="8"/>
      <c r="H293" s="7"/>
      <c r="I293" s="7"/>
      <c r="J293" s="7"/>
    </row>
    <row r="294" spans="1:10" x14ac:dyDescent="0.2">
      <c r="A294" s="11"/>
      <c r="B294" s="12"/>
      <c r="C294" s="5"/>
      <c r="D294" s="6"/>
      <c r="E294" s="7"/>
      <c r="F294" s="7"/>
      <c r="G294" s="8"/>
      <c r="H294" s="7"/>
      <c r="I294" s="7"/>
      <c r="J294" s="7"/>
    </row>
    <row r="295" spans="1:10" x14ac:dyDescent="0.2">
      <c r="A295" s="11"/>
      <c r="B295" s="12"/>
      <c r="C295" s="7"/>
      <c r="D295" s="9"/>
      <c r="E295" s="7"/>
      <c r="F295" s="7"/>
      <c r="G295" s="8"/>
      <c r="H295" s="7"/>
      <c r="I295" s="7"/>
      <c r="J295" s="7"/>
    </row>
    <row r="296" spans="1:10" x14ac:dyDescent="0.2">
      <c r="A296" s="11"/>
      <c r="B296" s="12"/>
      <c r="C296" s="5"/>
      <c r="D296" s="6"/>
      <c r="E296" s="7"/>
      <c r="F296" s="7"/>
      <c r="G296" s="8"/>
      <c r="H296" s="7"/>
      <c r="I296" s="7"/>
      <c r="J296" s="7"/>
    </row>
    <row r="297" spans="1:10" x14ac:dyDescent="0.2">
      <c r="A297" s="11"/>
      <c r="B297" s="12"/>
      <c r="C297" s="7"/>
      <c r="D297" s="9"/>
      <c r="E297" s="7"/>
      <c r="F297" s="7"/>
      <c r="G297" s="8"/>
      <c r="H297" s="7"/>
      <c r="I297" s="7"/>
      <c r="J297" s="7"/>
    </row>
    <row r="298" spans="1:10" x14ac:dyDescent="0.2">
      <c r="A298" s="11"/>
      <c r="B298" s="12"/>
      <c r="C298" s="7"/>
      <c r="D298" s="7"/>
      <c r="E298" s="9"/>
      <c r="F298" s="7"/>
      <c r="G298" s="8"/>
      <c r="H298" s="7"/>
      <c r="I298" s="7"/>
      <c r="J298" s="7"/>
    </row>
    <row r="299" spans="1:10" x14ac:dyDescent="0.2">
      <c r="A299" s="11"/>
      <c r="B299" s="12"/>
      <c r="C299" s="7"/>
      <c r="D299" s="7"/>
      <c r="E299" s="9"/>
      <c r="F299" s="7"/>
      <c r="G299" s="8"/>
      <c r="H299" s="7"/>
      <c r="I299" s="7"/>
      <c r="J299" s="7"/>
    </row>
    <row r="300" spans="1:10" x14ac:dyDescent="0.2">
      <c r="A300" s="11"/>
      <c r="B300" s="12"/>
      <c r="C300" s="7"/>
      <c r="D300" s="7"/>
      <c r="E300" s="9"/>
      <c r="F300" s="7"/>
      <c r="G300" s="8"/>
      <c r="H300" s="7"/>
      <c r="I300" s="7"/>
      <c r="J300" s="7"/>
    </row>
    <row r="301" spans="1:10" x14ac:dyDescent="0.2">
      <c r="A301" s="11"/>
      <c r="B301" s="12"/>
      <c r="C301" s="7"/>
      <c r="D301" s="7"/>
      <c r="E301" s="9"/>
      <c r="F301" s="7"/>
      <c r="G301" s="8"/>
      <c r="H301" s="7"/>
      <c r="I301" s="7"/>
      <c r="J301" s="7"/>
    </row>
    <row r="302" spans="1:10" x14ac:dyDescent="0.2">
      <c r="A302" s="11"/>
      <c r="B302" s="12"/>
      <c r="C302" s="5"/>
      <c r="D302" s="6"/>
      <c r="E302" s="7"/>
      <c r="F302" s="7"/>
      <c r="G302" s="8"/>
      <c r="H302" s="7"/>
      <c r="I302" s="7"/>
      <c r="J302" s="7"/>
    </row>
    <row r="303" spans="1:10" x14ac:dyDescent="0.2">
      <c r="A303" s="11"/>
      <c r="B303" s="12"/>
      <c r="C303" s="7"/>
      <c r="D303" s="7"/>
      <c r="E303" s="9"/>
      <c r="F303" s="7"/>
      <c r="G303" s="8"/>
      <c r="H303" s="7"/>
      <c r="I303" s="7"/>
      <c r="J303" s="7"/>
    </row>
    <row r="304" spans="1:10" x14ac:dyDescent="0.2">
      <c r="A304" s="11"/>
      <c r="B304" s="12"/>
      <c r="C304" s="7"/>
      <c r="D304" s="7"/>
      <c r="E304" s="9"/>
      <c r="F304" s="7"/>
      <c r="G304" s="8"/>
      <c r="H304" s="7"/>
      <c r="I304" s="7"/>
      <c r="J304" s="7"/>
    </row>
    <row r="305" spans="1:10" x14ac:dyDescent="0.2">
      <c r="A305" s="11"/>
      <c r="B305" s="12"/>
      <c r="C305" s="5"/>
      <c r="D305" s="6"/>
      <c r="E305" s="7"/>
      <c r="F305" s="7"/>
      <c r="G305" s="8"/>
      <c r="H305" s="7"/>
      <c r="I305" s="7"/>
      <c r="J305" s="7"/>
    </row>
    <row r="306" spans="1:10" x14ac:dyDescent="0.2">
      <c r="A306" s="11"/>
      <c r="B306" s="12"/>
      <c r="C306" s="7"/>
      <c r="D306" s="7"/>
      <c r="E306" s="9"/>
      <c r="F306" s="7"/>
      <c r="G306" s="8"/>
      <c r="H306" s="7"/>
      <c r="I306" s="7"/>
      <c r="J306" s="7"/>
    </row>
    <row r="307" spans="1:10" x14ac:dyDescent="0.2">
      <c r="A307" s="11"/>
      <c r="B307" s="12"/>
      <c r="C307" s="5"/>
      <c r="D307" s="6"/>
      <c r="E307" s="7"/>
      <c r="F307" s="7"/>
      <c r="G307" s="8"/>
      <c r="H307" s="7"/>
      <c r="I307" s="7"/>
      <c r="J307" s="7"/>
    </row>
    <row r="308" spans="1:10" x14ac:dyDescent="0.2">
      <c r="A308" s="11"/>
      <c r="B308" s="12"/>
      <c r="C308" s="7"/>
      <c r="D308" s="7"/>
      <c r="E308" s="9"/>
      <c r="F308" s="7"/>
      <c r="G308" s="8"/>
      <c r="H308" s="7"/>
      <c r="I308" s="7"/>
      <c r="J308" s="7"/>
    </row>
    <row r="309" spans="1:10" x14ac:dyDescent="0.2">
      <c r="A309" s="11"/>
      <c r="B309" s="12"/>
      <c r="C309" s="7"/>
      <c r="D309" s="7"/>
      <c r="E309" s="9"/>
      <c r="F309" s="7"/>
      <c r="G309" s="8"/>
      <c r="H309" s="7"/>
      <c r="I309" s="7"/>
      <c r="J309" s="7"/>
    </row>
    <row r="310" spans="1:10" x14ac:dyDescent="0.2">
      <c r="A310" s="11"/>
      <c r="B310" s="12"/>
      <c r="C310" s="7"/>
      <c r="D310" s="7"/>
      <c r="E310" s="9"/>
      <c r="F310" s="7"/>
      <c r="G310" s="8"/>
      <c r="H310" s="7"/>
      <c r="I310" s="7"/>
      <c r="J310" s="7"/>
    </row>
    <row r="311" spans="1:10" x14ac:dyDescent="0.2">
      <c r="A311" s="11"/>
      <c r="B311" s="12"/>
      <c r="C311" s="7"/>
      <c r="D311" s="7"/>
      <c r="E311" s="9"/>
      <c r="F311" s="7"/>
      <c r="G311" s="8"/>
      <c r="H311" s="7"/>
      <c r="I311" s="7"/>
      <c r="J311" s="7"/>
    </row>
  </sheetData>
  <sortState xmlns:xlrd2="http://schemas.microsoft.com/office/spreadsheetml/2017/richdata2" ref="A3:J252">
    <sortCondition ref="I3"/>
  </sortState>
  <mergeCells count="1">
    <mergeCell ref="D1:E1"/>
  </mergeCells>
  <conditionalFormatting sqref="G3:G232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Blad1</vt:lpstr>
      <vt:lpstr>COP verschillende T in</vt:lpstr>
      <vt:lpstr>COP bij verschillende delta T</vt:lpstr>
      <vt:lpstr>Vergelijking</vt:lpstr>
      <vt:lpstr>60 - 65 °C (WEINIG GEGEVENS)</vt:lpstr>
      <vt:lpstr>65 - 70 °C</vt:lpstr>
      <vt:lpstr>70 - 75 °C</vt:lpstr>
      <vt:lpstr>75 - 80 °C</vt:lpstr>
      <vt:lpstr>80 - 85 °C</vt:lpstr>
      <vt:lpstr>85 - 90 °C</vt:lpstr>
      <vt:lpstr>90 - 95 °C</vt:lpstr>
      <vt:lpstr>&gt; 95 °C (WEINIG GEGEVENS)</vt:lpstr>
    </vt:vector>
  </TitlesOfParts>
  <Company>Kropman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Rademaker , J. (Jeroen )</dc:creator>
  <cp:lastModifiedBy>Microsoft Office User</cp:lastModifiedBy>
  <dcterms:created xsi:type="dcterms:W3CDTF">2019-11-11T12:34:11Z</dcterms:created>
  <dcterms:modified xsi:type="dcterms:W3CDTF">2023-05-08T08:44:44Z</dcterms:modified>
</cp:coreProperties>
</file>