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5" yWindow="60" windowWidth="19740" windowHeight="9795" firstSheet="8" activeTab="11"/>
  </bookViews>
  <sheets>
    <sheet name="Integration" sheetId="12" r:id="rId1"/>
    <sheet name="Filtering" sheetId="13" r:id="rId2"/>
    <sheet name="Stability Analysis" sheetId="14" r:id="rId3"/>
    <sheet name="Bump Test Modeling" sheetId="15" r:id="rId4"/>
    <sheet name="First Principles Modeling" sheetId="16" r:id="rId5"/>
    <sheet name="Second-Order Systems" sheetId="17" r:id="rId6"/>
    <sheet name="PD Control" sheetId="18" r:id="rId7"/>
    <sheet name="Lead Compensator" sheetId="24" r:id="rId8"/>
    <sheet name="Pendulum Moment of Inertia" sheetId="19" r:id="rId9"/>
    <sheet name="Rotary Pendulum Modeling" sheetId="20" r:id="rId10"/>
    <sheet name="Balance Control" sheetId="21" r:id="rId11"/>
    <sheet name="State Space Modeling" sheetId="25" r:id="rId12"/>
    <sheet name="Swing-up Control" sheetId="22" r:id="rId13"/>
    <sheet name="Optimal LQR Control" sheetId="23" r:id="rId14"/>
  </sheets>
  <calcPr calcId="125725"/>
</workbook>
</file>

<file path=xl/calcChain.xml><?xml version="1.0" encoding="utf-8"?>
<calcChain xmlns="http://schemas.openxmlformats.org/spreadsheetml/2006/main">
  <c r="T16" i="25"/>
  <c r="S16"/>
  <c r="N16"/>
  <c r="J16"/>
  <c r="D16"/>
  <c r="C16"/>
  <c r="T15"/>
  <c r="S15"/>
  <c r="C21" s="1"/>
  <c r="C20"/>
  <c r="N15"/>
  <c r="J15"/>
  <c r="D15"/>
  <c r="C15"/>
  <c r="C18" s="1"/>
  <c r="E16" i="24"/>
  <c r="E15"/>
  <c r="Q16"/>
  <c r="Q15"/>
  <c r="P16"/>
  <c r="P15"/>
  <c r="M16"/>
  <c r="M15"/>
  <c r="L16"/>
  <c r="L15"/>
  <c r="T16"/>
  <c r="S16"/>
  <c r="O16"/>
  <c r="N16"/>
  <c r="J16"/>
  <c r="D16"/>
  <c r="C16"/>
  <c r="T15"/>
  <c r="S15"/>
  <c r="C21" s="1"/>
  <c r="O15"/>
  <c r="N15"/>
  <c r="J15"/>
  <c r="D15"/>
  <c r="C15"/>
  <c r="O16" i="23"/>
  <c r="O15"/>
  <c r="N16"/>
  <c r="N15"/>
  <c r="I16"/>
  <c r="I15"/>
  <c r="T16"/>
  <c r="S16"/>
  <c r="Q16"/>
  <c r="P16"/>
  <c r="L16"/>
  <c r="J16"/>
  <c r="G16"/>
  <c r="T15"/>
  <c r="S15"/>
  <c r="C21" s="1"/>
  <c r="Q15"/>
  <c r="P15"/>
  <c r="L15"/>
  <c r="J15"/>
  <c r="G15"/>
  <c r="P16" i="22"/>
  <c r="P15"/>
  <c r="C20" s="1"/>
  <c r="L16"/>
  <c r="L15"/>
  <c r="T16"/>
  <c r="S16"/>
  <c r="N16"/>
  <c r="J16"/>
  <c r="T15"/>
  <c r="S15"/>
  <c r="C21" s="1"/>
  <c r="N15"/>
  <c r="J15"/>
  <c r="L16" i="21"/>
  <c r="L15"/>
  <c r="P16"/>
  <c r="P15"/>
  <c r="C20" s="1"/>
  <c r="G16"/>
  <c r="G15"/>
  <c r="T16"/>
  <c r="S16"/>
  <c r="N16"/>
  <c r="J16"/>
  <c r="T15"/>
  <c r="S15"/>
  <c r="C21" s="1"/>
  <c r="N15"/>
  <c r="J15"/>
  <c r="Q16" i="20"/>
  <c r="Q15"/>
  <c r="P16"/>
  <c r="P15"/>
  <c r="L16"/>
  <c r="L15"/>
  <c r="G16"/>
  <c r="G15"/>
  <c r="T16"/>
  <c r="S16"/>
  <c r="J16"/>
  <c r="T15"/>
  <c r="S15"/>
  <c r="C21" s="1"/>
  <c r="J15"/>
  <c r="T16" i="19"/>
  <c r="S16"/>
  <c r="O16"/>
  <c r="N16"/>
  <c r="J16"/>
  <c r="D16"/>
  <c r="C16"/>
  <c r="T15"/>
  <c r="S15"/>
  <c r="O15"/>
  <c r="C20" s="1"/>
  <c r="N15"/>
  <c r="C19" s="1"/>
  <c r="J15"/>
  <c r="D15"/>
  <c r="C15"/>
  <c r="P16" i="18"/>
  <c r="P15"/>
  <c r="G16"/>
  <c r="G15"/>
  <c r="D16"/>
  <c r="D15"/>
  <c r="D16" i="17"/>
  <c r="D15"/>
  <c r="P16"/>
  <c r="P15"/>
  <c r="Q16" i="16"/>
  <c r="Q15"/>
  <c r="C20" s="1"/>
  <c r="D16"/>
  <c r="D15"/>
  <c r="T16" i="18"/>
  <c r="S16"/>
  <c r="O16"/>
  <c r="N16"/>
  <c r="J16"/>
  <c r="C16"/>
  <c r="T15"/>
  <c r="S15"/>
  <c r="C21" s="1"/>
  <c r="O15"/>
  <c r="N15"/>
  <c r="J15"/>
  <c r="C15"/>
  <c r="T16" i="17"/>
  <c r="S16"/>
  <c r="O16"/>
  <c r="N16"/>
  <c r="J16"/>
  <c r="C16"/>
  <c r="T15"/>
  <c r="S15"/>
  <c r="C21" s="1"/>
  <c r="O15"/>
  <c r="C20" s="1"/>
  <c r="N15"/>
  <c r="J15"/>
  <c r="C19"/>
  <c r="C15"/>
  <c r="C18" s="1"/>
  <c r="C21" i="16"/>
  <c r="T16"/>
  <c r="S16"/>
  <c r="N16"/>
  <c r="J16"/>
  <c r="C16"/>
  <c r="T15"/>
  <c r="S15"/>
  <c r="N15"/>
  <c r="J15"/>
  <c r="C19"/>
  <c r="C15"/>
  <c r="Q16" i="15"/>
  <c r="Q15"/>
  <c r="P16"/>
  <c r="P15"/>
  <c r="T16"/>
  <c r="S16"/>
  <c r="O16"/>
  <c r="N16"/>
  <c r="J16"/>
  <c r="T15"/>
  <c r="C21" s="1"/>
  <c r="S15"/>
  <c r="O15"/>
  <c r="N15"/>
  <c r="J15"/>
  <c r="C19"/>
  <c r="L15" i="14"/>
  <c r="C15"/>
  <c r="J15" i="13"/>
  <c r="G15"/>
  <c r="C15"/>
  <c r="J15" i="12"/>
  <c r="G15"/>
  <c r="C19" i="25" l="1"/>
  <c r="C20" i="24"/>
  <c r="C19"/>
  <c r="C18"/>
  <c r="C20" i="23"/>
  <c r="C19"/>
  <c r="C19" i="22"/>
  <c r="C19" i="21"/>
  <c r="C20" i="20"/>
  <c r="C19"/>
  <c r="C18" i="19"/>
  <c r="C21"/>
  <c r="C19" i="18"/>
  <c r="C20"/>
  <c r="C18"/>
  <c r="C18" i="16"/>
  <c r="C20" i="15"/>
  <c r="J15" i="14"/>
  <c r="I15"/>
  <c r="I16"/>
  <c r="T16"/>
  <c r="S16"/>
  <c r="O16"/>
  <c r="N16"/>
  <c r="L16"/>
  <c r="J16"/>
  <c r="C16"/>
  <c r="T15"/>
  <c r="S15"/>
  <c r="C21" s="1"/>
  <c r="O15"/>
  <c r="C20" s="1"/>
  <c r="N15"/>
  <c r="C18"/>
  <c r="C19" i="13"/>
  <c r="C18"/>
  <c r="C16"/>
  <c r="D16"/>
  <c r="D15"/>
  <c r="N16"/>
  <c r="N15"/>
  <c r="T16"/>
  <c r="S16"/>
  <c r="O16"/>
  <c r="L16"/>
  <c r="J16"/>
  <c r="G16"/>
  <c r="T15"/>
  <c r="S15"/>
  <c r="C21" s="1"/>
  <c r="O15"/>
  <c r="C20" s="1"/>
  <c r="L15"/>
  <c r="C19" i="12"/>
  <c r="C20"/>
  <c r="O16"/>
  <c r="O15"/>
  <c r="L15"/>
  <c r="L16"/>
  <c r="S15"/>
  <c r="T15"/>
  <c r="S16"/>
  <c r="T16"/>
  <c r="J16"/>
  <c r="G16"/>
  <c r="C19" i="14" l="1"/>
  <c r="C21" i="12"/>
</calcChain>
</file>

<file path=xl/sharedStrings.xml><?xml version="1.0" encoding="utf-8"?>
<sst xmlns="http://schemas.openxmlformats.org/spreadsheetml/2006/main" count="630" uniqueCount="57">
  <si>
    <t>ID</t>
  </si>
  <si>
    <t>A-1</t>
  </si>
  <si>
    <t>A-2</t>
  </si>
  <si>
    <t>A-3</t>
  </si>
  <si>
    <t>Student Name</t>
  </si>
  <si>
    <t>Total Possible</t>
  </si>
  <si>
    <t>Std. Dev.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</si>
  <si>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</si>
  <si>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</si>
  <si>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</si>
  <si>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</si>
  <si>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</si>
  <si>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</si>
  <si>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</si>
  <si>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</si>
  <si>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</si>
  <si>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</si>
  <si>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B-5</t>
  </si>
  <si>
    <t>B-9</t>
  </si>
  <si>
    <t>K-2</t>
  </si>
  <si>
    <t>GS-1</t>
  </si>
  <si>
    <t>GS-2</t>
  </si>
  <si>
    <t>SCORE for K:</t>
  </si>
  <si>
    <t>SCORE for B:</t>
  </si>
  <si>
    <t>SCORE for G:</t>
  </si>
  <si>
    <t>SCORE for A:</t>
  </si>
  <si>
    <t>Scaled Average</t>
  </si>
  <si>
    <t>K-1</t>
  </si>
  <si>
    <t>B-2</t>
  </si>
  <si>
    <t>K-3</t>
  </si>
  <si>
    <t>B-1</t>
  </si>
  <si>
    <t>B-8</t>
  </si>
  <si>
    <t>Integration</t>
  </si>
  <si>
    <t>Calculations</t>
  </si>
  <si>
    <t>B-3</t>
  </si>
  <si>
    <t>B-4</t>
  </si>
  <si>
    <t>B-6</t>
  </si>
  <si>
    <t>B-7</t>
  </si>
  <si>
    <t>Analysis</t>
  </si>
  <si>
    <t>Design</t>
  </si>
  <si>
    <t>Conduct</t>
  </si>
  <si>
    <t>Interpretation</t>
  </si>
  <si>
    <t>K-4</t>
  </si>
  <si>
    <t>Techniques and Skills</t>
  </si>
  <si>
    <t>Communication</t>
  </si>
  <si>
    <t>Filtering</t>
  </si>
  <si>
    <t>Stability Analysis</t>
  </si>
  <si>
    <t>Bump Test Modeling</t>
  </si>
  <si>
    <t>First Principles Modeling</t>
  </si>
  <si>
    <t>Second-Order Systems</t>
  </si>
  <si>
    <t>PD Control</t>
  </si>
  <si>
    <t>Pendulum Moment of Inertia</t>
  </si>
  <si>
    <t>Balance Control</t>
  </si>
  <si>
    <t>Swing-up Control</t>
  </si>
  <si>
    <t>Optimal LQR Control</t>
  </si>
  <si>
    <t>Lead Compensator</t>
  </si>
  <si>
    <t>State Space Modeling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</si>
</sst>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Protection="1"/>
    <xf numFmtId="0" fontId="1" fillId="0" borderId="3" xfId="0" applyFont="1" applyBorder="1" applyProtection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" fillId="2" borderId="4" xfId="0" applyFont="1" applyFill="1" applyBorder="1" applyAlignment="1" applyProtection="1">
      <alignment horizontal="center"/>
    </xf>
    <xf numFmtId="0" fontId="1" fillId="0" borderId="8" xfId="0" applyFont="1" applyBorder="1" applyAlignment="1" applyProtection="1">
      <alignment horizontal="right"/>
      <protection locked="0"/>
    </xf>
    <xf numFmtId="0" fontId="1" fillId="0" borderId="3" xfId="0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right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/>
      <protection locked="0"/>
    </xf>
    <xf numFmtId="2" fontId="0" fillId="0" borderId="8" xfId="0" applyNumberFormat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alignment horizontal="right"/>
      <protection locked="0"/>
    </xf>
    <xf numFmtId="2" fontId="4" fillId="3" borderId="17" xfId="0" applyNumberFormat="1" applyFont="1" applyFill="1" applyBorder="1" applyAlignment="1">
      <alignment horizontal="center"/>
    </xf>
    <xf numFmtId="0" fontId="4" fillId="3" borderId="19" xfId="0" applyFont="1" applyFill="1" applyBorder="1" applyAlignment="1" applyProtection="1">
      <alignment horizontal="right"/>
      <protection locked="0"/>
    </xf>
    <xf numFmtId="2" fontId="4" fillId="3" borderId="20" xfId="0" applyNumberFormat="1" applyFont="1" applyFill="1" applyBorder="1" applyAlignment="1">
      <alignment horizontal="center"/>
    </xf>
    <xf numFmtId="0" fontId="1" fillId="0" borderId="0" xfId="0" applyFont="1" applyBorder="1" applyAlignment="1" applyProtection="1">
      <alignment horizontal="right"/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6" xfId="0" applyBorder="1"/>
    <xf numFmtId="2" fontId="0" fillId="0" borderId="1" xfId="0" applyNumberFormat="1" applyBorder="1" applyAlignment="1" applyProtection="1">
      <alignment horizontal="center"/>
      <protection locked="0"/>
    </xf>
    <xf numFmtId="0" fontId="4" fillId="3" borderId="15" xfId="0" applyFont="1" applyFill="1" applyBorder="1" applyAlignment="1" applyProtection="1">
      <alignment horizontal="right"/>
      <protection locked="0"/>
    </xf>
    <xf numFmtId="2" fontId="4" fillId="3" borderId="21" xfId="0" applyNumberFormat="1" applyFont="1" applyFill="1" applyBorder="1" applyAlignment="1">
      <alignment horizontal="center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5" borderId="4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5" xfId="0" applyFill="1" applyBorder="1"/>
    <xf numFmtId="2" fontId="0" fillId="2" borderId="0" xfId="0" applyNumberFormat="1" applyFill="1" applyBorder="1" applyAlignment="1" applyProtection="1">
      <alignment horizontal="center"/>
      <protection locked="0"/>
    </xf>
    <xf numFmtId="2" fontId="0" fillId="2" borderId="7" xfId="0" applyNumberFormat="1" applyFill="1" applyBorder="1" applyAlignment="1" applyProtection="1">
      <alignment horizontal="center"/>
      <protection locked="0"/>
    </xf>
    <xf numFmtId="2" fontId="0" fillId="2" borderId="5" xfId="0" applyNumberFormat="1" applyFill="1" applyBorder="1" applyAlignment="1" applyProtection="1">
      <alignment horizontal="center"/>
      <protection locked="0"/>
    </xf>
    <xf numFmtId="0" fontId="0" fillId="2" borderId="8" xfId="0" applyFill="1" applyBorder="1"/>
    <xf numFmtId="2" fontId="0" fillId="2" borderId="3" xfId="0" applyNumberFormat="1" applyFill="1" applyBorder="1" applyAlignment="1" applyProtection="1">
      <alignment horizontal="center"/>
      <protection locked="0"/>
    </xf>
    <xf numFmtId="2" fontId="0" fillId="2" borderId="9" xfId="0" applyNumberFormat="1" applyFill="1" applyBorder="1" applyAlignment="1" applyProtection="1">
      <alignment horizontal="center"/>
      <protection locked="0"/>
    </xf>
    <xf numFmtId="2" fontId="0" fillId="2" borderId="8" xfId="0" applyNumberFormat="1" applyFill="1" applyBorder="1" applyAlignment="1" applyProtection="1">
      <alignment horizontal="center"/>
      <protection locked="0"/>
    </xf>
    <xf numFmtId="2" fontId="0" fillId="2" borderId="6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2" fontId="0" fillId="2" borderId="22" xfId="0" applyNumberForma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13" xfId="0" applyFont="1" applyFill="1" applyBorder="1" applyAlignment="1" applyProtection="1">
      <alignment horizontal="center"/>
      <protection locked="0"/>
    </xf>
    <xf numFmtId="2" fontId="0" fillId="0" borderId="3" xfId="0" applyNumberFormat="1" applyFill="1" applyBorder="1" applyAlignment="1" applyProtection="1">
      <alignment horizontal="center"/>
      <protection locked="0"/>
    </xf>
    <xf numFmtId="2" fontId="4" fillId="3" borderId="23" xfId="0" applyNumberFormat="1" applyFont="1" applyFill="1" applyBorder="1" applyAlignment="1">
      <alignment horizontal="center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2" fontId="0" fillId="0" borderId="6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3" fillId="6" borderId="0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3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</xf>
    <xf numFmtId="0" fontId="0" fillId="4" borderId="12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14" xfId="0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14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4" xfId="0" applyFont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B35" sqref="B35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3"/>
      <c r="D4" s="44"/>
      <c r="E4" s="45"/>
      <c r="F4" s="43"/>
      <c r="G4" s="33">
        <v>5</v>
      </c>
      <c r="H4" s="44"/>
      <c r="I4" s="45"/>
      <c r="J4" s="41">
        <v>10</v>
      </c>
      <c r="K4" s="45"/>
      <c r="L4" s="6">
        <v>3</v>
      </c>
      <c r="M4" s="45"/>
      <c r="N4" s="46"/>
      <c r="O4" s="6">
        <v>3</v>
      </c>
      <c r="P4" s="44"/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3"/>
      <c r="D5" s="44"/>
      <c r="E5" s="45"/>
      <c r="F5" s="43"/>
      <c r="G5" s="33">
        <v>7</v>
      </c>
      <c r="H5" s="44"/>
      <c r="I5" s="45"/>
      <c r="J5" s="41">
        <v>9</v>
      </c>
      <c r="K5" s="45"/>
      <c r="L5" s="6">
        <v>4</v>
      </c>
      <c r="M5" s="45"/>
      <c r="N5" s="46"/>
      <c r="O5" s="6">
        <v>3</v>
      </c>
      <c r="P5" s="44"/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3"/>
      <c r="D6" s="44"/>
      <c r="E6" s="45"/>
      <c r="F6" s="43"/>
      <c r="G6" s="33"/>
      <c r="H6" s="44"/>
      <c r="I6" s="45"/>
      <c r="J6" s="41"/>
      <c r="K6" s="45"/>
      <c r="L6" s="6"/>
      <c r="M6" s="45"/>
      <c r="N6" s="46"/>
      <c r="O6" s="6"/>
      <c r="P6" s="44"/>
      <c r="Q6" s="44"/>
      <c r="R6" s="45"/>
      <c r="S6" s="7"/>
      <c r="T6" s="8"/>
    </row>
    <row r="7" spans="1:20">
      <c r="A7" s="5" t="s">
        <v>10</v>
      </c>
      <c r="B7" s="6">
        <v>4</v>
      </c>
      <c r="C7" s="43"/>
      <c r="D7" s="44"/>
      <c r="E7" s="45"/>
      <c r="F7" s="43"/>
      <c r="G7" s="33"/>
      <c r="H7" s="44"/>
      <c r="I7" s="45"/>
      <c r="J7" s="41"/>
      <c r="K7" s="45"/>
      <c r="L7" s="6"/>
      <c r="M7" s="45"/>
      <c r="N7" s="46"/>
      <c r="O7" s="6"/>
      <c r="P7" s="44"/>
      <c r="Q7" s="44"/>
      <c r="R7" s="45"/>
      <c r="S7" s="7"/>
      <c r="T7" s="8"/>
    </row>
    <row r="8" spans="1:20">
      <c r="A8" s="5" t="s">
        <v>11</v>
      </c>
      <c r="B8" s="6">
        <v>5</v>
      </c>
      <c r="C8" s="43"/>
      <c r="D8" s="44"/>
      <c r="E8" s="45"/>
      <c r="F8" s="43"/>
      <c r="G8" s="33"/>
      <c r="H8" s="44"/>
      <c r="I8" s="45"/>
      <c r="J8" s="41"/>
      <c r="K8" s="45"/>
      <c r="L8" s="6"/>
      <c r="M8" s="45"/>
      <c r="N8" s="46"/>
      <c r="O8" s="6"/>
      <c r="P8" s="44"/>
      <c r="Q8" s="44"/>
      <c r="R8" s="45"/>
      <c r="S8" s="7"/>
      <c r="T8" s="8"/>
    </row>
    <row r="9" spans="1:20">
      <c r="A9" s="5" t="s">
        <v>12</v>
      </c>
      <c r="B9" s="6">
        <v>6</v>
      </c>
      <c r="C9" s="43"/>
      <c r="D9" s="44"/>
      <c r="E9" s="45"/>
      <c r="F9" s="43"/>
      <c r="G9" s="33"/>
      <c r="H9" s="44"/>
      <c r="I9" s="45"/>
      <c r="J9" s="41"/>
      <c r="K9" s="45"/>
      <c r="L9" s="6"/>
      <c r="M9" s="45"/>
      <c r="N9" s="46"/>
      <c r="O9" s="6"/>
      <c r="P9" s="44"/>
      <c r="Q9" s="44"/>
      <c r="R9" s="45"/>
      <c r="S9" s="7"/>
      <c r="T9" s="8"/>
    </row>
    <row r="10" spans="1:20">
      <c r="A10" s="5" t="s">
        <v>13</v>
      </c>
      <c r="B10" s="6">
        <v>7</v>
      </c>
      <c r="C10" s="43"/>
      <c r="D10" s="44"/>
      <c r="E10" s="45"/>
      <c r="F10" s="43"/>
      <c r="G10" s="33"/>
      <c r="H10" s="44"/>
      <c r="I10" s="45"/>
      <c r="J10" s="41"/>
      <c r="K10" s="45"/>
      <c r="L10" s="6"/>
      <c r="M10" s="45"/>
      <c r="N10" s="46"/>
      <c r="O10" s="6"/>
      <c r="P10" s="44"/>
      <c r="Q10" s="44"/>
      <c r="R10" s="45"/>
      <c r="S10" s="7"/>
      <c r="T10" s="8"/>
    </row>
    <row r="11" spans="1:20">
      <c r="A11" s="5" t="s">
        <v>14</v>
      </c>
      <c r="B11" s="6">
        <v>8</v>
      </c>
      <c r="C11" s="43"/>
      <c r="D11" s="44"/>
      <c r="E11" s="45"/>
      <c r="F11" s="43"/>
      <c r="G11" s="33"/>
      <c r="H11" s="44"/>
      <c r="I11" s="45"/>
      <c r="J11" s="41"/>
      <c r="K11" s="45"/>
      <c r="L11" s="6"/>
      <c r="M11" s="45"/>
      <c r="N11" s="46"/>
      <c r="O11" s="6"/>
      <c r="P11" s="44"/>
      <c r="Q11" s="44"/>
      <c r="R11" s="45"/>
      <c r="S11" s="7"/>
      <c r="T11" s="8"/>
    </row>
    <row r="12" spans="1:20">
      <c r="A12" s="5" t="s">
        <v>15</v>
      </c>
      <c r="B12" s="6">
        <v>9</v>
      </c>
      <c r="C12" s="43"/>
      <c r="D12" s="44"/>
      <c r="E12" s="45"/>
      <c r="F12" s="43"/>
      <c r="G12" s="33"/>
      <c r="H12" s="44"/>
      <c r="I12" s="45"/>
      <c r="J12" s="41"/>
      <c r="K12" s="45"/>
      <c r="L12" s="6"/>
      <c r="M12" s="45"/>
      <c r="N12" s="46"/>
      <c r="O12" s="6"/>
      <c r="P12" s="44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3"/>
      <c r="D13" s="44"/>
      <c r="E13" s="45"/>
      <c r="F13" s="43"/>
      <c r="G13" s="33"/>
      <c r="H13" s="44"/>
      <c r="I13" s="45"/>
      <c r="J13" s="41"/>
      <c r="K13" s="45"/>
      <c r="L13" s="6"/>
      <c r="M13" s="45"/>
      <c r="N13" s="46"/>
      <c r="O13" s="6"/>
      <c r="P13" s="44"/>
      <c r="Q13" s="44"/>
      <c r="R13" s="45"/>
      <c r="S13" s="7"/>
      <c r="T13" s="26"/>
    </row>
    <row r="14" spans="1:20">
      <c r="A14" s="14"/>
      <c r="B14" s="19" t="s">
        <v>5</v>
      </c>
      <c r="C14" s="47"/>
      <c r="D14" s="48"/>
      <c r="E14" s="49"/>
      <c r="F14" s="47"/>
      <c r="G14" s="40">
        <v>8</v>
      </c>
      <c r="H14" s="48"/>
      <c r="I14" s="49"/>
      <c r="J14" s="39">
        <v>12</v>
      </c>
      <c r="K14" s="59"/>
      <c r="L14" s="9">
        <v>4</v>
      </c>
      <c r="M14" s="59"/>
      <c r="N14" s="61"/>
      <c r="O14" s="9">
        <v>4</v>
      </c>
      <c r="P14" s="64"/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50"/>
      <c r="D15" s="51"/>
      <c r="E15" s="52"/>
      <c r="F15" s="53"/>
      <c r="G15" s="21">
        <f>AVERAGE(G4:G13)*4/G14</f>
        <v>3</v>
      </c>
      <c r="H15" s="58"/>
      <c r="I15" s="52"/>
      <c r="J15" s="36">
        <f>AVERAGE(J4:J13)*4/J14</f>
        <v>3.1666666666666665</v>
      </c>
      <c r="K15" s="60"/>
      <c r="L15" s="36">
        <f>AVERAGE(L4:L13)*4/L14</f>
        <v>3.5</v>
      </c>
      <c r="M15" s="52"/>
      <c r="N15" s="62"/>
      <c r="O15" s="36">
        <f>AVERAGE(O4:O13)*4/O14</f>
        <v>3</v>
      </c>
      <c r="P15" s="58"/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54"/>
      <c r="D16" s="55"/>
      <c r="E16" s="56"/>
      <c r="F16" s="57"/>
      <c r="G16" s="12">
        <f>STDEV(G4:G13)</f>
        <v>1.4142135623730951</v>
      </c>
      <c r="H16" s="55"/>
      <c r="I16" s="56"/>
      <c r="J16" s="22">
        <f>STDEV(J4:J13)</f>
        <v>0.70710678118654757</v>
      </c>
      <c r="K16" s="56"/>
      <c r="L16" s="22">
        <f>STDEV(L4:L13)</f>
        <v>0.70710678118654757</v>
      </c>
      <c r="M16" s="56"/>
      <c r="N16" s="63"/>
      <c r="O16" s="22">
        <f>STDEV(O4:O13)</f>
        <v>0</v>
      </c>
      <c r="P16" s="55"/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38"/>
      <c r="D18" s="1"/>
    </row>
    <row r="19" spans="1:12">
      <c r="B19" s="27" t="s">
        <v>23</v>
      </c>
      <c r="C19" s="28">
        <f>AVERAGE(F15:N15)</f>
        <v>3.2222222222222219</v>
      </c>
    </row>
    <row r="20" spans="1:12">
      <c r="B20" s="27" t="s">
        <v>22</v>
      </c>
      <c r="C20" s="28">
        <f>AVERAGE(O15:R15)</f>
        <v>3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S2:T2"/>
    <mergeCell ref="O2:R2"/>
    <mergeCell ref="C1:T1"/>
    <mergeCell ref="C2:E2"/>
    <mergeCell ref="F2:I2"/>
    <mergeCell ref="J2:K2"/>
    <mergeCell ref="L2:M2"/>
  </mergeCells>
  <pageMargins left="0.7" right="0.7" top="0.75" bottom="0.75" header="0.3" footer="0.3"/>
  <pageSetup orientation="portrait" r:id="rId1"/>
  <ignoredErrors>
    <ignoredError sqref="H15:I15 K15:T15" unlockedFormula="1"/>
    <ignoredError sqref="G16:T16" formulaRange="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N22" sqref="A1:XFD1048576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51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3"/>
      <c r="D4" s="44"/>
      <c r="E4" s="45"/>
      <c r="F4" s="43"/>
      <c r="G4" s="33">
        <v>6</v>
      </c>
      <c r="H4" s="44"/>
      <c r="I4" s="45"/>
      <c r="J4" s="41">
        <v>3</v>
      </c>
      <c r="K4" s="45"/>
      <c r="L4" s="41">
        <v>2</v>
      </c>
      <c r="M4" s="45"/>
      <c r="N4" s="46"/>
      <c r="O4" s="43"/>
      <c r="P4" s="33">
        <v>4</v>
      </c>
      <c r="Q4" s="33">
        <v>4</v>
      </c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3"/>
      <c r="D5" s="44"/>
      <c r="E5" s="45"/>
      <c r="F5" s="43"/>
      <c r="G5" s="33">
        <v>7</v>
      </c>
      <c r="H5" s="44"/>
      <c r="I5" s="45"/>
      <c r="J5" s="41">
        <v>4</v>
      </c>
      <c r="K5" s="45"/>
      <c r="L5" s="41">
        <v>3</v>
      </c>
      <c r="M5" s="45"/>
      <c r="N5" s="46"/>
      <c r="O5" s="43"/>
      <c r="P5" s="33">
        <v>2</v>
      </c>
      <c r="Q5" s="33">
        <v>4</v>
      </c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3"/>
      <c r="D6" s="44"/>
      <c r="E6" s="45"/>
      <c r="F6" s="43"/>
      <c r="G6" s="33"/>
      <c r="H6" s="44"/>
      <c r="I6" s="45"/>
      <c r="J6" s="41"/>
      <c r="K6" s="45"/>
      <c r="L6" s="41"/>
      <c r="M6" s="45"/>
      <c r="N6" s="46"/>
      <c r="O6" s="43"/>
      <c r="P6" s="33"/>
      <c r="Q6" s="33"/>
      <c r="R6" s="45"/>
      <c r="S6" s="7"/>
      <c r="T6" s="8"/>
    </row>
    <row r="7" spans="1:20">
      <c r="A7" s="5" t="s">
        <v>10</v>
      </c>
      <c r="B7" s="6">
        <v>4</v>
      </c>
      <c r="C7" s="43"/>
      <c r="D7" s="44"/>
      <c r="E7" s="45"/>
      <c r="F7" s="43"/>
      <c r="G7" s="33"/>
      <c r="H7" s="44"/>
      <c r="I7" s="45"/>
      <c r="J7" s="41"/>
      <c r="K7" s="45"/>
      <c r="L7" s="41"/>
      <c r="M7" s="45"/>
      <c r="N7" s="46"/>
      <c r="O7" s="43"/>
      <c r="P7" s="33"/>
      <c r="Q7" s="33"/>
      <c r="R7" s="45"/>
      <c r="S7" s="7"/>
      <c r="T7" s="8"/>
    </row>
    <row r="8" spans="1:20">
      <c r="A8" s="5" t="s">
        <v>11</v>
      </c>
      <c r="B8" s="6">
        <v>5</v>
      </c>
      <c r="C8" s="43"/>
      <c r="D8" s="44"/>
      <c r="E8" s="45"/>
      <c r="F8" s="43"/>
      <c r="G8" s="33"/>
      <c r="H8" s="44"/>
      <c r="I8" s="45"/>
      <c r="J8" s="41"/>
      <c r="K8" s="45"/>
      <c r="L8" s="41"/>
      <c r="M8" s="45"/>
      <c r="N8" s="46"/>
      <c r="O8" s="43"/>
      <c r="P8" s="33"/>
      <c r="Q8" s="33"/>
      <c r="R8" s="45"/>
      <c r="S8" s="7"/>
      <c r="T8" s="8"/>
    </row>
    <row r="9" spans="1:20">
      <c r="A9" s="5" t="s">
        <v>12</v>
      </c>
      <c r="B9" s="6">
        <v>6</v>
      </c>
      <c r="C9" s="43"/>
      <c r="D9" s="44"/>
      <c r="E9" s="45"/>
      <c r="F9" s="43"/>
      <c r="G9" s="33"/>
      <c r="H9" s="44"/>
      <c r="I9" s="45"/>
      <c r="J9" s="41"/>
      <c r="K9" s="45"/>
      <c r="L9" s="41"/>
      <c r="M9" s="45"/>
      <c r="N9" s="46"/>
      <c r="O9" s="43"/>
      <c r="P9" s="33"/>
      <c r="Q9" s="33"/>
      <c r="R9" s="45"/>
      <c r="S9" s="7"/>
      <c r="T9" s="8"/>
    </row>
    <row r="10" spans="1:20">
      <c r="A10" s="5" t="s">
        <v>13</v>
      </c>
      <c r="B10" s="6">
        <v>7</v>
      </c>
      <c r="C10" s="43"/>
      <c r="D10" s="44"/>
      <c r="E10" s="45"/>
      <c r="F10" s="43"/>
      <c r="G10" s="33"/>
      <c r="H10" s="44"/>
      <c r="I10" s="45"/>
      <c r="J10" s="41"/>
      <c r="K10" s="45"/>
      <c r="L10" s="41"/>
      <c r="M10" s="45"/>
      <c r="N10" s="46"/>
      <c r="O10" s="43"/>
      <c r="P10" s="33"/>
      <c r="Q10" s="33"/>
      <c r="R10" s="45"/>
      <c r="S10" s="7"/>
      <c r="T10" s="8"/>
    </row>
    <row r="11" spans="1:20">
      <c r="A11" s="5" t="s">
        <v>14</v>
      </c>
      <c r="B11" s="6">
        <v>8</v>
      </c>
      <c r="C11" s="43"/>
      <c r="D11" s="44"/>
      <c r="E11" s="45"/>
      <c r="F11" s="43"/>
      <c r="G11" s="33"/>
      <c r="H11" s="44"/>
      <c r="I11" s="45"/>
      <c r="J11" s="41"/>
      <c r="K11" s="45"/>
      <c r="L11" s="41"/>
      <c r="M11" s="45"/>
      <c r="N11" s="46"/>
      <c r="O11" s="43"/>
      <c r="P11" s="33"/>
      <c r="Q11" s="33"/>
      <c r="R11" s="45"/>
      <c r="S11" s="7"/>
      <c r="T11" s="8"/>
    </row>
    <row r="12" spans="1:20">
      <c r="A12" s="5" t="s">
        <v>15</v>
      </c>
      <c r="B12" s="6">
        <v>9</v>
      </c>
      <c r="C12" s="43"/>
      <c r="D12" s="44"/>
      <c r="E12" s="45"/>
      <c r="F12" s="43"/>
      <c r="G12" s="33"/>
      <c r="H12" s="44"/>
      <c r="I12" s="45"/>
      <c r="J12" s="41"/>
      <c r="K12" s="45"/>
      <c r="L12" s="41"/>
      <c r="M12" s="45"/>
      <c r="N12" s="46"/>
      <c r="O12" s="43"/>
      <c r="P12" s="33"/>
      <c r="Q12" s="33"/>
      <c r="R12" s="45"/>
      <c r="S12" s="7"/>
      <c r="T12" s="8"/>
    </row>
    <row r="13" spans="1:20">
      <c r="A13" s="5" t="s">
        <v>16</v>
      </c>
      <c r="B13" s="6">
        <v>10</v>
      </c>
      <c r="C13" s="43"/>
      <c r="D13" s="44"/>
      <c r="E13" s="45"/>
      <c r="F13" s="43"/>
      <c r="G13" s="33"/>
      <c r="H13" s="44"/>
      <c r="I13" s="45"/>
      <c r="J13" s="41"/>
      <c r="K13" s="45"/>
      <c r="L13" s="41"/>
      <c r="M13" s="45"/>
      <c r="N13" s="46"/>
      <c r="O13" s="43"/>
      <c r="P13" s="33"/>
      <c r="Q13" s="33"/>
      <c r="R13" s="45"/>
      <c r="S13" s="7"/>
      <c r="T13" s="26"/>
    </row>
    <row r="14" spans="1:20">
      <c r="A14" s="14"/>
      <c r="B14" s="19" t="s">
        <v>5</v>
      </c>
      <c r="C14" s="47"/>
      <c r="D14" s="48"/>
      <c r="E14" s="49"/>
      <c r="F14" s="47"/>
      <c r="G14" s="72">
        <v>8</v>
      </c>
      <c r="H14" s="48"/>
      <c r="I14" s="49"/>
      <c r="J14" s="39">
        <v>4</v>
      </c>
      <c r="K14" s="59"/>
      <c r="L14" s="76">
        <v>4</v>
      </c>
      <c r="M14" s="59"/>
      <c r="N14" s="61"/>
      <c r="O14" s="74"/>
      <c r="P14" s="72">
        <v>4</v>
      </c>
      <c r="Q14" s="72">
        <v>4</v>
      </c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53"/>
      <c r="D15" s="58"/>
      <c r="E15" s="52"/>
      <c r="F15" s="53"/>
      <c r="G15" s="21">
        <f>AVERAGE(G4:G13)*4/G14</f>
        <v>3.25</v>
      </c>
      <c r="H15" s="58"/>
      <c r="I15" s="52"/>
      <c r="J15" s="36">
        <f>AVERAGE(J4:J13)*4/J14</f>
        <v>3.5</v>
      </c>
      <c r="K15" s="60"/>
      <c r="L15" s="36">
        <f>AVERAGE(L4:L13)*4/L14</f>
        <v>2.5</v>
      </c>
      <c r="M15" s="52"/>
      <c r="N15" s="75"/>
      <c r="O15" s="53"/>
      <c r="P15" s="21">
        <f>AVERAGE(P4:P13)*4/P14</f>
        <v>3</v>
      </c>
      <c r="Q15" s="21">
        <f>AVERAGE(Q4:Q13)*4/Q14</f>
        <v>4</v>
      </c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57"/>
      <c r="D16" s="55"/>
      <c r="E16" s="56"/>
      <c r="F16" s="57"/>
      <c r="G16" s="12">
        <f>STDEV(G4:G13)</f>
        <v>0.70710678118654757</v>
      </c>
      <c r="H16" s="55"/>
      <c r="I16" s="56"/>
      <c r="J16" s="22">
        <f>STDEV(J4:J13)</f>
        <v>0.70710678118654757</v>
      </c>
      <c r="K16" s="56"/>
      <c r="L16" s="22">
        <f>STDEV(L4:L13)</f>
        <v>0.70710678118654757</v>
      </c>
      <c r="M16" s="56"/>
      <c r="N16" s="57"/>
      <c r="O16" s="57"/>
      <c r="P16" s="12">
        <f>STDEV(P4:P13)</f>
        <v>1.4142135623730951</v>
      </c>
      <c r="Q16" s="12">
        <f>STDEV(Q4:Q13)</f>
        <v>0</v>
      </c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/>
      <c r="D18" s="1"/>
    </row>
    <row r="19" spans="1:12">
      <c r="B19" s="27" t="s">
        <v>23</v>
      </c>
      <c r="C19" s="28">
        <f>AVERAGE(F15:N15)</f>
        <v>3.0833333333333335</v>
      </c>
    </row>
    <row r="20" spans="1:12">
      <c r="B20" s="27" t="s">
        <v>22</v>
      </c>
      <c r="C20" s="28">
        <f>AVERAGE(O15:R15)</f>
        <v>3.5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C18" sqref="C18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52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3"/>
      <c r="D4" s="44"/>
      <c r="E4" s="45"/>
      <c r="F4" s="43"/>
      <c r="G4" s="33">
        <v>3</v>
      </c>
      <c r="H4" s="44"/>
      <c r="I4" s="45"/>
      <c r="J4" s="41">
        <v>3</v>
      </c>
      <c r="K4" s="45"/>
      <c r="L4" s="41">
        <v>3</v>
      </c>
      <c r="M4" s="45"/>
      <c r="N4" s="66">
        <v>4</v>
      </c>
      <c r="O4" s="43"/>
      <c r="P4" s="33">
        <v>2</v>
      </c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3"/>
      <c r="D5" s="44"/>
      <c r="E5" s="45"/>
      <c r="F5" s="43"/>
      <c r="G5" s="33">
        <v>4</v>
      </c>
      <c r="H5" s="44"/>
      <c r="I5" s="45"/>
      <c r="J5" s="41">
        <v>2</v>
      </c>
      <c r="K5" s="45"/>
      <c r="L5" s="41">
        <v>3</v>
      </c>
      <c r="M5" s="45"/>
      <c r="N5" s="66">
        <v>4</v>
      </c>
      <c r="O5" s="43"/>
      <c r="P5" s="33">
        <v>3</v>
      </c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3"/>
      <c r="D6" s="44"/>
      <c r="E6" s="45"/>
      <c r="F6" s="43"/>
      <c r="G6" s="33"/>
      <c r="H6" s="44"/>
      <c r="I6" s="45"/>
      <c r="J6" s="41"/>
      <c r="K6" s="45"/>
      <c r="L6" s="41"/>
      <c r="M6" s="45"/>
      <c r="N6" s="66"/>
      <c r="O6" s="43"/>
      <c r="P6" s="33"/>
      <c r="Q6" s="44"/>
      <c r="R6" s="45"/>
      <c r="S6" s="7"/>
      <c r="T6" s="8"/>
    </row>
    <row r="7" spans="1:20">
      <c r="A7" s="5" t="s">
        <v>10</v>
      </c>
      <c r="B7" s="6">
        <v>4</v>
      </c>
      <c r="C7" s="43"/>
      <c r="D7" s="44"/>
      <c r="E7" s="45"/>
      <c r="F7" s="43"/>
      <c r="G7" s="33"/>
      <c r="H7" s="44"/>
      <c r="I7" s="45"/>
      <c r="J7" s="41"/>
      <c r="K7" s="45"/>
      <c r="L7" s="41"/>
      <c r="M7" s="45"/>
      <c r="N7" s="66"/>
      <c r="O7" s="43"/>
      <c r="P7" s="33"/>
      <c r="Q7" s="44"/>
      <c r="R7" s="45"/>
      <c r="S7" s="7"/>
      <c r="T7" s="8"/>
    </row>
    <row r="8" spans="1:20">
      <c r="A8" s="5" t="s">
        <v>11</v>
      </c>
      <c r="B8" s="6">
        <v>5</v>
      </c>
      <c r="C8" s="43"/>
      <c r="D8" s="44"/>
      <c r="E8" s="45"/>
      <c r="F8" s="43"/>
      <c r="G8" s="33"/>
      <c r="H8" s="44"/>
      <c r="I8" s="45"/>
      <c r="J8" s="41"/>
      <c r="K8" s="45"/>
      <c r="L8" s="41"/>
      <c r="M8" s="45"/>
      <c r="N8" s="66"/>
      <c r="O8" s="43"/>
      <c r="P8" s="33"/>
      <c r="Q8" s="44"/>
      <c r="R8" s="45"/>
      <c r="S8" s="7"/>
      <c r="T8" s="8"/>
    </row>
    <row r="9" spans="1:20">
      <c r="A9" s="5" t="s">
        <v>12</v>
      </c>
      <c r="B9" s="6">
        <v>6</v>
      </c>
      <c r="C9" s="43"/>
      <c r="D9" s="44"/>
      <c r="E9" s="45"/>
      <c r="F9" s="43"/>
      <c r="G9" s="33"/>
      <c r="H9" s="44"/>
      <c r="I9" s="45"/>
      <c r="J9" s="41"/>
      <c r="K9" s="45"/>
      <c r="L9" s="41"/>
      <c r="M9" s="45"/>
      <c r="N9" s="66"/>
      <c r="O9" s="43"/>
      <c r="P9" s="33"/>
      <c r="Q9" s="44"/>
      <c r="R9" s="45"/>
      <c r="S9" s="7"/>
      <c r="T9" s="8"/>
    </row>
    <row r="10" spans="1:20">
      <c r="A10" s="5" t="s">
        <v>13</v>
      </c>
      <c r="B10" s="6">
        <v>7</v>
      </c>
      <c r="C10" s="43"/>
      <c r="D10" s="44"/>
      <c r="E10" s="45"/>
      <c r="F10" s="43"/>
      <c r="G10" s="33"/>
      <c r="H10" s="44"/>
      <c r="I10" s="45"/>
      <c r="J10" s="41"/>
      <c r="K10" s="45"/>
      <c r="L10" s="41"/>
      <c r="M10" s="45"/>
      <c r="N10" s="66"/>
      <c r="O10" s="43"/>
      <c r="P10" s="33"/>
      <c r="Q10" s="44"/>
      <c r="R10" s="45"/>
      <c r="S10" s="7"/>
      <c r="T10" s="8"/>
    </row>
    <row r="11" spans="1:20">
      <c r="A11" s="5" t="s">
        <v>14</v>
      </c>
      <c r="B11" s="6">
        <v>8</v>
      </c>
      <c r="C11" s="43"/>
      <c r="D11" s="44"/>
      <c r="E11" s="45"/>
      <c r="F11" s="43"/>
      <c r="G11" s="33"/>
      <c r="H11" s="44"/>
      <c r="I11" s="45"/>
      <c r="J11" s="41"/>
      <c r="K11" s="45"/>
      <c r="L11" s="41"/>
      <c r="M11" s="45"/>
      <c r="N11" s="66"/>
      <c r="O11" s="43"/>
      <c r="P11" s="33"/>
      <c r="Q11" s="44"/>
      <c r="R11" s="45"/>
      <c r="S11" s="7"/>
      <c r="T11" s="8"/>
    </row>
    <row r="12" spans="1:20">
      <c r="A12" s="5" t="s">
        <v>15</v>
      </c>
      <c r="B12" s="6">
        <v>9</v>
      </c>
      <c r="C12" s="43"/>
      <c r="D12" s="44"/>
      <c r="E12" s="45"/>
      <c r="F12" s="43"/>
      <c r="G12" s="33"/>
      <c r="H12" s="44"/>
      <c r="I12" s="45"/>
      <c r="J12" s="41"/>
      <c r="K12" s="45"/>
      <c r="L12" s="41"/>
      <c r="M12" s="45"/>
      <c r="N12" s="66"/>
      <c r="O12" s="43"/>
      <c r="P12" s="33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3"/>
      <c r="D13" s="44"/>
      <c r="E13" s="45"/>
      <c r="F13" s="43"/>
      <c r="G13" s="33"/>
      <c r="H13" s="44"/>
      <c r="I13" s="45"/>
      <c r="J13" s="41"/>
      <c r="K13" s="45"/>
      <c r="L13" s="41"/>
      <c r="M13" s="45"/>
      <c r="N13" s="66"/>
      <c r="O13" s="43"/>
      <c r="P13" s="33"/>
      <c r="Q13" s="44"/>
      <c r="R13" s="45"/>
      <c r="S13" s="7"/>
      <c r="T13" s="26"/>
    </row>
    <row r="14" spans="1:20">
      <c r="A14" s="14"/>
      <c r="B14" s="19" t="s">
        <v>5</v>
      </c>
      <c r="C14" s="47"/>
      <c r="D14" s="48"/>
      <c r="E14" s="49"/>
      <c r="F14" s="47"/>
      <c r="G14" s="72">
        <v>4</v>
      </c>
      <c r="H14" s="48"/>
      <c r="I14" s="49"/>
      <c r="J14" s="39">
        <v>4</v>
      </c>
      <c r="K14" s="59"/>
      <c r="L14" s="76">
        <v>4</v>
      </c>
      <c r="M14" s="59"/>
      <c r="N14" s="67">
        <v>4</v>
      </c>
      <c r="O14" s="74"/>
      <c r="P14" s="72">
        <v>4</v>
      </c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53"/>
      <c r="D15" s="58"/>
      <c r="E15" s="52"/>
      <c r="F15" s="53"/>
      <c r="G15" s="36">
        <f>AVERAGE(G4:G13)*4/G14</f>
        <v>3.5</v>
      </c>
      <c r="H15" s="58"/>
      <c r="I15" s="52"/>
      <c r="J15" s="36">
        <f>AVERAGE(J4:J13)*4/J14</f>
        <v>2.5</v>
      </c>
      <c r="K15" s="60"/>
      <c r="L15" s="36">
        <f>AVERAGE(L4:L13)*4/L14</f>
        <v>3</v>
      </c>
      <c r="M15" s="52"/>
      <c r="N15" s="36">
        <f>AVERAGE(N4:N13)*4/N14</f>
        <v>4</v>
      </c>
      <c r="O15" s="53"/>
      <c r="P15" s="21">
        <f>AVERAGE(P4:P13)*4/P14</f>
        <v>2.5</v>
      </c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57"/>
      <c r="D16" s="55"/>
      <c r="E16" s="56"/>
      <c r="F16" s="57"/>
      <c r="G16" s="22">
        <f>STDEV(G4:G13)</f>
        <v>0.70710678118654757</v>
      </c>
      <c r="H16" s="55"/>
      <c r="I16" s="56"/>
      <c r="J16" s="22">
        <f>STDEV(J4:J13)</f>
        <v>0.70710678118654757</v>
      </c>
      <c r="K16" s="56"/>
      <c r="L16" s="22">
        <f>STDEV(L4:L13)</f>
        <v>0</v>
      </c>
      <c r="M16" s="56"/>
      <c r="N16" s="22">
        <f>STDEV(N4:N13)</f>
        <v>0</v>
      </c>
      <c r="O16" s="57"/>
      <c r="P16" s="12">
        <f>STDEV(P4:P13)</f>
        <v>0.70710678118654757</v>
      </c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/>
      <c r="D18" s="1"/>
    </row>
    <row r="19" spans="1:12">
      <c r="B19" s="27" t="s">
        <v>23</v>
      </c>
      <c r="C19" s="28">
        <f>AVERAGE(F15:N15)</f>
        <v>3.25</v>
      </c>
    </row>
    <row r="20" spans="1:12">
      <c r="B20" s="27" t="s">
        <v>22</v>
      </c>
      <c r="C20" s="28">
        <f>AVERAGE(O15:R15)</f>
        <v>2.5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2"/>
  <sheetViews>
    <sheetView tabSelected="1" workbookViewId="0">
      <selection activeCell="I28" sqref="I28"/>
    </sheetView>
  </sheetViews>
  <sheetFormatPr defaultRowHeight="15"/>
  <cols>
    <col min="1" max="1" width="13.85546875" bestFit="1" customWidth="1"/>
    <col min="2" max="2" width="15.140625" bestFit="1" customWidth="1"/>
    <col min="3" max="3" width="9" customWidth="1"/>
    <col min="14" max="14" width="13.7109375" bestFit="1" customWidth="1"/>
  </cols>
  <sheetData>
    <row r="1" spans="1:20">
      <c r="A1" s="3"/>
      <c r="B1" s="3"/>
      <c r="C1" s="81" t="s">
        <v>56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6</v>
      </c>
      <c r="D4" s="33">
        <v>4</v>
      </c>
      <c r="E4" s="45"/>
      <c r="F4" s="43"/>
      <c r="G4" s="44"/>
      <c r="H4" s="44"/>
      <c r="I4" s="45"/>
      <c r="J4" s="41">
        <v>4</v>
      </c>
      <c r="K4" s="45"/>
      <c r="L4" s="43"/>
      <c r="M4" s="45"/>
      <c r="N4" s="66">
        <v>4</v>
      </c>
      <c r="O4" s="43"/>
      <c r="P4" s="44"/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7</v>
      </c>
      <c r="D5" s="33">
        <v>3</v>
      </c>
      <c r="E5" s="45"/>
      <c r="F5" s="43"/>
      <c r="G5" s="44"/>
      <c r="H5" s="44"/>
      <c r="I5" s="45"/>
      <c r="J5" s="41">
        <v>3</v>
      </c>
      <c r="K5" s="45"/>
      <c r="L5" s="43"/>
      <c r="M5" s="45"/>
      <c r="N5" s="66">
        <v>4</v>
      </c>
      <c r="O5" s="43"/>
      <c r="P5" s="44"/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45"/>
      <c r="F6" s="43"/>
      <c r="G6" s="44"/>
      <c r="H6" s="44"/>
      <c r="I6" s="45"/>
      <c r="J6" s="41"/>
      <c r="K6" s="45"/>
      <c r="L6" s="43"/>
      <c r="M6" s="45"/>
      <c r="N6" s="66"/>
      <c r="O6" s="43"/>
      <c r="P6" s="44"/>
      <c r="Q6" s="44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45"/>
      <c r="F7" s="43"/>
      <c r="G7" s="44"/>
      <c r="H7" s="44"/>
      <c r="I7" s="45"/>
      <c r="J7" s="41"/>
      <c r="K7" s="45"/>
      <c r="L7" s="43"/>
      <c r="M7" s="45"/>
      <c r="N7" s="66"/>
      <c r="O7" s="43"/>
      <c r="P7" s="44"/>
      <c r="Q7" s="44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45"/>
      <c r="F8" s="43"/>
      <c r="G8" s="44"/>
      <c r="H8" s="44"/>
      <c r="I8" s="45"/>
      <c r="J8" s="41"/>
      <c r="K8" s="45"/>
      <c r="L8" s="43"/>
      <c r="M8" s="45"/>
      <c r="N8" s="66"/>
      <c r="O8" s="43"/>
      <c r="P8" s="44"/>
      <c r="Q8" s="44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45"/>
      <c r="F9" s="43"/>
      <c r="G9" s="44"/>
      <c r="H9" s="44"/>
      <c r="I9" s="45"/>
      <c r="J9" s="41"/>
      <c r="K9" s="45"/>
      <c r="L9" s="43"/>
      <c r="M9" s="45"/>
      <c r="N9" s="66"/>
      <c r="O9" s="43"/>
      <c r="P9" s="44"/>
      <c r="Q9" s="44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45"/>
      <c r="F10" s="43"/>
      <c r="G10" s="44"/>
      <c r="H10" s="44"/>
      <c r="I10" s="45"/>
      <c r="J10" s="41"/>
      <c r="K10" s="45"/>
      <c r="L10" s="43"/>
      <c r="M10" s="45"/>
      <c r="N10" s="66"/>
      <c r="O10" s="43"/>
      <c r="P10" s="44"/>
      <c r="Q10" s="44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45"/>
      <c r="F11" s="43"/>
      <c r="G11" s="44"/>
      <c r="H11" s="44"/>
      <c r="I11" s="45"/>
      <c r="J11" s="41"/>
      <c r="K11" s="45"/>
      <c r="L11" s="43"/>
      <c r="M11" s="45"/>
      <c r="N11" s="66"/>
      <c r="O11" s="43"/>
      <c r="P11" s="44"/>
      <c r="Q11" s="44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45"/>
      <c r="F12" s="43"/>
      <c r="G12" s="44"/>
      <c r="H12" s="44"/>
      <c r="I12" s="45"/>
      <c r="J12" s="41"/>
      <c r="K12" s="45"/>
      <c r="L12" s="43"/>
      <c r="M12" s="45"/>
      <c r="N12" s="66"/>
      <c r="O12" s="43"/>
      <c r="P12" s="44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45"/>
      <c r="F13" s="43"/>
      <c r="G13" s="44"/>
      <c r="H13" s="44"/>
      <c r="I13" s="45"/>
      <c r="J13" s="41"/>
      <c r="K13" s="45"/>
      <c r="L13" s="43"/>
      <c r="M13" s="45"/>
      <c r="N13" s="66"/>
      <c r="O13" s="43"/>
      <c r="P13" s="44"/>
      <c r="Q13" s="44"/>
      <c r="R13" s="45"/>
      <c r="S13" s="7"/>
      <c r="T13" s="26"/>
    </row>
    <row r="14" spans="1:20">
      <c r="A14" s="14"/>
      <c r="B14" s="19" t="s">
        <v>5</v>
      </c>
      <c r="C14" s="65">
        <v>8</v>
      </c>
      <c r="D14" s="68">
        <v>4</v>
      </c>
      <c r="E14" s="49"/>
      <c r="F14" s="47"/>
      <c r="G14" s="64"/>
      <c r="H14" s="48"/>
      <c r="I14" s="49"/>
      <c r="J14" s="39">
        <v>4</v>
      </c>
      <c r="K14" s="59"/>
      <c r="L14" s="74"/>
      <c r="M14" s="59"/>
      <c r="N14" s="67">
        <v>4</v>
      </c>
      <c r="O14" s="74"/>
      <c r="P14" s="64"/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3.25</v>
      </c>
      <c r="D15" s="21">
        <f>AVERAGE(D4:D13)*4/D14</f>
        <v>3.5</v>
      </c>
      <c r="E15" s="52"/>
      <c r="F15" s="53"/>
      <c r="G15" s="58"/>
      <c r="H15" s="58"/>
      <c r="I15" s="52"/>
      <c r="J15" s="36">
        <f>AVERAGE(J4:J13)*4/J14</f>
        <v>3.5</v>
      </c>
      <c r="K15" s="60"/>
      <c r="L15" s="75"/>
      <c r="M15" s="52"/>
      <c r="N15" s="36">
        <f>AVERAGE(N4:N13)*4/N14</f>
        <v>4</v>
      </c>
      <c r="O15" s="53"/>
      <c r="P15" s="58"/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0.70710678118654757</v>
      </c>
      <c r="E16" s="56"/>
      <c r="F16" s="57"/>
      <c r="G16" s="55"/>
      <c r="H16" s="55"/>
      <c r="I16" s="56"/>
      <c r="J16" s="22">
        <f>STDEV(J4:J13)</f>
        <v>0.70710678118654757</v>
      </c>
      <c r="K16" s="56"/>
      <c r="L16" s="57"/>
      <c r="M16" s="56"/>
      <c r="N16" s="22">
        <f>STDEV(N4:N13)</f>
        <v>0</v>
      </c>
      <c r="O16" s="57"/>
      <c r="P16" s="55"/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A18" s="2"/>
      <c r="B18" s="37" t="s">
        <v>25</v>
      </c>
      <c r="C18" s="70">
        <f>AVERAGE(C15:E15)</f>
        <v>3.375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/>
      <c r="B19" s="27" t="s">
        <v>23</v>
      </c>
      <c r="C19" s="28">
        <f>AVERAGE(F15:N15)</f>
        <v>3.75</v>
      </c>
      <c r="E19" s="1"/>
      <c r="F19" s="1"/>
      <c r="G19" s="1"/>
      <c r="H19" s="1"/>
      <c r="I19" s="1"/>
      <c r="J19" s="1"/>
      <c r="K19" s="1"/>
      <c r="L19" s="1"/>
    </row>
    <row r="20" spans="1:12">
      <c r="A20" s="2"/>
      <c r="B20" s="27" t="s">
        <v>22</v>
      </c>
      <c r="C20" s="28" t="e">
        <f>AVERAGE(O15:R15)</f>
        <v>#DIV/0!</v>
      </c>
      <c r="E20" s="1"/>
      <c r="F20" s="1"/>
      <c r="G20" s="1"/>
      <c r="H20" s="1"/>
      <c r="I20" s="1"/>
      <c r="J20" s="1"/>
      <c r="K20" s="1"/>
      <c r="L20" s="1"/>
    </row>
    <row r="21" spans="1:12" ht="15.75" thickBot="1">
      <c r="A21" s="2"/>
      <c r="B21" s="29" t="s">
        <v>24</v>
      </c>
      <c r="C21" s="30">
        <f>AVERAGE(S15:T15)</f>
        <v>3.25</v>
      </c>
      <c r="E21" s="1"/>
      <c r="F21" s="1"/>
      <c r="G21" s="1"/>
      <c r="H21" s="1"/>
      <c r="I21" s="1"/>
      <c r="J21" s="1"/>
      <c r="K21" s="1"/>
      <c r="L21" s="1"/>
    </row>
    <row r="22" spans="1:12">
      <c r="A22" s="2"/>
      <c r="C22" s="35"/>
      <c r="D22" s="1"/>
      <c r="E22" s="1"/>
      <c r="F22" s="1"/>
      <c r="G22" s="1"/>
      <c r="H22" s="1"/>
      <c r="I22" s="1"/>
      <c r="J22" s="1"/>
      <c r="K22" s="1"/>
      <c r="L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N28" sqref="N28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53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3"/>
      <c r="D4" s="44"/>
      <c r="E4" s="45"/>
      <c r="F4" s="43"/>
      <c r="G4" s="44"/>
      <c r="H4" s="44"/>
      <c r="I4" s="45"/>
      <c r="J4" s="41">
        <v>5</v>
      </c>
      <c r="K4" s="45"/>
      <c r="L4" s="41">
        <v>10</v>
      </c>
      <c r="M4" s="45"/>
      <c r="N4" s="66">
        <v>4</v>
      </c>
      <c r="O4" s="43"/>
      <c r="P4" s="33">
        <v>6</v>
      </c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3"/>
      <c r="D5" s="44"/>
      <c r="E5" s="45"/>
      <c r="F5" s="43"/>
      <c r="G5" s="44"/>
      <c r="H5" s="44"/>
      <c r="I5" s="45"/>
      <c r="J5" s="41">
        <v>7</v>
      </c>
      <c r="K5" s="45"/>
      <c r="L5" s="41">
        <v>9</v>
      </c>
      <c r="M5" s="45"/>
      <c r="N5" s="66">
        <v>4</v>
      </c>
      <c r="O5" s="43"/>
      <c r="P5" s="33">
        <v>7</v>
      </c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3"/>
      <c r="D6" s="44"/>
      <c r="E6" s="45"/>
      <c r="F6" s="43"/>
      <c r="G6" s="44"/>
      <c r="H6" s="44"/>
      <c r="I6" s="45"/>
      <c r="J6" s="41"/>
      <c r="K6" s="45"/>
      <c r="L6" s="41"/>
      <c r="M6" s="45"/>
      <c r="N6" s="66"/>
      <c r="O6" s="43"/>
      <c r="P6" s="33"/>
      <c r="Q6" s="44"/>
      <c r="R6" s="45"/>
      <c r="S6" s="7"/>
      <c r="T6" s="8"/>
    </row>
    <row r="7" spans="1:20">
      <c r="A7" s="5" t="s">
        <v>10</v>
      </c>
      <c r="B7" s="6">
        <v>4</v>
      </c>
      <c r="C7" s="43"/>
      <c r="D7" s="44"/>
      <c r="E7" s="45"/>
      <c r="F7" s="43"/>
      <c r="G7" s="44"/>
      <c r="H7" s="44"/>
      <c r="I7" s="45"/>
      <c r="J7" s="41"/>
      <c r="K7" s="45"/>
      <c r="L7" s="41"/>
      <c r="M7" s="45"/>
      <c r="N7" s="66"/>
      <c r="O7" s="43"/>
      <c r="P7" s="33"/>
      <c r="Q7" s="44"/>
      <c r="R7" s="45"/>
      <c r="S7" s="7"/>
      <c r="T7" s="8"/>
    </row>
    <row r="8" spans="1:20">
      <c r="A8" s="5" t="s">
        <v>11</v>
      </c>
      <c r="B8" s="6">
        <v>5</v>
      </c>
      <c r="C8" s="43"/>
      <c r="D8" s="44"/>
      <c r="E8" s="45"/>
      <c r="F8" s="43"/>
      <c r="G8" s="44"/>
      <c r="H8" s="44"/>
      <c r="I8" s="45"/>
      <c r="J8" s="41"/>
      <c r="K8" s="45"/>
      <c r="L8" s="41"/>
      <c r="M8" s="45"/>
      <c r="N8" s="66"/>
      <c r="O8" s="43"/>
      <c r="P8" s="33"/>
      <c r="Q8" s="44"/>
      <c r="R8" s="45"/>
      <c r="S8" s="7"/>
      <c r="T8" s="8"/>
    </row>
    <row r="9" spans="1:20">
      <c r="A9" s="5" t="s">
        <v>12</v>
      </c>
      <c r="B9" s="6">
        <v>6</v>
      </c>
      <c r="C9" s="43"/>
      <c r="D9" s="44"/>
      <c r="E9" s="45"/>
      <c r="F9" s="43"/>
      <c r="G9" s="44"/>
      <c r="H9" s="44"/>
      <c r="I9" s="45"/>
      <c r="J9" s="41"/>
      <c r="K9" s="45"/>
      <c r="L9" s="41"/>
      <c r="M9" s="45"/>
      <c r="N9" s="66"/>
      <c r="O9" s="43"/>
      <c r="P9" s="33"/>
      <c r="Q9" s="44"/>
      <c r="R9" s="45"/>
      <c r="S9" s="7"/>
      <c r="T9" s="8"/>
    </row>
    <row r="10" spans="1:20">
      <c r="A10" s="5" t="s">
        <v>13</v>
      </c>
      <c r="B10" s="6">
        <v>7</v>
      </c>
      <c r="C10" s="43"/>
      <c r="D10" s="44"/>
      <c r="E10" s="45"/>
      <c r="F10" s="43"/>
      <c r="G10" s="44"/>
      <c r="H10" s="44"/>
      <c r="I10" s="45"/>
      <c r="J10" s="41"/>
      <c r="K10" s="45"/>
      <c r="L10" s="41"/>
      <c r="M10" s="45"/>
      <c r="N10" s="66"/>
      <c r="O10" s="43"/>
      <c r="P10" s="33"/>
      <c r="Q10" s="44"/>
      <c r="R10" s="45"/>
      <c r="S10" s="7"/>
      <c r="T10" s="8"/>
    </row>
    <row r="11" spans="1:20">
      <c r="A11" s="5" t="s">
        <v>14</v>
      </c>
      <c r="B11" s="6">
        <v>8</v>
      </c>
      <c r="C11" s="43"/>
      <c r="D11" s="44"/>
      <c r="E11" s="45"/>
      <c r="F11" s="43"/>
      <c r="G11" s="44"/>
      <c r="H11" s="44"/>
      <c r="I11" s="45"/>
      <c r="J11" s="41"/>
      <c r="K11" s="45"/>
      <c r="L11" s="41"/>
      <c r="M11" s="45"/>
      <c r="N11" s="66"/>
      <c r="O11" s="43"/>
      <c r="P11" s="33"/>
      <c r="Q11" s="44"/>
      <c r="R11" s="45"/>
      <c r="S11" s="7"/>
      <c r="T11" s="8"/>
    </row>
    <row r="12" spans="1:20">
      <c r="A12" s="5" t="s">
        <v>15</v>
      </c>
      <c r="B12" s="6">
        <v>9</v>
      </c>
      <c r="C12" s="43"/>
      <c r="D12" s="44"/>
      <c r="E12" s="45"/>
      <c r="F12" s="43"/>
      <c r="G12" s="44"/>
      <c r="H12" s="44"/>
      <c r="I12" s="45"/>
      <c r="J12" s="41"/>
      <c r="K12" s="45"/>
      <c r="L12" s="41"/>
      <c r="M12" s="45"/>
      <c r="N12" s="66"/>
      <c r="O12" s="43"/>
      <c r="P12" s="33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3"/>
      <c r="D13" s="44"/>
      <c r="E13" s="45"/>
      <c r="F13" s="43"/>
      <c r="G13" s="44"/>
      <c r="H13" s="44"/>
      <c r="I13" s="45"/>
      <c r="J13" s="41"/>
      <c r="K13" s="45"/>
      <c r="L13" s="41"/>
      <c r="M13" s="45"/>
      <c r="N13" s="66"/>
      <c r="O13" s="43"/>
      <c r="P13" s="33"/>
      <c r="Q13" s="44"/>
      <c r="R13" s="45"/>
      <c r="S13" s="7"/>
      <c r="T13" s="26"/>
    </row>
    <row r="14" spans="1:20">
      <c r="A14" s="14"/>
      <c r="B14" s="19" t="s">
        <v>5</v>
      </c>
      <c r="C14" s="47"/>
      <c r="D14" s="48"/>
      <c r="E14" s="49"/>
      <c r="F14" s="47"/>
      <c r="G14" s="64"/>
      <c r="H14" s="48"/>
      <c r="I14" s="49"/>
      <c r="J14" s="39">
        <v>8</v>
      </c>
      <c r="K14" s="59"/>
      <c r="L14" s="76">
        <v>12</v>
      </c>
      <c r="M14" s="59"/>
      <c r="N14" s="67">
        <v>4</v>
      </c>
      <c r="O14" s="74"/>
      <c r="P14" s="72">
        <v>8</v>
      </c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53"/>
      <c r="D15" s="58"/>
      <c r="E15" s="52"/>
      <c r="F15" s="53"/>
      <c r="G15" s="58"/>
      <c r="H15" s="58"/>
      <c r="I15" s="52"/>
      <c r="J15" s="36">
        <f>AVERAGE(J4:J13)*4/J14</f>
        <v>3</v>
      </c>
      <c r="K15" s="60"/>
      <c r="L15" s="36">
        <f>AVERAGE(L4:L13)*4/L14</f>
        <v>3.1666666666666665</v>
      </c>
      <c r="M15" s="52"/>
      <c r="N15" s="36">
        <f>AVERAGE(N4:N13)*4/N14</f>
        <v>4</v>
      </c>
      <c r="O15" s="53"/>
      <c r="P15" s="36">
        <f>AVERAGE(P4:P13)*4/P14</f>
        <v>3.25</v>
      </c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57"/>
      <c r="D16" s="55"/>
      <c r="E16" s="56"/>
      <c r="F16" s="57"/>
      <c r="G16" s="55"/>
      <c r="H16" s="55"/>
      <c r="I16" s="56"/>
      <c r="J16" s="22">
        <f>STDEV(J4:J13)</f>
        <v>1.4142135623730951</v>
      </c>
      <c r="K16" s="56"/>
      <c r="L16" s="22">
        <f>STDEV(L4:L13)</f>
        <v>0.70710678118654757</v>
      </c>
      <c r="M16" s="56"/>
      <c r="N16" s="22">
        <f>STDEV(N4:N13)</f>
        <v>0</v>
      </c>
      <c r="O16" s="57"/>
      <c r="P16" s="22">
        <f>STDEV(P4:P13)</f>
        <v>0.70710678118654757</v>
      </c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/>
      <c r="D18" s="1"/>
    </row>
    <row r="19" spans="1:12">
      <c r="B19" s="27" t="s">
        <v>23</v>
      </c>
      <c r="C19" s="28">
        <f>AVERAGE(F15:N15)</f>
        <v>3.3888888888888888</v>
      </c>
    </row>
    <row r="20" spans="1:12">
      <c r="B20" s="27" t="s">
        <v>22</v>
      </c>
      <c r="C20" s="28">
        <f>AVERAGE(O15:R15)</f>
        <v>3.25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H23" sqref="H23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54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3"/>
      <c r="D4" s="44"/>
      <c r="E4" s="45"/>
      <c r="F4" s="43"/>
      <c r="G4" s="33">
        <v>3</v>
      </c>
      <c r="H4" s="44"/>
      <c r="I4" s="34">
        <v>2</v>
      </c>
      <c r="J4" s="41">
        <v>6</v>
      </c>
      <c r="K4" s="45"/>
      <c r="L4" s="41">
        <v>10</v>
      </c>
      <c r="M4" s="45"/>
      <c r="N4" s="66">
        <v>3</v>
      </c>
      <c r="O4" s="41">
        <v>3</v>
      </c>
      <c r="P4" s="33">
        <v>5</v>
      </c>
      <c r="Q4" s="33">
        <v>4</v>
      </c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3"/>
      <c r="D5" s="44"/>
      <c r="E5" s="45"/>
      <c r="F5" s="43"/>
      <c r="G5" s="33">
        <v>2</v>
      </c>
      <c r="H5" s="44"/>
      <c r="I5" s="34">
        <v>3</v>
      </c>
      <c r="J5" s="41">
        <v>8</v>
      </c>
      <c r="K5" s="45"/>
      <c r="L5" s="41">
        <v>8</v>
      </c>
      <c r="M5" s="45"/>
      <c r="N5" s="66">
        <v>4</v>
      </c>
      <c r="O5" s="41">
        <v>3</v>
      </c>
      <c r="P5" s="33">
        <v>7</v>
      </c>
      <c r="Q5" s="33">
        <v>4</v>
      </c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3"/>
      <c r="D6" s="44"/>
      <c r="E6" s="45"/>
      <c r="F6" s="43"/>
      <c r="G6" s="33"/>
      <c r="H6" s="44"/>
      <c r="I6" s="34"/>
      <c r="J6" s="41"/>
      <c r="K6" s="45"/>
      <c r="L6" s="41"/>
      <c r="M6" s="45"/>
      <c r="N6" s="66"/>
      <c r="O6" s="41"/>
      <c r="P6" s="33"/>
      <c r="Q6" s="33"/>
      <c r="R6" s="45"/>
      <c r="S6" s="7"/>
      <c r="T6" s="8"/>
    </row>
    <row r="7" spans="1:20">
      <c r="A7" s="5" t="s">
        <v>10</v>
      </c>
      <c r="B7" s="6">
        <v>4</v>
      </c>
      <c r="C7" s="43"/>
      <c r="D7" s="44"/>
      <c r="E7" s="45"/>
      <c r="F7" s="43"/>
      <c r="G7" s="33"/>
      <c r="H7" s="44"/>
      <c r="I7" s="34"/>
      <c r="J7" s="41"/>
      <c r="K7" s="45"/>
      <c r="L7" s="41"/>
      <c r="M7" s="45"/>
      <c r="N7" s="66"/>
      <c r="O7" s="41"/>
      <c r="P7" s="33"/>
      <c r="Q7" s="33"/>
      <c r="R7" s="45"/>
      <c r="S7" s="7"/>
      <c r="T7" s="8"/>
    </row>
    <row r="8" spans="1:20">
      <c r="A8" s="5" t="s">
        <v>11</v>
      </c>
      <c r="B8" s="6">
        <v>5</v>
      </c>
      <c r="C8" s="43"/>
      <c r="D8" s="44"/>
      <c r="E8" s="45"/>
      <c r="F8" s="43"/>
      <c r="G8" s="33"/>
      <c r="H8" s="44"/>
      <c r="I8" s="34"/>
      <c r="J8" s="41"/>
      <c r="K8" s="45"/>
      <c r="L8" s="41"/>
      <c r="M8" s="45"/>
      <c r="N8" s="66"/>
      <c r="O8" s="41"/>
      <c r="P8" s="33"/>
      <c r="Q8" s="33"/>
      <c r="R8" s="45"/>
      <c r="S8" s="7"/>
      <c r="T8" s="8"/>
    </row>
    <row r="9" spans="1:20">
      <c r="A9" s="5" t="s">
        <v>12</v>
      </c>
      <c r="B9" s="6">
        <v>6</v>
      </c>
      <c r="C9" s="43"/>
      <c r="D9" s="44"/>
      <c r="E9" s="45"/>
      <c r="F9" s="43"/>
      <c r="G9" s="33"/>
      <c r="H9" s="44"/>
      <c r="I9" s="34"/>
      <c r="J9" s="41"/>
      <c r="K9" s="45"/>
      <c r="L9" s="41"/>
      <c r="M9" s="45"/>
      <c r="N9" s="66"/>
      <c r="O9" s="41"/>
      <c r="P9" s="33"/>
      <c r="Q9" s="33"/>
      <c r="R9" s="45"/>
      <c r="S9" s="7"/>
      <c r="T9" s="8"/>
    </row>
    <row r="10" spans="1:20">
      <c r="A10" s="5" t="s">
        <v>13</v>
      </c>
      <c r="B10" s="6">
        <v>7</v>
      </c>
      <c r="C10" s="43"/>
      <c r="D10" s="44"/>
      <c r="E10" s="45"/>
      <c r="F10" s="43"/>
      <c r="G10" s="33"/>
      <c r="H10" s="44"/>
      <c r="I10" s="34"/>
      <c r="J10" s="41"/>
      <c r="K10" s="45"/>
      <c r="L10" s="41"/>
      <c r="M10" s="45"/>
      <c r="N10" s="66"/>
      <c r="O10" s="41"/>
      <c r="P10" s="33"/>
      <c r="Q10" s="33"/>
      <c r="R10" s="45"/>
      <c r="S10" s="7"/>
      <c r="T10" s="8"/>
    </row>
    <row r="11" spans="1:20">
      <c r="A11" s="5" t="s">
        <v>14</v>
      </c>
      <c r="B11" s="6">
        <v>8</v>
      </c>
      <c r="C11" s="43"/>
      <c r="D11" s="44"/>
      <c r="E11" s="45"/>
      <c r="F11" s="43"/>
      <c r="G11" s="33"/>
      <c r="H11" s="44"/>
      <c r="I11" s="34"/>
      <c r="J11" s="41"/>
      <c r="K11" s="45"/>
      <c r="L11" s="41"/>
      <c r="M11" s="45"/>
      <c r="N11" s="66"/>
      <c r="O11" s="41"/>
      <c r="P11" s="33"/>
      <c r="Q11" s="33"/>
      <c r="R11" s="45"/>
      <c r="S11" s="7"/>
      <c r="T11" s="8"/>
    </row>
    <row r="12" spans="1:20">
      <c r="A12" s="5" t="s">
        <v>15</v>
      </c>
      <c r="B12" s="6">
        <v>9</v>
      </c>
      <c r="C12" s="43"/>
      <c r="D12" s="44"/>
      <c r="E12" s="45"/>
      <c r="F12" s="43"/>
      <c r="G12" s="33"/>
      <c r="H12" s="44"/>
      <c r="I12" s="34"/>
      <c r="J12" s="41"/>
      <c r="K12" s="45"/>
      <c r="L12" s="41"/>
      <c r="M12" s="45"/>
      <c r="N12" s="66"/>
      <c r="O12" s="41"/>
      <c r="P12" s="33"/>
      <c r="Q12" s="33"/>
      <c r="R12" s="45"/>
      <c r="S12" s="7"/>
      <c r="T12" s="8"/>
    </row>
    <row r="13" spans="1:20">
      <c r="A13" s="5" t="s">
        <v>16</v>
      </c>
      <c r="B13" s="6">
        <v>10</v>
      </c>
      <c r="C13" s="43"/>
      <c r="D13" s="44"/>
      <c r="E13" s="45"/>
      <c r="F13" s="43"/>
      <c r="G13" s="33"/>
      <c r="H13" s="44"/>
      <c r="I13" s="34"/>
      <c r="J13" s="41"/>
      <c r="K13" s="45"/>
      <c r="L13" s="41"/>
      <c r="M13" s="45"/>
      <c r="N13" s="66"/>
      <c r="O13" s="41"/>
      <c r="P13" s="33"/>
      <c r="Q13" s="33"/>
      <c r="R13" s="45"/>
      <c r="S13" s="7"/>
      <c r="T13" s="26"/>
    </row>
    <row r="14" spans="1:20">
      <c r="A14" s="14"/>
      <c r="B14" s="19" t="s">
        <v>5</v>
      </c>
      <c r="C14" s="47"/>
      <c r="D14" s="48"/>
      <c r="E14" s="49"/>
      <c r="F14" s="47"/>
      <c r="G14" s="72">
        <v>4</v>
      </c>
      <c r="H14" s="48"/>
      <c r="I14" s="71">
        <v>4</v>
      </c>
      <c r="J14" s="39">
        <v>8</v>
      </c>
      <c r="K14" s="59"/>
      <c r="L14" s="76">
        <v>12</v>
      </c>
      <c r="M14" s="59"/>
      <c r="N14" s="67">
        <v>4</v>
      </c>
      <c r="O14" s="76">
        <v>4</v>
      </c>
      <c r="P14" s="72">
        <v>8</v>
      </c>
      <c r="Q14" s="72">
        <v>4</v>
      </c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53"/>
      <c r="D15" s="58"/>
      <c r="E15" s="52"/>
      <c r="F15" s="53"/>
      <c r="G15" s="21">
        <f>AVERAGE(G4:G13)*4/G14</f>
        <v>2.5</v>
      </c>
      <c r="H15" s="58"/>
      <c r="I15" s="23">
        <f>AVERAGE(I4:I13)*4/I14</f>
        <v>2.5</v>
      </c>
      <c r="J15" s="36">
        <f>AVERAGE(J4:J13)*4/J14</f>
        <v>3.5</v>
      </c>
      <c r="K15" s="60"/>
      <c r="L15" s="36">
        <f>AVERAGE(L4:L13)*4/L14</f>
        <v>3</v>
      </c>
      <c r="M15" s="52"/>
      <c r="N15" s="36">
        <f>AVERAGE(N4:N13)*4/N14</f>
        <v>3.5</v>
      </c>
      <c r="O15" s="36">
        <f>AVERAGE(O4:O13)*4/O14</f>
        <v>3</v>
      </c>
      <c r="P15" s="21">
        <f>AVERAGE(P4:P13)*4/P14</f>
        <v>3</v>
      </c>
      <c r="Q15" s="21">
        <f>AVERAGE(Q4:Q13)*4/Q14</f>
        <v>4</v>
      </c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57"/>
      <c r="D16" s="55"/>
      <c r="E16" s="56"/>
      <c r="F16" s="57"/>
      <c r="G16" s="12">
        <f>STDEV(G4:G13)</f>
        <v>0.70710678118654757</v>
      </c>
      <c r="H16" s="55"/>
      <c r="I16" s="13">
        <f>STDEV(I4:I13)</f>
        <v>0.70710678118654757</v>
      </c>
      <c r="J16" s="22">
        <f>STDEV(J4:J13)</f>
        <v>1.4142135623730951</v>
      </c>
      <c r="K16" s="56"/>
      <c r="L16" s="22">
        <f>STDEV(L4:L13)</f>
        <v>1.4142135623730951</v>
      </c>
      <c r="M16" s="56"/>
      <c r="N16" s="22">
        <f>STDEV(N4:N13)</f>
        <v>0.70710678118654757</v>
      </c>
      <c r="O16" s="22">
        <f>STDEV(O4:O13)</f>
        <v>0</v>
      </c>
      <c r="P16" s="12">
        <f>STDEV(P4:P13)</f>
        <v>1.4142135623730951</v>
      </c>
      <c r="Q16" s="12">
        <f>STDEV(Q4:Q13)</f>
        <v>0</v>
      </c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/>
      <c r="D18" s="1"/>
    </row>
    <row r="19" spans="1:12">
      <c r="B19" s="27" t="s">
        <v>23</v>
      </c>
      <c r="C19" s="28">
        <f>AVERAGE(F15:N15)</f>
        <v>3</v>
      </c>
    </row>
    <row r="20" spans="1:12">
      <c r="B20" s="27" t="s">
        <v>22</v>
      </c>
      <c r="C20" s="28">
        <f>AVERAGE(O15:R15)</f>
        <v>3.3333333333333335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I21" sqref="I21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45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6</v>
      </c>
      <c r="D4" s="33">
        <v>3</v>
      </c>
      <c r="E4" s="45"/>
      <c r="F4" s="43"/>
      <c r="G4" s="33">
        <v>4</v>
      </c>
      <c r="H4" s="44"/>
      <c r="I4" s="45"/>
      <c r="J4" s="41">
        <v>7</v>
      </c>
      <c r="K4" s="45"/>
      <c r="L4" s="6">
        <v>3</v>
      </c>
      <c r="M4" s="45"/>
      <c r="N4" s="66">
        <v>4</v>
      </c>
      <c r="O4" s="6">
        <v>3</v>
      </c>
      <c r="P4" s="44"/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7</v>
      </c>
      <c r="D5" s="33">
        <v>3</v>
      </c>
      <c r="E5" s="45"/>
      <c r="F5" s="43"/>
      <c r="G5" s="33">
        <v>2</v>
      </c>
      <c r="H5" s="44"/>
      <c r="I5" s="45"/>
      <c r="J5" s="41">
        <v>6</v>
      </c>
      <c r="K5" s="45"/>
      <c r="L5" s="6">
        <v>4</v>
      </c>
      <c r="M5" s="45"/>
      <c r="N5" s="66">
        <v>2</v>
      </c>
      <c r="O5" s="6">
        <v>3</v>
      </c>
      <c r="P5" s="44"/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45"/>
      <c r="F6" s="43"/>
      <c r="G6" s="33"/>
      <c r="H6" s="44"/>
      <c r="I6" s="45"/>
      <c r="J6" s="41"/>
      <c r="K6" s="45"/>
      <c r="L6" s="6"/>
      <c r="M6" s="45"/>
      <c r="N6" s="66"/>
      <c r="O6" s="6"/>
      <c r="P6" s="44"/>
      <c r="Q6" s="44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45"/>
      <c r="F7" s="43"/>
      <c r="G7" s="33"/>
      <c r="H7" s="44"/>
      <c r="I7" s="45"/>
      <c r="J7" s="41"/>
      <c r="K7" s="45"/>
      <c r="L7" s="6"/>
      <c r="M7" s="45"/>
      <c r="N7" s="66"/>
      <c r="O7" s="6"/>
      <c r="P7" s="44"/>
      <c r="Q7" s="44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45"/>
      <c r="F8" s="43"/>
      <c r="G8" s="33"/>
      <c r="H8" s="44"/>
      <c r="I8" s="45"/>
      <c r="J8" s="41"/>
      <c r="K8" s="45"/>
      <c r="L8" s="6"/>
      <c r="M8" s="45"/>
      <c r="N8" s="66"/>
      <c r="O8" s="6"/>
      <c r="P8" s="44"/>
      <c r="Q8" s="44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45"/>
      <c r="F9" s="43"/>
      <c r="G9" s="33"/>
      <c r="H9" s="44"/>
      <c r="I9" s="45"/>
      <c r="J9" s="41"/>
      <c r="K9" s="45"/>
      <c r="L9" s="6"/>
      <c r="M9" s="45"/>
      <c r="N9" s="66"/>
      <c r="O9" s="6"/>
      <c r="P9" s="44"/>
      <c r="Q9" s="44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45"/>
      <c r="F10" s="43"/>
      <c r="G10" s="33"/>
      <c r="H10" s="44"/>
      <c r="I10" s="45"/>
      <c r="J10" s="41"/>
      <c r="K10" s="45"/>
      <c r="L10" s="6"/>
      <c r="M10" s="45"/>
      <c r="N10" s="66"/>
      <c r="O10" s="6"/>
      <c r="P10" s="44"/>
      <c r="Q10" s="44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45"/>
      <c r="F11" s="43"/>
      <c r="G11" s="33"/>
      <c r="H11" s="44"/>
      <c r="I11" s="45"/>
      <c r="J11" s="41"/>
      <c r="K11" s="45"/>
      <c r="L11" s="6"/>
      <c r="M11" s="45"/>
      <c r="N11" s="66"/>
      <c r="O11" s="6"/>
      <c r="P11" s="44"/>
      <c r="Q11" s="44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45"/>
      <c r="F12" s="43"/>
      <c r="G12" s="33"/>
      <c r="H12" s="44"/>
      <c r="I12" s="45"/>
      <c r="J12" s="41"/>
      <c r="K12" s="45"/>
      <c r="L12" s="6"/>
      <c r="M12" s="45"/>
      <c r="N12" s="66"/>
      <c r="O12" s="6"/>
      <c r="P12" s="44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45"/>
      <c r="F13" s="43"/>
      <c r="G13" s="33"/>
      <c r="H13" s="44"/>
      <c r="I13" s="45"/>
      <c r="J13" s="41"/>
      <c r="K13" s="45"/>
      <c r="L13" s="6"/>
      <c r="M13" s="45"/>
      <c r="N13" s="66"/>
      <c r="O13" s="6"/>
      <c r="P13" s="44"/>
      <c r="Q13" s="44"/>
      <c r="R13" s="45"/>
      <c r="S13" s="7"/>
      <c r="T13" s="26"/>
    </row>
    <row r="14" spans="1:20">
      <c r="A14" s="14"/>
      <c r="B14" s="19" t="s">
        <v>5</v>
      </c>
      <c r="C14" s="65">
        <v>8</v>
      </c>
      <c r="D14" s="68">
        <v>4</v>
      </c>
      <c r="E14" s="49"/>
      <c r="F14" s="47"/>
      <c r="G14" s="40">
        <v>4</v>
      </c>
      <c r="H14" s="48"/>
      <c r="I14" s="49"/>
      <c r="J14" s="39">
        <v>8</v>
      </c>
      <c r="K14" s="59"/>
      <c r="L14" s="9">
        <v>4</v>
      </c>
      <c r="M14" s="59"/>
      <c r="N14" s="67">
        <v>4</v>
      </c>
      <c r="O14" s="9">
        <v>4</v>
      </c>
      <c r="P14" s="64"/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3.25</v>
      </c>
      <c r="D15" s="21">
        <f>AVERAGE(D4:D13)*4/D14</f>
        <v>3</v>
      </c>
      <c r="E15" s="52"/>
      <c r="F15" s="53"/>
      <c r="G15" s="21">
        <f>AVERAGE(G4:G13)*4/G14</f>
        <v>3</v>
      </c>
      <c r="H15" s="58"/>
      <c r="I15" s="52"/>
      <c r="J15" s="36">
        <f>AVERAGE(J4:J13)*4/J14</f>
        <v>3.25</v>
      </c>
      <c r="K15" s="60"/>
      <c r="L15" s="36">
        <f>AVERAGE(L4:L13)*4/L14</f>
        <v>3.5</v>
      </c>
      <c r="M15" s="52"/>
      <c r="N15" s="36">
        <f>AVERAGE(N4:N13)*4/N14</f>
        <v>3</v>
      </c>
      <c r="O15" s="36">
        <f>AVERAGE(O4:O13)*4/O14</f>
        <v>3</v>
      </c>
      <c r="P15" s="58"/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0</v>
      </c>
      <c r="E16" s="56"/>
      <c r="F16" s="57"/>
      <c r="G16" s="12">
        <f>STDEV(G4:G13)</f>
        <v>1.4142135623730951</v>
      </c>
      <c r="H16" s="55"/>
      <c r="I16" s="56"/>
      <c r="J16" s="22">
        <f>STDEV(J4:J13)</f>
        <v>0.70710678118654757</v>
      </c>
      <c r="K16" s="56"/>
      <c r="L16" s="22">
        <f>STDEV(L4:L13)</f>
        <v>0.70710678118654757</v>
      </c>
      <c r="M16" s="56"/>
      <c r="N16" s="22">
        <f>STDEV(N4:N13)</f>
        <v>1.4142135623730951</v>
      </c>
      <c r="O16" s="22">
        <f>STDEV(O4:O13)</f>
        <v>0</v>
      </c>
      <c r="P16" s="55"/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>
        <f>AVERAGE(C15:E15)</f>
        <v>3.125</v>
      </c>
      <c r="D18" s="1"/>
    </row>
    <row r="19" spans="1:12">
      <c r="B19" s="27" t="s">
        <v>23</v>
      </c>
      <c r="C19" s="28">
        <f>AVERAGE(F15:N15)</f>
        <v>3.1875</v>
      </c>
    </row>
    <row r="20" spans="1:12">
      <c r="B20" s="27" t="s">
        <v>22</v>
      </c>
      <c r="C20" s="28">
        <f>AVERAGE(O15:R15)</f>
        <v>3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  <ignoredErrors>
    <ignoredError sqref="D15:F15 E16:F16 H16:I16 K16 H15:I15 K15:T1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E40" sqref="E40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46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6</v>
      </c>
      <c r="D4" s="44"/>
      <c r="E4" s="45"/>
      <c r="F4" s="43"/>
      <c r="G4" s="44"/>
      <c r="H4" s="44"/>
      <c r="I4" s="34">
        <v>4</v>
      </c>
      <c r="J4" s="41">
        <v>3</v>
      </c>
      <c r="K4" s="45"/>
      <c r="L4" s="6">
        <v>7</v>
      </c>
      <c r="M4" s="45"/>
      <c r="N4" s="66">
        <v>4</v>
      </c>
      <c r="O4" s="6">
        <v>3</v>
      </c>
      <c r="P4" s="44"/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7</v>
      </c>
      <c r="D5" s="44"/>
      <c r="E5" s="45"/>
      <c r="F5" s="43"/>
      <c r="G5" s="44"/>
      <c r="H5" s="44"/>
      <c r="I5" s="34">
        <v>3</v>
      </c>
      <c r="J5" s="41">
        <v>2</v>
      </c>
      <c r="K5" s="45"/>
      <c r="L5" s="6">
        <v>8</v>
      </c>
      <c r="M5" s="45"/>
      <c r="N5" s="66">
        <v>2</v>
      </c>
      <c r="O5" s="6">
        <v>3</v>
      </c>
      <c r="P5" s="44"/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44"/>
      <c r="E6" s="45"/>
      <c r="F6" s="43"/>
      <c r="G6" s="44"/>
      <c r="H6" s="44"/>
      <c r="I6" s="34"/>
      <c r="J6" s="41"/>
      <c r="K6" s="45"/>
      <c r="L6" s="6"/>
      <c r="M6" s="45"/>
      <c r="N6" s="66"/>
      <c r="O6" s="6"/>
      <c r="P6" s="44"/>
      <c r="Q6" s="44"/>
      <c r="R6" s="45"/>
      <c r="S6" s="7"/>
      <c r="T6" s="8"/>
    </row>
    <row r="7" spans="1:20">
      <c r="A7" s="5" t="s">
        <v>10</v>
      </c>
      <c r="B7" s="6">
        <v>4</v>
      </c>
      <c r="C7" s="41"/>
      <c r="D7" s="44"/>
      <c r="E7" s="45"/>
      <c r="F7" s="43"/>
      <c r="G7" s="44"/>
      <c r="H7" s="44"/>
      <c r="I7" s="34"/>
      <c r="J7" s="41"/>
      <c r="K7" s="45"/>
      <c r="L7" s="6"/>
      <c r="M7" s="45"/>
      <c r="N7" s="66"/>
      <c r="O7" s="6"/>
      <c r="P7" s="44"/>
      <c r="Q7" s="44"/>
      <c r="R7" s="45"/>
      <c r="S7" s="7"/>
      <c r="T7" s="8"/>
    </row>
    <row r="8" spans="1:20">
      <c r="A8" s="5" t="s">
        <v>11</v>
      </c>
      <c r="B8" s="6">
        <v>5</v>
      </c>
      <c r="C8" s="41"/>
      <c r="D8" s="44"/>
      <c r="E8" s="45"/>
      <c r="F8" s="43"/>
      <c r="G8" s="44"/>
      <c r="H8" s="44"/>
      <c r="I8" s="34"/>
      <c r="J8" s="41"/>
      <c r="K8" s="45"/>
      <c r="L8" s="6"/>
      <c r="M8" s="45"/>
      <c r="N8" s="66"/>
      <c r="O8" s="6"/>
      <c r="P8" s="44"/>
      <c r="Q8" s="44"/>
      <c r="R8" s="45"/>
      <c r="S8" s="7"/>
      <c r="T8" s="8"/>
    </row>
    <row r="9" spans="1:20">
      <c r="A9" s="5" t="s">
        <v>12</v>
      </c>
      <c r="B9" s="6">
        <v>6</v>
      </c>
      <c r="C9" s="41"/>
      <c r="D9" s="44"/>
      <c r="E9" s="45"/>
      <c r="F9" s="43"/>
      <c r="G9" s="44"/>
      <c r="H9" s="44"/>
      <c r="I9" s="34"/>
      <c r="J9" s="41"/>
      <c r="K9" s="45"/>
      <c r="L9" s="6"/>
      <c r="M9" s="45"/>
      <c r="N9" s="66"/>
      <c r="O9" s="6"/>
      <c r="P9" s="44"/>
      <c r="Q9" s="44"/>
      <c r="R9" s="45"/>
      <c r="S9" s="7"/>
      <c r="T9" s="8"/>
    </row>
    <row r="10" spans="1:20">
      <c r="A10" s="5" t="s">
        <v>13</v>
      </c>
      <c r="B10" s="6">
        <v>7</v>
      </c>
      <c r="C10" s="41"/>
      <c r="D10" s="44"/>
      <c r="E10" s="45"/>
      <c r="F10" s="43"/>
      <c r="G10" s="44"/>
      <c r="H10" s="44"/>
      <c r="I10" s="34"/>
      <c r="J10" s="41"/>
      <c r="K10" s="45"/>
      <c r="L10" s="6"/>
      <c r="M10" s="45"/>
      <c r="N10" s="66"/>
      <c r="O10" s="6"/>
      <c r="P10" s="44"/>
      <c r="Q10" s="44"/>
      <c r="R10" s="45"/>
      <c r="S10" s="7"/>
      <c r="T10" s="8"/>
    </row>
    <row r="11" spans="1:20">
      <c r="A11" s="5" t="s">
        <v>14</v>
      </c>
      <c r="B11" s="6">
        <v>8</v>
      </c>
      <c r="C11" s="41"/>
      <c r="D11" s="44"/>
      <c r="E11" s="45"/>
      <c r="F11" s="43"/>
      <c r="G11" s="44"/>
      <c r="H11" s="44"/>
      <c r="I11" s="34"/>
      <c r="J11" s="41"/>
      <c r="K11" s="45"/>
      <c r="L11" s="6"/>
      <c r="M11" s="45"/>
      <c r="N11" s="66"/>
      <c r="O11" s="6"/>
      <c r="P11" s="44"/>
      <c r="Q11" s="44"/>
      <c r="R11" s="45"/>
      <c r="S11" s="7"/>
      <c r="T11" s="8"/>
    </row>
    <row r="12" spans="1:20">
      <c r="A12" s="5" t="s">
        <v>15</v>
      </c>
      <c r="B12" s="6">
        <v>9</v>
      </c>
      <c r="C12" s="41"/>
      <c r="D12" s="44"/>
      <c r="E12" s="45"/>
      <c r="F12" s="43"/>
      <c r="G12" s="44"/>
      <c r="H12" s="44"/>
      <c r="I12" s="34"/>
      <c r="J12" s="41"/>
      <c r="K12" s="45"/>
      <c r="L12" s="6"/>
      <c r="M12" s="45"/>
      <c r="N12" s="66"/>
      <c r="O12" s="6"/>
      <c r="P12" s="44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1"/>
      <c r="D13" s="44"/>
      <c r="E13" s="45"/>
      <c r="F13" s="43"/>
      <c r="G13" s="44"/>
      <c r="H13" s="44"/>
      <c r="I13" s="34"/>
      <c r="J13" s="41"/>
      <c r="K13" s="45"/>
      <c r="L13" s="6"/>
      <c r="M13" s="45"/>
      <c r="N13" s="66"/>
      <c r="O13" s="6"/>
      <c r="P13" s="44"/>
      <c r="Q13" s="44"/>
      <c r="R13" s="45"/>
      <c r="S13" s="7"/>
      <c r="T13" s="26"/>
    </row>
    <row r="14" spans="1:20">
      <c r="A14" s="14"/>
      <c r="B14" s="19" t="s">
        <v>5</v>
      </c>
      <c r="C14" s="65">
        <v>8</v>
      </c>
      <c r="D14" s="48"/>
      <c r="E14" s="49"/>
      <c r="F14" s="47"/>
      <c r="G14" s="48"/>
      <c r="H14" s="48"/>
      <c r="I14" s="71">
        <v>4</v>
      </c>
      <c r="J14" s="39">
        <v>4</v>
      </c>
      <c r="K14" s="59"/>
      <c r="L14" s="9">
        <v>8</v>
      </c>
      <c r="M14" s="59"/>
      <c r="N14" s="67">
        <v>4</v>
      </c>
      <c r="O14" s="9">
        <v>4</v>
      </c>
      <c r="P14" s="64"/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3.25</v>
      </c>
      <c r="D15" s="58"/>
      <c r="E15" s="52"/>
      <c r="F15" s="53"/>
      <c r="G15" s="58"/>
      <c r="H15" s="58"/>
      <c r="I15" s="23">
        <f>AVERAGE(I4:I13)*4/I14</f>
        <v>3.5</v>
      </c>
      <c r="J15" s="36">
        <f>AVERAGE(J4:J13)*4/J14</f>
        <v>2.5</v>
      </c>
      <c r="K15" s="60"/>
      <c r="L15" s="36">
        <f>AVERAGE(L4:L13)*4/L14</f>
        <v>3.75</v>
      </c>
      <c r="M15" s="52"/>
      <c r="N15" s="36">
        <f>AVERAGE(N4:N13)*4/N14</f>
        <v>3</v>
      </c>
      <c r="O15" s="36">
        <f>AVERAGE(O4:O13)*4/O14</f>
        <v>3</v>
      </c>
      <c r="P15" s="58"/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55"/>
      <c r="E16" s="56"/>
      <c r="F16" s="57"/>
      <c r="G16" s="55"/>
      <c r="H16" s="55"/>
      <c r="I16" s="13">
        <f>STDEV(I4:I13)</f>
        <v>0.70710678118654757</v>
      </c>
      <c r="J16" s="22">
        <f>STDEV(J4:J13)</f>
        <v>0.70710678118654757</v>
      </c>
      <c r="K16" s="56"/>
      <c r="L16" s="22">
        <f>STDEV(L4:L13)</f>
        <v>0.70710678118654757</v>
      </c>
      <c r="M16" s="56"/>
      <c r="N16" s="22">
        <f>STDEV(N4:N13)</f>
        <v>1.4142135623730951</v>
      </c>
      <c r="O16" s="22">
        <f>STDEV(O4:O13)</f>
        <v>0</v>
      </c>
      <c r="P16" s="55"/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>
        <f>AVERAGE(C15:E15)</f>
        <v>3.25</v>
      </c>
      <c r="D18" s="1"/>
    </row>
    <row r="19" spans="1:12">
      <c r="B19" s="27" t="s">
        <v>23</v>
      </c>
      <c r="C19" s="28">
        <f>AVERAGE(F15:N15)</f>
        <v>3.1875</v>
      </c>
    </row>
    <row r="20" spans="1:12">
      <c r="B20" s="27" t="s">
        <v>22</v>
      </c>
      <c r="C20" s="28">
        <f>AVERAGE(O15:R15)</f>
        <v>3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  <ignoredErrors>
    <ignoredError sqref="M15:T15 I15:J15 K15 D15:H15 C15 L15" unlockedFormula="1"/>
    <ignoredError sqref="K16 P16:R16" formulaRange="1"/>
    <ignoredError sqref="C16:J16 L16:O16 S16:T16" formulaRange="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F21" sqref="F21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47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3"/>
      <c r="D4" s="44"/>
      <c r="E4" s="45"/>
      <c r="F4" s="43"/>
      <c r="G4" s="44"/>
      <c r="H4" s="44"/>
      <c r="I4" s="45"/>
      <c r="J4" s="41">
        <v>3</v>
      </c>
      <c r="K4" s="45"/>
      <c r="L4" s="43"/>
      <c r="M4" s="45"/>
      <c r="N4" s="66">
        <v>4</v>
      </c>
      <c r="O4" s="6">
        <v>3</v>
      </c>
      <c r="P4" s="33">
        <v>6</v>
      </c>
      <c r="Q4" s="33">
        <v>3</v>
      </c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3"/>
      <c r="D5" s="44"/>
      <c r="E5" s="45"/>
      <c r="F5" s="43"/>
      <c r="G5" s="44"/>
      <c r="H5" s="44"/>
      <c r="I5" s="45"/>
      <c r="J5" s="41">
        <v>2</v>
      </c>
      <c r="K5" s="45"/>
      <c r="L5" s="43"/>
      <c r="M5" s="45"/>
      <c r="N5" s="66">
        <v>2</v>
      </c>
      <c r="O5" s="6">
        <v>3</v>
      </c>
      <c r="P5" s="33">
        <v>7</v>
      </c>
      <c r="Q5" s="33">
        <v>4</v>
      </c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3"/>
      <c r="D6" s="44"/>
      <c r="E6" s="45"/>
      <c r="F6" s="43"/>
      <c r="G6" s="44"/>
      <c r="H6" s="44"/>
      <c r="I6" s="45"/>
      <c r="J6" s="41"/>
      <c r="K6" s="45"/>
      <c r="L6" s="43"/>
      <c r="M6" s="45"/>
      <c r="N6" s="66"/>
      <c r="O6" s="6"/>
      <c r="P6" s="33"/>
      <c r="Q6" s="33"/>
      <c r="R6" s="45"/>
      <c r="S6" s="7"/>
      <c r="T6" s="8"/>
    </row>
    <row r="7" spans="1:20">
      <c r="A7" s="5" t="s">
        <v>10</v>
      </c>
      <c r="B7" s="6">
        <v>4</v>
      </c>
      <c r="C7" s="43"/>
      <c r="D7" s="44"/>
      <c r="E7" s="45"/>
      <c r="F7" s="43"/>
      <c r="G7" s="44"/>
      <c r="H7" s="44"/>
      <c r="I7" s="45"/>
      <c r="J7" s="41"/>
      <c r="K7" s="45"/>
      <c r="L7" s="43"/>
      <c r="M7" s="45"/>
      <c r="N7" s="66"/>
      <c r="O7" s="6"/>
      <c r="P7" s="33"/>
      <c r="Q7" s="33"/>
      <c r="R7" s="45"/>
      <c r="S7" s="7"/>
      <c r="T7" s="8"/>
    </row>
    <row r="8" spans="1:20">
      <c r="A8" s="5" t="s">
        <v>11</v>
      </c>
      <c r="B8" s="6">
        <v>5</v>
      </c>
      <c r="C8" s="43"/>
      <c r="D8" s="44"/>
      <c r="E8" s="45"/>
      <c r="F8" s="43"/>
      <c r="G8" s="44"/>
      <c r="H8" s="44"/>
      <c r="I8" s="45"/>
      <c r="J8" s="41"/>
      <c r="K8" s="45"/>
      <c r="L8" s="43"/>
      <c r="M8" s="45"/>
      <c r="N8" s="66"/>
      <c r="O8" s="6"/>
      <c r="P8" s="33"/>
      <c r="Q8" s="33"/>
      <c r="R8" s="45"/>
      <c r="S8" s="7"/>
      <c r="T8" s="8"/>
    </row>
    <row r="9" spans="1:20">
      <c r="A9" s="5" t="s">
        <v>12</v>
      </c>
      <c r="B9" s="6">
        <v>6</v>
      </c>
      <c r="C9" s="43"/>
      <c r="D9" s="44"/>
      <c r="E9" s="45"/>
      <c r="F9" s="43"/>
      <c r="G9" s="44"/>
      <c r="H9" s="44"/>
      <c r="I9" s="45"/>
      <c r="J9" s="41"/>
      <c r="K9" s="45"/>
      <c r="L9" s="43"/>
      <c r="M9" s="45"/>
      <c r="N9" s="66"/>
      <c r="O9" s="6"/>
      <c r="P9" s="33"/>
      <c r="Q9" s="33"/>
      <c r="R9" s="45"/>
      <c r="S9" s="7"/>
      <c r="T9" s="8"/>
    </row>
    <row r="10" spans="1:20">
      <c r="A10" s="5" t="s">
        <v>13</v>
      </c>
      <c r="B10" s="6">
        <v>7</v>
      </c>
      <c r="C10" s="43"/>
      <c r="D10" s="44"/>
      <c r="E10" s="45"/>
      <c r="F10" s="43"/>
      <c r="G10" s="44"/>
      <c r="H10" s="44"/>
      <c r="I10" s="45"/>
      <c r="J10" s="41"/>
      <c r="K10" s="45"/>
      <c r="L10" s="43"/>
      <c r="M10" s="45"/>
      <c r="N10" s="66"/>
      <c r="O10" s="6"/>
      <c r="P10" s="33"/>
      <c r="Q10" s="33"/>
      <c r="R10" s="45"/>
      <c r="S10" s="7"/>
      <c r="T10" s="8"/>
    </row>
    <row r="11" spans="1:20">
      <c r="A11" s="5" t="s">
        <v>14</v>
      </c>
      <c r="B11" s="6">
        <v>8</v>
      </c>
      <c r="C11" s="43"/>
      <c r="D11" s="44"/>
      <c r="E11" s="45"/>
      <c r="F11" s="43"/>
      <c r="G11" s="44"/>
      <c r="H11" s="44"/>
      <c r="I11" s="45"/>
      <c r="J11" s="41"/>
      <c r="K11" s="45"/>
      <c r="L11" s="43"/>
      <c r="M11" s="45"/>
      <c r="N11" s="66"/>
      <c r="O11" s="6"/>
      <c r="P11" s="33"/>
      <c r="Q11" s="33"/>
      <c r="R11" s="45"/>
      <c r="S11" s="7"/>
      <c r="T11" s="8"/>
    </row>
    <row r="12" spans="1:20">
      <c r="A12" s="5" t="s">
        <v>15</v>
      </c>
      <c r="B12" s="6">
        <v>9</v>
      </c>
      <c r="C12" s="43"/>
      <c r="D12" s="44"/>
      <c r="E12" s="45"/>
      <c r="F12" s="43"/>
      <c r="G12" s="44"/>
      <c r="H12" s="44"/>
      <c r="I12" s="45"/>
      <c r="J12" s="41"/>
      <c r="K12" s="45"/>
      <c r="L12" s="43"/>
      <c r="M12" s="45"/>
      <c r="N12" s="66"/>
      <c r="O12" s="6"/>
      <c r="P12" s="33"/>
      <c r="Q12" s="33"/>
      <c r="R12" s="45"/>
      <c r="S12" s="7"/>
      <c r="T12" s="8"/>
    </row>
    <row r="13" spans="1:20">
      <c r="A13" s="5" t="s">
        <v>16</v>
      </c>
      <c r="B13" s="6">
        <v>10</v>
      </c>
      <c r="C13" s="43"/>
      <c r="D13" s="44"/>
      <c r="E13" s="45"/>
      <c r="F13" s="43"/>
      <c r="G13" s="44"/>
      <c r="H13" s="44"/>
      <c r="I13" s="45"/>
      <c r="J13" s="41"/>
      <c r="K13" s="45"/>
      <c r="L13" s="43"/>
      <c r="M13" s="45"/>
      <c r="N13" s="66"/>
      <c r="O13" s="6"/>
      <c r="P13" s="33"/>
      <c r="Q13" s="33"/>
      <c r="R13" s="45"/>
      <c r="S13" s="7"/>
      <c r="T13" s="26"/>
    </row>
    <row r="14" spans="1:20">
      <c r="A14" s="14"/>
      <c r="B14" s="19" t="s">
        <v>5</v>
      </c>
      <c r="C14" s="47"/>
      <c r="D14" s="48"/>
      <c r="E14" s="49"/>
      <c r="F14" s="47"/>
      <c r="G14" s="48"/>
      <c r="H14" s="48"/>
      <c r="I14" s="49"/>
      <c r="J14" s="39">
        <v>4</v>
      </c>
      <c r="K14" s="59"/>
      <c r="L14" s="74"/>
      <c r="M14" s="59"/>
      <c r="N14" s="67">
        <v>4</v>
      </c>
      <c r="O14" s="9">
        <v>8</v>
      </c>
      <c r="P14" s="72">
        <v>8</v>
      </c>
      <c r="Q14" s="72">
        <v>4</v>
      </c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53"/>
      <c r="D15" s="58"/>
      <c r="E15" s="52"/>
      <c r="F15" s="53"/>
      <c r="G15" s="58"/>
      <c r="H15" s="58"/>
      <c r="I15" s="52"/>
      <c r="J15" s="36">
        <f>AVERAGE(J4:J13)*4/J14</f>
        <v>2.5</v>
      </c>
      <c r="K15" s="60"/>
      <c r="L15" s="75"/>
      <c r="M15" s="52"/>
      <c r="N15" s="36">
        <f>AVERAGE(N4:N13)*4/N14</f>
        <v>3</v>
      </c>
      <c r="O15" s="20">
        <f>AVERAGE(O4:O13)*4/O14</f>
        <v>1.5</v>
      </c>
      <c r="P15" s="21">
        <f>AVERAGE(P4:P13)*4/P14</f>
        <v>3.25</v>
      </c>
      <c r="Q15" s="21">
        <f>AVERAGE(Q4:Q13)*4/Q14</f>
        <v>3.5</v>
      </c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57"/>
      <c r="D16" s="55"/>
      <c r="E16" s="56"/>
      <c r="F16" s="57"/>
      <c r="G16" s="55"/>
      <c r="H16" s="55"/>
      <c r="I16" s="56"/>
      <c r="J16" s="22">
        <f>STDEV(J4:J13)</f>
        <v>0.70710678118654757</v>
      </c>
      <c r="K16" s="56"/>
      <c r="L16" s="57"/>
      <c r="M16" s="56"/>
      <c r="N16" s="22">
        <f>STDEV(N4:N13)</f>
        <v>1.4142135623730951</v>
      </c>
      <c r="O16" s="22">
        <f>STDEV(O4:O13)</f>
        <v>0</v>
      </c>
      <c r="P16" s="12">
        <f>STDEV(P4:P13)</f>
        <v>0.70710678118654757</v>
      </c>
      <c r="Q16" s="12">
        <f>STDEV(Q4:Q13)</f>
        <v>0.70710678118654757</v>
      </c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/>
      <c r="D18" s="1"/>
    </row>
    <row r="19" spans="1:12">
      <c r="B19" s="27" t="s">
        <v>23</v>
      </c>
      <c r="C19" s="28">
        <f>AVERAGE(F15:N15)</f>
        <v>2.75</v>
      </c>
    </row>
    <row r="20" spans="1:12">
      <c r="B20" s="27" t="s">
        <v>22</v>
      </c>
      <c r="C20" s="28">
        <f>AVERAGE(O15:R15)</f>
        <v>2.75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H23" sqref="H23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48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3</v>
      </c>
      <c r="D4" s="33">
        <v>3</v>
      </c>
      <c r="E4" s="45"/>
      <c r="F4" s="43"/>
      <c r="G4" s="44"/>
      <c r="H4" s="44"/>
      <c r="I4" s="45"/>
      <c r="J4" s="41">
        <v>2</v>
      </c>
      <c r="K4" s="45"/>
      <c r="L4" s="43"/>
      <c r="M4" s="45"/>
      <c r="N4" s="66">
        <v>4</v>
      </c>
      <c r="O4" s="43"/>
      <c r="P4" s="44"/>
      <c r="Q4" s="33">
        <v>4</v>
      </c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2</v>
      </c>
      <c r="D5" s="33">
        <v>3</v>
      </c>
      <c r="E5" s="45"/>
      <c r="F5" s="43"/>
      <c r="G5" s="44"/>
      <c r="H5" s="44"/>
      <c r="I5" s="45"/>
      <c r="J5" s="41">
        <v>4</v>
      </c>
      <c r="K5" s="45"/>
      <c r="L5" s="43"/>
      <c r="M5" s="45"/>
      <c r="N5" s="66">
        <v>2</v>
      </c>
      <c r="O5" s="43"/>
      <c r="P5" s="44"/>
      <c r="Q5" s="33">
        <v>3</v>
      </c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45"/>
      <c r="F6" s="43"/>
      <c r="G6" s="44"/>
      <c r="H6" s="44"/>
      <c r="I6" s="45"/>
      <c r="J6" s="41"/>
      <c r="K6" s="45"/>
      <c r="L6" s="43"/>
      <c r="M6" s="45"/>
      <c r="N6" s="66"/>
      <c r="O6" s="43"/>
      <c r="P6" s="44"/>
      <c r="Q6" s="33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45"/>
      <c r="F7" s="43"/>
      <c r="G7" s="44"/>
      <c r="H7" s="44"/>
      <c r="I7" s="45"/>
      <c r="J7" s="41"/>
      <c r="K7" s="45"/>
      <c r="L7" s="43"/>
      <c r="M7" s="45"/>
      <c r="N7" s="66"/>
      <c r="O7" s="43"/>
      <c r="P7" s="44"/>
      <c r="Q7" s="33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45"/>
      <c r="F8" s="43"/>
      <c r="G8" s="44"/>
      <c r="H8" s="44"/>
      <c r="I8" s="45"/>
      <c r="J8" s="41"/>
      <c r="K8" s="45"/>
      <c r="L8" s="43"/>
      <c r="M8" s="45"/>
      <c r="N8" s="66"/>
      <c r="O8" s="43"/>
      <c r="P8" s="44"/>
      <c r="Q8" s="33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45"/>
      <c r="F9" s="43"/>
      <c r="G9" s="44"/>
      <c r="H9" s="44"/>
      <c r="I9" s="45"/>
      <c r="J9" s="41"/>
      <c r="K9" s="45"/>
      <c r="L9" s="43"/>
      <c r="M9" s="45"/>
      <c r="N9" s="66"/>
      <c r="O9" s="43"/>
      <c r="P9" s="44"/>
      <c r="Q9" s="33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45"/>
      <c r="F10" s="43"/>
      <c r="G10" s="44"/>
      <c r="H10" s="44"/>
      <c r="I10" s="45"/>
      <c r="J10" s="41"/>
      <c r="K10" s="45"/>
      <c r="L10" s="43"/>
      <c r="M10" s="45"/>
      <c r="N10" s="66"/>
      <c r="O10" s="43"/>
      <c r="P10" s="44"/>
      <c r="Q10" s="33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45"/>
      <c r="F11" s="43"/>
      <c r="G11" s="44"/>
      <c r="H11" s="44"/>
      <c r="I11" s="45"/>
      <c r="J11" s="41"/>
      <c r="K11" s="45"/>
      <c r="L11" s="43"/>
      <c r="M11" s="45"/>
      <c r="N11" s="66"/>
      <c r="O11" s="43"/>
      <c r="P11" s="44"/>
      <c r="Q11" s="33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45"/>
      <c r="F12" s="43"/>
      <c r="G12" s="44"/>
      <c r="H12" s="44"/>
      <c r="I12" s="45"/>
      <c r="J12" s="41"/>
      <c r="K12" s="45"/>
      <c r="L12" s="43"/>
      <c r="M12" s="45"/>
      <c r="N12" s="66"/>
      <c r="O12" s="43"/>
      <c r="P12" s="44"/>
      <c r="Q12" s="33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45"/>
      <c r="F13" s="43"/>
      <c r="G13" s="44"/>
      <c r="H13" s="44"/>
      <c r="I13" s="45"/>
      <c r="J13" s="41"/>
      <c r="K13" s="45"/>
      <c r="L13" s="43"/>
      <c r="M13" s="45"/>
      <c r="N13" s="66"/>
      <c r="O13" s="43"/>
      <c r="P13" s="44"/>
      <c r="Q13" s="33"/>
      <c r="R13" s="45"/>
      <c r="S13" s="7"/>
      <c r="T13" s="26"/>
    </row>
    <row r="14" spans="1:20">
      <c r="A14" s="14"/>
      <c r="B14" s="19" t="s">
        <v>5</v>
      </c>
      <c r="C14" s="65">
        <v>4</v>
      </c>
      <c r="D14" s="68">
        <v>4</v>
      </c>
      <c r="E14" s="49"/>
      <c r="F14" s="47"/>
      <c r="G14" s="48"/>
      <c r="H14" s="48"/>
      <c r="I14" s="49"/>
      <c r="J14" s="39">
        <v>4</v>
      </c>
      <c r="K14" s="59"/>
      <c r="L14" s="74"/>
      <c r="M14" s="59"/>
      <c r="N14" s="67">
        <v>4</v>
      </c>
      <c r="O14" s="74"/>
      <c r="P14" s="64"/>
      <c r="Q14" s="72">
        <v>4</v>
      </c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2.5</v>
      </c>
      <c r="D15" s="21">
        <f>AVERAGE(D4:D13)*4/D14</f>
        <v>3</v>
      </c>
      <c r="E15" s="52"/>
      <c r="F15" s="53"/>
      <c r="G15" s="58"/>
      <c r="H15" s="58"/>
      <c r="I15" s="52"/>
      <c r="J15" s="36">
        <f>AVERAGE(J4:J13)*4/J14</f>
        <v>3</v>
      </c>
      <c r="K15" s="60"/>
      <c r="L15" s="75"/>
      <c r="M15" s="52"/>
      <c r="N15" s="36">
        <f>AVERAGE(N4:N13)*4/N14</f>
        <v>3</v>
      </c>
      <c r="O15" s="75"/>
      <c r="P15" s="58"/>
      <c r="Q15" s="73">
        <f>AVERAGE(Q4:Q13)*4/Q14</f>
        <v>3.5</v>
      </c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0</v>
      </c>
      <c r="E16" s="56"/>
      <c r="F16" s="57"/>
      <c r="G16" s="55"/>
      <c r="H16" s="55"/>
      <c r="I16" s="56"/>
      <c r="J16" s="22">
        <f>STDEV(J4:J13)</f>
        <v>1.4142135623730951</v>
      </c>
      <c r="K16" s="56"/>
      <c r="L16" s="57"/>
      <c r="M16" s="56"/>
      <c r="N16" s="22">
        <f>STDEV(N4:N13)</f>
        <v>1.4142135623730951</v>
      </c>
      <c r="O16" s="57"/>
      <c r="P16" s="55"/>
      <c r="Q16" s="69">
        <f>STDEV(Q4:Q13)</f>
        <v>0.70710678118654757</v>
      </c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>
        <f>AVERAGE(C15:E15)</f>
        <v>2.75</v>
      </c>
      <c r="D18" s="1"/>
    </row>
    <row r="19" spans="1:12">
      <c r="B19" s="27" t="s">
        <v>23</v>
      </c>
      <c r="C19" s="28">
        <f>AVERAGE(F15:N15)</f>
        <v>3</v>
      </c>
    </row>
    <row r="20" spans="1:12">
      <c r="B20" s="27" t="s">
        <v>22</v>
      </c>
      <c r="C20" s="28">
        <f>AVERAGE(O15:R15)</f>
        <v>3.5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P19" sqref="P19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49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3</v>
      </c>
      <c r="D4" s="33">
        <v>6</v>
      </c>
      <c r="E4" s="45"/>
      <c r="F4" s="43"/>
      <c r="G4" s="44"/>
      <c r="H4" s="44"/>
      <c r="I4" s="45"/>
      <c r="J4" s="41">
        <v>3</v>
      </c>
      <c r="K4" s="45"/>
      <c r="L4" s="43"/>
      <c r="M4" s="45"/>
      <c r="N4" s="66">
        <v>4</v>
      </c>
      <c r="O4" s="6">
        <v>3</v>
      </c>
      <c r="P4" s="33">
        <v>1</v>
      </c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2</v>
      </c>
      <c r="D5" s="33">
        <v>8</v>
      </c>
      <c r="E5" s="45"/>
      <c r="F5" s="43"/>
      <c r="G5" s="44"/>
      <c r="H5" s="44"/>
      <c r="I5" s="45"/>
      <c r="J5" s="41">
        <v>2</v>
      </c>
      <c r="K5" s="45"/>
      <c r="L5" s="43"/>
      <c r="M5" s="45"/>
      <c r="N5" s="66">
        <v>2</v>
      </c>
      <c r="O5" s="6">
        <v>3</v>
      </c>
      <c r="P5" s="33">
        <v>4</v>
      </c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45"/>
      <c r="F6" s="43"/>
      <c r="G6" s="44"/>
      <c r="H6" s="44"/>
      <c r="I6" s="45"/>
      <c r="J6" s="41"/>
      <c r="K6" s="45"/>
      <c r="L6" s="43"/>
      <c r="M6" s="45"/>
      <c r="N6" s="66"/>
      <c r="O6" s="6"/>
      <c r="P6" s="33"/>
      <c r="Q6" s="44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45"/>
      <c r="F7" s="43"/>
      <c r="G7" s="44"/>
      <c r="H7" s="44"/>
      <c r="I7" s="45"/>
      <c r="J7" s="41"/>
      <c r="K7" s="45"/>
      <c r="L7" s="43"/>
      <c r="M7" s="45"/>
      <c r="N7" s="66"/>
      <c r="O7" s="6"/>
      <c r="P7" s="33"/>
      <c r="Q7" s="44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45"/>
      <c r="F8" s="43"/>
      <c r="G8" s="44"/>
      <c r="H8" s="44"/>
      <c r="I8" s="45"/>
      <c r="J8" s="41"/>
      <c r="K8" s="45"/>
      <c r="L8" s="43"/>
      <c r="M8" s="45"/>
      <c r="N8" s="66"/>
      <c r="O8" s="6"/>
      <c r="P8" s="33"/>
      <c r="Q8" s="44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45"/>
      <c r="F9" s="43"/>
      <c r="G9" s="44"/>
      <c r="H9" s="44"/>
      <c r="I9" s="45"/>
      <c r="J9" s="41"/>
      <c r="K9" s="45"/>
      <c r="L9" s="43"/>
      <c r="M9" s="45"/>
      <c r="N9" s="66"/>
      <c r="O9" s="6"/>
      <c r="P9" s="33"/>
      <c r="Q9" s="44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45"/>
      <c r="F10" s="43"/>
      <c r="G10" s="44"/>
      <c r="H10" s="44"/>
      <c r="I10" s="45"/>
      <c r="J10" s="41"/>
      <c r="K10" s="45"/>
      <c r="L10" s="43"/>
      <c r="M10" s="45"/>
      <c r="N10" s="66"/>
      <c r="O10" s="6"/>
      <c r="P10" s="33"/>
      <c r="Q10" s="44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45"/>
      <c r="F11" s="43"/>
      <c r="G11" s="44"/>
      <c r="H11" s="44"/>
      <c r="I11" s="45"/>
      <c r="J11" s="41"/>
      <c r="K11" s="45"/>
      <c r="L11" s="43"/>
      <c r="M11" s="45"/>
      <c r="N11" s="66"/>
      <c r="O11" s="6"/>
      <c r="P11" s="33"/>
      <c r="Q11" s="44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45"/>
      <c r="F12" s="43"/>
      <c r="G12" s="44"/>
      <c r="H12" s="44"/>
      <c r="I12" s="45"/>
      <c r="J12" s="41"/>
      <c r="K12" s="45"/>
      <c r="L12" s="43"/>
      <c r="M12" s="45"/>
      <c r="N12" s="66"/>
      <c r="O12" s="6"/>
      <c r="P12" s="33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45"/>
      <c r="F13" s="43"/>
      <c r="G13" s="44"/>
      <c r="H13" s="44"/>
      <c r="I13" s="45"/>
      <c r="J13" s="41"/>
      <c r="K13" s="45"/>
      <c r="L13" s="43"/>
      <c r="M13" s="45"/>
      <c r="N13" s="66"/>
      <c r="O13" s="6"/>
      <c r="P13" s="33"/>
      <c r="Q13" s="44"/>
      <c r="R13" s="45"/>
      <c r="S13" s="7"/>
      <c r="T13" s="26"/>
    </row>
    <row r="14" spans="1:20">
      <c r="A14" s="14"/>
      <c r="B14" s="19" t="s">
        <v>5</v>
      </c>
      <c r="C14" s="65">
        <v>4</v>
      </c>
      <c r="D14" s="68">
        <v>8</v>
      </c>
      <c r="E14" s="49"/>
      <c r="F14" s="47"/>
      <c r="G14" s="48"/>
      <c r="H14" s="48"/>
      <c r="I14" s="49"/>
      <c r="J14" s="39">
        <v>4</v>
      </c>
      <c r="K14" s="59"/>
      <c r="L14" s="74"/>
      <c r="M14" s="59"/>
      <c r="N14" s="67">
        <v>4</v>
      </c>
      <c r="O14" s="9">
        <v>4</v>
      </c>
      <c r="P14" s="72">
        <v>4</v>
      </c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2.5</v>
      </c>
      <c r="D15" s="21">
        <f>AVERAGE(D4:D13)*4/D14</f>
        <v>3.5</v>
      </c>
      <c r="E15" s="52"/>
      <c r="F15" s="53"/>
      <c r="G15" s="58"/>
      <c r="H15" s="58"/>
      <c r="I15" s="52"/>
      <c r="J15" s="36">
        <f>AVERAGE(J4:J13)*4/J14</f>
        <v>2.5</v>
      </c>
      <c r="K15" s="60"/>
      <c r="L15" s="75"/>
      <c r="M15" s="52"/>
      <c r="N15" s="36">
        <f>AVERAGE(N4:N13)*4/N14</f>
        <v>3</v>
      </c>
      <c r="O15" s="20">
        <f>AVERAGE(O4:O13)*4/O14</f>
        <v>3</v>
      </c>
      <c r="P15" s="21">
        <f>AVERAGE(P4:P13)*4/P14</f>
        <v>2.5</v>
      </c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1.4142135623730951</v>
      </c>
      <c r="E16" s="56"/>
      <c r="F16" s="57"/>
      <c r="G16" s="55"/>
      <c r="H16" s="55"/>
      <c r="I16" s="56"/>
      <c r="J16" s="22">
        <f>STDEV(J4:J13)</f>
        <v>0.70710678118654757</v>
      </c>
      <c r="K16" s="56"/>
      <c r="L16" s="57"/>
      <c r="M16" s="56"/>
      <c r="N16" s="22">
        <f>STDEV(N4:N13)</f>
        <v>1.4142135623730951</v>
      </c>
      <c r="O16" s="22">
        <f>STDEV(O4:O13)</f>
        <v>0</v>
      </c>
      <c r="P16" s="12">
        <f>STDEV(P4:P13)</f>
        <v>2.1213203435596424</v>
      </c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>
        <f>AVERAGE(C15:E15)</f>
        <v>3</v>
      </c>
      <c r="D18" s="1"/>
    </row>
    <row r="19" spans="1:12">
      <c r="B19" s="27" t="s">
        <v>23</v>
      </c>
      <c r="C19" s="28">
        <f>AVERAGE(F15:N15)</f>
        <v>2.75</v>
      </c>
    </row>
    <row r="20" spans="1:12">
      <c r="B20" s="27" t="s">
        <v>22</v>
      </c>
      <c r="C20" s="28">
        <f>AVERAGE(O15:R15)</f>
        <v>2.75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J30" sqref="A1:XFD1048576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50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3</v>
      </c>
      <c r="D4" s="33">
        <v>5</v>
      </c>
      <c r="E4" s="45"/>
      <c r="F4" s="43"/>
      <c r="G4" s="33">
        <v>10</v>
      </c>
      <c r="H4" s="44"/>
      <c r="I4" s="45"/>
      <c r="J4" s="41">
        <v>3</v>
      </c>
      <c r="K4" s="45"/>
      <c r="L4" s="43"/>
      <c r="M4" s="45"/>
      <c r="N4" s="66">
        <v>6</v>
      </c>
      <c r="O4" s="6">
        <v>7</v>
      </c>
      <c r="P4" s="33">
        <v>2</v>
      </c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4</v>
      </c>
      <c r="D5" s="33">
        <v>8</v>
      </c>
      <c r="E5" s="45"/>
      <c r="F5" s="43"/>
      <c r="G5" s="33">
        <v>8</v>
      </c>
      <c r="H5" s="44"/>
      <c r="I5" s="45"/>
      <c r="J5" s="41">
        <v>2</v>
      </c>
      <c r="K5" s="45"/>
      <c r="L5" s="43"/>
      <c r="M5" s="45"/>
      <c r="N5" s="66">
        <v>7</v>
      </c>
      <c r="O5" s="6">
        <v>8</v>
      </c>
      <c r="P5" s="33">
        <v>4</v>
      </c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45"/>
      <c r="F6" s="43"/>
      <c r="G6" s="33"/>
      <c r="H6" s="44"/>
      <c r="I6" s="45"/>
      <c r="J6" s="41"/>
      <c r="K6" s="45"/>
      <c r="L6" s="43"/>
      <c r="M6" s="45"/>
      <c r="N6" s="66"/>
      <c r="O6" s="6"/>
      <c r="P6" s="33"/>
      <c r="Q6" s="44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45"/>
      <c r="F7" s="43"/>
      <c r="G7" s="33"/>
      <c r="H7" s="44"/>
      <c r="I7" s="45"/>
      <c r="J7" s="41"/>
      <c r="K7" s="45"/>
      <c r="L7" s="43"/>
      <c r="M7" s="45"/>
      <c r="N7" s="66"/>
      <c r="O7" s="6"/>
      <c r="P7" s="33"/>
      <c r="Q7" s="44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45"/>
      <c r="F8" s="43"/>
      <c r="G8" s="33"/>
      <c r="H8" s="44"/>
      <c r="I8" s="45"/>
      <c r="J8" s="41"/>
      <c r="K8" s="45"/>
      <c r="L8" s="43"/>
      <c r="M8" s="45"/>
      <c r="N8" s="66"/>
      <c r="O8" s="6"/>
      <c r="P8" s="33"/>
      <c r="Q8" s="44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45"/>
      <c r="F9" s="43"/>
      <c r="G9" s="33"/>
      <c r="H9" s="44"/>
      <c r="I9" s="45"/>
      <c r="J9" s="41"/>
      <c r="K9" s="45"/>
      <c r="L9" s="43"/>
      <c r="M9" s="45"/>
      <c r="N9" s="66"/>
      <c r="O9" s="6"/>
      <c r="P9" s="33"/>
      <c r="Q9" s="44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45"/>
      <c r="F10" s="43"/>
      <c r="G10" s="33"/>
      <c r="H10" s="44"/>
      <c r="I10" s="45"/>
      <c r="J10" s="41"/>
      <c r="K10" s="45"/>
      <c r="L10" s="43"/>
      <c r="M10" s="45"/>
      <c r="N10" s="66"/>
      <c r="O10" s="6"/>
      <c r="P10" s="33"/>
      <c r="Q10" s="44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45"/>
      <c r="F11" s="43"/>
      <c r="G11" s="33"/>
      <c r="H11" s="44"/>
      <c r="I11" s="45"/>
      <c r="J11" s="41"/>
      <c r="K11" s="45"/>
      <c r="L11" s="43"/>
      <c r="M11" s="45"/>
      <c r="N11" s="66"/>
      <c r="O11" s="6"/>
      <c r="P11" s="33"/>
      <c r="Q11" s="44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45"/>
      <c r="F12" s="43"/>
      <c r="G12" s="33"/>
      <c r="H12" s="44"/>
      <c r="I12" s="45"/>
      <c r="J12" s="41"/>
      <c r="K12" s="45"/>
      <c r="L12" s="43"/>
      <c r="M12" s="45"/>
      <c r="N12" s="66"/>
      <c r="O12" s="6"/>
      <c r="P12" s="33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45"/>
      <c r="F13" s="43"/>
      <c r="G13" s="33"/>
      <c r="H13" s="44"/>
      <c r="I13" s="45"/>
      <c r="J13" s="41"/>
      <c r="K13" s="45"/>
      <c r="L13" s="43"/>
      <c r="M13" s="45"/>
      <c r="N13" s="66"/>
      <c r="O13" s="6"/>
      <c r="P13" s="33"/>
      <c r="Q13" s="44"/>
      <c r="R13" s="45"/>
      <c r="S13" s="7"/>
      <c r="T13" s="26"/>
    </row>
    <row r="14" spans="1:20">
      <c r="A14" s="14"/>
      <c r="B14" s="19" t="s">
        <v>5</v>
      </c>
      <c r="C14" s="65">
        <v>4</v>
      </c>
      <c r="D14" s="68">
        <v>8</v>
      </c>
      <c r="E14" s="49"/>
      <c r="F14" s="47"/>
      <c r="G14" s="72">
        <v>12</v>
      </c>
      <c r="H14" s="48"/>
      <c r="I14" s="49"/>
      <c r="J14" s="39">
        <v>4</v>
      </c>
      <c r="K14" s="59"/>
      <c r="L14" s="74"/>
      <c r="M14" s="59"/>
      <c r="N14" s="67">
        <v>8</v>
      </c>
      <c r="O14" s="9">
        <v>8</v>
      </c>
      <c r="P14" s="72">
        <v>4</v>
      </c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3.5</v>
      </c>
      <c r="D15" s="21">
        <f>AVERAGE(D4:D13)*4/D14</f>
        <v>3.25</v>
      </c>
      <c r="E15" s="52"/>
      <c r="F15" s="53"/>
      <c r="G15" s="21">
        <f>AVERAGE(G4:G13)*4/G14</f>
        <v>3</v>
      </c>
      <c r="H15" s="58"/>
      <c r="I15" s="52"/>
      <c r="J15" s="36">
        <f>AVERAGE(J4:J13)*4/J14</f>
        <v>2.5</v>
      </c>
      <c r="K15" s="60"/>
      <c r="L15" s="75"/>
      <c r="M15" s="52"/>
      <c r="N15" s="36">
        <f>AVERAGE(N4:N13)*4/N14</f>
        <v>3.25</v>
      </c>
      <c r="O15" s="20">
        <f>AVERAGE(O4:O13)*4/O14</f>
        <v>3.75</v>
      </c>
      <c r="P15" s="21">
        <f>AVERAGE(P4:P13)*4/P14</f>
        <v>3</v>
      </c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2.1213203435596424</v>
      </c>
      <c r="E16" s="56"/>
      <c r="F16" s="57"/>
      <c r="G16" s="12">
        <f>STDEV(G4:G13)</f>
        <v>1.4142135623730951</v>
      </c>
      <c r="H16" s="55"/>
      <c r="I16" s="56"/>
      <c r="J16" s="22">
        <f>STDEV(J4:J13)</f>
        <v>0.70710678118654757</v>
      </c>
      <c r="K16" s="56"/>
      <c r="L16" s="57"/>
      <c r="M16" s="56"/>
      <c r="N16" s="22">
        <f>STDEV(N4:N13)</f>
        <v>0.70710678118654757</v>
      </c>
      <c r="O16" s="22">
        <f>STDEV(O4:O13)</f>
        <v>0.70710678118654757</v>
      </c>
      <c r="P16" s="12">
        <f>STDEV(P4:P13)</f>
        <v>1.4142135623730951</v>
      </c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>
        <f>AVERAGE(C15:E15)</f>
        <v>3.375</v>
      </c>
      <c r="D18" s="1"/>
    </row>
    <row r="19" spans="1:12">
      <c r="B19" s="27" t="s">
        <v>23</v>
      </c>
      <c r="C19" s="28">
        <f>AVERAGE(F15:N15)</f>
        <v>2.9166666666666665</v>
      </c>
    </row>
    <row r="20" spans="1:12">
      <c r="B20" s="27" t="s">
        <v>22</v>
      </c>
      <c r="C20" s="28">
        <f>AVERAGE(O15:R15)</f>
        <v>3.375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N33" sqref="N33"/>
    </sheetView>
  </sheetViews>
  <sheetFormatPr defaultRowHeight="15"/>
  <cols>
    <col min="1" max="1" width="13.85546875" bestFit="1" customWidth="1"/>
    <col min="2" max="2" width="15.140625" bestFit="1" customWidth="1"/>
    <col min="14" max="14" width="13.7109375" bestFit="1" customWidth="1"/>
  </cols>
  <sheetData>
    <row r="1" spans="1:20">
      <c r="A1" s="3"/>
      <c r="B1" s="3"/>
      <c r="C1" s="81" t="s">
        <v>55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90" t="s">
        <v>1</v>
      </c>
      <c r="D3" s="90" t="s">
        <v>2</v>
      </c>
      <c r="E3" s="90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90" t="s">
        <v>37</v>
      </c>
      <c r="M3" s="90" t="s">
        <v>31</v>
      </c>
      <c r="N3" s="90" t="s">
        <v>18</v>
      </c>
      <c r="O3" s="90" t="s">
        <v>27</v>
      </c>
      <c r="P3" s="90" t="s">
        <v>19</v>
      </c>
      <c r="Q3" s="90" t="s">
        <v>29</v>
      </c>
      <c r="R3" s="90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91">
        <v>6</v>
      </c>
      <c r="D4" s="92">
        <v>20</v>
      </c>
      <c r="E4" s="93">
        <v>6</v>
      </c>
      <c r="F4" s="44"/>
      <c r="G4" s="44"/>
      <c r="H4" s="44"/>
      <c r="I4" s="45"/>
      <c r="J4" s="41">
        <v>3</v>
      </c>
      <c r="K4" s="44"/>
      <c r="L4" s="91">
        <v>3</v>
      </c>
      <c r="M4" s="92">
        <v>2</v>
      </c>
      <c r="N4" s="92">
        <v>11</v>
      </c>
      <c r="O4" s="18">
        <v>3</v>
      </c>
      <c r="P4" s="92">
        <v>8</v>
      </c>
      <c r="Q4" s="92">
        <v>3</v>
      </c>
      <c r="R4" s="9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7</v>
      </c>
      <c r="D5" s="33">
        <v>16</v>
      </c>
      <c r="E5" s="34">
        <v>7</v>
      </c>
      <c r="F5" s="44"/>
      <c r="G5" s="44"/>
      <c r="H5" s="44"/>
      <c r="I5" s="45"/>
      <c r="J5" s="41">
        <v>4</v>
      </c>
      <c r="K5" s="44"/>
      <c r="L5" s="41">
        <v>2</v>
      </c>
      <c r="M5" s="33">
        <v>2</v>
      </c>
      <c r="N5" s="33">
        <v>10</v>
      </c>
      <c r="O5" s="6">
        <v>4</v>
      </c>
      <c r="P5" s="33">
        <v>9</v>
      </c>
      <c r="Q5" s="33">
        <v>2</v>
      </c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34"/>
      <c r="F6" s="44"/>
      <c r="G6" s="44"/>
      <c r="H6" s="44"/>
      <c r="I6" s="45"/>
      <c r="J6" s="41"/>
      <c r="K6" s="44"/>
      <c r="L6" s="41"/>
      <c r="M6" s="33"/>
      <c r="N6" s="33"/>
      <c r="O6" s="6"/>
      <c r="P6" s="33"/>
      <c r="Q6" s="33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34"/>
      <c r="F7" s="44"/>
      <c r="G7" s="44"/>
      <c r="H7" s="44"/>
      <c r="I7" s="45"/>
      <c r="J7" s="41"/>
      <c r="K7" s="44"/>
      <c r="L7" s="41"/>
      <c r="M7" s="33"/>
      <c r="N7" s="33"/>
      <c r="O7" s="6"/>
      <c r="P7" s="33"/>
      <c r="Q7" s="33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34"/>
      <c r="F8" s="44"/>
      <c r="G8" s="44"/>
      <c r="H8" s="44"/>
      <c r="I8" s="45"/>
      <c r="J8" s="41"/>
      <c r="K8" s="44"/>
      <c r="L8" s="41"/>
      <c r="M8" s="33"/>
      <c r="N8" s="33"/>
      <c r="O8" s="6"/>
      <c r="P8" s="33"/>
      <c r="Q8" s="33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34"/>
      <c r="F9" s="44"/>
      <c r="G9" s="44"/>
      <c r="H9" s="44"/>
      <c r="I9" s="45"/>
      <c r="J9" s="41"/>
      <c r="K9" s="44"/>
      <c r="L9" s="41"/>
      <c r="M9" s="33"/>
      <c r="N9" s="33"/>
      <c r="O9" s="6"/>
      <c r="P9" s="33"/>
      <c r="Q9" s="33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34"/>
      <c r="F10" s="44"/>
      <c r="G10" s="44"/>
      <c r="H10" s="44"/>
      <c r="I10" s="45"/>
      <c r="J10" s="41"/>
      <c r="K10" s="44"/>
      <c r="L10" s="41"/>
      <c r="M10" s="33"/>
      <c r="N10" s="33"/>
      <c r="O10" s="6"/>
      <c r="P10" s="33"/>
      <c r="Q10" s="33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34"/>
      <c r="F11" s="44"/>
      <c r="G11" s="44"/>
      <c r="H11" s="44"/>
      <c r="I11" s="45"/>
      <c r="J11" s="41"/>
      <c r="K11" s="44"/>
      <c r="L11" s="41"/>
      <c r="M11" s="33"/>
      <c r="N11" s="33"/>
      <c r="O11" s="6"/>
      <c r="P11" s="33"/>
      <c r="Q11" s="33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34"/>
      <c r="F12" s="44"/>
      <c r="G12" s="44"/>
      <c r="H12" s="44"/>
      <c r="I12" s="45"/>
      <c r="J12" s="41"/>
      <c r="K12" s="44"/>
      <c r="L12" s="41"/>
      <c r="M12" s="33"/>
      <c r="N12" s="33"/>
      <c r="O12" s="6"/>
      <c r="P12" s="33"/>
      <c r="Q12" s="33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34"/>
      <c r="F13" s="44"/>
      <c r="G13" s="44"/>
      <c r="H13" s="44"/>
      <c r="I13" s="45"/>
      <c r="J13" s="41"/>
      <c r="K13" s="44"/>
      <c r="L13" s="41"/>
      <c r="M13" s="33"/>
      <c r="N13" s="33"/>
      <c r="O13" s="6"/>
      <c r="P13" s="33"/>
      <c r="Q13" s="33"/>
      <c r="R13" s="45"/>
      <c r="S13" s="7"/>
      <c r="T13" s="26"/>
    </row>
    <row r="14" spans="1:20">
      <c r="A14" s="14"/>
      <c r="B14" s="19" t="s">
        <v>5</v>
      </c>
      <c r="C14" s="65">
        <v>8</v>
      </c>
      <c r="D14" s="68">
        <v>24</v>
      </c>
      <c r="E14" s="94">
        <v>8</v>
      </c>
      <c r="F14" s="48"/>
      <c r="G14" s="64"/>
      <c r="H14" s="48"/>
      <c r="I14" s="49"/>
      <c r="J14" s="39">
        <v>4</v>
      </c>
      <c r="K14" s="64"/>
      <c r="L14" s="39">
        <v>4</v>
      </c>
      <c r="M14" s="40">
        <v>4</v>
      </c>
      <c r="N14" s="72">
        <v>12</v>
      </c>
      <c r="O14" s="9">
        <v>4</v>
      </c>
      <c r="P14" s="40">
        <v>12</v>
      </c>
      <c r="Q14" s="40">
        <v>4</v>
      </c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3.25</v>
      </c>
      <c r="D15" s="21">
        <f>AVERAGE(D4:D13)*4/D14</f>
        <v>3</v>
      </c>
      <c r="E15" s="23">
        <f>AVERAGE(E4:E13)*4/E14</f>
        <v>3.25</v>
      </c>
      <c r="F15" s="58"/>
      <c r="G15" s="58"/>
      <c r="H15" s="58"/>
      <c r="I15" s="52"/>
      <c r="J15" s="36">
        <f>AVERAGE(J4:J13)*4/J14</f>
        <v>3.5</v>
      </c>
      <c r="K15" s="51"/>
      <c r="L15" s="36">
        <f>AVERAGE(L4:L13)*4/L14</f>
        <v>2.5</v>
      </c>
      <c r="M15" s="24">
        <f>AVERAGE(M4:M13)*4/M14</f>
        <v>2</v>
      </c>
      <c r="N15" s="24">
        <f>AVERAGE(N4:N13)*4/N14</f>
        <v>3.5</v>
      </c>
      <c r="O15" s="36">
        <f>AVERAGE(O4:O13)*4/O14</f>
        <v>3.5</v>
      </c>
      <c r="P15" s="24">
        <f>AVERAGE(P4:P13)*4/P14</f>
        <v>2.8333333333333335</v>
      </c>
      <c r="Q15" s="24">
        <f>AVERAGE(Q4:Q13)*4/Q14</f>
        <v>2.5</v>
      </c>
      <c r="R15" s="60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2.8284271247461903</v>
      </c>
      <c r="E16" s="13">
        <f>STDEV(E4:E13)</f>
        <v>0.70710678118654757</v>
      </c>
      <c r="F16" s="55"/>
      <c r="G16" s="55"/>
      <c r="H16" s="55"/>
      <c r="I16" s="56"/>
      <c r="J16" s="22">
        <f>STDEV(J4:J13)</f>
        <v>0.70710678118654757</v>
      </c>
      <c r="K16" s="55"/>
      <c r="L16" s="22">
        <f>STDEV(L4:L13)</f>
        <v>0.70710678118654757</v>
      </c>
      <c r="M16" s="12">
        <f>STDEV(M4:M13)</f>
        <v>0</v>
      </c>
      <c r="N16" s="12">
        <f>STDEV(N4:N13)</f>
        <v>0.70710678118654757</v>
      </c>
      <c r="O16" s="22">
        <f>STDEV(O4:O13)</f>
        <v>0.70710678118654757</v>
      </c>
      <c r="P16" s="12">
        <f>STDEV(P4:P13)</f>
        <v>0.70710678118654757</v>
      </c>
      <c r="Q16" s="12">
        <f>STDEV(Q4:Q13)</f>
        <v>0.70710678118654757</v>
      </c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A18" s="2"/>
      <c r="B18" s="37" t="s">
        <v>25</v>
      </c>
      <c r="C18" s="70">
        <f>AVERAGE(C15:E15)</f>
        <v>3.1666666666666665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/>
      <c r="B19" s="27" t="s">
        <v>23</v>
      </c>
      <c r="C19" s="28">
        <f>AVERAGE(F15:N15)</f>
        <v>2.875</v>
      </c>
      <c r="E19" s="1"/>
      <c r="F19" s="1"/>
      <c r="G19" s="1"/>
      <c r="H19" s="1"/>
      <c r="I19" s="1"/>
      <c r="J19" s="1"/>
      <c r="K19" s="1"/>
      <c r="L19" s="1"/>
    </row>
    <row r="20" spans="1:12">
      <c r="A20" s="2"/>
      <c r="B20" s="27" t="s">
        <v>22</v>
      </c>
      <c r="C20" s="28">
        <f>AVERAGE(O15:R15)</f>
        <v>2.9444444444444446</v>
      </c>
      <c r="E20" s="1"/>
      <c r="F20" s="1"/>
      <c r="G20" s="1"/>
      <c r="H20" s="1"/>
      <c r="I20" s="1"/>
      <c r="J20" s="1"/>
      <c r="K20" s="1"/>
      <c r="L20" s="1"/>
    </row>
    <row r="21" spans="1:12" ht="15.75" thickBot="1">
      <c r="A21" s="2"/>
      <c r="B21" s="29" t="s">
        <v>24</v>
      </c>
      <c r="C21" s="30">
        <f>AVERAGE(S15:T15)</f>
        <v>3.25</v>
      </c>
      <c r="E21" s="1"/>
      <c r="F21" s="1"/>
      <c r="G21" s="1"/>
      <c r="H21" s="1"/>
      <c r="I21" s="1"/>
      <c r="J21" s="1"/>
      <c r="K21" s="1"/>
      <c r="L21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sqref="A1:U22"/>
    </sheetView>
  </sheetViews>
  <sheetFormatPr defaultRowHeight="15"/>
  <cols>
    <col min="1" max="1" width="13.85546875" style="2" bestFit="1" customWidth="1"/>
    <col min="2" max="2" width="18.42578125" customWidth="1"/>
    <col min="3" max="4" width="9.140625" customWidth="1"/>
    <col min="5" max="5" width="9.140625" style="1" customWidth="1"/>
    <col min="6" max="12" width="9.140625" style="1"/>
    <col min="14" max="14" width="17.5703125" customWidth="1"/>
    <col min="17" max="17" width="9.140625" customWidth="1"/>
  </cols>
  <sheetData>
    <row r="1" spans="1:20">
      <c r="A1" s="3"/>
      <c r="B1" s="3"/>
      <c r="C1" s="81" t="s">
        <v>51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3"/>
      <c r="B2" s="3"/>
      <c r="C2" s="82" t="s">
        <v>33</v>
      </c>
      <c r="D2" s="83"/>
      <c r="E2" s="84"/>
      <c r="F2" s="85" t="s">
        <v>39</v>
      </c>
      <c r="G2" s="86"/>
      <c r="H2" s="86"/>
      <c r="I2" s="87"/>
      <c r="J2" s="82" t="s">
        <v>40</v>
      </c>
      <c r="K2" s="84"/>
      <c r="L2" s="88" t="s">
        <v>38</v>
      </c>
      <c r="M2" s="89"/>
      <c r="N2" s="42" t="s">
        <v>41</v>
      </c>
      <c r="O2" s="78" t="s">
        <v>43</v>
      </c>
      <c r="P2" s="79"/>
      <c r="Q2" s="79"/>
      <c r="R2" s="80"/>
      <c r="S2" s="77" t="s">
        <v>44</v>
      </c>
      <c r="T2" s="77"/>
    </row>
    <row r="3" spans="1:20">
      <c r="A3" s="4" t="s">
        <v>4</v>
      </c>
      <c r="B3" s="17" t="s">
        <v>0</v>
      </c>
      <c r="C3" s="15" t="s">
        <v>1</v>
      </c>
      <c r="D3" s="15" t="s">
        <v>2</v>
      </c>
      <c r="E3" s="15" t="s">
        <v>3</v>
      </c>
      <c r="F3" s="15" t="s">
        <v>30</v>
      </c>
      <c r="G3" s="15" t="s">
        <v>28</v>
      </c>
      <c r="H3" s="15" t="s">
        <v>34</v>
      </c>
      <c r="I3" s="15" t="s">
        <v>35</v>
      </c>
      <c r="J3" s="15" t="s">
        <v>17</v>
      </c>
      <c r="K3" s="15" t="s">
        <v>36</v>
      </c>
      <c r="L3" s="15" t="s">
        <v>37</v>
      </c>
      <c r="M3" s="15" t="s">
        <v>31</v>
      </c>
      <c r="N3" s="15" t="s">
        <v>18</v>
      </c>
      <c r="O3" s="15" t="s">
        <v>27</v>
      </c>
      <c r="P3" s="15" t="s">
        <v>19</v>
      </c>
      <c r="Q3" s="15" t="s">
        <v>29</v>
      </c>
      <c r="R3" s="15" t="s">
        <v>42</v>
      </c>
      <c r="S3" s="15" t="s">
        <v>20</v>
      </c>
      <c r="T3" s="15" t="s">
        <v>21</v>
      </c>
    </row>
    <row r="4" spans="1:20">
      <c r="A4" s="5" t="s">
        <v>7</v>
      </c>
      <c r="B4" s="18">
        <v>1</v>
      </c>
      <c r="C4" s="41">
        <v>3</v>
      </c>
      <c r="D4" s="33">
        <v>4</v>
      </c>
      <c r="E4" s="45"/>
      <c r="F4" s="43"/>
      <c r="G4" s="44"/>
      <c r="H4" s="44"/>
      <c r="I4" s="45"/>
      <c r="J4" s="41">
        <v>5</v>
      </c>
      <c r="K4" s="45"/>
      <c r="L4" s="43"/>
      <c r="M4" s="45"/>
      <c r="N4" s="66">
        <v>4</v>
      </c>
      <c r="O4" s="6">
        <v>3</v>
      </c>
      <c r="P4" s="44"/>
      <c r="Q4" s="44"/>
      <c r="R4" s="45"/>
      <c r="S4" s="7">
        <v>4</v>
      </c>
      <c r="T4" s="25">
        <v>3</v>
      </c>
    </row>
    <row r="5" spans="1:20">
      <c r="A5" s="5" t="s">
        <v>8</v>
      </c>
      <c r="B5" s="6">
        <v>2</v>
      </c>
      <c r="C5" s="41">
        <v>4</v>
      </c>
      <c r="D5" s="33">
        <v>2</v>
      </c>
      <c r="E5" s="45"/>
      <c r="F5" s="43"/>
      <c r="G5" s="44"/>
      <c r="H5" s="44"/>
      <c r="I5" s="45"/>
      <c r="J5" s="41">
        <v>7</v>
      </c>
      <c r="K5" s="45"/>
      <c r="L5" s="43"/>
      <c r="M5" s="45"/>
      <c r="N5" s="66">
        <v>4</v>
      </c>
      <c r="O5" s="6">
        <v>4</v>
      </c>
      <c r="P5" s="44"/>
      <c r="Q5" s="44"/>
      <c r="R5" s="45"/>
      <c r="S5" s="7">
        <v>2</v>
      </c>
      <c r="T5" s="8">
        <v>4</v>
      </c>
    </row>
    <row r="6" spans="1:20">
      <c r="A6" s="5" t="s">
        <v>9</v>
      </c>
      <c r="B6" s="6">
        <v>3</v>
      </c>
      <c r="C6" s="41"/>
      <c r="D6" s="33"/>
      <c r="E6" s="45"/>
      <c r="F6" s="43"/>
      <c r="G6" s="44"/>
      <c r="H6" s="44"/>
      <c r="I6" s="45"/>
      <c r="J6" s="41"/>
      <c r="K6" s="45"/>
      <c r="L6" s="43"/>
      <c r="M6" s="45"/>
      <c r="N6" s="66"/>
      <c r="O6" s="6"/>
      <c r="P6" s="44"/>
      <c r="Q6" s="44"/>
      <c r="R6" s="45"/>
      <c r="S6" s="7"/>
      <c r="T6" s="8"/>
    </row>
    <row r="7" spans="1:20">
      <c r="A7" s="5" t="s">
        <v>10</v>
      </c>
      <c r="B7" s="6">
        <v>4</v>
      </c>
      <c r="C7" s="41"/>
      <c r="D7" s="33"/>
      <c r="E7" s="45"/>
      <c r="F7" s="43"/>
      <c r="G7" s="44"/>
      <c r="H7" s="44"/>
      <c r="I7" s="45"/>
      <c r="J7" s="41"/>
      <c r="K7" s="45"/>
      <c r="L7" s="43"/>
      <c r="M7" s="45"/>
      <c r="N7" s="66"/>
      <c r="O7" s="6"/>
      <c r="P7" s="44"/>
      <c r="Q7" s="44"/>
      <c r="R7" s="45"/>
      <c r="S7" s="7"/>
      <c r="T7" s="8"/>
    </row>
    <row r="8" spans="1:20">
      <c r="A8" s="5" t="s">
        <v>11</v>
      </c>
      <c r="B8" s="6">
        <v>5</v>
      </c>
      <c r="C8" s="41"/>
      <c r="D8" s="33"/>
      <c r="E8" s="45"/>
      <c r="F8" s="43"/>
      <c r="G8" s="44"/>
      <c r="H8" s="44"/>
      <c r="I8" s="45"/>
      <c r="J8" s="41"/>
      <c r="K8" s="45"/>
      <c r="L8" s="43"/>
      <c r="M8" s="45"/>
      <c r="N8" s="66"/>
      <c r="O8" s="6"/>
      <c r="P8" s="44"/>
      <c r="Q8" s="44"/>
      <c r="R8" s="45"/>
      <c r="S8" s="7"/>
      <c r="T8" s="8"/>
    </row>
    <row r="9" spans="1:20">
      <c r="A9" s="5" t="s">
        <v>12</v>
      </c>
      <c r="B9" s="6">
        <v>6</v>
      </c>
      <c r="C9" s="41"/>
      <c r="D9" s="33"/>
      <c r="E9" s="45"/>
      <c r="F9" s="43"/>
      <c r="G9" s="44"/>
      <c r="H9" s="44"/>
      <c r="I9" s="45"/>
      <c r="J9" s="41"/>
      <c r="K9" s="45"/>
      <c r="L9" s="43"/>
      <c r="M9" s="45"/>
      <c r="N9" s="66"/>
      <c r="O9" s="6"/>
      <c r="P9" s="44"/>
      <c r="Q9" s="44"/>
      <c r="R9" s="45"/>
      <c r="S9" s="7"/>
      <c r="T9" s="8"/>
    </row>
    <row r="10" spans="1:20">
      <c r="A10" s="5" t="s">
        <v>13</v>
      </c>
      <c r="B10" s="6">
        <v>7</v>
      </c>
      <c r="C10" s="41"/>
      <c r="D10" s="33"/>
      <c r="E10" s="45"/>
      <c r="F10" s="43"/>
      <c r="G10" s="44"/>
      <c r="H10" s="44"/>
      <c r="I10" s="45"/>
      <c r="J10" s="41"/>
      <c r="K10" s="45"/>
      <c r="L10" s="43"/>
      <c r="M10" s="45"/>
      <c r="N10" s="66"/>
      <c r="O10" s="6"/>
      <c r="P10" s="44"/>
      <c r="Q10" s="44"/>
      <c r="R10" s="45"/>
      <c r="S10" s="7"/>
      <c r="T10" s="8"/>
    </row>
    <row r="11" spans="1:20">
      <c r="A11" s="5" t="s">
        <v>14</v>
      </c>
      <c r="B11" s="6">
        <v>8</v>
      </c>
      <c r="C11" s="41"/>
      <c r="D11" s="33"/>
      <c r="E11" s="45"/>
      <c r="F11" s="43"/>
      <c r="G11" s="44"/>
      <c r="H11" s="44"/>
      <c r="I11" s="45"/>
      <c r="J11" s="41"/>
      <c r="K11" s="45"/>
      <c r="L11" s="43"/>
      <c r="M11" s="45"/>
      <c r="N11" s="66"/>
      <c r="O11" s="6"/>
      <c r="P11" s="44"/>
      <c r="Q11" s="44"/>
      <c r="R11" s="45"/>
      <c r="S11" s="7"/>
      <c r="T11" s="8"/>
    </row>
    <row r="12" spans="1:20">
      <c r="A12" s="5" t="s">
        <v>15</v>
      </c>
      <c r="B12" s="6">
        <v>9</v>
      </c>
      <c r="C12" s="41"/>
      <c r="D12" s="33"/>
      <c r="E12" s="45"/>
      <c r="F12" s="43"/>
      <c r="G12" s="44"/>
      <c r="H12" s="44"/>
      <c r="I12" s="45"/>
      <c r="J12" s="41"/>
      <c r="K12" s="45"/>
      <c r="L12" s="43"/>
      <c r="M12" s="45"/>
      <c r="N12" s="66"/>
      <c r="O12" s="6"/>
      <c r="P12" s="44"/>
      <c r="Q12" s="44"/>
      <c r="R12" s="45"/>
      <c r="S12" s="7"/>
      <c r="T12" s="8"/>
    </row>
    <row r="13" spans="1:20">
      <c r="A13" s="5" t="s">
        <v>16</v>
      </c>
      <c r="B13" s="6">
        <v>10</v>
      </c>
      <c r="C13" s="41"/>
      <c r="D13" s="33"/>
      <c r="E13" s="45"/>
      <c r="F13" s="43"/>
      <c r="G13" s="44"/>
      <c r="H13" s="44"/>
      <c r="I13" s="45"/>
      <c r="J13" s="41"/>
      <c r="K13" s="45"/>
      <c r="L13" s="43"/>
      <c r="M13" s="45"/>
      <c r="N13" s="66"/>
      <c r="O13" s="6"/>
      <c r="P13" s="44"/>
      <c r="Q13" s="44"/>
      <c r="R13" s="45"/>
      <c r="S13" s="7"/>
      <c r="T13" s="26"/>
    </row>
    <row r="14" spans="1:20">
      <c r="A14" s="14"/>
      <c r="B14" s="19" t="s">
        <v>5</v>
      </c>
      <c r="C14" s="65">
        <v>4</v>
      </c>
      <c r="D14" s="68">
        <v>4</v>
      </c>
      <c r="E14" s="49"/>
      <c r="F14" s="47"/>
      <c r="G14" s="64"/>
      <c r="H14" s="48"/>
      <c r="I14" s="49"/>
      <c r="J14" s="39">
        <v>8</v>
      </c>
      <c r="K14" s="59"/>
      <c r="L14" s="74"/>
      <c r="M14" s="59"/>
      <c r="N14" s="67">
        <v>4</v>
      </c>
      <c r="O14" s="9">
        <v>4</v>
      </c>
      <c r="P14" s="64"/>
      <c r="Q14" s="64"/>
      <c r="R14" s="59"/>
      <c r="S14" s="10">
        <v>4</v>
      </c>
      <c r="T14" s="11">
        <v>4</v>
      </c>
    </row>
    <row r="15" spans="1:20">
      <c r="A15" s="5"/>
      <c r="B15" s="32" t="s">
        <v>26</v>
      </c>
      <c r="C15" s="20">
        <f>AVERAGE(C4:C13)*4/C14</f>
        <v>3.5</v>
      </c>
      <c r="D15" s="21">
        <f>AVERAGE(D4:D13)*4/D14</f>
        <v>3</v>
      </c>
      <c r="E15" s="52"/>
      <c r="F15" s="53"/>
      <c r="G15" s="58"/>
      <c r="H15" s="58"/>
      <c r="I15" s="52"/>
      <c r="J15" s="36">
        <f>AVERAGE(J4:J13)*4/J14</f>
        <v>3</v>
      </c>
      <c r="K15" s="60"/>
      <c r="L15" s="75"/>
      <c r="M15" s="52"/>
      <c r="N15" s="36">
        <f>AVERAGE(N4:N13)*4/N14</f>
        <v>4</v>
      </c>
      <c r="O15" s="20">
        <f>AVERAGE(O4:O13)*4/O14</f>
        <v>3.5</v>
      </c>
      <c r="P15" s="58"/>
      <c r="Q15" s="58"/>
      <c r="R15" s="52"/>
      <c r="S15" s="21">
        <f>AVERAGE(S4:S13)*4/S14</f>
        <v>3</v>
      </c>
      <c r="T15" s="23">
        <f>AVERAGE(T4:T13)*4/T14</f>
        <v>3.5</v>
      </c>
    </row>
    <row r="16" spans="1:20">
      <c r="A16" s="5"/>
      <c r="B16" s="16" t="s">
        <v>6</v>
      </c>
      <c r="C16" s="22">
        <f>STDEV(C4:C13)</f>
        <v>0.70710678118654757</v>
      </c>
      <c r="D16" s="12">
        <f>STDEV(D4:D13)</f>
        <v>1.4142135623730951</v>
      </c>
      <c r="E16" s="56"/>
      <c r="F16" s="57"/>
      <c r="G16" s="55"/>
      <c r="H16" s="55"/>
      <c r="I16" s="56"/>
      <c r="J16" s="22">
        <f>STDEV(J4:J13)</f>
        <v>1.4142135623730951</v>
      </c>
      <c r="K16" s="56"/>
      <c r="L16" s="57"/>
      <c r="M16" s="56"/>
      <c r="N16" s="22">
        <f>STDEV(N4:N13)</f>
        <v>0</v>
      </c>
      <c r="O16" s="22">
        <f>STDEV(O4:O13)</f>
        <v>0.70710678118654757</v>
      </c>
      <c r="P16" s="55"/>
      <c r="Q16" s="55"/>
      <c r="R16" s="56"/>
      <c r="S16" s="12">
        <f>STDEV(S4:S13)</f>
        <v>1.4142135623730951</v>
      </c>
      <c r="T16" s="13">
        <f>STDEV(T4:T13)</f>
        <v>0.70710678118654757</v>
      </c>
    </row>
    <row r="17" spans="1:12" ht="15.75" thickBot="1">
      <c r="A17" s="5"/>
      <c r="B17" s="31"/>
      <c r="C17" s="31"/>
      <c r="D17" s="31"/>
      <c r="E17" s="31"/>
      <c r="F17" s="24"/>
      <c r="G17" s="24"/>
      <c r="H17" s="24"/>
      <c r="I17" s="24"/>
      <c r="J17" s="24"/>
      <c r="K17" s="24"/>
      <c r="L17" s="24"/>
    </row>
    <row r="18" spans="1:12">
      <c r="B18" s="37" t="s">
        <v>25</v>
      </c>
      <c r="C18" s="70">
        <f>AVERAGE(C15:E15)</f>
        <v>3.25</v>
      </c>
      <c r="D18" s="1"/>
    </row>
    <row r="19" spans="1:12">
      <c r="B19" s="27" t="s">
        <v>23</v>
      </c>
      <c r="C19" s="28">
        <f>AVERAGE(F15:N15)</f>
        <v>3.5</v>
      </c>
    </row>
    <row r="20" spans="1:12">
      <c r="B20" s="27" t="s">
        <v>22</v>
      </c>
      <c r="C20" s="28">
        <f>AVERAGE(O15:R15)</f>
        <v>3.5</v>
      </c>
    </row>
    <row r="21" spans="1:12" ht="15.75" thickBot="1">
      <c r="B21" s="29" t="s">
        <v>24</v>
      </c>
      <c r="C21" s="30">
        <f>AVERAGE(S15:T15)</f>
        <v>3.25</v>
      </c>
    </row>
    <row r="22" spans="1:12">
      <c r="C22" s="35"/>
      <c r="D22" s="1"/>
    </row>
  </sheetData>
  <mergeCells count="7">
    <mergeCell ref="C1:T1"/>
    <mergeCell ref="C2:E2"/>
    <mergeCell ref="F2:I2"/>
    <mergeCell ref="J2:K2"/>
    <mergeCell ref="L2:M2"/>
    <mergeCell ref="O2:R2"/>
    <mergeCell ref="S2:T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Integration</vt:lpstr>
      <vt:lpstr>Filtering</vt:lpstr>
      <vt:lpstr>Stability Analysis</vt:lpstr>
      <vt:lpstr>Bump Test Modeling</vt:lpstr>
      <vt:lpstr>First Principles Modeling</vt:lpstr>
      <vt:lpstr>Second-Order Systems</vt:lpstr>
      <vt:lpstr>PD Control</vt:lpstr>
      <vt:lpstr>Lead Compensator</vt:lpstr>
      <vt:lpstr>Pendulum Moment of Inertia</vt:lpstr>
      <vt:lpstr>Rotary Pendulum Modeling</vt:lpstr>
      <vt:lpstr>Balance Control</vt:lpstr>
      <vt:lpstr>State Space Modeling</vt:lpstr>
      <vt:lpstr>Swing-up Control</vt:lpstr>
      <vt:lpstr>Optimal LQR Control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Murtaza Bohra</cp:lastModifiedBy>
  <cp:lastPrinted>2010-10-16T22:38:19Z</cp:lastPrinted>
  <dcterms:created xsi:type="dcterms:W3CDTF">2010-10-08T20:53:12Z</dcterms:created>
  <dcterms:modified xsi:type="dcterms:W3CDTF">2016-05-27T14:17:05Z</dcterms:modified>
</cp:coreProperties>
</file>