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O3" i="1" l="1"/>
  <c r="O4" i="1"/>
  <c r="O5" i="1"/>
  <c r="O6" i="1"/>
  <c r="O7" i="1"/>
  <c r="O8" i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2" i="1"/>
  <c r="K3" i="1"/>
  <c r="K4" i="1"/>
  <c r="K5" i="1"/>
  <c r="K6" i="1"/>
  <c r="K7" i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P3" i="1" l="1"/>
  <c r="P4" i="1"/>
  <c r="P5" i="1"/>
  <c r="P6" i="1"/>
  <c r="P7" i="1"/>
  <c r="P8" i="1"/>
  <c r="P9" i="1"/>
  <c r="P10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Q18" i="1" s="1"/>
  <c r="L19" i="1"/>
  <c r="L20" i="1"/>
  <c r="L21" i="1"/>
  <c r="Q21" i="1" s="1"/>
  <c r="L22" i="1"/>
  <c r="L23" i="1"/>
  <c r="L24" i="1"/>
  <c r="L25" i="1"/>
  <c r="L26" i="1"/>
  <c r="Q26" i="1" s="1"/>
  <c r="L27" i="1"/>
  <c r="L28" i="1"/>
  <c r="L29" i="1"/>
  <c r="Q29" i="1" s="1"/>
  <c r="L30" i="1"/>
  <c r="L31" i="1"/>
  <c r="L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Q15" i="1" s="1"/>
  <c r="H16" i="1"/>
  <c r="Q16" i="1" s="1"/>
  <c r="H17" i="1"/>
  <c r="H18" i="1"/>
  <c r="H19" i="1"/>
  <c r="Q19" i="1" s="1"/>
  <c r="H20" i="1"/>
  <c r="Q20" i="1" s="1"/>
  <c r="H21" i="1"/>
  <c r="H22" i="1"/>
  <c r="H23" i="1"/>
  <c r="Q23" i="1" s="1"/>
  <c r="H24" i="1"/>
  <c r="Q24" i="1" s="1"/>
  <c r="H25" i="1"/>
  <c r="H26" i="1"/>
  <c r="H27" i="1"/>
  <c r="Q27" i="1" s="1"/>
  <c r="H28" i="1"/>
  <c r="Q28" i="1" s="1"/>
  <c r="H29" i="1"/>
  <c r="H30" i="1"/>
  <c r="H31" i="1"/>
  <c r="Q31" i="1" s="1"/>
  <c r="H32" i="1"/>
  <c r="Q32" i="1" s="1"/>
  <c r="P2" i="1"/>
  <c r="L2" i="1"/>
  <c r="H2" i="1"/>
  <c r="S2" i="1"/>
  <c r="T2" i="1"/>
  <c r="Q12" i="1" l="1"/>
  <c r="Q13" i="1"/>
  <c r="Q22" i="1"/>
  <c r="Q25" i="1"/>
  <c r="Q17" i="1"/>
  <c r="Q30" i="1"/>
  <c r="Q14" i="1"/>
  <c r="Q11" i="1"/>
  <c r="Q10" i="1"/>
  <c r="R2" i="1"/>
  <c r="Q3" i="1"/>
  <c r="Q2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<sst xmlns="http://schemas.openxmlformats.org/spreadsheetml/2006/main" count="8" uniqueCount="8">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</sst>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B1" workbookViewId="0">
      <selection activeCell="H2" sqref="H2"/>
    </sheetView>
  </sheetViews>
  <sheetFormatPr defaultRowHeight="13.5" x14ac:dyDescent="0.15"/>
  <cols>
    <col min="1" max="1" width="17.25" bestFit="1" customWidth="1"/>
    <col min="5" max="5" width="10.875" customWidth="1"/>
    <col min="21" max="21" width="15" bestFit="1" customWidth="1"/>
  </cols>
  <sheetData>
    <row r="1" spans="1:21" x14ac:dyDescent="0.15">
      <c r="B1" s="5" t="s">
        <v>1</v>
      </c>
      <c r="C1" s="5"/>
      <c r="D1" s="5"/>
      <c r="E1" s="6" t="s">
        <v>0</v>
      </c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1" t="s">
        <v>4</v>
      </c>
      <c r="R1" t="s">
        <v>5</v>
      </c>
      <c r="S1" t="s">
        <v>6</v>
      </c>
      <c r="T1" t="s">
        <v>7</v>
      </c>
    </row>
    <row r="2" spans="1:21" x14ac:dyDescent="0.15">
      <c r="A2" s="2">
        <v>42704.48541666667</v>
      </c>
      <c r="B2">
        <v>43</v>
      </c>
      <c r="C2">
        <v>80</v>
      </c>
      <c r="D2">
        <f>IF(A2="",0,ROUND(B2/C2*100,0))</f>
        <v>54</v>
      </c>
      <c r="E2">
        <v>33</v>
      </c>
      <c r="F2">
        <v>62</v>
      </c>
      <c r="G2">
        <f>IF(A2="",0,ROUND(E2/F2*100,1))</f>
        <v>53.2</v>
      </c>
      <c r="H2">
        <f>ROUND(G2*50/80,0)</f>
        <v>33</v>
      </c>
      <c r="I2">
        <v>1</v>
      </c>
      <c r="J2">
        <v>2</v>
      </c>
      <c r="K2">
        <f>IF(A2="",0,ROUND(I2/J2*100,1))</f>
        <v>50</v>
      </c>
      <c r="L2">
        <f>ROUND(K2*10/80,0)</f>
        <v>6</v>
      </c>
      <c r="M2">
        <v>9</v>
      </c>
      <c r="N2">
        <v>16</v>
      </c>
      <c r="O2">
        <f>IF(A2="",0,ROUND(M2/N2*100,1))</f>
        <v>56.3</v>
      </c>
      <c r="P2">
        <f>ROUND(O2*20/80,0)</f>
        <v>14</v>
      </c>
      <c r="Q2">
        <f>SUM(H2,L2,P2)</f>
        <v>53</v>
      </c>
      <c r="R2">
        <f>SUM(MAX(H2:H100)+MAX(L2:L100)+MAX(P2:P100))</f>
        <v>87</v>
      </c>
      <c r="S2">
        <f ca="1">SUM(MIN(H2:INDIRECT(ADDRESS(U2,8)))+MIN(L2:INDIRECT(ADDRESS(U2,12)))+MIN(P2:INDIRECT(ADDRESS(U2,16))))</f>
        <v>51</v>
      </c>
      <c r="T2">
        <f ca="1">SUM(AVERAGEA(H2:INDIRECT(ADDRESS(U2,8)))+AVERAGEA(L2:INDIRECT(ADDRESS(U2,12)))+AVERAGEA(P2:INDIRECT(ADDRESS(U2,16))))</f>
        <v>69.428571428571431</v>
      </c>
      <c r="U2" s="4">
        <f>COUNT(A2:A100)+1</f>
        <v>15</v>
      </c>
    </row>
    <row r="3" spans="1:21" x14ac:dyDescent="0.15">
      <c r="A3" s="2">
        <v>42704.745833333334</v>
      </c>
      <c r="B3">
        <v>56</v>
      </c>
      <c r="C3">
        <v>80</v>
      </c>
      <c r="D3">
        <f t="shared" ref="D3:D32" si="0">IF(A3="",0,ROUND(B3/C3*100,0))</f>
        <v>70</v>
      </c>
      <c r="E3">
        <v>41</v>
      </c>
      <c r="F3">
        <v>60</v>
      </c>
      <c r="G3">
        <f t="shared" ref="G3:G32" si="1">IF(A3="",0,ROUND(E3/F3*100,1))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IF(A3="",0,ROUND(I3/J3*100,1))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IF(A3="",0,ROUND(M3/N3*100,1))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21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21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21" x14ac:dyDescent="0.15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21" x14ac:dyDescent="0.15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21" x14ac:dyDescent="0.15">
      <c r="A8" s="2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21" x14ac:dyDescent="0.15">
      <c r="A9" s="2">
        <v>42720.481944444444</v>
      </c>
      <c r="B9">
        <v>55</v>
      </c>
      <c r="C9">
        <v>80</v>
      </c>
      <c r="D9">
        <f t="shared" si="0"/>
        <v>69</v>
      </c>
      <c r="E9">
        <v>41</v>
      </c>
      <c r="F9">
        <v>56</v>
      </c>
      <c r="G9">
        <f t="shared" si="1"/>
        <v>73.2</v>
      </c>
      <c r="H9">
        <f t="shared" si="2"/>
        <v>46</v>
      </c>
      <c r="I9">
        <v>4</v>
      </c>
      <c r="J9">
        <v>6</v>
      </c>
      <c r="K9">
        <f t="shared" si="3"/>
        <v>66.7</v>
      </c>
      <c r="L9">
        <f t="shared" si="4"/>
        <v>8</v>
      </c>
      <c r="M9">
        <v>10</v>
      </c>
      <c r="N9">
        <v>18</v>
      </c>
      <c r="O9">
        <f t="shared" si="5"/>
        <v>55.6</v>
      </c>
      <c r="P9">
        <f t="shared" si="6"/>
        <v>14</v>
      </c>
      <c r="Q9">
        <f t="shared" si="7"/>
        <v>68</v>
      </c>
    </row>
    <row r="10" spans="1:21" x14ac:dyDescent="0.15">
      <c r="A10" s="2">
        <v>42723.438888888886</v>
      </c>
      <c r="B10">
        <v>60</v>
      </c>
      <c r="C10">
        <v>80</v>
      </c>
      <c r="D10">
        <f>IF(A10="",0,ROUND(B10/C10*100,0))</f>
        <v>75</v>
      </c>
      <c r="E10">
        <v>44</v>
      </c>
      <c r="F10">
        <v>58</v>
      </c>
      <c r="G10">
        <f t="shared" si="1"/>
        <v>75.900000000000006</v>
      </c>
      <c r="H10">
        <f t="shared" si="2"/>
        <v>47</v>
      </c>
      <c r="I10">
        <v>4</v>
      </c>
      <c r="J10">
        <v>8</v>
      </c>
      <c r="K10">
        <f t="shared" si="3"/>
        <v>50</v>
      </c>
      <c r="L10">
        <f t="shared" si="4"/>
        <v>6</v>
      </c>
      <c r="M10">
        <v>12</v>
      </c>
      <c r="N10">
        <v>14</v>
      </c>
      <c r="O10">
        <f t="shared" si="5"/>
        <v>85.7</v>
      </c>
      <c r="P10">
        <f t="shared" si="6"/>
        <v>21</v>
      </c>
      <c r="Q10">
        <f t="shared" si="7"/>
        <v>74</v>
      </c>
    </row>
    <row r="11" spans="1:21" x14ac:dyDescent="0.15">
      <c r="A11" s="2">
        <v>42724.427777777775</v>
      </c>
      <c r="B11">
        <v>54</v>
      </c>
      <c r="C11">
        <v>80</v>
      </c>
      <c r="D11">
        <f t="shared" si="0"/>
        <v>68</v>
      </c>
      <c r="E11">
        <v>42</v>
      </c>
      <c r="F11">
        <v>58</v>
      </c>
      <c r="G11">
        <f t="shared" si="1"/>
        <v>72.400000000000006</v>
      </c>
      <c r="H11">
        <f t="shared" si="2"/>
        <v>45</v>
      </c>
      <c r="I11">
        <v>2</v>
      </c>
      <c r="J11">
        <v>5</v>
      </c>
      <c r="K11">
        <f t="shared" si="3"/>
        <v>40</v>
      </c>
      <c r="L11">
        <f t="shared" si="4"/>
        <v>5</v>
      </c>
      <c r="M11">
        <v>10</v>
      </c>
      <c r="N11">
        <v>17</v>
      </c>
      <c r="O11">
        <f t="shared" si="5"/>
        <v>58.8</v>
      </c>
      <c r="P11">
        <f t="shared" si="6"/>
        <v>15</v>
      </c>
      <c r="Q11">
        <f t="shared" si="7"/>
        <v>65</v>
      </c>
    </row>
    <row r="12" spans="1:21" x14ac:dyDescent="0.15">
      <c r="A12" s="2">
        <v>42739.427083333336</v>
      </c>
      <c r="B12">
        <v>53</v>
      </c>
      <c r="C12">
        <v>80</v>
      </c>
      <c r="D12">
        <f t="shared" si="0"/>
        <v>66</v>
      </c>
      <c r="E12">
        <v>37</v>
      </c>
      <c r="F12">
        <v>56</v>
      </c>
      <c r="G12">
        <f t="shared" si="1"/>
        <v>66.099999999999994</v>
      </c>
      <c r="H12">
        <f t="shared" si="2"/>
        <v>41</v>
      </c>
      <c r="I12">
        <v>7</v>
      </c>
      <c r="J12">
        <v>9</v>
      </c>
      <c r="K12">
        <f t="shared" si="3"/>
        <v>77.8</v>
      </c>
      <c r="L12">
        <f t="shared" si="4"/>
        <v>10</v>
      </c>
      <c r="M12">
        <v>9</v>
      </c>
      <c r="N12">
        <v>15</v>
      </c>
      <c r="O12">
        <f t="shared" si="5"/>
        <v>60</v>
      </c>
      <c r="P12">
        <f t="shared" si="6"/>
        <v>15</v>
      </c>
      <c r="Q12">
        <f t="shared" si="7"/>
        <v>66</v>
      </c>
    </row>
    <row r="13" spans="1:21" x14ac:dyDescent="0.15">
      <c r="A13" s="2">
        <v>42739.467361111114</v>
      </c>
      <c r="B13">
        <v>57</v>
      </c>
      <c r="C13">
        <v>80</v>
      </c>
      <c r="D13">
        <f t="shared" si="0"/>
        <v>71</v>
      </c>
      <c r="E13">
        <v>40</v>
      </c>
      <c r="F13">
        <v>59</v>
      </c>
      <c r="G13">
        <f t="shared" si="1"/>
        <v>67.8</v>
      </c>
      <c r="H13">
        <f t="shared" si="2"/>
        <v>42</v>
      </c>
      <c r="I13">
        <v>5</v>
      </c>
      <c r="J13">
        <v>6</v>
      </c>
      <c r="K13">
        <f t="shared" si="3"/>
        <v>83.3</v>
      </c>
      <c r="L13">
        <f t="shared" si="4"/>
        <v>10</v>
      </c>
      <c r="M13">
        <v>12</v>
      </c>
      <c r="N13">
        <v>15</v>
      </c>
      <c r="O13">
        <f t="shared" si="5"/>
        <v>80</v>
      </c>
      <c r="P13">
        <f t="shared" si="6"/>
        <v>20</v>
      </c>
      <c r="Q13">
        <f t="shared" si="7"/>
        <v>72</v>
      </c>
    </row>
    <row r="14" spans="1:21" x14ac:dyDescent="0.15">
      <c r="A14" s="2">
        <v>42739.493055555555</v>
      </c>
      <c r="B14">
        <v>101</v>
      </c>
      <c r="C14">
        <v>120</v>
      </c>
      <c r="D14">
        <f t="shared" si="0"/>
        <v>84</v>
      </c>
      <c r="E14">
        <v>72</v>
      </c>
      <c r="F14">
        <v>86</v>
      </c>
      <c r="G14">
        <f t="shared" si="1"/>
        <v>83.7</v>
      </c>
      <c r="H14">
        <f t="shared" si="2"/>
        <v>52</v>
      </c>
      <c r="I14">
        <v>12</v>
      </c>
      <c r="J14">
        <v>15</v>
      </c>
      <c r="K14">
        <f t="shared" si="3"/>
        <v>80</v>
      </c>
      <c r="L14">
        <f t="shared" si="4"/>
        <v>10</v>
      </c>
      <c r="M14">
        <v>17</v>
      </c>
      <c r="N14">
        <v>19</v>
      </c>
      <c r="O14">
        <f t="shared" si="5"/>
        <v>89.5</v>
      </c>
      <c r="P14">
        <f t="shared" si="6"/>
        <v>22</v>
      </c>
      <c r="Q14">
        <f t="shared" si="7"/>
        <v>84</v>
      </c>
    </row>
    <row r="15" spans="1:21" x14ac:dyDescent="0.15">
      <c r="A15" s="2">
        <v>42739.744444444441</v>
      </c>
      <c r="B15">
        <v>58</v>
      </c>
      <c r="C15">
        <v>80</v>
      </c>
      <c r="D15">
        <f t="shared" si="0"/>
        <v>73</v>
      </c>
      <c r="E15">
        <v>40</v>
      </c>
      <c r="F15">
        <v>57</v>
      </c>
      <c r="G15">
        <f t="shared" si="1"/>
        <v>70.2</v>
      </c>
      <c r="H15">
        <f t="shared" si="2"/>
        <v>44</v>
      </c>
      <c r="I15">
        <v>8</v>
      </c>
      <c r="J15">
        <v>9</v>
      </c>
      <c r="K15">
        <f t="shared" si="3"/>
        <v>88.9</v>
      </c>
      <c r="L15">
        <f t="shared" si="4"/>
        <v>11</v>
      </c>
      <c r="M15">
        <v>10</v>
      </c>
      <c r="N15">
        <v>14</v>
      </c>
      <c r="O15">
        <f t="shared" si="5"/>
        <v>71.400000000000006</v>
      </c>
      <c r="P15">
        <f t="shared" si="6"/>
        <v>18</v>
      </c>
      <c r="Q15">
        <f t="shared" si="7"/>
        <v>73</v>
      </c>
    </row>
    <row r="16" spans="1:21" x14ac:dyDescent="0.15">
      <c r="D16">
        <f t="shared" si="0"/>
        <v>0</v>
      </c>
      <c r="G16">
        <f t="shared" si="1"/>
        <v>0</v>
      </c>
      <c r="H16">
        <f t="shared" si="2"/>
        <v>0</v>
      </c>
      <c r="K16">
        <f t="shared" si="3"/>
        <v>0</v>
      </c>
      <c r="L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4:17" x14ac:dyDescent="0.15">
      <c r="D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  <c r="L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4:17" x14ac:dyDescent="0.15">
      <c r="D18">
        <f t="shared" si="0"/>
        <v>0</v>
      </c>
      <c r="G18">
        <f t="shared" si="1"/>
        <v>0</v>
      </c>
      <c r="H18">
        <f t="shared" si="2"/>
        <v>0</v>
      </c>
      <c r="K18">
        <f t="shared" si="3"/>
        <v>0</v>
      </c>
      <c r="L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4:17" x14ac:dyDescent="0.15">
      <c r="D19">
        <f t="shared" si="0"/>
        <v>0</v>
      </c>
      <c r="G19">
        <f t="shared" si="1"/>
        <v>0</v>
      </c>
      <c r="H19">
        <f t="shared" si="2"/>
        <v>0</v>
      </c>
      <c r="K19">
        <f t="shared" si="3"/>
        <v>0</v>
      </c>
      <c r="L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4:17" x14ac:dyDescent="0.15">
      <c r="D20">
        <f t="shared" si="0"/>
        <v>0</v>
      </c>
      <c r="G20">
        <f t="shared" si="1"/>
        <v>0</v>
      </c>
      <c r="H20">
        <f t="shared" si="2"/>
        <v>0</v>
      </c>
      <c r="K20">
        <f t="shared" si="3"/>
        <v>0</v>
      </c>
      <c r="L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4:17" x14ac:dyDescent="0.15">
      <c r="D21">
        <f t="shared" si="0"/>
        <v>0</v>
      </c>
      <c r="G21">
        <f t="shared" si="1"/>
        <v>0</v>
      </c>
      <c r="H21">
        <f t="shared" si="2"/>
        <v>0</v>
      </c>
      <c r="K21">
        <f t="shared" si="3"/>
        <v>0</v>
      </c>
      <c r="L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</row>
    <row r="22" spans="4:17" x14ac:dyDescent="0.15">
      <c r="D22">
        <f t="shared" si="0"/>
        <v>0</v>
      </c>
      <c r="G22">
        <f t="shared" si="1"/>
        <v>0</v>
      </c>
      <c r="H22">
        <f t="shared" si="2"/>
        <v>0</v>
      </c>
      <c r="K22">
        <f t="shared" si="3"/>
        <v>0</v>
      </c>
      <c r="L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4:17" x14ac:dyDescent="0.15">
      <c r="D23">
        <f t="shared" si="0"/>
        <v>0</v>
      </c>
      <c r="G23">
        <f t="shared" si="1"/>
        <v>0</v>
      </c>
      <c r="H23">
        <f t="shared" si="2"/>
        <v>0</v>
      </c>
      <c r="K23">
        <f t="shared" si="3"/>
        <v>0</v>
      </c>
      <c r="L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4:17" x14ac:dyDescent="0.15">
      <c r="D24">
        <f t="shared" si="0"/>
        <v>0</v>
      </c>
      <c r="G24">
        <f t="shared" si="1"/>
        <v>0</v>
      </c>
      <c r="H24">
        <f t="shared" si="2"/>
        <v>0</v>
      </c>
      <c r="K24">
        <f t="shared" si="3"/>
        <v>0</v>
      </c>
      <c r="L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4:17" x14ac:dyDescent="0.15">
      <c r="D25">
        <f t="shared" si="0"/>
        <v>0</v>
      </c>
      <c r="G25">
        <f t="shared" si="1"/>
        <v>0</v>
      </c>
      <c r="H25">
        <f t="shared" si="2"/>
        <v>0</v>
      </c>
      <c r="K25">
        <f t="shared" si="3"/>
        <v>0</v>
      </c>
      <c r="L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4:17" x14ac:dyDescent="0.15">
      <c r="D26">
        <f t="shared" si="0"/>
        <v>0</v>
      </c>
      <c r="G26">
        <f t="shared" si="1"/>
        <v>0</v>
      </c>
      <c r="H26">
        <f t="shared" si="2"/>
        <v>0</v>
      </c>
      <c r="K26">
        <f t="shared" si="3"/>
        <v>0</v>
      </c>
      <c r="L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</row>
    <row r="27" spans="4:17" x14ac:dyDescent="0.15">
      <c r="D27">
        <f t="shared" si="0"/>
        <v>0</v>
      </c>
      <c r="G27">
        <f t="shared" si="1"/>
        <v>0</v>
      </c>
      <c r="H27">
        <f t="shared" si="2"/>
        <v>0</v>
      </c>
      <c r="K27">
        <f t="shared" si="3"/>
        <v>0</v>
      </c>
      <c r="L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</row>
    <row r="28" spans="4:17" x14ac:dyDescent="0.15">
      <c r="D28">
        <f t="shared" si="0"/>
        <v>0</v>
      </c>
      <c r="G28">
        <f t="shared" si="1"/>
        <v>0</v>
      </c>
      <c r="H28">
        <f t="shared" si="2"/>
        <v>0</v>
      </c>
      <c r="K28">
        <f t="shared" si="3"/>
        <v>0</v>
      </c>
      <c r="L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4:17" x14ac:dyDescent="0.15">
      <c r="D29">
        <f t="shared" si="0"/>
        <v>0</v>
      </c>
      <c r="G29">
        <f t="shared" si="1"/>
        <v>0</v>
      </c>
      <c r="H29">
        <f t="shared" si="2"/>
        <v>0</v>
      </c>
      <c r="K29">
        <f t="shared" si="3"/>
        <v>0</v>
      </c>
      <c r="L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4:17" x14ac:dyDescent="0.15">
      <c r="D30">
        <f t="shared" si="0"/>
        <v>0</v>
      </c>
      <c r="G30">
        <f t="shared" si="1"/>
        <v>0</v>
      </c>
      <c r="H30">
        <f t="shared" si="2"/>
        <v>0</v>
      </c>
      <c r="K30">
        <f t="shared" si="3"/>
        <v>0</v>
      </c>
      <c r="L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</row>
    <row r="31" spans="4:17" x14ac:dyDescent="0.15">
      <c r="D31">
        <f t="shared" si="0"/>
        <v>0</v>
      </c>
      <c r="G31">
        <f t="shared" si="1"/>
        <v>0</v>
      </c>
      <c r="H31">
        <f t="shared" si="2"/>
        <v>0</v>
      </c>
      <c r="K31">
        <f t="shared" si="3"/>
        <v>0</v>
      </c>
      <c r="L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</row>
    <row r="32" spans="4:17" x14ac:dyDescent="0.15">
      <c r="D32">
        <f t="shared" si="0"/>
        <v>0</v>
      </c>
      <c r="G32">
        <f t="shared" si="1"/>
        <v>0</v>
      </c>
      <c r="H32">
        <f t="shared" si="2"/>
        <v>0</v>
      </c>
      <c r="K32">
        <f t="shared" si="3"/>
        <v>0</v>
      </c>
      <c r="L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2017-01-04T08:54:13Z</dcterms:modified>
</cp:coreProperties>
</file>